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3" i="1" l="1"/>
  <c r="AC7" i="1" l="1"/>
  <c r="AC20" i="1"/>
  <c r="AC22" i="1"/>
  <c r="Y23" i="1"/>
  <c r="Z23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9" i="1"/>
  <c r="Z19" i="1" s="1"/>
  <c r="Y20" i="1"/>
  <c r="Z20" i="1" s="1"/>
  <c r="Y21" i="1"/>
  <c r="Z21" i="1" s="1"/>
  <c r="Y22" i="1"/>
  <c r="Z22" i="1" s="1"/>
  <c r="AC19" i="1" l="1"/>
  <c r="AC15" i="1"/>
  <c r="AC11" i="1"/>
  <c r="AC14" i="1"/>
  <c r="AC10" i="1"/>
  <c r="AC12" i="1"/>
  <c r="AC8" i="1"/>
  <c r="AC21" i="1"/>
  <c r="AA13" i="1"/>
  <c r="AC13" i="1"/>
  <c r="AC9" i="1"/>
  <c r="AA6" i="1"/>
  <c r="Y6" i="1"/>
  <c r="Z6" i="1" s="1"/>
  <c r="AA22" i="1" l="1"/>
  <c r="AA20" i="1" l="1"/>
  <c r="AA23" i="1"/>
  <c r="AA21" i="1"/>
  <c r="AA15" i="1" l="1"/>
  <c r="Z4" i="1"/>
  <c r="AA24" i="1" l="1"/>
  <c r="AA25" i="1"/>
  <c r="AA26" i="1"/>
  <c r="AA27" i="1"/>
  <c r="AB24" i="1" l="1"/>
  <c r="AA9" i="1"/>
  <c r="Z24" i="1"/>
  <c r="Z25" i="1"/>
  <c r="Z26" i="1"/>
  <c r="Z27" i="1"/>
  <c r="AA7" i="1"/>
  <c r="AA12" i="1" l="1"/>
  <c r="AA11" i="1"/>
  <c r="AA10" i="1" l="1"/>
  <c r="AC6" i="1"/>
  <c r="AA14" i="1"/>
  <c r="AB6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201：夺宝积分
2：元宝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1.积分兑换
2.花束兑换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<sst xmlns="http://schemas.openxmlformats.org/spreadsheetml/2006/main" count="122" uniqueCount="71">
  <si>
    <t>id</t>
    <phoneticPr fontId="3" type="noConversion"/>
  </si>
  <si>
    <t>int</t>
    <phoneticPr fontId="3" type="noConversion"/>
  </si>
  <si>
    <t>int</t>
    <phoneticPr fontId="2" type="noConversion"/>
  </si>
  <si>
    <t>string</t>
    <phoneticPr fontId="3" type="noConversion"/>
  </si>
  <si>
    <t>货物id</t>
    <phoneticPr fontId="3" type="noConversion"/>
  </si>
  <si>
    <t>货物名称</t>
    <phoneticPr fontId="3" type="noConversion"/>
  </si>
  <si>
    <t>货物类型1</t>
    <phoneticPr fontId="3" type="noConversion"/>
  </si>
  <si>
    <t>货物类型值1</t>
    <phoneticPr fontId="3" type="noConversion"/>
  </si>
  <si>
    <t>货物数量1</t>
    <phoneticPr fontId="3" type="noConversion"/>
  </si>
  <si>
    <t>货物类型2</t>
  </si>
  <si>
    <t>货物类型值2</t>
  </si>
  <si>
    <t>货物数量2</t>
  </si>
  <si>
    <t>货物类型3</t>
  </si>
  <si>
    <t>货物类型值3</t>
  </si>
  <si>
    <t>货物数量3</t>
  </si>
  <si>
    <t>货物类型4</t>
  </si>
  <si>
    <t>货物类型值4</t>
  </si>
  <si>
    <t>货物数量4</t>
  </si>
  <si>
    <t>购买货币类型</t>
    <phoneticPr fontId="2" type="noConversion"/>
  </si>
  <si>
    <t>货物原价</t>
    <phoneticPr fontId="3" type="noConversion"/>
  </si>
  <si>
    <t>限购次数</t>
    <phoneticPr fontId="3" type="noConversion"/>
  </si>
  <si>
    <t>Both</t>
  </si>
  <si>
    <t>name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</si>
  <si>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</si>
  <si>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</si>
  <si>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</si>
  <si>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</si>
  <si>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</si>
  <si>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</si>
  <si>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</si>
  <si>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</si>
  <si>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</si>
  <si>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</si>
  <si>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</si>
  <si>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</si>
  <si>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price_type</t>
  </si>
  <si>
    <t>pre_price</t>
    <phoneticPr fontId="3" type="noConversion"/>
  </si>
  <si>
    <t>num</t>
    <phoneticPr fontId="3" type="noConversion"/>
  </si>
  <si>
    <t>折扣</t>
    <phoneticPr fontId="3" type="noConversion"/>
  </si>
  <si>
    <t>discount</t>
    <phoneticPr fontId="3" type="noConversion"/>
  </si>
  <si>
    <t>round</t>
    <phoneticPr fontId="3" type="noConversion"/>
  </si>
  <si>
    <t>期数</t>
    <phoneticPr fontId="3" type="noConversion"/>
  </si>
  <si>
    <t>武将升星石</t>
  </si>
  <si>
    <t>天命石</t>
  </si>
  <si>
    <t>品质</t>
    <phoneticPr fontId="2" type="noConversion"/>
  </si>
  <si>
    <t>quality</t>
    <phoneticPr fontId="3" type="noConversion"/>
  </si>
  <si>
    <t>价格（元宝）</t>
    <phoneticPr fontId="2" type="noConversion"/>
  </si>
  <si>
    <t xml:space="preserve">积分 </t>
    <phoneticPr fontId="2" type="noConversion"/>
  </si>
  <si>
    <t>类型</t>
    <phoneticPr fontId="3" type="noConversion"/>
  </si>
  <si>
    <t>type</t>
    <phoneticPr fontId="2" type="noConversion"/>
  </si>
  <si>
    <t>10积分=50元宝</t>
    <phoneticPr fontId="2" type="noConversion"/>
  </si>
  <si>
    <t>int</t>
    <phoneticPr fontId="2" type="noConversion"/>
  </si>
  <si>
    <t>所属页签</t>
    <phoneticPr fontId="2" type="noConversion"/>
  </si>
  <si>
    <t>page</t>
    <phoneticPr fontId="2" type="noConversion"/>
  </si>
  <si>
    <t>购买货币类型值</t>
    <phoneticPr fontId="2" type="noConversion"/>
  </si>
  <si>
    <t>price_value</t>
    <phoneticPr fontId="2" type="noConversion"/>
  </si>
  <si>
    <t>高级精炼石</t>
  </si>
  <si>
    <t>洗炼石</t>
  </si>
  <si>
    <t>纪效新书</t>
  </si>
  <si>
    <t>高级经验符印</t>
  </si>
  <si>
    <t>极品橙将箱</t>
  </si>
  <si>
    <t>传说级招将令</t>
  </si>
  <si>
    <t>花环</t>
  </si>
  <si>
    <t>专属升星石</t>
  </si>
  <si>
    <t>银两</t>
  </si>
  <si>
    <t>盘龙破天印</t>
  </si>
  <si>
    <t>第二红将碎片礼包</t>
    <phoneticPr fontId="2" type="noConversion"/>
  </si>
  <si>
    <t>红将专属任选箱</t>
    <phoneticPr fontId="2" type="noConversion"/>
  </si>
  <si>
    <t>红色兵书任选箱</t>
    <phoneticPr fontId="2" type="noConversion"/>
  </si>
  <si>
    <t>极品橙将专属装备箱</t>
    <phoneticPr fontId="2" type="noConversion"/>
  </si>
  <si>
    <t>太初逍遥装备箱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</si>
</sst>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 tint="4.9989318521683403E-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7" borderId="0" xfId="0" applyFill="1" applyBorder="1"/>
    <xf numFmtId="0" fontId="7" fillId="5" borderId="0" xfId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5" borderId="0" xfId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7" fillId="6" borderId="0" xfId="1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6" borderId="0" xfId="0" applyFill="1"/>
    <xf numFmtId="0" fontId="0" fillId="8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5" borderId="0" xfId="0" applyFill="1" applyBorder="1"/>
    <xf numFmtId="0" fontId="10" fillId="0" borderId="1" xfId="0" applyFont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2" fillId="8" borderId="4" xfId="0" applyFont="1" applyFill="1" applyBorder="1" applyAlignment="1">
      <alignment vertical="center"/>
    </xf>
  </cellXfs>
  <cellStyles count="2">
    <cellStyle name="常规" xfId="0" builtinId="0"/>
    <cellStyle name="强调文字颜色 3" xfId="1" builtinId="37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game/document/&#20010;&#20154;/&#20844;&#20849;/ios/&#20081;&#19990;&#23450;&#2021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F1" t="str">
            <v>天命石</v>
          </cell>
          <cell r="G1">
            <v>0.8</v>
          </cell>
        </row>
        <row r="2">
          <cell r="F2" t="str">
            <v>武将升星石</v>
          </cell>
          <cell r="G2">
            <v>0.8</v>
          </cell>
        </row>
        <row r="3">
          <cell r="F3" t="str">
            <v>中级经验丹</v>
          </cell>
          <cell r="G3">
            <v>1.2</v>
          </cell>
        </row>
        <row r="4">
          <cell r="F4" t="str">
            <v>高级经验丹</v>
          </cell>
          <cell r="G4">
            <v>2.4</v>
          </cell>
        </row>
        <row r="5">
          <cell r="F5" t="str">
            <v>初级精炼石</v>
          </cell>
          <cell r="G5">
            <v>1.2</v>
          </cell>
        </row>
        <row r="6">
          <cell r="F6" t="str">
            <v>中级精炼石</v>
          </cell>
          <cell r="G6">
            <v>2.4</v>
          </cell>
        </row>
        <row r="7">
          <cell r="F7" t="str">
            <v>高级精炼石</v>
          </cell>
          <cell r="G7">
            <v>6</v>
          </cell>
        </row>
        <row r="8">
          <cell r="F8" t="str">
            <v>极品精炼石</v>
          </cell>
          <cell r="G8">
            <v>12</v>
          </cell>
        </row>
        <row r="9">
          <cell r="F9" t="str">
            <v>洗炼石</v>
          </cell>
          <cell r="G9">
            <v>1</v>
          </cell>
        </row>
        <row r="10">
          <cell r="F10" t="str">
            <v>兵书经验</v>
          </cell>
          <cell r="G10">
            <v>8.0000000000000002E-3</v>
          </cell>
        </row>
        <row r="11">
          <cell r="F11" t="str">
            <v>兵书精炼石</v>
          </cell>
          <cell r="G11">
            <v>5</v>
          </cell>
        </row>
        <row r="12">
          <cell r="F12" t="str">
            <v>符印精炼石</v>
          </cell>
          <cell r="G12">
            <v>5</v>
          </cell>
        </row>
        <row r="13">
          <cell r="F13" t="str">
            <v>练兵实纪</v>
          </cell>
          <cell r="G13">
            <v>51.2</v>
          </cell>
        </row>
        <row r="14">
          <cell r="F14" t="str">
            <v>纪效新书</v>
          </cell>
          <cell r="G14">
            <v>120</v>
          </cell>
        </row>
        <row r="15">
          <cell r="F15" t="str">
            <v>中级经验符印</v>
          </cell>
          <cell r="G15">
            <v>51.2</v>
          </cell>
        </row>
        <row r="16">
          <cell r="F16" t="str">
            <v>高级经验符印</v>
          </cell>
          <cell r="G16">
            <v>120</v>
          </cell>
        </row>
        <row r="17">
          <cell r="F17" t="str">
            <v>1级觉醒宝石</v>
          </cell>
          <cell r="G17">
            <v>0.5</v>
          </cell>
        </row>
        <row r="18">
          <cell r="F18" t="str">
            <v>1级觉醒精华</v>
          </cell>
          <cell r="G18">
            <v>1</v>
          </cell>
        </row>
        <row r="19">
          <cell r="F19" t="str">
            <v>2级觉醒宝石</v>
          </cell>
          <cell r="G19">
            <v>2.5</v>
          </cell>
        </row>
        <row r="20">
          <cell r="F20" t="str">
            <v>2级觉醒精华</v>
          </cell>
          <cell r="G20">
            <v>5</v>
          </cell>
        </row>
        <row r="21">
          <cell r="F21" t="str">
            <v>3级觉醒宝石</v>
          </cell>
          <cell r="G21">
            <v>12.5</v>
          </cell>
        </row>
        <row r="22">
          <cell r="F22" t="str">
            <v>3级觉醒精华</v>
          </cell>
          <cell r="G22">
            <v>25</v>
          </cell>
        </row>
        <row r="23">
          <cell r="F23" t="str">
            <v>体力丹</v>
          </cell>
          <cell r="G23">
            <v>50</v>
          </cell>
        </row>
        <row r="24">
          <cell r="F24" t="str">
            <v>精力丹</v>
          </cell>
          <cell r="G24">
            <v>50</v>
          </cell>
        </row>
        <row r="25">
          <cell r="F25" t="str">
            <v>小银两包</v>
          </cell>
          <cell r="G25">
            <v>40</v>
          </cell>
        </row>
        <row r="26">
          <cell r="F26" t="str">
            <v>中银两包</v>
          </cell>
          <cell r="G26">
            <v>80</v>
          </cell>
        </row>
        <row r="27">
          <cell r="F27" t="str">
            <v>大银两包</v>
          </cell>
          <cell r="G27">
            <v>200</v>
          </cell>
        </row>
        <row r="28">
          <cell r="F28" t="str">
            <v>招贤令</v>
          </cell>
          <cell r="G28">
            <v>50</v>
          </cell>
        </row>
        <row r="29">
          <cell r="F29" t="str">
            <v>史诗级招将令</v>
          </cell>
          <cell r="G29">
            <v>280</v>
          </cell>
        </row>
        <row r="30">
          <cell r="F30" t="str">
            <v>传说级招将令</v>
          </cell>
          <cell r="G30">
            <v>2500</v>
          </cell>
        </row>
        <row r="31">
          <cell r="F31" t="str">
            <v>商店刷新令</v>
          </cell>
          <cell r="G31">
            <v>10</v>
          </cell>
        </row>
        <row r="32">
          <cell r="F32" t="str">
            <v>兵书精华</v>
          </cell>
          <cell r="G32">
            <v>150</v>
          </cell>
        </row>
        <row r="33">
          <cell r="F33" t="str">
            <v>符印精华</v>
          </cell>
          <cell r="G33">
            <v>150</v>
          </cell>
        </row>
        <row r="34">
          <cell r="F34" t="str">
            <v>时装精华</v>
          </cell>
          <cell r="G34">
            <v>375</v>
          </cell>
        </row>
        <row r="35">
          <cell r="F35" t="str">
            <v>武将精华</v>
          </cell>
        </row>
        <row r="36">
          <cell r="F36" t="str">
            <v>装备精华</v>
          </cell>
        </row>
        <row r="37">
          <cell r="F37" t="str">
            <v>专属精华</v>
          </cell>
          <cell r="G37">
            <v>225</v>
          </cell>
        </row>
        <row r="38">
          <cell r="F38" t="str">
            <v>夺宝券</v>
          </cell>
          <cell r="G38">
            <v>100</v>
          </cell>
        </row>
        <row r="39">
          <cell r="F39" t="str">
            <v>初级帮派物资箱</v>
          </cell>
          <cell r="G39">
            <v>15</v>
          </cell>
        </row>
        <row r="40">
          <cell r="F40" t="str">
            <v>中级帮派物资箱</v>
          </cell>
          <cell r="G40">
            <v>30</v>
          </cell>
        </row>
        <row r="41">
          <cell r="F41" t="str">
            <v>高级帮派物资箱</v>
          </cell>
          <cell r="G41">
            <v>75</v>
          </cell>
        </row>
        <row r="42">
          <cell r="F42" t="str">
            <v>极品帮派物资箱</v>
          </cell>
          <cell r="G42">
            <v>150</v>
          </cell>
        </row>
        <row r="43">
          <cell r="F43" t="str">
            <v>元宝</v>
          </cell>
          <cell r="G43">
            <v>1</v>
          </cell>
        </row>
        <row r="44">
          <cell r="F44" t="str">
            <v>银两</v>
          </cell>
          <cell r="G44">
            <v>4.0000000000000002E-4</v>
          </cell>
        </row>
        <row r="45">
          <cell r="F45" t="str">
            <v>新服极品礼包</v>
          </cell>
          <cell r="G45">
            <v>1032</v>
          </cell>
        </row>
        <row r="46">
          <cell r="F46" t="str">
            <v>开服大礼包</v>
          </cell>
          <cell r="G46">
            <v>869</v>
          </cell>
        </row>
        <row r="47">
          <cell r="F47" t="str">
            <v>时装</v>
          </cell>
          <cell r="G47">
            <v>30000</v>
          </cell>
        </row>
        <row r="48">
          <cell r="F48" t="str">
            <v>玄武时装</v>
          </cell>
          <cell r="G48">
            <v>30000</v>
          </cell>
        </row>
        <row r="49">
          <cell r="F49" t="str">
            <v>青龙时装</v>
          </cell>
          <cell r="G49">
            <v>30000</v>
          </cell>
        </row>
        <row r="50">
          <cell r="F50" t="str">
            <v>甜品</v>
          </cell>
          <cell r="G50">
            <v>40</v>
          </cell>
        </row>
        <row r="51">
          <cell r="F51" t="str">
            <v>玫瑰花</v>
          </cell>
          <cell r="G51">
            <v>10</v>
          </cell>
        </row>
        <row r="52">
          <cell r="F52" t="str">
            <v>七夕花</v>
          </cell>
          <cell r="G52">
            <v>30</v>
          </cell>
        </row>
        <row r="53">
          <cell r="F53" t="str">
            <v>四大战神碎片箱</v>
          </cell>
          <cell r="G53">
            <v>640</v>
          </cell>
        </row>
        <row r="54">
          <cell r="F54" t="str">
            <v>第二红将礼包</v>
          </cell>
          <cell r="G54">
            <v>24000</v>
          </cell>
        </row>
        <row r="55">
          <cell r="F55" t="str">
            <v>四大美女礼包</v>
          </cell>
          <cell r="G55">
            <v>1920</v>
          </cell>
        </row>
        <row r="56">
          <cell r="F56" t="str">
            <v>四大战神礼包</v>
          </cell>
          <cell r="G56">
            <v>24000</v>
          </cell>
        </row>
        <row r="57">
          <cell r="F57" t="str">
            <v>极品攻击橙将礼包一</v>
          </cell>
          <cell r="G57">
            <v>2880</v>
          </cell>
        </row>
        <row r="58">
          <cell r="F58" t="str">
            <v>极品攻击橙将礼包二</v>
          </cell>
          <cell r="G58">
            <v>2880</v>
          </cell>
        </row>
        <row r="59">
          <cell r="F59" t="str">
            <v>普通橙将礼包二</v>
          </cell>
          <cell r="G59">
            <v>1920</v>
          </cell>
        </row>
        <row r="60">
          <cell r="F60" t="str">
            <v>紫将礼包</v>
          </cell>
          <cell r="G60">
            <v>400</v>
          </cell>
        </row>
        <row r="61">
          <cell r="F61" t="str">
            <v>极品辅助橙将礼包</v>
          </cell>
          <cell r="G61">
            <v>2880</v>
          </cell>
        </row>
        <row r="62">
          <cell r="F62" t="str">
            <v>极品防御橙将礼包</v>
          </cell>
          <cell r="G62">
            <v>2880</v>
          </cell>
        </row>
        <row r="63">
          <cell r="F63" t="str">
            <v>普通橙将礼包一</v>
          </cell>
          <cell r="G63">
            <v>1920</v>
          </cell>
        </row>
        <row r="64">
          <cell r="F64" t="str">
            <v>普通橙将礼包三</v>
          </cell>
          <cell r="G64">
            <v>1920</v>
          </cell>
        </row>
        <row r="65">
          <cell r="F65" t="str">
            <v>四大战神碎片礼包</v>
          </cell>
          <cell r="G65">
            <v>160</v>
          </cell>
        </row>
        <row r="66">
          <cell r="F66" t="str">
            <v>第二红将碎片礼包</v>
          </cell>
          <cell r="G66">
            <v>160</v>
          </cell>
        </row>
        <row r="67">
          <cell r="F67" t="str">
            <v>极品攻击橙将碎片礼包一</v>
          </cell>
          <cell r="G67">
            <v>36</v>
          </cell>
        </row>
        <row r="68">
          <cell r="F68" t="str">
            <v>极品攻击橙将碎片礼包二</v>
          </cell>
          <cell r="G68">
            <v>36</v>
          </cell>
        </row>
        <row r="69">
          <cell r="F69" t="str">
            <v>普通橙将碎片礼包二</v>
          </cell>
          <cell r="G69">
            <v>24</v>
          </cell>
        </row>
        <row r="70">
          <cell r="F70" t="str">
            <v>四大美女碎片礼包</v>
          </cell>
          <cell r="G70">
            <v>24</v>
          </cell>
        </row>
        <row r="71">
          <cell r="F71" t="str">
            <v>极品防御橙将碎片包</v>
          </cell>
          <cell r="G71">
            <v>36</v>
          </cell>
        </row>
        <row r="72">
          <cell r="F72" t="str">
            <v>极品辅助橙将碎片包</v>
          </cell>
          <cell r="G72">
            <v>36</v>
          </cell>
        </row>
        <row r="73">
          <cell r="F73" t="str">
            <v>普通橙将碎片随机宝箱</v>
          </cell>
          <cell r="G73">
            <v>24</v>
          </cell>
        </row>
        <row r="74">
          <cell r="F74" t="str">
            <v>极品橙将碎片随机宝箱</v>
          </cell>
          <cell r="G74">
            <v>36</v>
          </cell>
        </row>
        <row r="75">
          <cell r="F75" t="str">
            <v>红色武将碎片随机宝箱</v>
          </cell>
          <cell r="G75">
            <v>160</v>
          </cell>
        </row>
        <row r="76">
          <cell r="F76" t="str">
            <v>橙色武将碎片随机宝箱</v>
          </cell>
          <cell r="G76">
            <v>30</v>
          </cell>
        </row>
        <row r="77">
          <cell r="F77" t="str">
            <v>四大美女A</v>
          </cell>
          <cell r="G77">
            <v>1920</v>
          </cell>
        </row>
        <row r="78">
          <cell r="F78" t="str">
            <v>四大战神A</v>
          </cell>
          <cell r="G78">
            <v>24000</v>
          </cell>
        </row>
        <row r="79">
          <cell r="F79" t="str">
            <v>极品攻击1A</v>
          </cell>
          <cell r="G79">
            <v>2880</v>
          </cell>
        </row>
        <row r="80">
          <cell r="F80" t="str">
            <v>极品攻击2A</v>
          </cell>
          <cell r="G80">
            <v>2880</v>
          </cell>
        </row>
        <row r="81">
          <cell r="F81" t="str">
            <v>普通橙将2A</v>
          </cell>
          <cell r="G81">
            <v>1920</v>
          </cell>
        </row>
        <row r="82">
          <cell r="F82" t="str">
            <v>极品奶妈A</v>
          </cell>
          <cell r="G82">
            <v>2880</v>
          </cell>
        </row>
        <row r="83">
          <cell r="F83" t="str">
            <v>极品坦克A</v>
          </cell>
          <cell r="G83">
            <v>2880</v>
          </cell>
        </row>
        <row r="84">
          <cell r="F84" t="str">
            <v>普通橙将1A</v>
          </cell>
          <cell r="G84">
            <v>1920</v>
          </cell>
        </row>
        <row r="85">
          <cell r="F85" t="str">
            <v>普通橙将3A</v>
          </cell>
          <cell r="G85">
            <v>1920</v>
          </cell>
        </row>
        <row r="86">
          <cell r="F86" t="str">
            <v>四大战神碎片A</v>
          </cell>
          <cell r="G86">
            <v>160</v>
          </cell>
        </row>
        <row r="87">
          <cell r="F87" t="str">
            <v>极品攻击碎片1A</v>
          </cell>
          <cell r="G87">
            <v>36</v>
          </cell>
        </row>
        <row r="88">
          <cell r="F88" t="str">
            <v>极品攻击碎片2A</v>
          </cell>
          <cell r="G88">
            <v>36</v>
          </cell>
        </row>
        <row r="89">
          <cell r="F89" t="str">
            <v>普通橙将碎片2A</v>
          </cell>
          <cell r="G89">
            <v>24</v>
          </cell>
        </row>
        <row r="90">
          <cell r="F90" t="str">
            <v>四大美女碎片A</v>
          </cell>
          <cell r="G90">
            <v>24</v>
          </cell>
        </row>
        <row r="91">
          <cell r="F91" t="str">
            <v>极品坦克碎片A</v>
          </cell>
          <cell r="G91">
            <v>36</v>
          </cell>
        </row>
        <row r="92">
          <cell r="F92" t="str">
            <v>极品奶妈碎片A</v>
          </cell>
          <cell r="G92">
            <v>36</v>
          </cell>
        </row>
        <row r="93">
          <cell r="F93" t="str">
            <v>普通橙将碎片B</v>
          </cell>
          <cell r="G93">
            <v>24</v>
          </cell>
        </row>
        <row r="94">
          <cell r="F94" t="str">
            <v>极品橙将碎片B</v>
          </cell>
          <cell r="G94">
            <v>36</v>
          </cell>
        </row>
        <row r="95">
          <cell r="F95" t="str">
            <v>红色武将碎片B</v>
          </cell>
          <cell r="G95">
            <v>160</v>
          </cell>
        </row>
        <row r="96">
          <cell r="F96" t="str">
            <v>橙将碎片B</v>
          </cell>
          <cell r="G96">
            <v>30</v>
          </cell>
        </row>
        <row r="97">
          <cell r="F97" t="str">
            <v>极品橙将B</v>
          </cell>
          <cell r="G97">
            <v>2880</v>
          </cell>
        </row>
        <row r="98">
          <cell r="F98" t="str">
            <v>极品橙将A</v>
          </cell>
          <cell r="G98">
            <v>2880</v>
          </cell>
        </row>
        <row r="99">
          <cell r="F99" t="str">
            <v>低橙坦克A</v>
          </cell>
          <cell r="G99">
            <v>1920</v>
          </cell>
        </row>
        <row r="100">
          <cell r="F100" t="str">
            <v>橙将B</v>
          </cell>
          <cell r="G100">
            <v>2400</v>
          </cell>
        </row>
        <row r="101">
          <cell r="F101" t="str">
            <v>项羽碎片</v>
          </cell>
          <cell r="G101">
            <v>160</v>
          </cell>
        </row>
        <row r="102">
          <cell r="F102" t="str">
            <v>吕布碎片</v>
          </cell>
          <cell r="G102">
            <v>160</v>
          </cell>
        </row>
        <row r="103">
          <cell r="F103" t="str">
            <v>李元霸碎片</v>
          </cell>
          <cell r="G103">
            <v>160</v>
          </cell>
        </row>
        <row r="104">
          <cell r="F104" t="str">
            <v>蚩尤碎片</v>
          </cell>
          <cell r="G104">
            <v>160</v>
          </cell>
        </row>
        <row r="105">
          <cell r="F105" t="str">
            <v>极品辅助2</v>
          </cell>
          <cell r="G105">
            <v>2880</v>
          </cell>
        </row>
        <row r="106">
          <cell r="F106" t="str">
            <v>极品橙将碎片箱</v>
          </cell>
          <cell r="G106">
            <v>36</v>
          </cell>
        </row>
        <row r="107">
          <cell r="F107" t="str">
            <v>极品橙将箱</v>
          </cell>
          <cell r="G107">
            <v>2880</v>
          </cell>
        </row>
        <row r="109">
          <cell r="F109" t="str">
            <v>百战套装</v>
          </cell>
          <cell r="G109">
            <v>200</v>
          </cell>
        </row>
        <row r="110">
          <cell r="F110" t="str">
            <v>定军套装</v>
          </cell>
          <cell r="G110">
            <v>800</v>
          </cell>
        </row>
        <row r="111">
          <cell r="F111" t="str">
            <v>破虏套装</v>
          </cell>
          <cell r="G111">
            <v>800</v>
          </cell>
        </row>
        <row r="112">
          <cell r="F112" t="str">
            <v>青龙套装</v>
          </cell>
          <cell r="G112">
            <v>2400</v>
          </cell>
        </row>
        <row r="113">
          <cell r="F113" t="str">
            <v>赤焰套装</v>
          </cell>
          <cell r="G113">
            <v>2400</v>
          </cell>
        </row>
        <row r="114">
          <cell r="F114" t="str">
            <v>天狼套装</v>
          </cell>
          <cell r="G114">
            <v>2400</v>
          </cell>
        </row>
        <row r="115">
          <cell r="F115" t="str">
            <v>七星套装</v>
          </cell>
          <cell r="G115">
            <v>3600</v>
          </cell>
        </row>
        <row r="116">
          <cell r="F116" t="str">
            <v>苍穹套装</v>
          </cell>
          <cell r="G116">
            <v>14400</v>
          </cell>
        </row>
        <row r="117">
          <cell r="F117" t="str">
            <v>耀世套装</v>
          </cell>
          <cell r="G117">
            <v>14400</v>
          </cell>
        </row>
        <row r="118">
          <cell r="F118" t="str">
            <v>无双套装</v>
          </cell>
          <cell r="G118">
            <v>28800</v>
          </cell>
        </row>
        <row r="119">
          <cell r="F119" t="str">
            <v>战神套装</v>
          </cell>
          <cell r="G119">
            <v>28800</v>
          </cell>
        </row>
        <row r="120">
          <cell r="F120" t="str">
            <v>九龙套装</v>
          </cell>
          <cell r="G120">
            <v>21600</v>
          </cell>
        </row>
        <row r="121">
          <cell r="F121" t="str">
            <v>至尊无极套装</v>
          </cell>
          <cell r="G121">
            <v>144000</v>
          </cell>
        </row>
        <row r="122">
          <cell r="F122" t="str">
            <v>炼魔屠神套装</v>
          </cell>
          <cell r="G122">
            <v>96000</v>
          </cell>
        </row>
        <row r="123">
          <cell r="F123" t="str">
            <v>太初逍遥靴</v>
          </cell>
          <cell r="G123">
            <v>96000</v>
          </cell>
        </row>
        <row r="124">
          <cell r="F124">
            <v>0</v>
          </cell>
          <cell r="G124">
            <v>0</v>
          </cell>
        </row>
        <row r="125">
          <cell r="F125" t="str">
            <v>百战宝剑</v>
          </cell>
          <cell r="G125">
            <v>50</v>
          </cell>
        </row>
        <row r="126">
          <cell r="F126" t="str">
            <v>百战轻甲</v>
          </cell>
          <cell r="G126">
            <v>50</v>
          </cell>
        </row>
        <row r="127">
          <cell r="F127" t="str">
            <v>百战头盔</v>
          </cell>
          <cell r="G127">
            <v>50</v>
          </cell>
        </row>
        <row r="128">
          <cell r="F128" t="str">
            <v>百战宝靴</v>
          </cell>
          <cell r="G128">
            <v>50</v>
          </cell>
        </row>
        <row r="129">
          <cell r="F129" t="str">
            <v>定军长枪</v>
          </cell>
          <cell r="G129">
            <v>200</v>
          </cell>
        </row>
        <row r="130">
          <cell r="F130" t="str">
            <v>定军轻甲</v>
          </cell>
          <cell r="G130">
            <v>200</v>
          </cell>
        </row>
        <row r="131">
          <cell r="F131" t="str">
            <v>定军头盔</v>
          </cell>
          <cell r="G131">
            <v>200</v>
          </cell>
        </row>
        <row r="132">
          <cell r="F132" t="str">
            <v>定军长靴</v>
          </cell>
          <cell r="G132">
            <v>200</v>
          </cell>
        </row>
        <row r="133">
          <cell r="F133" t="str">
            <v>破虏宝刀</v>
          </cell>
          <cell r="G133">
            <v>200</v>
          </cell>
        </row>
        <row r="134">
          <cell r="F134" t="str">
            <v>破虏软甲</v>
          </cell>
          <cell r="G134">
            <v>200</v>
          </cell>
        </row>
        <row r="135">
          <cell r="F135" t="str">
            <v>破虏头盔</v>
          </cell>
          <cell r="G135">
            <v>200</v>
          </cell>
        </row>
        <row r="136">
          <cell r="F136" t="str">
            <v>破虏长靴</v>
          </cell>
          <cell r="G136">
            <v>200</v>
          </cell>
        </row>
        <row r="137">
          <cell r="F137" t="str">
            <v>青龙宝刀</v>
          </cell>
          <cell r="G137">
            <v>600</v>
          </cell>
        </row>
        <row r="138">
          <cell r="F138" t="str">
            <v>青龙皮甲</v>
          </cell>
          <cell r="G138">
            <v>600</v>
          </cell>
        </row>
        <row r="139">
          <cell r="F139" t="str">
            <v>青龙头盔</v>
          </cell>
          <cell r="G139">
            <v>600</v>
          </cell>
        </row>
        <row r="140">
          <cell r="F140" t="str">
            <v>青龙长靴</v>
          </cell>
          <cell r="G140">
            <v>600</v>
          </cell>
        </row>
        <row r="141">
          <cell r="F141" t="str">
            <v>赤焰长斧</v>
          </cell>
          <cell r="G141">
            <v>600</v>
          </cell>
        </row>
        <row r="142">
          <cell r="F142" t="str">
            <v>赤焰软甲</v>
          </cell>
          <cell r="G142">
            <v>600</v>
          </cell>
        </row>
        <row r="143">
          <cell r="F143" t="str">
            <v>赤焰头盔</v>
          </cell>
          <cell r="G143">
            <v>600</v>
          </cell>
        </row>
        <row r="144">
          <cell r="F144" t="str">
            <v>赤焰长靴</v>
          </cell>
          <cell r="G144">
            <v>600</v>
          </cell>
        </row>
        <row r="145">
          <cell r="F145" t="str">
            <v>天狼长枪</v>
          </cell>
          <cell r="G145">
            <v>600</v>
          </cell>
        </row>
        <row r="146">
          <cell r="F146" t="str">
            <v>天狼皮甲</v>
          </cell>
          <cell r="G146">
            <v>600</v>
          </cell>
        </row>
        <row r="147">
          <cell r="F147" t="str">
            <v>天狼头盔</v>
          </cell>
          <cell r="G147">
            <v>600</v>
          </cell>
        </row>
        <row r="148">
          <cell r="F148" t="str">
            <v>天狼长靴</v>
          </cell>
          <cell r="G148">
            <v>600</v>
          </cell>
        </row>
        <row r="149">
          <cell r="F149" t="str">
            <v>七星宝剑</v>
          </cell>
          <cell r="G149">
            <v>900</v>
          </cell>
        </row>
        <row r="150">
          <cell r="F150" t="str">
            <v>七星战甲</v>
          </cell>
          <cell r="G150">
            <v>900</v>
          </cell>
        </row>
        <row r="151">
          <cell r="F151" t="str">
            <v>七星头盔</v>
          </cell>
          <cell r="G151">
            <v>900</v>
          </cell>
        </row>
        <row r="152">
          <cell r="F152" t="str">
            <v>七星宝靴</v>
          </cell>
          <cell r="G152">
            <v>900</v>
          </cell>
        </row>
        <row r="153">
          <cell r="F153" t="str">
            <v>苍穹宝剑</v>
          </cell>
          <cell r="G153">
            <v>3600</v>
          </cell>
        </row>
        <row r="154">
          <cell r="F154" t="str">
            <v>苍穹皮甲</v>
          </cell>
          <cell r="G154">
            <v>3600</v>
          </cell>
        </row>
        <row r="155">
          <cell r="F155" t="str">
            <v>苍穹头盔</v>
          </cell>
          <cell r="G155">
            <v>3600</v>
          </cell>
        </row>
        <row r="156">
          <cell r="F156" t="str">
            <v>苍穹宝靴</v>
          </cell>
          <cell r="G156">
            <v>3600</v>
          </cell>
        </row>
        <row r="157">
          <cell r="F157" t="str">
            <v>耀世长枪</v>
          </cell>
          <cell r="G157">
            <v>3600</v>
          </cell>
        </row>
        <row r="158">
          <cell r="F158" t="str">
            <v>耀世战甲</v>
          </cell>
          <cell r="G158">
            <v>3600</v>
          </cell>
        </row>
        <row r="159">
          <cell r="F159" t="str">
            <v>耀世头盔</v>
          </cell>
          <cell r="G159">
            <v>3600</v>
          </cell>
        </row>
        <row r="160">
          <cell r="F160" t="str">
            <v>耀世长靴</v>
          </cell>
          <cell r="G160">
            <v>3600</v>
          </cell>
        </row>
        <row r="161">
          <cell r="F161" t="str">
            <v>九龙宝刀</v>
          </cell>
          <cell r="G161">
            <v>5400</v>
          </cell>
        </row>
        <row r="162">
          <cell r="F162" t="str">
            <v>九龙战甲</v>
          </cell>
          <cell r="G162">
            <v>5400</v>
          </cell>
        </row>
        <row r="163">
          <cell r="F163" t="str">
            <v>九龙头盔</v>
          </cell>
          <cell r="G163">
            <v>5400</v>
          </cell>
        </row>
        <row r="164">
          <cell r="F164" t="str">
            <v>九龙长靴</v>
          </cell>
          <cell r="G164">
            <v>5400</v>
          </cell>
        </row>
        <row r="165">
          <cell r="F165" t="str">
            <v>战神长枪</v>
          </cell>
          <cell r="G165">
            <v>7200</v>
          </cell>
        </row>
        <row r="166">
          <cell r="F166" t="str">
            <v>战神皮甲</v>
          </cell>
          <cell r="G166">
            <v>7200</v>
          </cell>
        </row>
        <row r="167">
          <cell r="F167" t="str">
            <v>战神头盔</v>
          </cell>
          <cell r="G167">
            <v>7200</v>
          </cell>
        </row>
        <row r="168">
          <cell r="F168" t="str">
            <v>战神长靴</v>
          </cell>
          <cell r="G168">
            <v>7200</v>
          </cell>
        </row>
        <row r="169">
          <cell r="F169" t="str">
            <v>无双宝剑</v>
          </cell>
          <cell r="G169">
            <v>7200</v>
          </cell>
        </row>
        <row r="170">
          <cell r="F170" t="str">
            <v>无双皮甲</v>
          </cell>
          <cell r="G170">
            <v>7200</v>
          </cell>
        </row>
        <row r="171">
          <cell r="F171" t="str">
            <v>无双头盔</v>
          </cell>
          <cell r="G171">
            <v>7200</v>
          </cell>
        </row>
        <row r="172">
          <cell r="F172" t="str">
            <v>无双长靴</v>
          </cell>
          <cell r="G172">
            <v>7200</v>
          </cell>
        </row>
        <row r="173">
          <cell r="F173" t="str">
            <v>至尊无极剑</v>
          </cell>
          <cell r="G173">
            <v>36000</v>
          </cell>
        </row>
        <row r="174">
          <cell r="F174" t="str">
            <v>至尊无极甲</v>
          </cell>
          <cell r="G174">
            <v>36000</v>
          </cell>
        </row>
        <row r="175">
          <cell r="F175" t="str">
            <v>至尊无极盔</v>
          </cell>
          <cell r="G175">
            <v>36000</v>
          </cell>
        </row>
        <row r="176">
          <cell r="F176" t="str">
            <v>至尊无极靴</v>
          </cell>
          <cell r="G176">
            <v>36000</v>
          </cell>
        </row>
        <row r="177">
          <cell r="F177" t="str">
            <v>炼魔屠神刀</v>
          </cell>
          <cell r="G177">
            <v>24000</v>
          </cell>
        </row>
        <row r="178">
          <cell r="F178" t="str">
            <v>炼魔屠神甲</v>
          </cell>
          <cell r="G178">
            <v>24000</v>
          </cell>
        </row>
        <row r="179">
          <cell r="F179" t="str">
            <v>炼魔屠神盔</v>
          </cell>
          <cell r="G179">
            <v>24000</v>
          </cell>
        </row>
        <row r="180">
          <cell r="F180" t="str">
            <v>炼魔屠神靴</v>
          </cell>
          <cell r="G180">
            <v>24000</v>
          </cell>
        </row>
        <row r="181">
          <cell r="F181" t="str">
            <v>太初逍遥剑</v>
          </cell>
          <cell r="G181">
            <v>24000</v>
          </cell>
        </row>
        <row r="182">
          <cell r="F182" t="str">
            <v>太初逍遥甲</v>
          </cell>
          <cell r="G182">
            <v>24000</v>
          </cell>
        </row>
        <row r="183">
          <cell r="F183" t="str">
            <v>太初逍遥盔</v>
          </cell>
          <cell r="G183">
            <v>24000</v>
          </cell>
        </row>
        <row r="184">
          <cell r="F184" t="str">
            <v>太初逍遥靴</v>
          </cell>
          <cell r="G184">
            <v>24000</v>
          </cell>
        </row>
        <row r="185">
          <cell r="F185" t="str">
            <v>百战刀</v>
          </cell>
          <cell r="G185">
            <v>50</v>
          </cell>
        </row>
        <row r="186">
          <cell r="F186" t="str">
            <v>百战甲</v>
          </cell>
          <cell r="G186">
            <v>50</v>
          </cell>
        </row>
        <row r="187">
          <cell r="F187" t="str">
            <v>百战头</v>
          </cell>
          <cell r="G187">
            <v>50</v>
          </cell>
        </row>
        <row r="188">
          <cell r="F188" t="str">
            <v>百战靴</v>
          </cell>
          <cell r="G188">
            <v>50</v>
          </cell>
        </row>
        <row r="189">
          <cell r="F189" t="str">
            <v>定军刀</v>
          </cell>
          <cell r="G189">
            <v>200</v>
          </cell>
        </row>
        <row r="190">
          <cell r="F190" t="str">
            <v>定军甲</v>
          </cell>
          <cell r="G190">
            <v>200</v>
          </cell>
        </row>
        <row r="191">
          <cell r="F191" t="str">
            <v>定军头</v>
          </cell>
          <cell r="G191">
            <v>200</v>
          </cell>
        </row>
        <row r="192">
          <cell r="F192" t="str">
            <v>定军靴</v>
          </cell>
          <cell r="G192">
            <v>200</v>
          </cell>
        </row>
        <row r="193">
          <cell r="F193" t="str">
            <v>破虏刀</v>
          </cell>
          <cell r="G193">
            <v>200</v>
          </cell>
        </row>
        <row r="194">
          <cell r="F194" t="str">
            <v>破虏甲</v>
          </cell>
          <cell r="G194">
            <v>200</v>
          </cell>
        </row>
        <row r="195">
          <cell r="F195" t="str">
            <v>破虏头</v>
          </cell>
          <cell r="G195">
            <v>200</v>
          </cell>
        </row>
        <row r="196">
          <cell r="F196" t="str">
            <v>破虏靴</v>
          </cell>
          <cell r="G196">
            <v>200</v>
          </cell>
        </row>
        <row r="197">
          <cell r="F197" t="str">
            <v>青龙刀</v>
          </cell>
          <cell r="G197">
            <v>600</v>
          </cell>
        </row>
        <row r="198">
          <cell r="F198" t="str">
            <v>青龙甲</v>
          </cell>
          <cell r="G198">
            <v>600</v>
          </cell>
        </row>
        <row r="199">
          <cell r="F199" t="str">
            <v>青龙头</v>
          </cell>
          <cell r="G199">
            <v>600</v>
          </cell>
        </row>
        <row r="200">
          <cell r="F200" t="str">
            <v>青龙靴</v>
          </cell>
          <cell r="G200">
            <v>600</v>
          </cell>
        </row>
        <row r="201">
          <cell r="F201" t="str">
            <v>赤焰刀</v>
          </cell>
          <cell r="G201">
            <v>600</v>
          </cell>
        </row>
        <row r="202">
          <cell r="F202" t="str">
            <v>赤焰甲</v>
          </cell>
          <cell r="G202">
            <v>600</v>
          </cell>
        </row>
        <row r="203">
          <cell r="F203" t="str">
            <v>赤焰头</v>
          </cell>
          <cell r="G203">
            <v>600</v>
          </cell>
        </row>
        <row r="204">
          <cell r="F204" t="str">
            <v>赤焰靴</v>
          </cell>
          <cell r="G204">
            <v>600</v>
          </cell>
        </row>
        <row r="205">
          <cell r="F205" t="str">
            <v>天狼刀</v>
          </cell>
          <cell r="G205">
            <v>600</v>
          </cell>
        </row>
        <row r="206">
          <cell r="F206" t="str">
            <v>天狼甲</v>
          </cell>
          <cell r="G206">
            <v>600</v>
          </cell>
        </row>
        <row r="207">
          <cell r="F207" t="str">
            <v>天狼头</v>
          </cell>
          <cell r="G207">
            <v>600</v>
          </cell>
        </row>
        <row r="208">
          <cell r="F208" t="str">
            <v>天狼靴</v>
          </cell>
          <cell r="G208">
            <v>600</v>
          </cell>
        </row>
        <row r="209">
          <cell r="F209" t="str">
            <v>七星刀</v>
          </cell>
          <cell r="G209">
            <v>900</v>
          </cell>
        </row>
        <row r="210">
          <cell r="F210" t="str">
            <v>七星甲</v>
          </cell>
          <cell r="G210">
            <v>900</v>
          </cell>
        </row>
        <row r="211">
          <cell r="F211" t="str">
            <v>七星头</v>
          </cell>
          <cell r="G211">
            <v>900</v>
          </cell>
        </row>
        <row r="212">
          <cell r="F212" t="str">
            <v>七星靴</v>
          </cell>
          <cell r="G212">
            <v>900</v>
          </cell>
        </row>
        <row r="213">
          <cell r="F213" t="str">
            <v>苍穹刀</v>
          </cell>
          <cell r="G213">
            <v>3600</v>
          </cell>
        </row>
        <row r="214">
          <cell r="F214" t="str">
            <v>苍穹甲</v>
          </cell>
          <cell r="G214">
            <v>3600</v>
          </cell>
        </row>
        <row r="215">
          <cell r="F215" t="str">
            <v>苍穹头</v>
          </cell>
          <cell r="G215">
            <v>3600</v>
          </cell>
        </row>
        <row r="216">
          <cell r="F216" t="str">
            <v>苍穹靴</v>
          </cell>
          <cell r="G216">
            <v>3600</v>
          </cell>
        </row>
        <row r="217">
          <cell r="F217" t="str">
            <v>耀世刀</v>
          </cell>
          <cell r="G217">
            <v>3600</v>
          </cell>
        </row>
        <row r="218">
          <cell r="F218" t="str">
            <v>耀世甲</v>
          </cell>
          <cell r="G218">
            <v>3600</v>
          </cell>
        </row>
        <row r="219">
          <cell r="F219" t="str">
            <v>耀世头</v>
          </cell>
          <cell r="G219">
            <v>3600</v>
          </cell>
        </row>
        <row r="220">
          <cell r="F220" t="str">
            <v>耀世靴</v>
          </cell>
          <cell r="G220">
            <v>3600</v>
          </cell>
        </row>
        <row r="221">
          <cell r="F221" t="str">
            <v>九龙刀</v>
          </cell>
          <cell r="G221">
            <v>5400</v>
          </cell>
        </row>
        <row r="222">
          <cell r="F222" t="str">
            <v>九龙甲</v>
          </cell>
          <cell r="G222">
            <v>5400</v>
          </cell>
        </row>
        <row r="223">
          <cell r="F223" t="str">
            <v>九龙头</v>
          </cell>
          <cell r="G223">
            <v>5400</v>
          </cell>
        </row>
        <row r="224">
          <cell r="F224" t="str">
            <v>九龙靴</v>
          </cell>
          <cell r="G224">
            <v>5400</v>
          </cell>
        </row>
        <row r="225">
          <cell r="F225" t="str">
            <v>战神刀</v>
          </cell>
          <cell r="G225">
            <v>7200</v>
          </cell>
        </row>
        <row r="226">
          <cell r="F226" t="str">
            <v>战神甲</v>
          </cell>
          <cell r="G226">
            <v>7200</v>
          </cell>
        </row>
        <row r="227">
          <cell r="F227" t="str">
            <v>战神头</v>
          </cell>
          <cell r="G227">
            <v>7200</v>
          </cell>
        </row>
        <row r="228">
          <cell r="F228" t="str">
            <v>战神靴</v>
          </cell>
          <cell r="G228">
            <v>7200</v>
          </cell>
        </row>
        <row r="229">
          <cell r="F229" t="str">
            <v>无双刀</v>
          </cell>
          <cell r="G229">
            <v>7200</v>
          </cell>
        </row>
        <row r="230">
          <cell r="F230" t="str">
            <v>无双甲</v>
          </cell>
          <cell r="G230">
            <v>7200</v>
          </cell>
        </row>
        <row r="231">
          <cell r="F231" t="str">
            <v>无双头</v>
          </cell>
          <cell r="G231">
            <v>7200</v>
          </cell>
        </row>
        <row r="232">
          <cell r="F232" t="str">
            <v>无双靴</v>
          </cell>
          <cell r="G232">
            <v>7200</v>
          </cell>
        </row>
        <row r="233">
          <cell r="F233" t="str">
            <v>至尊刀</v>
          </cell>
          <cell r="G233">
            <v>36000</v>
          </cell>
        </row>
        <row r="234">
          <cell r="F234" t="str">
            <v>至尊甲</v>
          </cell>
          <cell r="G234">
            <v>36000</v>
          </cell>
        </row>
        <row r="235">
          <cell r="F235" t="str">
            <v>至尊盔</v>
          </cell>
          <cell r="G235">
            <v>36000</v>
          </cell>
        </row>
        <row r="236">
          <cell r="F236" t="str">
            <v>至尊靴</v>
          </cell>
          <cell r="G236">
            <v>36000</v>
          </cell>
        </row>
        <row r="237">
          <cell r="F237" t="str">
            <v>炼魔刀</v>
          </cell>
          <cell r="G237">
            <v>24000</v>
          </cell>
        </row>
        <row r="238">
          <cell r="F238" t="str">
            <v>炼魔甲</v>
          </cell>
          <cell r="G238">
            <v>24000</v>
          </cell>
        </row>
        <row r="239">
          <cell r="F239" t="str">
            <v>炼魔盔</v>
          </cell>
          <cell r="G239">
            <v>24000</v>
          </cell>
        </row>
        <row r="240">
          <cell r="F240" t="str">
            <v>炼魔靴</v>
          </cell>
          <cell r="G240">
            <v>24000</v>
          </cell>
        </row>
        <row r="241">
          <cell r="F241" t="str">
            <v>太初刀</v>
          </cell>
          <cell r="G241">
            <v>24000</v>
          </cell>
        </row>
        <row r="242">
          <cell r="F242" t="str">
            <v>太初甲</v>
          </cell>
          <cell r="G242">
            <v>24000</v>
          </cell>
        </row>
        <row r="243">
          <cell r="F243" t="str">
            <v>太初盔</v>
          </cell>
          <cell r="G243">
            <v>24000</v>
          </cell>
        </row>
        <row r="244">
          <cell r="F244" t="str">
            <v>太初靴</v>
          </cell>
          <cell r="G244">
            <v>24000</v>
          </cell>
        </row>
        <row r="245">
          <cell r="F245" t="str">
            <v>青龙宝刀碎片</v>
          </cell>
          <cell r="G245">
            <v>15</v>
          </cell>
        </row>
        <row r="246">
          <cell r="F246" t="str">
            <v>青龙皮甲碎片</v>
          </cell>
          <cell r="G246">
            <v>15</v>
          </cell>
        </row>
        <row r="247">
          <cell r="F247" t="str">
            <v>青龙头盔碎片</v>
          </cell>
          <cell r="G247">
            <v>15</v>
          </cell>
        </row>
        <row r="248">
          <cell r="F248" t="str">
            <v>青龙长靴碎片</v>
          </cell>
          <cell r="G248">
            <v>15</v>
          </cell>
        </row>
        <row r="249">
          <cell r="F249" t="str">
            <v>赤焰长斧碎片</v>
          </cell>
          <cell r="G249">
            <v>15</v>
          </cell>
        </row>
        <row r="250">
          <cell r="F250" t="str">
            <v>赤焰软甲碎片</v>
          </cell>
          <cell r="G250">
            <v>15</v>
          </cell>
        </row>
        <row r="251">
          <cell r="F251" t="str">
            <v>赤焰头盔碎片</v>
          </cell>
          <cell r="G251">
            <v>15</v>
          </cell>
        </row>
        <row r="252">
          <cell r="F252" t="str">
            <v>赤焰长靴碎片</v>
          </cell>
          <cell r="G252">
            <v>15</v>
          </cell>
        </row>
        <row r="253">
          <cell r="F253" t="str">
            <v>天狼长枪碎片</v>
          </cell>
          <cell r="G253">
            <v>15</v>
          </cell>
        </row>
        <row r="254">
          <cell r="F254" t="str">
            <v>天狼皮甲碎片</v>
          </cell>
          <cell r="G254">
            <v>15</v>
          </cell>
        </row>
        <row r="255">
          <cell r="F255" t="str">
            <v>天狼头盔碎片</v>
          </cell>
          <cell r="G255">
            <v>15</v>
          </cell>
        </row>
        <row r="256">
          <cell r="F256" t="str">
            <v>天狼长靴碎片</v>
          </cell>
          <cell r="G256">
            <v>15</v>
          </cell>
        </row>
        <row r="257">
          <cell r="F257" t="str">
            <v>七星宝剑碎片</v>
          </cell>
          <cell r="G257">
            <v>22.5</v>
          </cell>
        </row>
        <row r="258">
          <cell r="F258" t="str">
            <v>七星战甲碎片</v>
          </cell>
          <cell r="G258">
            <v>22.5</v>
          </cell>
        </row>
        <row r="259">
          <cell r="F259" t="str">
            <v>七星头盔碎片</v>
          </cell>
          <cell r="G259">
            <v>22.5</v>
          </cell>
        </row>
        <row r="260">
          <cell r="F260" t="str">
            <v>七星宝靴碎片</v>
          </cell>
          <cell r="G260">
            <v>22.5</v>
          </cell>
        </row>
        <row r="261">
          <cell r="F261" t="str">
            <v>苍穹宝剑碎片</v>
          </cell>
          <cell r="G261">
            <v>45</v>
          </cell>
        </row>
        <row r="262">
          <cell r="F262" t="str">
            <v>苍穹皮甲碎片</v>
          </cell>
          <cell r="G262">
            <v>45</v>
          </cell>
        </row>
        <row r="263">
          <cell r="F263" t="str">
            <v>苍穹头盔碎片</v>
          </cell>
          <cell r="G263">
            <v>45</v>
          </cell>
        </row>
        <row r="264">
          <cell r="F264" t="str">
            <v>苍穹宝靴碎片</v>
          </cell>
          <cell r="G264">
            <v>45</v>
          </cell>
        </row>
        <row r="265">
          <cell r="F265" t="str">
            <v>耀世长枪碎片</v>
          </cell>
          <cell r="G265">
            <v>45</v>
          </cell>
        </row>
        <row r="266">
          <cell r="F266" t="str">
            <v>耀世战甲碎片</v>
          </cell>
          <cell r="G266">
            <v>45</v>
          </cell>
        </row>
        <row r="267">
          <cell r="F267" t="str">
            <v>耀世头盔碎片</v>
          </cell>
          <cell r="G267">
            <v>45</v>
          </cell>
        </row>
        <row r="268">
          <cell r="F268" t="str">
            <v>耀世长靴碎片</v>
          </cell>
          <cell r="G268">
            <v>45</v>
          </cell>
        </row>
        <row r="269">
          <cell r="F269" t="str">
            <v>九龙宝刀碎片</v>
          </cell>
          <cell r="G269">
            <v>67.5</v>
          </cell>
        </row>
        <row r="270">
          <cell r="F270" t="str">
            <v>九龙战甲碎片</v>
          </cell>
          <cell r="G270">
            <v>67.5</v>
          </cell>
        </row>
        <row r="271">
          <cell r="F271" t="str">
            <v>九龙头盔碎片</v>
          </cell>
          <cell r="G271">
            <v>67.5</v>
          </cell>
        </row>
        <row r="272">
          <cell r="F272" t="str">
            <v>九龙长靴碎片</v>
          </cell>
          <cell r="G272">
            <v>67.5</v>
          </cell>
        </row>
        <row r="273">
          <cell r="F273" t="str">
            <v>战神长枪碎片</v>
          </cell>
          <cell r="G273">
            <v>90</v>
          </cell>
        </row>
        <row r="274">
          <cell r="F274" t="str">
            <v>战神皮甲碎片</v>
          </cell>
          <cell r="G274">
            <v>90</v>
          </cell>
        </row>
        <row r="275">
          <cell r="F275" t="str">
            <v>战神头盔碎片</v>
          </cell>
          <cell r="G275">
            <v>90</v>
          </cell>
        </row>
        <row r="276">
          <cell r="F276" t="str">
            <v>战神长靴碎片</v>
          </cell>
          <cell r="G276">
            <v>90</v>
          </cell>
        </row>
        <row r="277">
          <cell r="F277" t="str">
            <v>无双宝剑碎片</v>
          </cell>
          <cell r="G277">
            <v>90</v>
          </cell>
        </row>
        <row r="278">
          <cell r="F278" t="str">
            <v>无双皮甲碎片</v>
          </cell>
          <cell r="G278">
            <v>90</v>
          </cell>
        </row>
        <row r="279">
          <cell r="F279" t="str">
            <v>无双头盔碎片</v>
          </cell>
          <cell r="G279">
            <v>90</v>
          </cell>
        </row>
        <row r="280">
          <cell r="F280" t="str">
            <v>无双长靴碎片</v>
          </cell>
          <cell r="G280">
            <v>90</v>
          </cell>
        </row>
        <row r="281">
          <cell r="F281" t="str">
            <v>至尊无极剑碎片</v>
          </cell>
          <cell r="G281">
            <v>300</v>
          </cell>
        </row>
        <row r="282">
          <cell r="F282" t="str">
            <v>至尊无极甲碎片</v>
          </cell>
          <cell r="G282">
            <v>300</v>
          </cell>
        </row>
        <row r="283">
          <cell r="F283" t="str">
            <v>至尊无极盔碎片</v>
          </cell>
          <cell r="G283">
            <v>300</v>
          </cell>
        </row>
        <row r="284">
          <cell r="F284" t="str">
            <v>至尊无极靴碎片</v>
          </cell>
          <cell r="G284">
            <v>300</v>
          </cell>
        </row>
        <row r="285">
          <cell r="F285" t="str">
            <v>炼魔屠神刀碎片</v>
          </cell>
          <cell r="G285">
            <v>200</v>
          </cell>
        </row>
        <row r="286">
          <cell r="F286" t="str">
            <v>炼魔屠神甲碎片</v>
          </cell>
          <cell r="G286">
            <v>200</v>
          </cell>
        </row>
        <row r="287">
          <cell r="F287" t="str">
            <v>炼魔屠神盔碎片</v>
          </cell>
          <cell r="G287">
            <v>200</v>
          </cell>
        </row>
        <row r="288">
          <cell r="F288" t="str">
            <v>炼魔屠神靴碎片</v>
          </cell>
          <cell r="G288">
            <v>200</v>
          </cell>
        </row>
        <row r="289">
          <cell r="F289" t="str">
            <v>太初逍遥剑碎片</v>
          </cell>
          <cell r="G289">
            <v>200</v>
          </cell>
        </row>
        <row r="290">
          <cell r="F290" t="str">
            <v>太初逍遥甲碎片</v>
          </cell>
          <cell r="G290">
            <v>200</v>
          </cell>
        </row>
        <row r="291">
          <cell r="F291" t="str">
            <v>太初逍遥盔碎片</v>
          </cell>
          <cell r="G291">
            <v>200</v>
          </cell>
        </row>
        <row r="292">
          <cell r="F292" t="str">
            <v>太初逍遥靴碎片</v>
          </cell>
          <cell r="G292">
            <v>200</v>
          </cell>
        </row>
        <row r="293">
          <cell r="F293" t="str">
            <v>紫色装备碎片随机宝箱</v>
          </cell>
          <cell r="G293">
            <v>15</v>
          </cell>
        </row>
        <row r="294">
          <cell r="F294" t="str">
            <v>橙色装备碎片随机宝箱</v>
          </cell>
          <cell r="G294">
            <v>45</v>
          </cell>
        </row>
        <row r="295">
          <cell r="F295" t="str">
            <v>百战</v>
          </cell>
          <cell r="G295">
            <v>50</v>
          </cell>
        </row>
        <row r="296">
          <cell r="F296" t="str">
            <v>定军</v>
          </cell>
          <cell r="G296">
            <v>200</v>
          </cell>
        </row>
        <row r="297">
          <cell r="F297" t="str">
            <v>破虏</v>
          </cell>
          <cell r="G297">
            <v>200</v>
          </cell>
        </row>
        <row r="298">
          <cell r="F298" t="str">
            <v>青龙</v>
          </cell>
          <cell r="G298">
            <v>600</v>
          </cell>
        </row>
        <row r="299">
          <cell r="F299" t="str">
            <v>赤焰</v>
          </cell>
          <cell r="G299">
            <v>600</v>
          </cell>
        </row>
        <row r="300">
          <cell r="F300" t="str">
            <v>天狼</v>
          </cell>
          <cell r="G300">
            <v>600</v>
          </cell>
        </row>
        <row r="301">
          <cell r="F301" t="str">
            <v>七星</v>
          </cell>
          <cell r="G301">
            <v>900</v>
          </cell>
        </row>
        <row r="302">
          <cell r="F302" t="str">
            <v>苍穹</v>
          </cell>
          <cell r="G302">
            <v>3600</v>
          </cell>
        </row>
        <row r="303">
          <cell r="F303" t="str">
            <v>耀世</v>
          </cell>
          <cell r="G303">
            <v>3600</v>
          </cell>
        </row>
        <row r="304">
          <cell r="F304" t="str">
            <v>无双</v>
          </cell>
          <cell r="G304">
            <v>7200</v>
          </cell>
        </row>
        <row r="305">
          <cell r="F305" t="str">
            <v>战神</v>
          </cell>
          <cell r="G305">
            <v>7200</v>
          </cell>
        </row>
        <row r="306">
          <cell r="F306" t="str">
            <v>九龙</v>
          </cell>
          <cell r="G306">
            <v>5400</v>
          </cell>
        </row>
        <row r="307">
          <cell r="F307" t="str">
            <v>至尊</v>
          </cell>
          <cell r="G307">
            <v>36000</v>
          </cell>
        </row>
        <row r="308">
          <cell r="F308" t="str">
            <v>炼魔</v>
          </cell>
          <cell r="G308">
            <v>24000</v>
          </cell>
        </row>
        <row r="309">
          <cell r="F309" t="str">
            <v>太初</v>
          </cell>
          <cell r="G309">
            <v>24000</v>
          </cell>
        </row>
        <row r="310">
          <cell r="F310" t="str">
            <v>百战A</v>
          </cell>
          <cell r="G310">
            <v>50</v>
          </cell>
        </row>
        <row r="311">
          <cell r="F311" t="str">
            <v>定军A</v>
          </cell>
          <cell r="G311">
            <v>200</v>
          </cell>
        </row>
        <row r="312">
          <cell r="F312" t="str">
            <v>破虏A</v>
          </cell>
          <cell r="G312">
            <v>200</v>
          </cell>
        </row>
        <row r="313">
          <cell r="F313" t="str">
            <v>青龙A</v>
          </cell>
          <cell r="G313">
            <v>600</v>
          </cell>
        </row>
        <row r="314">
          <cell r="F314" t="str">
            <v>赤焰A</v>
          </cell>
          <cell r="G314">
            <v>600</v>
          </cell>
        </row>
        <row r="315">
          <cell r="F315" t="str">
            <v>天狼A</v>
          </cell>
          <cell r="G315">
            <v>600</v>
          </cell>
        </row>
        <row r="316">
          <cell r="F316" t="str">
            <v>七星A</v>
          </cell>
          <cell r="G316">
            <v>900</v>
          </cell>
        </row>
        <row r="317">
          <cell r="F317" t="str">
            <v>苍穹A</v>
          </cell>
          <cell r="G317">
            <v>3600</v>
          </cell>
        </row>
        <row r="318">
          <cell r="F318" t="str">
            <v>耀世A</v>
          </cell>
          <cell r="G318">
            <v>3600</v>
          </cell>
        </row>
        <row r="319">
          <cell r="F319" t="str">
            <v>无双A</v>
          </cell>
          <cell r="G319">
            <v>7200</v>
          </cell>
        </row>
        <row r="320">
          <cell r="F320" t="str">
            <v>战神A</v>
          </cell>
          <cell r="G320">
            <v>7200</v>
          </cell>
        </row>
        <row r="321">
          <cell r="F321" t="str">
            <v>九龙A</v>
          </cell>
          <cell r="G321">
            <v>5400</v>
          </cell>
        </row>
        <row r="322">
          <cell r="F322" t="str">
            <v>至尊A</v>
          </cell>
          <cell r="G322">
            <v>36000</v>
          </cell>
        </row>
        <row r="323">
          <cell r="F323" t="str">
            <v>炼魔A</v>
          </cell>
          <cell r="G323">
            <v>24000</v>
          </cell>
        </row>
        <row r="324">
          <cell r="F324" t="str">
            <v>太初A</v>
          </cell>
          <cell r="G324">
            <v>24000</v>
          </cell>
        </row>
        <row r="325">
          <cell r="F325" t="str">
            <v>橙装碎片箱A</v>
          </cell>
          <cell r="G325">
            <v>45</v>
          </cell>
        </row>
        <row r="326">
          <cell r="F326" t="str">
            <v>耀世装备碎片箱</v>
          </cell>
          <cell r="G326">
            <v>45</v>
          </cell>
        </row>
        <row r="327">
          <cell r="F327" t="str">
            <v>苍穹装备碎片箱</v>
          </cell>
          <cell r="G327">
            <v>45</v>
          </cell>
        </row>
        <row r="328">
          <cell r="F328">
            <v>0</v>
          </cell>
          <cell r="G328">
            <v>0</v>
          </cell>
        </row>
        <row r="330">
          <cell r="F330" t="str">
            <v>司马法</v>
          </cell>
          <cell r="G330">
            <v>50</v>
          </cell>
        </row>
        <row r="331">
          <cell r="F331" t="str">
            <v>六韬</v>
          </cell>
          <cell r="G331">
            <v>50</v>
          </cell>
        </row>
        <row r="332">
          <cell r="F332" t="str">
            <v>烽火印</v>
          </cell>
          <cell r="G332">
            <v>50</v>
          </cell>
        </row>
        <row r="333">
          <cell r="F333" t="str">
            <v>尉缭子</v>
          </cell>
          <cell r="G333">
            <v>200</v>
          </cell>
        </row>
        <row r="334">
          <cell r="F334" t="str">
            <v>虎衿经</v>
          </cell>
          <cell r="G334">
            <v>200</v>
          </cell>
        </row>
        <row r="335">
          <cell r="F335" t="str">
            <v>惊雷印</v>
          </cell>
          <cell r="G335">
            <v>200</v>
          </cell>
        </row>
        <row r="336">
          <cell r="F336" t="str">
            <v>吴子兵书</v>
          </cell>
          <cell r="G336">
            <v>600</v>
          </cell>
        </row>
        <row r="337">
          <cell r="F337" t="str">
            <v>百战奇略</v>
          </cell>
          <cell r="G337">
            <v>600</v>
          </cell>
        </row>
        <row r="338">
          <cell r="F338" t="str">
            <v>破军宝印</v>
          </cell>
          <cell r="G338">
            <v>600</v>
          </cell>
        </row>
        <row r="339">
          <cell r="F339" t="str">
            <v>孙膑兵法</v>
          </cell>
          <cell r="G339">
            <v>2500</v>
          </cell>
        </row>
        <row r="340">
          <cell r="F340" t="str">
            <v>太白阴经</v>
          </cell>
          <cell r="G340">
            <v>2500</v>
          </cell>
        </row>
        <row r="341">
          <cell r="F341" t="str">
            <v>天狼帅印</v>
          </cell>
          <cell r="G341">
            <v>2500</v>
          </cell>
        </row>
        <row r="342">
          <cell r="F342" t="str">
            <v>孙子兵法</v>
          </cell>
          <cell r="G342">
            <v>10000</v>
          </cell>
        </row>
        <row r="343">
          <cell r="F343" t="str">
            <v>鬼谷子</v>
          </cell>
          <cell r="G343">
            <v>10000</v>
          </cell>
        </row>
        <row r="344">
          <cell r="F344" t="str">
            <v>盘龙破天印</v>
          </cell>
          <cell r="G344">
            <v>10000</v>
          </cell>
        </row>
        <row r="345">
          <cell r="F345" t="str">
            <v>绿色兵书A</v>
          </cell>
          <cell r="G345">
            <v>50</v>
          </cell>
        </row>
        <row r="346">
          <cell r="F346" t="str">
            <v>绿色符印</v>
          </cell>
          <cell r="G346">
            <v>50</v>
          </cell>
        </row>
        <row r="347">
          <cell r="F347" t="str">
            <v>蓝色兵书A</v>
          </cell>
          <cell r="G347">
            <v>200</v>
          </cell>
        </row>
        <row r="348">
          <cell r="F348" t="str">
            <v>蓝色符印</v>
          </cell>
          <cell r="G348">
            <v>200</v>
          </cell>
        </row>
        <row r="349">
          <cell r="F349" t="str">
            <v>紫色兵书A</v>
          </cell>
          <cell r="G349">
            <v>600</v>
          </cell>
        </row>
        <row r="350">
          <cell r="F350" t="str">
            <v>紫色符印</v>
          </cell>
          <cell r="G350">
            <v>600</v>
          </cell>
        </row>
        <row r="351">
          <cell r="F351" t="str">
            <v>橙色兵书A</v>
          </cell>
          <cell r="G351">
            <v>2500</v>
          </cell>
        </row>
        <row r="352">
          <cell r="F352" t="str">
            <v>橙色符印</v>
          </cell>
          <cell r="G352">
            <v>2500</v>
          </cell>
        </row>
        <row r="353">
          <cell r="F353" t="str">
            <v>红色兵书A</v>
          </cell>
          <cell r="G353">
            <v>10000</v>
          </cell>
        </row>
        <row r="354">
          <cell r="F354" t="str">
            <v>红色符印</v>
          </cell>
          <cell r="G354">
            <v>10000</v>
          </cell>
        </row>
        <row r="356">
          <cell r="F356" t="str">
            <v>楚汉极品橙将专属一</v>
          </cell>
          <cell r="G356">
            <v>10800</v>
          </cell>
        </row>
        <row r="357">
          <cell r="F357" t="str">
            <v>三国极品橙将专属一</v>
          </cell>
          <cell r="G357">
            <v>10800</v>
          </cell>
        </row>
        <row r="358">
          <cell r="F358" t="str">
            <v>隋唐极品橙将专属一</v>
          </cell>
          <cell r="G358">
            <v>10800</v>
          </cell>
        </row>
        <row r="359">
          <cell r="F359" t="str">
            <v>群雄极品橙将专属一</v>
          </cell>
          <cell r="G359">
            <v>10800</v>
          </cell>
        </row>
        <row r="360">
          <cell r="F360" t="str">
            <v>楚汉极品橙将专属二</v>
          </cell>
          <cell r="G360">
            <v>10800</v>
          </cell>
        </row>
        <row r="361">
          <cell r="F361" t="str">
            <v>三国极品橙将专属二</v>
          </cell>
          <cell r="G361">
            <v>10800</v>
          </cell>
        </row>
        <row r="362">
          <cell r="F362" t="str">
            <v>隋唐极品橙将专属二</v>
          </cell>
          <cell r="G362">
            <v>10800</v>
          </cell>
        </row>
        <row r="363">
          <cell r="F363" t="str">
            <v>群雄极品橙将专属二</v>
          </cell>
          <cell r="G363">
            <v>10800</v>
          </cell>
        </row>
        <row r="364">
          <cell r="F364" t="str">
            <v>极品橙将专属装备箱</v>
          </cell>
          <cell r="G364">
            <v>10800</v>
          </cell>
        </row>
        <row r="365">
          <cell r="F365" t="str">
            <v>楚汉普通橙将专属</v>
          </cell>
          <cell r="G365">
            <v>5400</v>
          </cell>
        </row>
        <row r="366">
          <cell r="F366" t="str">
            <v>三国普通橙将专属</v>
          </cell>
          <cell r="G366">
            <v>5400</v>
          </cell>
        </row>
        <row r="367">
          <cell r="F367" t="str">
            <v>隋唐普通橙将专属</v>
          </cell>
          <cell r="G367">
            <v>5400</v>
          </cell>
        </row>
        <row r="368">
          <cell r="F368" t="str">
            <v>群雄普通橙将专属</v>
          </cell>
          <cell r="G368">
            <v>5400</v>
          </cell>
        </row>
        <row r="369">
          <cell r="F369" t="str">
            <v>楚汉极品橙将专属</v>
          </cell>
          <cell r="G369">
            <v>10800</v>
          </cell>
        </row>
        <row r="370">
          <cell r="F370" t="str">
            <v>三国极品橙将专属</v>
          </cell>
          <cell r="G370">
            <v>10800</v>
          </cell>
        </row>
        <row r="371">
          <cell r="F371" t="str">
            <v>隋唐极品橙将专属</v>
          </cell>
          <cell r="G371">
            <v>10800</v>
          </cell>
        </row>
        <row r="372">
          <cell r="F372" t="str">
            <v>群雄极品橙将专属</v>
          </cell>
          <cell r="G372">
            <v>10800</v>
          </cell>
        </row>
        <row r="373">
          <cell r="F373" t="str">
            <v>普通橙将专属装备箱</v>
          </cell>
          <cell r="G373">
            <v>5400</v>
          </cell>
        </row>
        <row r="374">
          <cell r="F374" t="str">
            <v>楚汉极品橙将一</v>
          </cell>
          <cell r="G374">
            <v>10800</v>
          </cell>
        </row>
        <row r="375">
          <cell r="F375" t="str">
            <v>三国极品橙将一</v>
          </cell>
          <cell r="G375">
            <v>10800</v>
          </cell>
        </row>
        <row r="376">
          <cell r="F376" t="str">
            <v>隋唐极品橙将一</v>
          </cell>
          <cell r="G376">
            <v>10800</v>
          </cell>
        </row>
        <row r="377">
          <cell r="F377" t="str">
            <v>群雄极品橙将一</v>
          </cell>
          <cell r="G377">
            <v>10800</v>
          </cell>
        </row>
        <row r="378">
          <cell r="F378" t="str">
            <v>楚汉极品橙将二</v>
          </cell>
          <cell r="G378">
            <v>10800</v>
          </cell>
        </row>
        <row r="379">
          <cell r="F379" t="str">
            <v>三国极品橙将二</v>
          </cell>
          <cell r="G379">
            <v>10800</v>
          </cell>
        </row>
        <row r="380">
          <cell r="F380" t="str">
            <v>隋唐极品橙将二</v>
          </cell>
          <cell r="G380">
            <v>10800</v>
          </cell>
        </row>
        <row r="381">
          <cell r="F381" t="str">
            <v>群雄极品橙将二</v>
          </cell>
          <cell r="G381">
            <v>10800</v>
          </cell>
        </row>
        <row r="382">
          <cell r="F382" t="str">
            <v>专属随机宝箱</v>
          </cell>
          <cell r="G382">
            <v>840</v>
          </cell>
        </row>
        <row r="383">
          <cell r="F383" t="str">
            <v>极品橙将专属A</v>
          </cell>
          <cell r="G383">
            <v>10800</v>
          </cell>
        </row>
        <row r="384">
          <cell r="F384" t="str">
            <v>普通橙将专属A</v>
          </cell>
          <cell r="G384">
            <v>5400</v>
          </cell>
        </row>
        <row r="385">
          <cell r="F385" t="str">
            <v>紫橙专属B</v>
          </cell>
          <cell r="G385">
            <v>840</v>
          </cell>
        </row>
        <row r="386">
          <cell r="F386" t="str">
            <v>随机橙色专属</v>
          </cell>
          <cell r="G386">
            <v>6480</v>
          </cell>
        </row>
        <row r="387">
          <cell r="F387" t="str">
            <v>四大战神专属A</v>
          </cell>
          <cell r="G387">
            <v>54000</v>
          </cell>
        </row>
        <row r="388">
          <cell r="F388" t="str">
            <v>主角专属</v>
          </cell>
          <cell r="G388">
            <v>54000</v>
          </cell>
        </row>
        <row r="391">
          <cell r="F391" t="str">
            <v>1级觉醒宝石箱</v>
          </cell>
          <cell r="G391">
            <v>1.5</v>
          </cell>
        </row>
        <row r="392">
          <cell r="F392" t="str">
            <v>2级觉醒宝石箱</v>
          </cell>
          <cell r="G392">
            <v>7.5</v>
          </cell>
        </row>
        <row r="393">
          <cell r="F393" t="str">
            <v>3级觉醒宝石箱</v>
          </cell>
          <cell r="G393">
            <v>37.5</v>
          </cell>
        </row>
        <row r="394">
          <cell r="F394" t="str">
            <v>4级觉醒宝石箱</v>
          </cell>
        </row>
        <row r="395">
          <cell r="F395" t="str">
            <v>5级觉醒宝石箱</v>
          </cell>
        </row>
        <row r="396">
          <cell r="F396" t="str">
            <v>1级觉醒精华箱</v>
          </cell>
          <cell r="G396">
            <v>3</v>
          </cell>
        </row>
        <row r="397">
          <cell r="F397" t="str">
            <v>2级觉醒精华箱</v>
          </cell>
          <cell r="G397">
            <v>15</v>
          </cell>
        </row>
        <row r="398">
          <cell r="F398" t="str">
            <v>3级觉醒精华箱</v>
          </cell>
          <cell r="G398">
            <v>75</v>
          </cell>
        </row>
        <row r="399">
          <cell r="F399" t="str">
            <v>4级觉醒精华箱</v>
          </cell>
        </row>
        <row r="400">
          <cell r="F400" t="str">
            <v>5级觉醒精华箱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0"/>
  <sheetViews>
    <sheetView tabSelected="1" topLeftCell="A7" workbookViewId="0">
      <selection activeCell="D23" sqref="D23"/>
    </sheetView>
  </sheetViews>
  <sheetFormatPr defaultRowHeight="14.25" x14ac:dyDescent="0.2"/>
  <cols>
    <col min="4" max="4" width="17.25" bestFit="1" customWidth="1"/>
    <col min="5" max="5" width="10" customWidth="1"/>
    <col min="21" max="21" width="9" style="15"/>
    <col min="25" max="25" width="10.5" bestFit="1" customWidth="1"/>
  </cols>
  <sheetData>
    <row r="1" spans="1:29" x14ac:dyDescent="0.2">
      <c r="A1" s="1" t="s">
        <v>0</v>
      </c>
      <c r="B1" s="1"/>
      <c r="C1" s="1"/>
      <c r="E1" s="1"/>
      <c r="F1" s="1"/>
      <c r="G1" s="1"/>
      <c r="H1" s="1"/>
      <c r="U1" s="9"/>
      <c r="V1" s="1"/>
      <c r="W1" s="1"/>
    </row>
    <row r="2" spans="1:29" x14ac:dyDescent="0.2">
      <c r="A2" s="1" t="s">
        <v>1</v>
      </c>
      <c r="B2" s="1" t="s">
        <v>1</v>
      </c>
      <c r="C2" s="1" t="s">
        <v>1</v>
      </c>
      <c r="D2" s="1" t="s">
        <v>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2</v>
      </c>
      <c r="S2" s="1" t="s">
        <v>2</v>
      </c>
      <c r="T2" s="1" t="s">
        <v>51</v>
      </c>
      <c r="U2" s="9" t="s">
        <v>1</v>
      </c>
      <c r="V2" s="1" t="s">
        <v>1</v>
      </c>
      <c r="W2" s="1" t="s">
        <v>1</v>
      </c>
    </row>
    <row r="3" spans="1:29" x14ac:dyDescent="0.2">
      <c r="A3" s="2" t="s">
        <v>4</v>
      </c>
      <c r="B3" s="2" t="s">
        <v>48</v>
      </c>
      <c r="C3" s="2" t="s">
        <v>41</v>
      </c>
      <c r="D3" s="2" t="s">
        <v>5</v>
      </c>
      <c r="E3" s="2" t="s">
        <v>44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54</v>
      </c>
      <c r="T3" s="2" t="s">
        <v>52</v>
      </c>
      <c r="U3" s="2" t="s">
        <v>19</v>
      </c>
      <c r="V3" s="2" t="s">
        <v>38</v>
      </c>
      <c r="W3" s="2" t="s">
        <v>20</v>
      </c>
      <c r="Z3" t="s">
        <v>50</v>
      </c>
    </row>
    <row r="4" spans="1:29" x14ac:dyDescent="0.2">
      <c r="A4" s="3" t="s">
        <v>21</v>
      </c>
      <c r="B4" s="3" t="s">
        <v>21</v>
      </c>
      <c r="C4" s="3" t="s">
        <v>21</v>
      </c>
      <c r="D4" s="3" t="s">
        <v>21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3" t="s">
        <v>21</v>
      </c>
      <c r="O4" s="3" t="s">
        <v>21</v>
      </c>
      <c r="P4" s="3" t="s">
        <v>21</v>
      </c>
      <c r="Q4" s="3" t="s">
        <v>21</v>
      </c>
      <c r="R4" s="3" t="s">
        <v>21</v>
      </c>
      <c r="S4" s="3" t="s">
        <v>21</v>
      </c>
      <c r="T4" s="3" t="s">
        <v>21</v>
      </c>
      <c r="U4" s="3" t="s">
        <v>21</v>
      </c>
      <c r="V4" s="3" t="s">
        <v>21</v>
      </c>
      <c r="W4" s="3" t="s">
        <v>21</v>
      </c>
      <c r="Y4">
        <v>1</v>
      </c>
      <c r="Z4">
        <f>Y4*2/10</f>
        <v>0.2</v>
      </c>
    </row>
    <row r="5" spans="1:29" x14ac:dyDescent="0.2">
      <c r="A5" s="4" t="s">
        <v>0</v>
      </c>
      <c r="B5" s="4" t="s">
        <v>49</v>
      </c>
      <c r="C5" s="4" t="s">
        <v>40</v>
      </c>
      <c r="D5" s="5" t="s">
        <v>22</v>
      </c>
      <c r="E5" s="5" t="s">
        <v>45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34</v>
      </c>
      <c r="R5" s="4" t="s">
        <v>35</v>
      </c>
      <c r="S5" s="4" t="s">
        <v>55</v>
      </c>
      <c r="T5" s="4" t="s">
        <v>53</v>
      </c>
      <c r="U5" s="4" t="s">
        <v>36</v>
      </c>
      <c r="V5" s="4" t="s">
        <v>39</v>
      </c>
      <c r="W5" s="4" t="s">
        <v>37</v>
      </c>
      <c r="Y5" s="16" t="s">
        <v>46</v>
      </c>
      <c r="Z5" s="16" t="s">
        <v>47</v>
      </c>
    </row>
    <row r="6" spans="1:29" ht="16.5" x14ac:dyDescent="0.2">
      <c r="A6" s="1">
        <v>901</v>
      </c>
      <c r="B6" s="1">
        <v>10</v>
      </c>
      <c r="C6" s="1">
        <v>1</v>
      </c>
      <c r="D6" s="6" t="s">
        <v>62</v>
      </c>
      <c r="E6" s="10">
        <v>15</v>
      </c>
      <c r="F6" s="1">
        <v>9</v>
      </c>
      <c r="G6" s="1">
        <v>1009</v>
      </c>
      <c r="H6" s="29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201</v>
      </c>
      <c r="S6" s="1">
        <v>0</v>
      </c>
      <c r="T6" s="1">
        <v>1</v>
      </c>
      <c r="U6" s="10">
        <v>6</v>
      </c>
      <c r="V6" s="30">
        <v>500</v>
      </c>
      <c r="W6" s="30">
        <v>300</v>
      </c>
      <c r="Y6" s="10" t="e">
        <f>#REF!*VLOOKUP(#REF!,[1]Sheet2!$F:$G,2,0)</f>
        <v>#REF!</v>
      </c>
      <c r="Z6" s="11" t="e">
        <f>Y6*0.2</f>
        <v>#REF!</v>
      </c>
      <c r="AA6" t="e">
        <f>#REF!*#REF!/1000*#REF!</f>
        <v>#REF!</v>
      </c>
      <c r="AB6" t="e">
        <f>SUM(AA6:AA15)</f>
        <v>#REF!</v>
      </c>
      <c r="AC6" t="e">
        <f>#REF!*#REF!/1000</f>
        <v>#REF!</v>
      </c>
    </row>
    <row r="7" spans="1:29" ht="16.5" x14ac:dyDescent="0.2">
      <c r="A7" s="1">
        <v>902</v>
      </c>
      <c r="B7" s="1">
        <v>10</v>
      </c>
      <c r="C7" s="1">
        <v>1</v>
      </c>
      <c r="D7" s="6" t="s">
        <v>61</v>
      </c>
      <c r="E7" s="10">
        <v>13</v>
      </c>
      <c r="F7" s="1">
        <v>9</v>
      </c>
      <c r="G7" s="1">
        <v>703</v>
      </c>
      <c r="H7" s="29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201</v>
      </c>
      <c r="S7" s="1">
        <v>0</v>
      </c>
      <c r="T7" s="1">
        <v>1</v>
      </c>
      <c r="U7" s="10">
        <v>500</v>
      </c>
      <c r="V7" s="30">
        <v>600</v>
      </c>
      <c r="W7" s="30">
        <v>2</v>
      </c>
      <c r="Y7" s="10" t="e">
        <f>#REF!*VLOOKUP(#REF!,[1]Sheet2!$F:$G,2,0)</f>
        <v>#REF!</v>
      </c>
      <c r="Z7" s="11" t="e">
        <f>Y7*0.2</f>
        <v>#REF!</v>
      </c>
      <c r="AA7" t="e">
        <f>#REF!*#REF!/1000*#REF!</f>
        <v>#REF!</v>
      </c>
      <c r="AC7" t="e">
        <f>#REF!*#REF!/1000</f>
        <v>#REF!</v>
      </c>
    </row>
    <row r="8" spans="1:29" ht="16.5" x14ac:dyDescent="0.2">
      <c r="A8" s="1">
        <v>903</v>
      </c>
      <c r="B8" s="1">
        <v>10</v>
      </c>
      <c r="C8" s="1">
        <v>1</v>
      </c>
      <c r="D8" s="6" t="s">
        <v>42</v>
      </c>
      <c r="E8" s="10">
        <v>10</v>
      </c>
      <c r="F8" s="1">
        <v>9</v>
      </c>
      <c r="G8" s="1">
        <v>301</v>
      </c>
      <c r="H8" s="29">
        <v>200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201</v>
      </c>
      <c r="S8" s="1">
        <v>0</v>
      </c>
      <c r="T8" s="1">
        <v>1</v>
      </c>
      <c r="U8" s="10">
        <v>32</v>
      </c>
      <c r="V8" s="31">
        <v>500</v>
      </c>
      <c r="W8" s="30">
        <v>100</v>
      </c>
      <c r="Y8" s="10" t="e">
        <f>#REF!*VLOOKUP(#REF!,[1]Sheet2!$F:$G,2,0)</f>
        <v>#REF!</v>
      </c>
      <c r="Z8" s="11" t="e">
        <f>Y8*0.2</f>
        <v>#REF!</v>
      </c>
      <c r="AC8" t="e">
        <f>#REF!*#REF!/1000</f>
        <v>#REF!</v>
      </c>
    </row>
    <row r="9" spans="1:29" ht="16.5" x14ac:dyDescent="0.2">
      <c r="A9" s="1">
        <v>904</v>
      </c>
      <c r="B9" s="1">
        <v>10</v>
      </c>
      <c r="C9" s="1">
        <v>1</v>
      </c>
      <c r="D9" s="8" t="s">
        <v>43</v>
      </c>
      <c r="E9" s="11">
        <v>15</v>
      </c>
      <c r="F9" s="1">
        <v>9</v>
      </c>
      <c r="G9" s="1">
        <v>401</v>
      </c>
      <c r="H9" s="29">
        <v>200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201</v>
      </c>
      <c r="S9" s="1">
        <v>0</v>
      </c>
      <c r="T9" s="1">
        <v>1</v>
      </c>
      <c r="U9" s="11">
        <v>32</v>
      </c>
      <c r="V9" s="31">
        <v>500</v>
      </c>
      <c r="W9" s="30">
        <v>100</v>
      </c>
      <c r="Y9" s="10" t="e">
        <f>#REF!*VLOOKUP(#REF!,[1]Sheet2!$F:$G,2,0)</f>
        <v>#REF!</v>
      </c>
      <c r="Z9" s="11" t="e">
        <f>Y9*0.2</f>
        <v>#REF!</v>
      </c>
      <c r="AA9" t="e">
        <f>#REF!*#REF!/1000*#REF!</f>
        <v>#REF!</v>
      </c>
      <c r="AC9" t="e">
        <f>#REF!*#REF!/1000</f>
        <v>#REF!</v>
      </c>
    </row>
    <row r="10" spans="1:29" ht="16.5" x14ac:dyDescent="0.2">
      <c r="A10" s="1">
        <v>905</v>
      </c>
      <c r="B10" s="1">
        <v>10</v>
      </c>
      <c r="C10" s="1">
        <v>1</v>
      </c>
      <c r="D10" s="8" t="s">
        <v>63</v>
      </c>
      <c r="E10" s="11">
        <v>10</v>
      </c>
      <c r="F10" s="1">
        <v>9</v>
      </c>
      <c r="G10" s="1">
        <v>302</v>
      </c>
      <c r="H10" s="29">
        <v>100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201</v>
      </c>
      <c r="S10" s="1">
        <v>0</v>
      </c>
      <c r="T10" s="1">
        <v>1</v>
      </c>
      <c r="U10" s="11">
        <v>32</v>
      </c>
      <c r="V10" s="31">
        <v>500</v>
      </c>
      <c r="W10" s="30">
        <v>100</v>
      </c>
      <c r="Y10" s="10" t="e">
        <f>#REF!*VLOOKUP(#REF!,[1]Sheet2!$F:$G,2,0)</f>
        <v>#REF!</v>
      </c>
      <c r="Z10" s="11" t="e">
        <f t="shared" ref="Z10" si="0">Y10*0.2</f>
        <v>#REF!</v>
      </c>
      <c r="AA10" t="e">
        <f>#REF!*#REF!/1000*#REF!</f>
        <v>#REF!</v>
      </c>
      <c r="AC10" t="e">
        <f>#REF!*#REF!/1000</f>
        <v>#REF!</v>
      </c>
    </row>
    <row r="11" spans="1:29" ht="16.5" x14ac:dyDescent="0.2">
      <c r="A11" s="1">
        <v>906</v>
      </c>
      <c r="B11" s="1">
        <v>10</v>
      </c>
      <c r="C11" s="1">
        <v>1</v>
      </c>
      <c r="D11" s="8" t="s">
        <v>42</v>
      </c>
      <c r="E11" s="11">
        <v>10</v>
      </c>
      <c r="F11" s="1">
        <v>9</v>
      </c>
      <c r="G11" s="1">
        <v>301</v>
      </c>
      <c r="H11" s="29">
        <v>100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201</v>
      </c>
      <c r="S11" s="1">
        <v>0</v>
      </c>
      <c r="T11" s="1">
        <v>1</v>
      </c>
      <c r="U11" s="11">
        <v>16</v>
      </c>
      <c r="V11" s="31">
        <v>750</v>
      </c>
      <c r="W11" s="30">
        <v>100</v>
      </c>
      <c r="Y11" s="10" t="e">
        <f>#REF!*VLOOKUP(#REF!,[1]Sheet2!$F:$G,2,0)</f>
        <v>#REF!</v>
      </c>
      <c r="Z11" s="11" t="e">
        <f>Y11*0.2</f>
        <v>#REF!</v>
      </c>
      <c r="AA11" t="e">
        <f>#REF!*#REF!/1000*#REF!</f>
        <v>#REF!</v>
      </c>
      <c r="AC11" t="e">
        <f>#REF!*#REF!/1000</f>
        <v>#REF!</v>
      </c>
    </row>
    <row r="12" spans="1:29" ht="16.5" x14ac:dyDescent="0.2">
      <c r="A12" s="1">
        <v>907</v>
      </c>
      <c r="B12" s="1">
        <v>10</v>
      </c>
      <c r="C12" s="1">
        <v>1</v>
      </c>
      <c r="D12" s="8" t="s">
        <v>43</v>
      </c>
      <c r="E12" s="11">
        <v>15</v>
      </c>
      <c r="F12" s="1">
        <v>9</v>
      </c>
      <c r="G12" s="1">
        <v>401</v>
      </c>
      <c r="H12" s="29">
        <v>100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201</v>
      </c>
      <c r="S12" s="1">
        <v>0</v>
      </c>
      <c r="T12" s="1">
        <v>1</v>
      </c>
      <c r="U12" s="11">
        <v>16</v>
      </c>
      <c r="V12" s="31">
        <v>750</v>
      </c>
      <c r="W12" s="30">
        <v>100</v>
      </c>
      <c r="Y12" s="10" t="e">
        <f>#REF!*VLOOKUP(#REF!,[1]Sheet2!$F:$G,2,0)</f>
        <v>#REF!</v>
      </c>
      <c r="Z12" s="11" t="e">
        <f>Y12*0.2</f>
        <v>#REF!</v>
      </c>
      <c r="AA12" t="e">
        <f>#REF!*#REF!/1000*#REF!</f>
        <v>#REF!</v>
      </c>
      <c r="AC12" t="e">
        <f>#REF!*#REF!/1000</f>
        <v>#REF!</v>
      </c>
    </row>
    <row r="13" spans="1:29" ht="16.5" x14ac:dyDescent="0.2">
      <c r="A13" s="1">
        <v>908</v>
      </c>
      <c r="B13" s="1">
        <v>10</v>
      </c>
      <c r="C13" s="1">
        <v>1</v>
      </c>
      <c r="D13" s="6" t="s">
        <v>63</v>
      </c>
      <c r="E13" s="10">
        <v>10</v>
      </c>
      <c r="F13" s="1">
        <v>9</v>
      </c>
      <c r="G13" s="1">
        <v>302</v>
      </c>
      <c r="H13" s="29">
        <v>100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201</v>
      </c>
      <c r="S13" s="1">
        <v>0</v>
      </c>
      <c r="T13" s="1">
        <v>1</v>
      </c>
      <c r="U13" s="10">
        <v>32</v>
      </c>
      <c r="V13" s="31">
        <v>750</v>
      </c>
      <c r="W13" s="30">
        <v>50</v>
      </c>
      <c r="Y13" s="10" t="e">
        <f>#REF!*VLOOKUP(#REF!,[1]Sheet2!$F:$G,2,0)</f>
        <v>#REF!</v>
      </c>
      <c r="Z13" s="11" t="e">
        <f>Y13*0.2</f>
        <v>#REF!</v>
      </c>
      <c r="AA13" t="e">
        <f>#REF!*#REF!/1000*#REF!</f>
        <v>#REF!</v>
      </c>
      <c r="AC13" t="e">
        <f>#REF!*#REF!/1000</f>
        <v>#REF!</v>
      </c>
    </row>
    <row r="14" spans="1:29" ht="16.5" x14ac:dyDescent="0.2">
      <c r="A14" s="1">
        <v>909</v>
      </c>
      <c r="B14" s="1">
        <v>10</v>
      </c>
      <c r="C14" s="1">
        <v>1</v>
      </c>
      <c r="D14" s="6" t="s">
        <v>56</v>
      </c>
      <c r="E14" s="10">
        <v>10</v>
      </c>
      <c r="F14" s="1">
        <v>9</v>
      </c>
      <c r="G14" s="1">
        <v>503</v>
      </c>
      <c r="H14" s="29">
        <v>10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201</v>
      </c>
      <c r="S14" s="1">
        <v>0</v>
      </c>
      <c r="T14" s="1">
        <v>1</v>
      </c>
      <c r="U14" s="10">
        <v>12</v>
      </c>
      <c r="V14" s="31">
        <v>750</v>
      </c>
      <c r="W14" s="30">
        <v>100</v>
      </c>
      <c r="Y14" s="10" t="e">
        <f>#REF!*VLOOKUP(#REF!,[1]Sheet2!$F:$G,2,0)</f>
        <v>#REF!</v>
      </c>
      <c r="Z14" s="11" t="e">
        <f>Y14*0.2</f>
        <v>#REF!</v>
      </c>
      <c r="AA14" t="e">
        <f>#REF!*#REF!/1000*#REF!</f>
        <v>#REF!</v>
      </c>
      <c r="AC14" t="e">
        <f>#REF!*#REF!/1000</f>
        <v>#REF!</v>
      </c>
    </row>
    <row r="15" spans="1:29" ht="16.5" x14ac:dyDescent="0.2">
      <c r="A15" s="1">
        <v>910</v>
      </c>
      <c r="B15" s="1">
        <v>10</v>
      </c>
      <c r="C15" s="1">
        <v>1</v>
      </c>
      <c r="D15" s="22" t="s">
        <v>64</v>
      </c>
      <c r="E15" s="10">
        <v>3</v>
      </c>
      <c r="F15" s="1">
        <v>1</v>
      </c>
      <c r="G15" s="1">
        <v>0</v>
      </c>
      <c r="H15" s="29">
        <v>150000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201</v>
      </c>
      <c r="S15" s="1">
        <v>0</v>
      </c>
      <c r="T15" s="1">
        <v>1</v>
      </c>
      <c r="U15" s="10">
        <v>12</v>
      </c>
      <c r="V15" s="31">
        <v>750</v>
      </c>
      <c r="W15" s="30">
        <v>10</v>
      </c>
      <c r="Y15" s="10" t="e">
        <f>#REF!*VLOOKUP(#REF!,[1]Sheet2!$F:$G,2,0)</f>
        <v>#REF!</v>
      </c>
      <c r="Z15" s="11" t="e">
        <f>Y15*0.2</f>
        <v>#REF!</v>
      </c>
      <c r="AA15" t="e">
        <f>#REF!*#REF!/1000*#REF!</f>
        <v>#REF!</v>
      </c>
      <c r="AC15" t="e">
        <f>#REF!*#REF!/1000</f>
        <v>#REF!</v>
      </c>
    </row>
    <row r="16" spans="1:29" ht="16.5" x14ac:dyDescent="0.2">
      <c r="A16" s="1">
        <v>911</v>
      </c>
      <c r="B16" s="1">
        <v>10</v>
      </c>
      <c r="C16" s="1">
        <v>1</v>
      </c>
      <c r="D16" s="22" t="s">
        <v>58</v>
      </c>
      <c r="E16" s="10">
        <v>15</v>
      </c>
      <c r="F16" s="1">
        <v>19</v>
      </c>
      <c r="G16" s="1">
        <v>602</v>
      </c>
      <c r="H16" s="29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201</v>
      </c>
      <c r="S16" s="1">
        <v>0</v>
      </c>
      <c r="T16" s="1">
        <v>1</v>
      </c>
      <c r="U16" s="10">
        <v>24</v>
      </c>
      <c r="V16" s="31">
        <v>750</v>
      </c>
      <c r="W16" s="30">
        <v>50</v>
      </c>
      <c r="Y16" s="10"/>
      <c r="Z16" s="11"/>
    </row>
    <row r="17" spans="1:29" ht="16.5" x14ac:dyDescent="0.2">
      <c r="A17" s="1">
        <v>912</v>
      </c>
      <c r="B17" s="1">
        <v>10</v>
      </c>
      <c r="C17" s="1">
        <v>1</v>
      </c>
      <c r="D17" s="22" t="s">
        <v>59</v>
      </c>
      <c r="E17" s="10">
        <v>15</v>
      </c>
      <c r="F17" s="1">
        <v>19</v>
      </c>
      <c r="G17" s="1">
        <v>702</v>
      </c>
      <c r="H17" s="29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201</v>
      </c>
      <c r="S17" s="1">
        <v>0</v>
      </c>
      <c r="T17" s="1">
        <v>1</v>
      </c>
      <c r="U17" s="10">
        <v>24</v>
      </c>
      <c r="V17" s="31">
        <v>750</v>
      </c>
      <c r="W17" s="30">
        <v>50</v>
      </c>
      <c r="Y17" s="10"/>
      <c r="Z17" s="11"/>
    </row>
    <row r="18" spans="1:29" ht="16.5" x14ac:dyDescent="0.2">
      <c r="A18" s="1">
        <v>913</v>
      </c>
      <c r="B18" s="1">
        <v>10</v>
      </c>
      <c r="C18" s="1">
        <v>1</v>
      </c>
      <c r="D18" s="22" t="s">
        <v>57</v>
      </c>
      <c r="E18" s="10">
        <v>15</v>
      </c>
      <c r="F18" s="1">
        <v>9</v>
      </c>
      <c r="G18" s="1">
        <v>601</v>
      </c>
      <c r="H18" s="29">
        <v>50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201</v>
      </c>
      <c r="S18" s="1">
        <v>0</v>
      </c>
      <c r="T18" s="1">
        <v>1</v>
      </c>
      <c r="U18" s="10">
        <v>10</v>
      </c>
      <c r="V18" s="31">
        <v>800</v>
      </c>
      <c r="W18" s="30">
        <v>100</v>
      </c>
      <c r="Y18" s="10"/>
      <c r="Z18" s="11"/>
    </row>
    <row r="19" spans="1:29" ht="16.5" x14ac:dyDescent="0.2">
      <c r="A19" s="1">
        <v>914</v>
      </c>
      <c r="B19" s="1">
        <v>10</v>
      </c>
      <c r="C19" s="1">
        <v>1</v>
      </c>
      <c r="D19" s="7" t="s">
        <v>66</v>
      </c>
      <c r="E19" s="12">
        <v>18</v>
      </c>
      <c r="F19" s="1">
        <v>9</v>
      </c>
      <c r="G19" s="1">
        <v>972</v>
      </c>
      <c r="H19" s="33">
        <v>10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9</v>
      </c>
      <c r="S19" s="1">
        <v>1009</v>
      </c>
      <c r="T19" s="1">
        <v>2</v>
      </c>
      <c r="U19" s="12">
        <v>54</v>
      </c>
      <c r="V19" s="30">
        <v>900</v>
      </c>
      <c r="W19" s="30">
        <v>10</v>
      </c>
      <c r="Y19" s="10" t="e">
        <f>#REF!*VLOOKUP(#REF!,[1]Sheet2!$F:$G,2,0)</f>
        <v>#REF!</v>
      </c>
      <c r="Z19" s="11" t="e">
        <f>Y19/30</f>
        <v>#REF!</v>
      </c>
      <c r="AC19" t="e">
        <f>#REF!*#REF!/1000</f>
        <v>#REF!</v>
      </c>
    </row>
    <row r="20" spans="1:29" ht="16.5" x14ac:dyDescent="0.2">
      <c r="A20" s="1">
        <v>915</v>
      </c>
      <c r="B20" s="1">
        <v>10</v>
      </c>
      <c r="C20" s="1">
        <v>1</v>
      </c>
      <c r="D20" s="7" t="s">
        <v>67</v>
      </c>
      <c r="E20" s="12">
        <v>18</v>
      </c>
      <c r="F20" s="1">
        <v>9</v>
      </c>
      <c r="G20" s="1">
        <v>1200</v>
      </c>
      <c r="H20" s="29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9</v>
      </c>
      <c r="S20" s="1">
        <v>1009</v>
      </c>
      <c r="T20" s="1">
        <v>2</v>
      </c>
      <c r="U20" s="12">
        <v>800</v>
      </c>
      <c r="V20" s="30">
        <v>900</v>
      </c>
      <c r="W20" s="30">
        <v>1</v>
      </c>
      <c r="Y20" s="10" t="e">
        <f>#REF!*VLOOKUP(#REF!,[1]Sheet2!$F:$G,2,0)</f>
        <v>#REF!</v>
      </c>
      <c r="Z20" s="11" t="e">
        <f>Y20/30</f>
        <v>#REF!</v>
      </c>
      <c r="AA20" t="e">
        <f>#REF!*#REF!*3/1000*#REF!</f>
        <v>#REF!</v>
      </c>
      <c r="AC20" t="e">
        <f>#REF!*#REF!/1000</f>
        <v>#REF!</v>
      </c>
    </row>
    <row r="21" spans="1:29" ht="16.5" x14ac:dyDescent="0.2">
      <c r="A21" s="1">
        <v>916</v>
      </c>
      <c r="B21" s="1">
        <v>10</v>
      </c>
      <c r="C21" s="1">
        <v>1</v>
      </c>
      <c r="D21" s="7" t="s">
        <v>70</v>
      </c>
      <c r="E21" s="12">
        <v>18</v>
      </c>
      <c r="F21" s="1">
        <v>9</v>
      </c>
      <c r="G21" s="1">
        <v>1503</v>
      </c>
      <c r="H21" s="32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9</v>
      </c>
      <c r="S21" s="1">
        <v>1009</v>
      </c>
      <c r="T21" s="1">
        <v>2</v>
      </c>
      <c r="U21" s="12">
        <v>800</v>
      </c>
      <c r="V21" s="30">
        <v>800</v>
      </c>
      <c r="W21" s="32">
        <v>1</v>
      </c>
      <c r="Y21" s="10" t="e">
        <f>#REF!*VLOOKUP(#REF!,[1]Sheet2!$F:$G,2,0)</f>
        <v>#REF!</v>
      </c>
      <c r="Z21" s="11" t="e">
        <f>Y21/30</f>
        <v>#REF!</v>
      </c>
      <c r="AA21" t="e">
        <f>#REF!*#REF!*3/1000*#REF!</f>
        <v>#REF!</v>
      </c>
      <c r="AC21" t="e">
        <f>#REF!*#REF!/1000</f>
        <v>#REF!</v>
      </c>
    </row>
    <row r="22" spans="1:29" ht="16.5" x14ac:dyDescent="0.2">
      <c r="A22" s="1">
        <v>917</v>
      </c>
      <c r="B22" s="1">
        <v>10</v>
      </c>
      <c r="C22" s="1">
        <v>1</v>
      </c>
      <c r="D22" s="7" t="s">
        <v>68</v>
      </c>
      <c r="E22" s="12">
        <v>18</v>
      </c>
      <c r="F22" s="1">
        <v>9</v>
      </c>
      <c r="G22" s="1">
        <v>3704</v>
      </c>
      <c r="H22" s="33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9</v>
      </c>
      <c r="S22" s="1">
        <v>1009</v>
      </c>
      <c r="T22" s="1">
        <v>2</v>
      </c>
      <c r="U22" s="12">
        <v>334</v>
      </c>
      <c r="V22" s="30">
        <v>750</v>
      </c>
      <c r="W22" s="30">
        <v>1</v>
      </c>
      <c r="Y22" s="10" t="e">
        <f>#REF!*VLOOKUP(#REF!,[1]Sheet2!$F:$G,2,0)</f>
        <v>#REF!</v>
      </c>
      <c r="Z22" s="11" t="e">
        <f>Y22/30</f>
        <v>#REF!</v>
      </c>
      <c r="AA22" t="e">
        <f>#REF!*#REF!*3/1000*#REF!</f>
        <v>#REF!</v>
      </c>
      <c r="AC22" t="e">
        <f>#REF!*#REF!/1000</f>
        <v>#REF!</v>
      </c>
    </row>
    <row r="23" spans="1:29" x14ac:dyDescent="0.2">
      <c r="A23" s="1">
        <v>918</v>
      </c>
      <c r="B23" s="1">
        <v>10</v>
      </c>
      <c r="C23" s="1">
        <v>1</v>
      </c>
      <c r="D23" s="7" t="s">
        <v>65</v>
      </c>
      <c r="E23" s="12">
        <v>18</v>
      </c>
      <c r="F23" s="1">
        <v>19</v>
      </c>
      <c r="G23" s="1">
        <v>503</v>
      </c>
      <c r="H23" s="33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9</v>
      </c>
      <c r="S23" s="1">
        <v>1009</v>
      </c>
      <c r="T23" s="1">
        <v>2</v>
      </c>
      <c r="U23" s="12">
        <v>334</v>
      </c>
      <c r="V23" s="31">
        <v>750</v>
      </c>
      <c r="W23" s="30">
        <v>1</v>
      </c>
      <c r="Y23" s="12" t="e">
        <f>#REF!*VLOOKUP(#REF!,[1]Sheet2!$F:$G,2,0)</f>
        <v>#REF!</v>
      </c>
      <c r="Z23" s="12" t="e">
        <f>Y23/30</f>
        <v>#REF!</v>
      </c>
      <c r="AA23" t="e">
        <f>#REF!*#REF!*3/1000*#REF!</f>
        <v>#REF!</v>
      </c>
      <c r="AC23" t="e">
        <f>#REF!*#REF!/1000</f>
        <v>#REF!</v>
      </c>
    </row>
    <row r="24" spans="1:29" x14ac:dyDescent="0.2">
      <c r="A24" s="1">
        <v>919</v>
      </c>
      <c r="B24" s="1">
        <v>10</v>
      </c>
      <c r="C24" s="1">
        <v>1</v>
      </c>
      <c r="D24" s="7" t="s">
        <v>69</v>
      </c>
      <c r="E24" s="12">
        <v>15</v>
      </c>
      <c r="F24" s="1">
        <v>9</v>
      </c>
      <c r="G24" s="1">
        <v>3609</v>
      </c>
      <c r="H24" s="29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9</v>
      </c>
      <c r="S24" s="1">
        <v>1009</v>
      </c>
      <c r="T24" s="1">
        <v>2</v>
      </c>
      <c r="U24" s="12">
        <v>320</v>
      </c>
      <c r="V24" s="31">
        <v>800</v>
      </c>
      <c r="W24" s="30">
        <v>1</v>
      </c>
      <c r="Y24" s="12">
        <v>160</v>
      </c>
      <c r="Z24" s="12">
        <f t="shared" ref="Z24:Z27" si="1">Y24*0.2</f>
        <v>32</v>
      </c>
      <c r="AA24" t="e">
        <f>#REF!*#REF!/1000*#REF!</f>
        <v>#REF!</v>
      </c>
      <c r="AB24" t="e">
        <f>SUM(AA24:AA31)</f>
        <v>#REF!</v>
      </c>
    </row>
    <row r="25" spans="1:29" x14ac:dyDescent="0.2">
      <c r="A25" s="1">
        <v>920</v>
      </c>
      <c r="B25" s="1">
        <v>10</v>
      </c>
      <c r="C25" s="1">
        <v>1</v>
      </c>
      <c r="D25" s="7" t="s">
        <v>60</v>
      </c>
      <c r="E25" s="12">
        <v>15</v>
      </c>
      <c r="F25" s="1">
        <v>9</v>
      </c>
      <c r="G25" s="1">
        <v>3629</v>
      </c>
      <c r="H25" s="33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9</v>
      </c>
      <c r="S25" s="1">
        <v>1009</v>
      </c>
      <c r="T25" s="1">
        <v>2</v>
      </c>
      <c r="U25" s="12">
        <v>96</v>
      </c>
      <c r="V25" s="31">
        <v>1000</v>
      </c>
      <c r="W25" s="30">
        <v>1</v>
      </c>
      <c r="Y25" s="12">
        <v>160</v>
      </c>
      <c r="Z25" s="12">
        <f t="shared" si="1"/>
        <v>32</v>
      </c>
      <c r="AA25" t="e">
        <f>#REF!*#REF!/1000*#REF!</f>
        <v>#REF!</v>
      </c>
    </row>
    <row r="26" spans="1:29" x14ac:dyDescent="0.2">
      <c r="A26" s="1">
        <v>921</v>
      </c>
      <c r="B26" s="1">
        <v>10</v>
      </c>
      <c r="C26" s="1">
        <v>1</v>
      </c>
      <c r="D26" s="7" t="s">
        <v>42</v>
      </c>
      <c r="E26" s="12">
        <v>10</v>
      </c>
      <c r="F26" s="1">
        <v>9</v>
      </c>
      <c r="G26" s="1">
        <v>301</v>
      </c>
      <c r="H26" s="29">
        <v>300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9</v>
      </c>
      <c r="S26" s="1">
        <v>1009</v>
      </c>
      <c r="T26" s="1">
        <v>2</v>
      </c>
      <c r="U26" s="12">
        <v>8</v>
      </c>
      <c r="V26" s="31">
        <v>500</v>
      </c>
      <c r="W26" s="30">
        <v>100</v>
      </c>
      <c r="Y26" s="12">
        <v>600</v>
      </c>
      <c r="Z26" s="12">
        <f t="shared" si="1"/>
        <v>120</v>
      </c>
      <c r="AA26" t="e">
        <f>#REF!*#REF!/1000*#REF!</f>
        <v>#REF!</v>
      </c>
    </row>
    <row r="27" spans="1:29" x14ac:dyDescent="0.2">
      <c r="A27" s="1">
        <v>922</v>
      </c>
      <c r="B27" s="1">
        <v>10</v>
      </c>
      <c r="C27" s="1">
        <v>1</v>
      </c>
      <c r="D27" s="7" t="s">
        <v>43</v>
      </c>
      <c r="E27" s="12">
        <v>15</v>
      </c>
      <c r="F27" s="1">
        <v>9</v>
      </c>
      <c r="G27" s="1">
        <v>401</v>
      </c>
      <c r="H27" s="29">
        <v>300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9</v>
      </c>
      <c r="S27" s="1">
        <v>1009</v>
      </c>
      <c r="T27" s="1">
        <v>2</v>
      </c>
      <c r="U27" s="12">
        <v>8</v>
      </c>
      <c r="V27" s="31">
        <v>500</v>
      </c>
      <c r="W27" s="30">
        <v>100</v>
      </c>
      <c r="Y27" s="12">
        <v>2500</v>
      </c>
      <c r="Z27" s="12">
        <f t="shared" si="1"/>
        <v>500</v>
      </c>
      <c r="AA27" t="e">
        <f>#REF!*#REF!/1000*#REF!</f>
        <v>#REF!</v>
      </c>
    </row>
    <row r="28" spans="1:29" x14ac:dyDescent="0.2">
      <c r="A28" s="1">
        <v>923</v>
      </c>
      <c r="B28" s="1">
        <v>10</v>
      </c>
      <c r="C28" s="1">
        <v>1</v>
      </c>
      <c r="D28" s="7" t="s">
        <v>63</v>
      </c>
      <c r="E28" s="7">
        <v>10</v>
      </c>
      <c r="F28" s="1">
        <v>9</v>
      </c>
      <c r="G28" s="1">
        <v>302</v>
      </c>
      <c r="H28" s="29">
        <v>150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9</v>
      </c>
      <c r="S28" s="1">
        <v>1009</v>
      </c>
      <c r="T28" s="1">
        <v>2</v>
      </c>
      <c r="U28" s="10">
        <v>8</v>
      </c>
      <c r="V28" s="20">
        <v>500</v>
      </c>
      <c r="W28" s="30">
        <v>100</v>
      </c>
      <c r="Y28" s="12"/>
      <c r="Z28" s="12"/>
    </row>
    <row r="29" spans="1:29" x14ac:dyDescent="0.2">
      <c r="A29" s="1">
        <v>924</v>
      </c>
      <c r="B29" s="1">
        <v>10</v>
      </c>
      <c r="C29" s="1">
        <v>1</v>
      </c>
      <c r="D29" s="7" t="s">
        <v>64</v>
      </c>
      <c r="E29" s="7">
        <v>3</v>
      </c>
      <c r="F29" s="1">
        <v>1</v>
      </c>
      <c r="G29" s="1">
        <v>0</v>
      </c>
      <c r="H29" s="29">
        <v>150000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9</v>
      </c>
      <c r="S29" s="1">
        <v>1009</v>
      </c>
      <c r="T29" s="1">
        <v>2</v>
      </c>
      <c r="U29" s="10">
        <v>2</v>
      </c>
      <c r="V29" s="20">
        <v>750</v>
      </c>
      <c r="W29" s="30">
        <v>10</v>
      </c>
      <c r="Y29" s="12"/>
      <c r="Z29" s="12"/>
    </row>
    <row r="30" spans="1:29" x14ac:dyDescent="0.2">
      <c r="A30" s="1">
        <v>925</v>
      </c>
      <c r="B30" s="1">
        <v>10</v>
      </c>
      <c r="C30" s="1">
        <v>1</v>
      </c>
      <c r="D30" s="7" t="s">
        <v>56</v>
      </c>
      <c r="E30" s="7">
        <v>10</v>
      </c>
      <c r="F30" s="1">
        <v>9</v>
      </c>
      <c r="G30" s="1">
        <v>503</v>
      </c>
      <c r="H30" s="32">
        <v>100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9</v>
      </c>
      <c r="S30" s="1">
        <v>1009</v>
      </c>
      <c r="T30" s="1">
        <v>2</v>
      </c>
      <c r="U30" s="10">
        <v>20</v>
      </c>
      <c r="V30" s="21">
        <v>750</v>
      </c>
      <c r="W30" s="32">
        <v>20</v>
      </c>
      <c r="Y30" s="12"/>
      <c r="Z30" s="12"/>
    </row>
    <row r="31" spans="1:29" ht="16.5" x14ac:dyDescent="0.2">
      <c r="A31" s="1">
        <v>926</v>
      </c>
      <c r="B31" s="1">
        <v>10</v>
      </c>
      <c r="C31" s="1">
        <v>1</v>
      </c>
      <c r="D31" s="7" t="s">
        <v>42</v>
      </c>
      <c r="E31" s="7">
        <v>10</v>
      </c>
      <c r="F31" s="1">
        <v>9</v>
      </c>
      <c r="G31" s="1">
        <v>301</v>
      </c>
      <c r="H31">
        <v>300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9</v>
      </c>
      <c r="S31" s="1">
        <v>1009</v>
      </c>
      <c r="T31" s="1">
        <v>2</v>
      </c>
      <c r="U31" s="11">
        <v>8</v>
      </c>
      <c r="V31" s="21">
        <v>800</v>
      </c>
      <c r="W31">
        <v>200</v>
      </c>
      <c r="Y31" s="12"/>
      <c r="Z31" s="12"/>
    </row>
    <row r="32" spans="1:29" ht="16.5" x14ac:dyDescent="0.2">
      <c r="A32" s="1"/>
      <c r="B32" s="1"/>
      <c r="C32" s="25"/>
      <c r="E32" s="11"/>
      <c r="F32" s="1"/>
      <c r="G32" s="1"/>
      <c r="H32" s="19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1"/>
      <c r="V32" s="21"/>
      <c r="W32" s="20"/>
      <c r="Y32" s="13"/>
      <c r="Z32" s="13"/>
    </row>
    <row r="33" spans="1:26" ht="16.5" x14ac:dyDescent="0.2">
      <c r="A33" s="1"/>
      <c r="B33" s="1"/>
      <c r="C33" s="25"/>
      <c r="E33" s="11"/>
      <c r="F33" s="1"/>
      <c r="G33" s="1"/>
      <c r="H33" s="19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1"/>
      <c r="V33" s="21"/>
      <c r="W33" s="20"/>
      <c r="Y33" s="13"/>
      <c r="Z33" s="13"/>
    </row>
    <row r="34" spans="1:26" ht="16.5" x14ac:dyDescent="0.2">
      <c r="A34" s="1"/>
      <c r="B34" s="1"/>
      <c r="C34" s="25"/>
      <c r="E34" s="10"/>
      <c r="F34" s="1"/>
      <c r="G34" s="1"/>
      <c r="H34" s="19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0"/>
      <c r="V34" s="21"/>
      <c r="W34" s="20"/>
      <c r="Y34" s="13"/>
      <c r="Z34" s="13"/>
    </row>
    <row r="35" spans="1:26" ht="16.5" x14ac:dyDescent="0.2">
      <c r="A35" s="1"/>
      <c r="B35" s="1"/>
      <c r="C35" s="25"/>
      <c r="E35" s="10"/>
      <c r="F35" s="1"/>
      <c r="G35" s="1"/>
      <c r="H35" s="19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0"/>
      <c r="V35" s="21"/>
      <c r="W35" s="20"/>
      <c r="Y35" s="13"/>
      <c r="Z35" s="13"/>
    </row>
    <row r="36" spans="1:26" ht="16.5" x14ac:dyDescent="0.2">
      <c r="A36" s="1"/>
      <c r="B36" s="1"/>
      <c r="C36" s="25"/>
      <c r="E36" s="10"/>
      <c r="F36" s="1"/>
      <c r="G36" s="1"/>
      <c r="H36" s="19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0"/>
      <c r="V36" s="21"/>
      <c r="W36" s="20"/>
      <c r="Y36" s="13"/>
      <c r="Z36" s="13"/>
    </row>
    <row r="37" spans="1:26" ht="16.5" x14ac:dyDescent="0.2">
      <c r="A37" s="1"/>
      <c r="B37" s="1"/>
      <c r="C37" s="25"/>
      <c r="E37" s="10"/>
      <c r="F37" s="1"/>
      <c r="G37" s="23"/>
      <c r="H37" s="19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0"/>
      <c r="V37" s="21"/>
      <c r="W37" s="20"/>
      <c r="Y37" s="14"/>
      <c r="Z37" s="14"/>
    </row>
    <row r="38" spans="1:26" x14ac:dyDescent="0.2">
      <c r="A38" s="1"/>
      <c r="B38" s="1"/>
      <c r="C38" s="25"/>
      <c r="E38" s="12"/>
      <c r="F38" s="1"/>
      <c r="G38" s="1"/>
      <c r="H38" s="19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2"/>
      <c r="V38" s="20"/>
      <c r="W38" s="20"/>
      <c r="Y38" s="14"/>
      <c r="Z38" s="14"/>
    </row>
    <row r="39" spans="1:26" x14ac:dyDescent="0.2">
      <c r="A39" s="1"/>
      <c r="B39" s="1"/>
      <c r="C39" s="25"/>
      <c r="E39" s="12"/>
      <c r="F39" s="1"/>
      <c r="G39" s="1"/>
      <c r="H39" s="2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2"/>
      <c r="V39" s="20"/>
      <c r="W39" s="20"/>
      <c r="Y39" s="17"/>
      <c r="Z39" s="17"/>
    </row>
    <row r="40" spans="1:26" x14ac:dyDescent="0.2">
      <c r="A40" s="1"/>
      <c r="B40" s="1"/>
      <c r="C40" s="25"/>
      <c r="D40" s="26"/>
      <c r="E40" s="12"/>
      <c r="F40" s="1"/>
      <c r="G40" s="1"/>
      <c r="H40" s="2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2"/>
      <c r="V40" s="20"/>
      <c r="W40" s="20"/>
      <c r="Y40" s="17"/>
      <c r="Z40" s="17"/>
    </row>
    <row r="41" spans="1:26" x14ac:dyDescent="0.2">
      <c r="A41" s="1"/>
      <c r="B41" s="1"/>
      <c r="C41" s="25"/>
      <c r="D41" s="27"/>
      <c r="E41" s="12"/>
      <c r="F41" s="1"/>
      <c r="G41" s="1"/>
      <c r="H41" s="2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2"/>
      <c r="V41" s="20"/>
      <c r="W41" s="20"/>
    </row>
    <row r="42" spans="1:26" x14ac:dyDescent="0.2">
      <c r="A42" s="1"/>
      <c r="B42" s="1"/>
      <c r="C42" s="25"/>
      <c r="D42" s="27"/>
      <c r="E42" s="12"/>
      <c r="F42" s="1"/>
      <c r="G42" s="1"/>
      <c r="H42" s="2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2"/>
      <c r="V42" s="20"/>
      <c r="W42" s="20"/>
    </row>
    <row r="43" spans="1:26" x14ac:dyDescent="0.2">
      <c r="A43" s="1"/>
      <c r="B43" s="1"/>
      <c r="C43" s="25"/>
      <c r="D43" s="20"/>
      <c r="E43" s="12"/>
      <c r="F43" s="1"/>
      <c r="G43" s="1"/>
      <c r="H43" s="2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2"/>
      <c r="V43" s="20"/>
      <c r="W43" s="20"/>
    </row>
    <row r="44" spans="1:26" x14ac:dyDescent="0.2">
      <c r="C44" s="25"/>
      <c r="D44" s="20"/>
      <c r="E44" s="12"/>
      <c r="F44" s="1"/>
      <c r="G44" s="1"/>
      <c r="H44" s="19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2"/>
      <c r="V44" s="21"/>
      <c r="W44" s="20"/>
    </row>
    <row r="45" spans="1:26" x14ac:dyDescent="0.2">
      <c r="C45" s="25"/>
      <c r="D45" s="20"/>
      <c r="E45" s="12"/>
      <c r="F45" s="1"/>
      <c r="G45" s="1"/>
      <c r="H45" s="19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2"/>
      <c r="V45" s="21"/>
      <c r="W45" s="20"/>
    </row>
    <row r="46" spans="1:26" x14ac:dyDescent="0.2">
      <c r="C46" s="25"/>
      <c r="D46" s="20"/>
      <c r="E46" s="12"/>
      <c r="F46" s="1"/>
      <c r="G46" s="1"/>
      <c r="H46" s="19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2"/>
      <c r="V46" s="21"/>
      <c r="W46" s="20"/>
    </row>
    <row r="47" spans="1:26" x14ac:dyDescent="0.2">
      <c r="C47" s="25"/>
      <c r="D47" s="20"/>
      <c r="E47" s="12"/>
      <c r="F47" s="1"/>
      <c r="G47" s="1"/>
      <c r="H47" s="19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2"/>
      <c r="V47" s="21"/>
      <c r="W47" s="20"/>
    </row>
    <row r="48" spans="1:26" x14ac:dyDescent="0.2">
      <c r="C48" s="25"/>
      <c r="D48" s="6"/>
      <c r="E48" s="10"/>
      <c r="F48" s="1"/>
      <c r="G48" s="1"/>
      <c r="H48" s="19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0"/>
      <c r="V48" s="20"/>
      <c r="W48" s="20"/>
    </row>
    <row r="49" spans="3:23" x14ac:dyDescent="0.2">
      <c r="C49" s="25"/>
      <c r="D49" s="6"/>
      <c r="E49" s="10"/>
      <c r="F49" s="1"/>
      <c r="G49" s="1"/>
      <c r="H49" s="19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0"/>
      <c r="V49" s="20"/>
      <c r="W49" s="20"/>
    </row>
    <row r="50" spans="3:23" x14ac:dyDescent="0.2">
      <c r="C50" s="25"/>
      <c r="D50" s="6"/>
      <c r="E50" s="10"/>
      <c r="F50" s="1"/>
      <c r="G50" s="1"/>
      <c r="H50" s="19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0"/>
      <c r="V50" s="21"/>
      <c r="W50" s="20"/>
    </row>
    <row r="51" spans="3:23" ht="16.5" x14ac:dyDescent="0.2">
      <c r="C51" s="25"/>
      <c r="D51" s="8"/>
      <c r="E51" s="11"/>
      <c r="F51" s="1"/>
      <c r="G51" s="1"/>
      <c r="H51" s="19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1"/>
      <c r="V51" s="21"/>
      <c r="W51" s="20"/>
    </row>
    <row r="52" spans="3:23" ht="16.5" x14ac:dyDescent="0.2">
      <c r="C52" s="25"/>
      <c r="D52" s="8"/>
      <c r="E52" s="10"/>
      <c r="F52" s="1"/>
      <c r="G52" s="1"/>
      <c r="H52" s="19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1"/>
      <c r="V52" s="21"/>
      <c r="W52" s="20"/>
    </row>
    <row r="53" spans="3:23" ht="16.5" x14ac:dyDescent="0.2">
      <c r="C53" s="25"/>
      <c r="D53" s="8"/>
      <c r="E53" s="11"/>
      <c r="F53" s="1"/>
      <c r="G53" s="1"/>
      <c r="H53" s="19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1"/>
      <c r="V53" s="21"/>
      <c r="W53" s="20"/>
    </row>
    <row r="54" spans="3:23" ht="16.5" x14ac:dyDescent="0.2">
      <c r="C54" s="25"/>
      <c r="D54" s="8"/>
      <c r="E54" s="11"/>
      <c r="F54" s="1"/>
      <c r="G54" s="1"/>
      <c r="H54" s="19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1"/>
      <c r="V54" s="21"/>
      <c r="W54" s="20"/>
    </row>
    <row r="55" spans="3:23" x14ac:dyDescent="0.2">
      <c r="C55" s="25"/>
      <c r="D55" s="6"/>
      <c r="E55" s="10"/>
      <c r="F55" s="1"/>
      <c r="G55" s="1"/>
      <c r="H55" s="19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0"/>
      <c r="V55" s="21"/>
      <c r="W55" s="20"/>
    </row>
    <row r="56" spans="3:23" x14ac:dyDescent="0.2">
      <c r="C56" s="25"/>
      <c r="D56" s="6"/>
      <c r="E56" s="10"/>
      <c r="F56" s="1"/>
      <c r="G56" s="1"/>
      <c r="H56" s="19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0"/>
      <c r="V56" s="21"/>
      <c r="W56" s="20"/>
    </row>
    <row r="57" spans="3:23" x14ac:dyDescent="0.2">
      <c r="C57" s="25"/>
      <c r="D57" s="22"/>
      <c r="E57" s="10"/>
      <c r="F57" s="1"/>
      <c r="G57" s="1"/>
      <c r="H57" s="19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0"/>
      <c r="V57" s="21"/>
      <c r="W57" s="20"/>
    </row>
    <row r="58" spans="3:23" ht="16.5" x14ac:dyDescent="0.2">
      <c r="C58" s="25"/>
      <c r="D58" s="22"/>
      <c r="E58" s="10"/>
      <c r="F58" s="1"/>
      <c r="G58" s="23"/>
      <c r="H58" s="19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0"/>
      <c r="V58" s="21"/>
      <c r="W58" s="20"/>
    </row>
    <row r="59" spans="3:23" x14ac:dyDescent="0.2">
      <c r="C59" s="25"/>
      <c r="D59" s="26"/>
      <c r="E59" s="12"/>
      <c r="F59" s="1"/>
      <c r="G59" s="1"/>
      <c r="H59" s="19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2"/>
      <c r="V59" s="20"/>
      <c r="W59" s="20"/>
    </row>
    <row r="60" spans="3:23" x14ac:dyDescent="0.2">
      <c r="C60" s="25"/>
      <c r="D60" s="26"/>
      <c r="E60" s="12"/>
      <c r="F60" s="1"/>
      <c r="G60" s="1"/>
      <c r="H60" s="2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2"/>
      <c r="V60" s="20"/>
      <c r="W60" s="20"/>
    </row>
    <row r="61" spans="3:23" x14ac:dyDescent="0.2">
      <c r="C61" s="25"/>
      <c r="D61" s="26"/>
      <c r="E61" s="12"/>
      <c r="F61" s="1"/>
      <c r="G61" s="1"/>
      <c r="H61" s="2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2"/>
      <c r="V61" s="20"/>
      <c r="W61" s="20"/>
    </row>
    <row r="62" spans="3:23" x14ac:dyDescent="0.2">
      <c r="C62" s="25"/>
      <c r="D62" s="27"/>
      <c r="E62" s="12"/>
      <c r="F62" s="1"/>
      <c r="G62" s="1"/>
      <c r="H62" s="2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2"/>
      <c r="V62" s="20"/>
      <c r="W62" s="20"/>
    </row>
    <row r="63" spans="3:23" x14ac:dyDescent="0.2">
      <c r="C63" s="25"/>
      <c r="D63" s="27"/>
      <c r="E63" s="12"/>
      <c r="F63" s="1"/>
      <c r="G63" s="1"/>
      <c r="H63" s="2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2"/>
      <c r="V63" s="20"/>
      <c r="W63" s="20"/>
    </row>
    <row r="64" spans="3:23" x14ac:dyDescent="0.2">
      <c r="C64" s="25"/>
      <c r="D64" s="20"/>
      <c r="E64" s="12"/>
      <c r="F64" s="1"/>
      <c r="G64" s="1"/>
      <c r="H64" s="2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2"/>
      <c r="V64" s="20"/>
      <c r="W64" s="20"/>
    </row>
    <row r="65" spans="3:23" x14ac:dyDescent="0.2">
      <c r="C65" s="25"/>
      <c r="D65" s="20"/>
      <c r="E65" s="12"/>
      <c r="F65" s="1"/>
      <c r="G65" s="1"/>
      <c r="H65" s="19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2"/>
      <c r="V65" s="21"/>
      <c r="W65" s="20"/>
    </row>
    <row r="66" spans="3:23" x14ac:dyDescent="0.2">
      <c r="C66" s="25"/>
      <c r="D66" s="20"/>
      <c r="E66" s="12"/>
      <c r="F66" s="1"/>
      <c r="G66" s="1"/>
      <c r="H66" s="19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2"/>
      <c r="V66" s="21"/>
      <c r="W66" s="20"/>
    </row>
    <row r="67" spans="3:23" x14ac:dyDescent="0.2">
      <c r="C67" s="25"/>
      <c r="D67" s="20"/>
      <c r="E67" s="12"/>
      <c r="F67" s="1"/>
      <c r="G67" s="1"/>
      <c r="H67" s="19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2"/>
      <c r="V67" s="21"/>
      <c r="W67" s="20"/>
    </row>
    <row r="68" spans="3:23" x14ac:dyDescent="0.2">
      <c r="C68" s="25"/>
      <c r="D68" s="20"/>
      <c r="E68" s="12"/>
      <c r="F68" s="1"/>
      <c r="G68" s="1"/>
      <c r="H68" s="19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2"/>
      <c r="V68" s="21"/>
      <c r="W68" s="20"/>
    </row>
    <row r="69" spans="3:23" x14ac:dyDescent="0.2">
      <c r="C69" s="18"/>
      <c r="D69" s="6"/>
      <c r="E69" s="10"/>
      <c r="F69" s="1"/>
      <c r="G69" s="1"/>
      <c r="H69" s="19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0"/>
      <c r="V69" s="20"/>
      <c r="W69" s="20"/>
    </row>
    <row r="70" spans="3:23" x14ac:dyDescent="0.2">
      <c r="C70" s="18"/>
      <c r="D70" s="6"/>
      <c r="E70" s="10"/>
      <c r="F70" s="1"/>
      <c r="G70" s="1"/>
      <c r="H70" s="19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0"/>
      <c r="V70" s="20"/>
      <c r="W70" s="20"/>
    </row>
    <row r="71" spans="3:23" x14ac:dyDescent="0.2">
      <c r="C71" s="18"/>
      <c r="D71" s="6"/>
      <c r="E71" s="10"/>
      <c r="F71" s="1"/>
      <c r="G71" s="1"/>
      <c r="H71" s="19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0"/>
      <c r="V71" s="21"/>
      <c r="W71" s="20"/>
    </row>
    <row r="72" spans="3:23" ht="16.5" x14ac:dyDescent="0.2">
      <c r="C72" s="18"/>
      <c r="D72" s="8"/>
      <c r="E72" s="11"/>
      <c r="F72" s="1"/>
      <c r="G72" s="1"/>
      <c r="H72" s="19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1"/>
      <c r="V72" s="21"/>
      <c r="W72" s="20"/>
    </row>
    <row r="73" spans="3:23" ht="16.5" x14ac:dyDescent="0.2">
      <c r="C73" s="18"/>
      <c r="D73" s="8"/>
      <c r="E73" s="10"/>
      <c r="F73" s="1"/>
      <c r="G73" s="1"/>
      <c r="H73" s="19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1"/>
      <c r="V73" s="21"/>
      <c r="W73" s="20"/>
    </row>
    <row r="74" spans="3:23" ht="16.5" x14ac:dyDescent="0.2">
      <c r="C74" s="18"/>
      <c r="D74" s="8"/>
      <c r="E74" s="11"/>
      <c r="F74" s="1"/>
      <c r="G74" s="1"/>
      <c r="H74" s="19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1"/>
      <c r="V74" s="21"/>
      <c r="W74" s="20"/>
    </row>
    <row r="75" spans="3:23" ht="16.5" x14ac:dyDescent="0.2">
      <c r="C75" s="18"/>
      <c r="D75" s="8"/>
      <c r="E75" s="11"/>
      <c r="F75" s="1"/>
      <c r="G75" s="1"/>
      <c r="H75" s="19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1"/>
      <c r="V75" s="21"/>
      <c r="W75" s="20"/>
    </row>
    <row r="76" spans="3:23" x14ac:dyDescent="0.2">
      <c r="C76" s="18"/>
      <c r="D76" s="6"/>
      <c r="E76" s="10"/>
      <c r="F76" s="1"/>
      <c r="G76" s="1"/>
      <c r="H76" s="19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0"/>
      <c r="V76" s="21"/>
      <c r="W76" s="20"/>
    </row>
    <row r="77" spans="3:23" x14ac:dyDescent="0.2">
      <c r="C77" s="18"/>
      <c r="D77" s="6"/>
      <c r="E77" s="10"/>
      <c r="F77" s="1"/>
      <c r="G77" s="1"/>
      <c r="H77" s="19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0"/>
      <c r="V77" s="21"/>
      <c r="W77" s="20"/>
    </row>
    <row r="78" spans="3:23" x14ac:dyDescent="0.2">
      <c r="C78" s="18"/>
      <c r="D78" s="22"/>
      <c r="E78" s="10"/>
      <c r="F78" s="1"/>
      <c r="G78" s="1"/>
      <c r="H78" s="19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0"/>
      <c r="V78" s="21"/>
      <c r="W78" s="20"/>
    </row>
    <row r="79" spans="3:23" ht="16.5" x14ac:dyDescent="0.2">
      <c r="C79" s="18"/>
      <c r="D79" s="22"/>
      <c r="E79" s="10"/>
      <c r="F79" s="1"/>
      <c r="G79" s="23"/>
      <c r="H79" s="19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0"/>
      <c r="V79" s="21"/>
      <c r="W79" s="20"/>
    </row>
    <row r="80" spans="3:23" x14ac:dyDescent="0.2">
      <c r="C80" s="18"/>
      <c r="D80" s="26"/>
      <c r="E80" s="12"/>
      <c r="F80" s="1"/>
      <c r="G80" s="1"/>
      <c r="H80" s="19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2"/>
      <c r="V80" s="20"/>
      <c r="W80" s="20"/>
    </row>
    <row r="81" spans="3:23" x14ac:dyDescent="0.2">
      <c r="C81" s="18"/>
      <c r="D81" s="26"/>
      <c r="E81" s="12"/>
      <c r="F81" s="1"/>
      <c r="G81" s="1"/>
      <c r="H81" s="2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2"/>
      <c r="V81" s="20"/>
      <c r="W81" s="20"/>
    </row>
    <row r="82" spans="3:23" x14ac:dyDescent="0.2">
      <c r="C82" s="18"/>
      <c r="D82" s="26"/>
      <c r="E82" s="12"/>
      <c r="F82" s="1"/>
      <c r="G82" s="1"/>
      <c r="H82" s="2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2"/>
      <c r="V82" s="20"/>
      <c r="W82" s="20"/>
    </row>
    <row r="83" spans="3:23" x14ac:dyDescent="0.2">
      <c r="C83" s="18"/>
      <c r="D83" s="20"/>
      <c r="E83" s="12"/>
      <c r="F83" s="1"/>
      <c r="G83" s="1"/>
      <c r="H83" s="19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2"/>
      <c r="V83" s="21"/>
      <c r="W83" s="20"/>
    </row>
    <row r="84" spans="3:23" x14ac:dyDescent="0.2">
      <c r="C84" s="18"/>
      <c r="D84" s="20"/>
      <c r="E84" s="12"/>
      <c r="F84" s="1"/>
      <c r="G84" s="1"/>
      <c r="H84" s="19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2"/>
      <c r="V84" s="21"/>
      <c r="W84" s="20"/>
    </row>
    <row r="85" spans="3:23" x14ac:dyDescent="0.2">
      <c r="C85" s="18"/>
      <c r="D85" s="20"/>
      <c r="E85" s="12"/>
      <c r="F85" s="1"/>
      <c r="G85" s="1"/>
      <c r="H85" s="19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2"/>
      <c r="V85" s="21"/>
      <c r="W85" s="20"/>
    </row>
    <row r="86" spans="3:23" x14ac:dyDescent="0.2">
      <c r="C86" s="18"/>
      <c r="D86" s="20"/>
      <c r="E86" s="12"/>
      <c r="F86" s="1"/>
      <c r="G86" s="1"/>
      <c r="H86" s="19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2"/>
      <c r="V86" s="21"/>
      <c r="W86" s="20"/>
    </row>
    <row r="87" spans="3:23" x14ac:dyDescent="0.2">
      <c r="C87" s="18"/>
      <c r="D87" s="6"/>
      <c r="E87" s="10"/>
      <c r="F87" s="1"/>
      <c r="G87" s="1"/>
      <c r="H87" s="19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0"/>
      <c r="V87" s="20"/>
      <c r="W87" s="20"/>
    </row>
    <row r="88" spans="3:23" x14ac:dyDescent="0.2">
      <c r="C88" s="18"/>
      <c r="D88" s="6"/>
      <c r="E88" s="10"/>
      <c r="F88" s="1"/>
      <c r="G88" s="1"/>
      <c r="H88" s="19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0"/>
      <c r="V88" s="20"/>
      <c r="W88" s="20"/>
    </row>
    <row r="89" spans="3:23" x14ac:dyDescent="0.2">
      <c r="C89" s="18"/>
      <c r="D89" s="6"/>
      <c r="E89" s="10"/>
      <c r="F89" s="1"/>
      <c r="G89" s="1"/>
      <c r="H89" s="19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0"/>
      <c r="V89" s="21"/>
      <c r="W89" s="20"/>
    </row>
    <row r="90" spans="3:23" ht="16.5" x14ac:dyDescent="0.2">
      <c r="C90" s="18"/>
      <c r="D90" s="8"/>
      <c r="E90" s="11"/>
      <c r="F90" s="1"/>
      <c r="G90" s="1"/>
      <c r="H90" s="19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1"/>
      <c r="V90" s="21"/>
      <c r="W90" s="20"/>
    </row>
    <row r="91" spans="3:23" ht="16.5" x14ac:dyDescent="0.2">
      <c r="C91" s="18"/>
      <c r="D91" s="8"/>
      <c r="E91" s="10"/>
      <c r="F91" s="1"/>
      <c r="G91" s="1"/>
      <c r="H91" s="19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1"/>
      <c r="V91" s="21"/>
      <c r="W91" s="20"/>
    </row>
    <row r="92" spans="3:23" ht="16.5" x14ac:dyDescent="0.2">
      <c r="C92" s="18"/>
      <c r="D92" s="8"/>
      <c r="E92" s="11"/>
      <c r="F92" s="1"/>
      <c r="G92" s="1"/>
      <c r="H92" s="19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1"/>
      <c r="V92" s="21"/>
      <c r="W92" s="20"/>
    </row>
    <row r="93" spans="3:23" ht="16.5" x14ac:dyDescent="0.2">
      <c r="C93" s="18"/>
      <c r="D93" s="8"/>
      <c r="E93" s="11"/>
      <c r="F93" s="1"/>
      <c r="G93" s="1"/>
      <c r="H93" s="19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1"/>
      <c r="V93" s="21"/>
      <c r="W93" s="20"/>
    </row>
    <row r="94" spans="3:23" x14ac:dyDescent="0.2">
      <c r="C94" s="18"/>
      <c r="D94" s="6"/>
      <c r="E94" s="10"/>
      <c r="F94" s="1"/>
      <c r="G94" s="1"/>
      <c r="H94" s="19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0"/>
      <c r="V94" s="21"/>
      <c r="W94" s="20"/>
    </row>
    <row r="95" spans="3:23" x14ac:dyDescent="0.2">
      <c r="C95" s="18"/>
      <c r="D95" s="6"/>
      <c r="E95" s="10"/>
      <c r="F95" s="1"/>
      <c r="G95" s="1"/>
      <c r="H95" s="19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0"/>
      <c r="V95" s="21"/>
      <c r="W95" s="20"/>
    </row>
    <row r="96" spans="3:23" x14ac:dyDescent="0.2">
      <c r="C96" s="18"/>
      <c r="D96" s="22"/>
      <c r="E96" s="10"/>
      <c r="F96" s="1"/>
      <c r="G96" s="1"/>
      <c r="H96" s="19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0"/>
      <c r="V96" s="21"/>
      <c r="W96" s="20"/>
    </row>
    <row r="97" spans="3:23" ht="16.5" x14ac:dyDescent="0.2">
      <c r="C97" s="18"/>
      <c r="D97" s="22"/>
      <c r="E97" s="10"/>
      <c r="F97" s="1"/>
      <c r="G97" s="23"/>
      <c r="H97" s="19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0"/>
      <c r="V97" s="21"/>
      <c r="W97" s="20"/>
    </row>
    <row r="98" spans="3:23" x14ac:dyDescent="0.2">
      <c r="C98" s="18"/>
      <c r="D98" s="26"/>
      <c r="E98" s="12"/>
      <c r="F98" s="1"/>
      <c r="G98" s="1"/>
      <c r="H98" s="19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2"/>
      <c r="V98" s="20"/>
      <c r="W98" s="20"/>
    </row>
    <row r="99" spans="3:23" x14ac:dyDescent="0.2">
      <c r="C99" s="18"/>
      <c r="D99" s="26"/>
      <c r="E99" s="12"/>
      <c r="F99" s="1"/>
      <c r="G99" s="1"/>
      <c r="H99" s="2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2"/>
      <c r="V99" s="20"/>
      <c r="W99" s="20"/>
    </row>
    <row r="100" spans="3:23" x14ac:dyDescent="0.2">
      <c r="C100" s="18"/>
      <c r="D100" s="26"/>
      <c r="E100" s="12"/>
      <c r="F100" s="1"/>
      <c r="G100" s="1"/>
      <c r="H100" s="2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2"/>
      <c r="V100" s="20"/>
      <c r="W100" s="20"/>
    </row>
    <row r="101" spans="3:23" x14ac:dyDescent="0.2">
      <c r="C101" s="18"/>
      <c r="D101" s="20"/>
      <c r="E101" s="12"/>
      <c r="F101" s="1"/>
      <c r="G101" s="1"/>
      <c r="H101" s="19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2"/>
      <c r="V101" s="21"/>
      <c r="W101" s="20"/>
    </row>
    <row r="102" spans="3:23" x14ac:dyDescent="0.2">
      <c r="C102" s="18"/>
      <c r="D102" s="20"/>
      <c r="E102" s="12"/>
      <c r="F102" s="1"/>
      <c r="G102" s="1"/>
      <c r="H102" s="19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2"/>
      <c r="V102" s="21"/>
      <c r="W102" s="20"/>
    </row>
    <row r="103" spans="3:23" x14ac:dyDescent="0.2">
      <c r="C103" s="18"/>
      <c r="D103" s="20"/>
      <c r="E103" s="12"/>
      <c r="F103" s="1"/>
      <c r="G103" s="1"/>
      <c r="H103" s="19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2"/>
      <c r="V103" s="21"/>
      <c r="W103" s="20"/>
    </row>
    <row r="104" spans="3:23" x14ac:dyDescent="0.2">
      <c r="C104" s="18"/>
      <c r="D104" s="20"/>
      <c r="E104" s="12"/>
      <c r="F104" s="1"/>
      <c r="G104" s="1"/>
      <c r="H104" s="19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2"/>
      <c r="V104" s="21"/>
      <c r="W104" s="20"/>
    </row>
    <row r="105" spans="3:23" x14ac:dyDescent="0.2">
      <c r="C105" s="28"/>
      <c r="D105" s="6"/>
      <c r="E105" s="10"/>
      <c r="F105" s="1"/>
      <c r="G105" s="1"/>
      <c r="H105" s="19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0"/>
      <c r="V105" s="20"/>
      <c r="W105" s="20"/>
    </row>
    <row r="106" spans="3:23" x14ac:dyDescent="0.2">
      <c r="C106" s="28"/>
      <c r="D106" s="6"/>
      <c r="E106" s="10"/>
      <c r="F106" s="1"/>
      <c r="G106" s="1"/>
      <c r="H106" s="19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0"/>
      <c r="V106" s="20"/>
      <c r="W106" s="20"/>
    </row>
    <row r="107" spans="3:23" x14ac:dyDescent="0.2">
      <c r="C107" s="28"/>
      <c r="D107" s="6"/>
      <c r="E107" s="10"/>
      <c r="F107" s="1"/>
      <c r="G107" s="1"/>
      <c r="H107" s="19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0"/>
      <c r="V107" s="21"/>
      <c r="W107" s="20"/>
    </row>
    <row r="108" spans="3:23" ht="16.5" x14ac:dyDescent="0.2">
      <c r="C108" s="28"/>
      <c r="D108" s="8"/>
      <c r="E108" s="11"/>
      <c r="F108" s="1"/>
      <c r="G108" s="1"/>
      <c r="H108" s="19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1"/>
      <c r="V108" s="21"/>
      <c r="W108" s="20"/>
    </row>
    <row r="109" spans="3:23" ht="16.5" x14ac:dyDescent="0.2">
      <c r="C109" s="28"/>
      <c r="D109" s="8"/>
      <c r="E109" s="10"/>
      <c r="F109" s="1"/>
      <c r="G109" s="1"/>
      <c r="H109" s="19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1"/>
      <c r="V109" s="21"/>
      <c r="W109" s="20"/>
    </row>
    <row r="110" spans="3:23" ht="16.5" x14ac:dyDescent="0.2">
      <c r="C110" s="28"/>
      <c r="D110" s="8"/>
      <c r="E110" s="11"/>
      <c r="F110" s="1"/>
      <c r="G110" s="1"/>
      <c r="H110" s="19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1"/>
      <c r="V110" s="21"/>
      <c r="W110" s="20"/>
    </row>
    <row r="111" spans="3:23" ht="16.5" x14ac:dyDescent="0.2">
      <c r="C111" s="28"/>
      <c r="D111" s="8"/>
      <c r="E111" s="11"/>
      <c r="F111" s="1"/>
      <c r="G111" s="1"/>
      <c r="H111" s="19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1"/>
      <c r="V111" s="21"/>
      <c r="W111" s="20"/>
    </row>
    <row r="112" spans="3:23" x14ac:dyDescent="0.2">
      <c r="C112" s="28"/>
      <c r="D112" s="6"/>
      <c r="E112" s="10"/>
      <c r="F112" s="1"/>
      <c r="G112" s="1"/>
      <c r="H112" s="19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0"/>
      <c r="V112" s="21"/>
      <c r="W112" s="20"/>
    </row>
    <row r="113" spans="3:23" x14ac:dyDescent="0.2">
      <c r="C113" s="28"/>
      <c r="D113" s="6"/>
      <c r="E113" s="10"/>
      <c r="F113" s="1"/>
      <c r="G113" s="1"/>
      <c r="H113" s="1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0"/>
      <c r="V113" s="21"/>
      <c r="W113" s="20"/>
    </row>
    <row r="114" spans="3:23" x14ac:dyDescent="0.2">
      <c r="C114" s="28"/>
      <c r="D114" s="22"/>
      <c r="E114" s="10"/>
      <c r="F114" s="1"/>
      <c r="G114" s="1"/>
      <c r="H114" s="19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0"/>
      <c r="V114" s="21"/>
      <c r="W114" s="20"/>
    </row>
    <row r="115" spans="3:23" ht="16.5" x14ac:dyDescent="0.2">
      <c r="C115" s="28"/>
      <c r="D115" s="22"/>
      <c r="E115" s="10"/>
      <c r="F115" s="1"/>
      <c r="G115" s="23"/>
      <c r="H115" s="19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0"/>
      <c r="V115" s="21"/>
      <c r="W115" s="20"/>
    </row>
    <row r="116" spans="3:23" x14ac:dyDescent="0.2">
      <c r="C116" s="28"/>
      <c r="D116" s="26"/>
      <c r="E116" s="12"/>
      <c r="F116" s="1"/>
      <c r="G116" s="1"/>
      <c r="H116" s="19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2"/>
      <c r="V116" s="20"/>
      <c r="W116" s="20"/>
    </row>
    <row r="117" spans="3:23" x14ac:dyDescent="0.2">
      <c r="C117" s="28"/>
      <c r="D117" s="26"/>
      <c r="E117" s="12"/>
      <c r="F117" s="1"/>
      <c r="G117" s="1"/>
      <c r="H117" s="2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2"/>
      <c r="V117" s="20"/>
      <c r="W117" s="20"/>
    </row>
    <row r="118" spans="3:23" x14ac:dyDescent="0.2">
      <c r="C118" s="28"/>
      <c r="D118" s="26"/>
      <c r="E118" s="12"/>
      <c r="F118" s="1"/>
      <c r="G118" s="1"/>
      <c r="H118" s="2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2"/>
      <c r="V118" s="20"/>
      <c r="W118" s="20"/>
    </row>
    <row r="119" spans="3:23" x14ac:dyDescent="0.2">
      <c r="C119" s="28"/>
      <c r="D119" s="20"/>
      <c r="E119" s="12"/>
      <c r="F119" s="1"/>
      <c r="G119" s="1"/>
      <c r="H119" s="19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2"/>
      <c r="V119" s="21"/>
      <c r="W119" s="20"/>
    </row>
    <row r="120" spans="3:23" x14ac:dyDescent="0.2">
      <c r="C120" s="28"/>
      <c r="D120" s="20"/>
      <c r="E120" s="12"/>
      <c r="F120" s="1"/>
      <c r="G120" s="1"/>
      <c r="H120" s="19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2"/>
      <c r="V120" s="21"/>
      <c r="W120" s="20"/>
    </row>
    <row r="121" spans="3:23" x14ac:dyDescent="0.2">
      <c r="C121" s="28"/>
      <c r="D121" s="20"/>
      <c r="E121" s="12"/>
      <c r="F121" s="1"/>
      <c r="G121" s="1"/>
      <c r="H121" s="19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2"/>
      <c r="V121" s="21"/>
      <c r="W121" s="20"/>
    </row>
    <row r="122" spans="3:23" x14ac:dyDescent="0.2">
      <c r="C122" s="28"/>
      <c r="D122" s="20"/>
      <c r="E122" s="12"/>
      <c r="F122" s="1"/>
      <c r="G122" s="1"/>
      <c r="H122" s="19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2"/>
      <c r="V122" s="21"/>
      <c r="W122" s="20"/>
    </row>
    <row r="123" spans="3:23" x14ac:dyDescent="0.2">
      <c r="C123" s="28"/>
      <c r="D123" s="6"/>
      <c r="E123" s="10"/>
      <c r="F123" s="1"/>
      <c r="G123" s="1"/>
      <c r="H123" s="19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0"/>
      <c r="V123" s="20"/>
      <c r="W123" s="20"/>
    </row>
    <row r="124" spans="3:23" x14ac:dyDescent="0.2">
      <c r="C124" s="28"/>
      <c r="D124" s="6"/>
      <c r="E124" s="10"/>
      <c r="F124" s="1"/>
      <c r="G124" s="1"/>
      <c r="H124" s="19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0"/>
      <c r="V124" s="20"/>
      <c r="W124" s="20"/>
    </row>
    <row r="125" spans="3:23" x14ac:dyDescent="0.2">
      <c r="C125" s="28"/>
      <c r="D125" s="6"/>
      <c r="E125" s="10"/>
      <c r="F125" s="1"/>
      <c r="G125" s="1"/>
      <c r="H125" s="19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0"/>
      <c r="V125" s="21"/>
      <c r="W125" s="20"/>
    </row>
    <row r="126" spans="3:23" ht="16.5" x14ac:dyDescent="0.2">
      <c r="C126" s="28"/>
      <c r="D126" s="8"/>
      <c r="E126" s="11"/>
      <c r="F126" s="1"/>
      <c r="G126" s="1"/>
      <c r="H126" s="19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1"/>
      <c r="V126" s="21"/>
      <c r="W126" s="20"/>
    </row>
    <row r="127" spans="3:23" ht="16.5" x14ac:dyDescent="0.2">
      <c r="C127" s="28"/>
      <c r="D127" s="8"/>
      <c r="E127" s="10"/>
      <c r="F127" s="1"/>
      <c r="G127" s="1"/>
      <c r="H127" s="19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1"/>
      <c r="V127" s="21"/>
      <c r="W127" s="20"/>
    </row>
    <row r="128" spans="3:23" ht="16.5" x14ac:dyDescent="0.2">
      <c r="C128" s="28"/>
      <c r="D128" s="8"/>
      <c r="E128" s="11"/>
      <c r="F128" s="1"/>
      <c r="G128" s="1"/>
      <c r="H128" s="19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1"/>
      <c r="V128" s="21"/>
      <c r="W128" s="20"/>
    </row>
    <row r="129" spans="3:23" ht="16.5" x14ac:dyDescent="0.2">
      <c r="C129" s="28"/>
      <c r="D129" s="8"/>
      <c r="E129" s="11"/>
      <c r="F129" s="1"/>
      <c r="G129" s="1"/>
      <c r="H129" s="19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1"/>
      <c r="V129" s="21"/>
      <c r="W129" s="20"/>
    </row>
    <row r="130" spans="3:23" x14ac:dyDescent="0.2">
      <c r="C130" s="28"/>
      <c r="D130" s="6"/>
      <c r="E130" s="10"/>
      <c r="F130" s="1"/>
      <c r="G130" s="1"/>
      <c r="H130" s="1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0"/>
      <c r="V130" s="21"/>
      <c r="W130" s="20"/>
    </row>
    <row r="131" spans="3:23" x14ac:dyDescent="0.2">
      <c r="C131" s="28"/>
      <c r="D131" s="6"/>
      <c r="E131" s="10"/>
      <c r="F131" s="1"/>
      <c r="G131" s="1"/>
      <c r="H131" s="19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0"/>
      <c r="V131" s="21"/>
      <c r="W131" s="20"/>
    </row>
    <row r="132" spans="3:23" x14ac:dyDescent="0.2">
      <c r="C132" s="28"/>
      <c r="D132" s="22"/>
      <c r="E132" s="10"/>
      <c r="F132" s="1"/>
      <c r="G132" s="1"/>
      <c r="H132" s="19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0"/>
      <c r="V132" s="21"/>
      <c r="W132" s="20"/>
    </row>
    <row r="133" spans="3:23" ht="16.5" x14ac:dyDescent="0.2">
      <c r="C133" s="28"/>
      <c r="D133" s="22"/>
      <c r="E133" s="10"/>
      <c r="F133" s="1"/>
      <c r="G133" s="23"/>
      <c r="H133" s="19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0"/>
      <c r="V133" s="21"/>
      <c r="W133" s="20"/>
    </row>
    <row r="134" spans="3:23" x14ac:dyDescent="0.2">
      <c r="C134" s="28"/>
      <c r="D134" s="26"/>
      <c r="E134" s="12"/>
      <c r="F134" s="1"/>
      <c r="G134" s="1"/>
      <c r="H134" s="19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2"/>
      <c r="V134" s="20"/>
      <c r="W134" s="20"/>
    </row>
    <row r="135" spans="3:23" x14ac:dyDescent="0.2">
      <c r="C135" s="28"/>
      <c r="D135" s="26"/>
      <c r="E135" s="12"/>
      <c r="F135" s="1"/>
      <c r="G135" s="1"/>
      <c r="H135" s="2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2"/>
      <c r="V135" s="20"/>
      <c r="W135" s="20"/>
    </row>
    <row r="136" spans="3:23" x14ac:dyDescent="0.2">
      <c r="C136" s="28"/>
      <c r="D136" s="26"/>
      <c r="E136" s="12"/>
      <c r="F136" s="1"/>
      <c r="G136" s="1"/>
      <c r="H136" s="2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2"/>
      <c r="V136" s="20"/>
      <c r="W136" s="20"/>
    </row>
    <row r="137" spans="3:23" x14ac:dyDescent="0.2">
      <c r="C137" s="28"/>
      <c r="D137" s="20"/>
      <c r="E137" s="12"/>
      <c r="F137" s="1"/>
      <c r="G137" s="1"/>
      <c r="H137" s="19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2"/>
      <c r="V137" s="21"/>
      <c r="W137" s="20"/>
    </row>
    <row r="138" spans="3:23" x14ac:dyDescent="0.2">
      <c r="C138" s="28"/>
      <c r="D138" s="20"/>
      <c r="E138" s="12"/>
      <c r="F138" s="1"/>
      <c r="G138" s="1"/>
      <c r="H138" s="19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2"/>
      <c r="V138" s="21"/>
      <c r="W138" s="20"/>
    </row>
    <row r="139" spans="3:23" x14ac:dyDescent="0.2">
      <c r="C139" s="28"/>
      <c r="D139" s="20"/>
      <c r="E139" s="12"/>
      <c r="F139" s="1"/>
      <c r="G139" s="1"/>
      <c r="H139" s="19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2"/>
      <c r="V139" s="21"/>
      <c r="W139" s="20"/>
    </row>
    <row r="140" spans="3:23" x14ac:dyDescent="0.2">
      <c r="C140" s="28"/>
      <c r="D140" s="20"/>
      <c r="E140" s="12"/>
      <c r="F140" s="1"/>
      <c r="G140" s="1"/>
      <c r="H140" s="19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2"/>
      <c r="V140" s="21"/>
      <c r="W140" s="20"/>
    </row>
  </sheetData>
  <phoneticPr fontId="2" type="noConversion"/>
  <conditionalFormatting sqref="U4:W4 A4:H4">
    <cfRule type="expression" dxfId="24" priority="23">
      <formula>A4="Client"</formula>
    </cfRule>
    <cfRule type="expression" dxfId="23" priority="24">
      <formula>A4="Excluded"</formula>
    </cfRule>
    <cfRule type="expression" dxfId="22" priority="25">
      <formula>A4="Server"</formula>
    </cfRule>
    <cfRule type="expression" dxfId="21" priority="26">
      <formula>A4="Both"</formula>
    </cfRule>
  </conditionalFormatting>
  <conditionalFormatting sqref="I4:K4">
    <cfRule type="expression" dxfId="20" priority="19">
      <formula>I4="Client"</formula>
    </cfRule>
    <cfRule type="expression" dxfId="19" priority="20">
      <formula>I4="Excluded"</formula>
    </cfRule>
    <cfRule type="expression" dxfId="18" priority="21">
      <formula>I4="Server"</formula>
    </cfRule>
    <cfRule type="expression" dxfId="17" priority="22">
      <formula>I4="Both"</formula>
    </cfRule>
  </conditionalFormatting>
  <conditionalFormatting sqref="L4:N4">
    <cfRule type="expression" dxfId="16" priority="15">
      <formula>L4="Client"</formula>
    </cfRule>
    <cfRule type="expression" dxfId="15" priority="16">
      <formula>L4="Excluded"</formula>
    </cfRule>
    <cfRule type="expression" dxfId="14" priority="17">
      <formula>L4="Server"</formula>
    </cfRule>
    <cfRule type="expression" dxfId="13" priority="18">
      <formula>L4="Both"</formula>
    </cfRule>
  </conditionalFormatting>
  <conditionalFormatting sqref="O4:T4">
    <cfRule type="expression" dxfId="12" priority="11">
      <formula>O4="Client"</formula>
    </cfRule>
    <cfRule type="expression" dxfId="11" priority="12">
      <formula>O4="Excluded"</formula>
    </cfRule>
    <cfRule type="expression" dxfId="10" priority="13">
      <formula>O4="Server"</formula>
    </cfRule>
    <cfRule type="expression" dxfId="9" priority="14">
      <formula>O4="Both"</formula>
    </cfRule>
  </conditionalFormatting>
  <conditionalFormatting sqref="G133">
    <cfRule type="duplicateValues" dxfId="8" priority="1"/>
  </conditionalFormatting>
  <conditionalFormatting sqref="H27">
    <cfRule type="duplicateValues" dxfId="7" priority="9"/>
  </conditionalFormatting>
  <conditionalFormatting sqref="G37">
    <cfRule type="duplicateValues" dxfId="6" priority="8"/>
  </conditionalFormatting>
  <conditionalFormatting sqref="H46:H47">
    <cfRule type="duplicateValues" dxfId="5" priority="7"/>
  </conditionalFormatting>
  <conditionalFormatting sqref="G79">
    <cfRule type="duplicateValues" dxfId="4" priority="6"/>
  </conditionalFormatting>
  <conditionalFormatting sqref="G115">
    <cfRule type="duplicateValues" dxfId="3" priority="5"/>
  </conditionalFormatting>
  <conditionalFormatting sqref="G58">
    <cfRule type="duplicateValues" dxfId="2" priority="4"/>
  </conditionalFormatting>
  <conditionalFormatting sqref="H67:H68">
    <cfRule type="duplicateValues" dxfId="1" priority="3"/>
  </conditionalFormatting>
  <conditionalFormatting sqref="G97">
    <cfRule type="duplicateValues" dxfId="0" priority="2"/>
  </conditionalFormatting>
  <dataValidations disablePrompts="1" count="1">
    <dataValidation type="list" allowBlank="1" showInputMessage="1" showErrorMessage="1" sqref="A4:W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2018-10-03T08:27:49Z</dcterms:modified>
</cp:coreProperties>
</file>