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0" i="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T5" i="1"/>
  <c r="Q57" i="1" l="1"/>
  <c r="Q56" i="1"/>
  <c r="Q55" i="1"/>
  <c r="Q54" i="1"/>
  <c r="Q53" i="1"/>
  <c r="F53" i="1" s="1"/>
  <c r="G53" i="1" s="1"/>
  <c r="Q51" i="1"/>
  <c r="F51" i="1" s="1"/>
  <c r="G51" i="1" s="1"/>
  <c r="Q50" i="1"/>
  <c r="Q49" i="1"/>
  <c r="F49" i="1" s="1"/>
  <c r="G49" i="1" s="1"/>
  <c r="Q48" i="1"/>
  <c r="Q47" i="1"/>
  <c r="Q46" i="1"/>
  <c r="F46" i="1" s="1"/>
  <c r="G46" i="1" s="1"/>
  <c r="Q45" i="1"/>
  <c r="F45" i="1" s="1"/>
  <c r="G45" i="1" s="1"/>
  <c r="Q44" i="1"/>
  <c r="Q43" i="1"/>
  <c r="Q42" i="1"/>
  <c r="F42" i="1" s="1"/>
  <c r="G42" i="1" s="1"/>
  <c r="Q41" i="1"/>
  <c r="Q40" i="1"/>
  <c r="F40" i="1" s="1"/>
  <c r="G40" i="1" s="1"/>
  <c r="Q39" i="1"/>
  <c r="F39" i="1" s="1"/>
  <c r="G39" i="1" s="1"/>
  <c r="Q38" i="1"/>
  <c r="Q37" i="1"/>
  <c r="F37" i="1" s="1"/>
  <c r="G37" i="1" s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F57" i="1"/>
  <c r="G57" i="1" s="1"/>
  <c r="F56" i="1"/>
  <c r="G56" i="1" s="1"/>
  <c r="F55" i="1"/>
  <c r="G55" i="1" s="1"/>
  <c r="F48" i="1"/>
  <c r="G48" i="1" s="1"/>
  <c r="F43" i="1"/>
  <c r="G43" i="1" s="1"/>
  <c r="F36" i="1"/>
  <c r="G36" i="1" s="1"/>
  <c r="Q7" i="1"/>
  <c r="F7" i="1" s="1"/>
  <c r="F34" i="1" l="1"/>
  <c r="G34" i="1" s="1"/>
  <c r="F31" i="1"/>
  <c r="G31" i="1" s="1"/>
  <c r="F28" i="1"/>
  <c r="G28" i="1" s="1"/>
  <c r="F25" i="1"/>
  <c r="G25" i="1" s="1"/>
  <c r="F22" i="1"/>
  <c r="G22" i="1" s="1"/>
  <c r="F19" i="1"/>
  <c r="G19" i="1" s="1"/>
  <c r="F16" i="1"/>
  <c r="G16" i="1" s="1"/>
  <c r="F13" i="1"/>
  <c r="G13" i="1" s="1"/>
  <c r="F10" i="1"/>
  <c r="G10" i="1" s="1"/>
  <c r="G7" i="1" l="1"/>
  <c r="Q6" i="1"/>
  <c r="G6" i="1" s="1"/>
  <c r="Q52" i="1" l="1"/>
  <c r="F52" i="1" s="1"/>
  <c r="G52" i="1" s="1"/>
  <c r="F33" i="1"/>
  <c r="G33" i="1" s="1"/>
  <c r="F30" i="1"/>
  <c r="G30" i="1" s="1"/>
  <c r="F27" i="1"/>
  <c r="G27" i="1" s="1"/>
  <c r="F24" i="1"/>
  <c r="G24" i="1" s="1"/>
  <c r="F21" i="1"/>
  <c r="G21" i="1" s="1"/>
  <c r="F18" i="1"/>
  <c r="G18" i="1" s="1"/>
  <c r="F15" i="1"/>
  <c r="G15" i="1" s="1"/>
  <c r="F12" i="1"/>
  <c r="G12" i="1" s="1"/>
  <c r="G8" i="1"/>
  <c r="F9" i="1"/>
  <c r="G9" i="1" s="1"/>
  <c r="R8" i="1" l="1"/>
  <c r="R6" i="1"/>
  <c r="R17" i="1"/>
  <c r="R29" i="1"/>
  <c r="R32" i="1"/>
  <c r="R41" i="1"/>
  <c r="R54" i="1"/>
  <c r="R50" i="1"/>
  <c r="R47" i="1"/>
  <c r="R44" i="1"/>
  <c r="R38" i="1"/>
  <c r="R35" i="1"/>
  <c r="R20" i="1"/>
  <c r="R14" i="1"/>
  <c r="R11" i="1"/>
  <c r="R26" i="1"/>
  <c r="R23" i="1"/>
  <c r="G56" i="2" l="1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1：银两
2：元宝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1：银两
2：元宝</t>
        </r>
      </text>
    </comment>
  </commentList>
</comments>
</file>

<file path=xl/sharedStrings.xml><?xml version="1.0" encoding="utf-8"?>
<sst xmlns="http://schemas.openxmlformats.org/spreadsheetml/2006/main" count="287" uniqueCount="46">
  <si>
    <t>id</t>
    <phoneticPr fontId="1" type="noConversion"/>
  </si>
  <si>
    <t>int</t>
    <phoneticPr fontId="1" type="noConversion"/>
  </si>
  <si>
    <t>礼包id</t>
    <phoneticPr fontId="3" type="noConversion"/>
  </si>
  <si>
    <t>vip等级</t>
    <phoneticPr fontId="1" type="noConversion"/>
  </si>
  <si>
    <t>掉落表id</t>
    <phoneticPr fontId="1" type="noConversion"/>
  </si>
  <si>
    <t>礼包名称</t>
    <phoneticPr fontId="1" type="noConversion"/>
  </si>
  <si>
    <t>折扣</t>
    <phoneticPr fontId="1" type="noConversion"/>
  </si>
  <si>
    <t>原价</t>
    <phoneticPr fontId="1" type="noConversion"/>
  </si>
  <si>
    <t>现价</t>
    <phoneticPr fontId="1" type="noConversion"/>
  </si>
  <si>
    <t>货币类型</t>
    <phoneticPr fontId="1" type="noConversion"/>
  </si>
  <si>
    <t>购买次数</t>
    <phoneticPr fontId="1" type="noConversion"/>
  </si>
  <si>
    <t>Both</t>
  </si>
  <si>
    <t>Client</t>
  </si>
  <si>
    <t>id</t>
    <phoneticPr fontId="3" type="noConversion"/>
  </si>
  <si>
    <t>vip_level</t>
    <phoneticPr fontId="1" type="noConversion"/>
  </si>
  <si>
    <t>drop_id</t>
    <phoneticPr fontId="1" type="noConversion"/>
  </si>
  <si>
    <t>name</t>
    <phoneticPr fontId="1" type="noConversion"/>
  </si>
  <si>
    <t>discount</t>
    <phoneticPr fontId="1" type="noConversion"/>
  </si>
  <si>
    <t>original_price</t>
    <phoneticPr fontId="1" type="noConversion"/>
  </si>
  <si>
    <t>current_price</t>
    <phoneticPr fontId="1" type="noConversion"/>
  </si>
  <si>
    <t>limit_buy</t>
    <phoneticPr fontId="1" type="noConversion"/>
  </si>
  <si>
    <t>活力礼包</t>
    <phoneticPr fontId="1" type="noConversion"/>
  </si>
  <si>
    <t>银两礼包</t>
    <phoneticPr fontId="1" type="noConversion"/>
  </si>
  <si>
    <t>装备礼包</t>
    <phoneticPr fontId="1" type="noConversion"/>
  </si>
  <si>
    <t>装备礼包</t>
    <phoneticPr fontId="1" type="noConversion"/>
  </si>
  <si>
    <t>银两礼包</t>
    <phoneticPr fontId="1" type="noConversion"/>
  </si>
  <si>
    <t>price_type</t>
    <phoneticPr fontId="1" type="noConversion"/>
  </si>
  <si>
    <t>string</t>
    <phoneticPr fontId="1" type="noConversion"/>
  </si>
  <si>
    <t>宝物礼包</t>
    <phoneticPr fontId="1" type="noConversion"/>
  </si>
  <si>
    <t>资源礼包</t>
    <phoneticPr fontId="1" type="noConversion"/>
  </si>
  <si>
    <t>银两</t>
    <phoneticPr fontId="1" type="noConversion"/>
  </si>
  <si>
    <t>精炼石</t>
    <phoneticPr fontId="1" type="noConversion"/>
  </si>
  <si>
    <t>道具2</t>
    <phoneticPr fontId="1" type="noConversion"/>
  </si>
  <si>
    <t>数量2</t>
    <phoneticPr fontId="1" type="noConversion"/>
  </si>
  <si>
    <t>单价1</t>
    <phoneticPr fontId="1" type="noConversion"/>
  </si>
  <si>
    <t>单价2</t>
    <phoneticPr fontId="1" type="noConversion"/>
  </si>
  <si>
    <t>总价</t>
    <phoneticPr fontId="1" type="noConversion"/>
  </si>
  <si>
    <t>道具1</t>
    <phoneticPr fontId="1" type="noConversion"/>
  </si>
  <si>
    <t>数量1</t>
    <phoneticPr fontId="1" type="noConversion"/>
  </si>
  <si>
    <t>升星石</t>
    <phoneticPr fontId="1" type="noConversion"/>
  </si>
  <si>
    <t>天命石</t>
    <phoneticPr fontId="1" type="noConversion"/>
  </si>
  <si>
    <t>消耗</t>
    <phoneticPr fontId="1" type="noConversion"/>
  </si>
  <si>
    <t>成长礼包</t>
    <phoneticPr fontId="1" type="noConversion"/>
  </si>
  <si>
    <t>高级经验丹</t>
    <phoneticPr fontId="1" type="noConversion"/>
  </si>
  <si>
    <t>洗练石</t>
    <phoneticPr fontId="1" type="noConversion"/>
  </si>
  <si>
    <t>橙色宝物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</si>
</sst>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indexed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7" fillId="3" borderId="3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 applyFill="1"/>
    <xf numFmtId="0" fontId="0" fillId="5" borderId="0" xfId="0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5" borderId="0" xfId="0" applyFill="1"/>
    <xf numFmtId="0" fontId="11" fillId="5" borderId="0" xfId="0" applyFont="1" applyFill="1"/>
  </cellXfs>
  <cellStyles count="1">
    <cellStyle name="常规" xfId="0" builtinId="0"/>
  </cellStyles>
  <dxfs count="8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F14" sqref="F14"/>
    </sheetView>
  </sheetViews>
  <sheetFormatPr defaultRowHeight="14.25" x14ac:dyDescent="0.2"/>
  <cols>
    <col min="4" max="4" width="13.25" bestFit="1" customWidth="1"/>
    <col min="10" max="10" width="9" style="11"/>
    <col min="19" max="23" width="9" style="11"/>
  </cols>
  <sheetData>
    <row r="1" spans="1:20" x14ac:dyDescent="0.2">
      <c r="A1" t="s">
        <v>0</v>
      </c>
    </row>
    <row r="2" spans="1:20" x14ac:dyDescent="0.2">
      <c r="A2" t="s">
        <v>1</v>
      </c>
      <c r="B2" t="s">
        <v>1</v>
      </c>
      <c r="C2" t="s">
        <v>1</v>
      </c>
      <c r="D2" t="s">
        <v>27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20" x14ac:dyDescent="0.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20" x14ac:dyDescent="0.2">
      <c r="A4" s="3" t="s">
        <v>11</v>
      </c>
      <c r="B4" s="3" t="s">
        <v>11</v>
      </c>
      <c r="C4" s="3" t="s">
        <v>11</v>
      </c>
      <c r="D4" s="3" t="s">
        <v>12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</row>
    <row r="5" spans="1:20" x14ac:dyDescent="0.2">
      <c r="A5" s="4" t="s">
        <v>13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26</v>
      </c>
      <c r="I5" s="5" t="s">
        <v>20</v>
      </c>
      <c r="K5" s="10" t="s">
        <v>37</v>
      </c>
      <c r="L5" s="10" t="s">
        <v>38</v>
      </c>
      <c r="M5" s="10" t="s">
        <v>32</v>
      </c>
      <c r="N5" s="10" t="s">
        <v>33</v>
      </c>
      <c r="O5" s="10" t="s">
        <v>34</v>
      </c>
      <c r="P5" s="10" t="s">
        <v>35</v>
      </c>
      <c r="Q5" s="10" t="s">
        <v>36</v>
      </c>
      <c r="R5" s="10" t="s">
        <v>41</v>
      </c>
      <c r="T5" s="11">
        <f>250*1.6*0.25</f>
        <v>100</v>
      </c>
    </row>
    <row r="6" spans="1:20" ht="16.5" x14ac:dyDescent="0.2">
      <c r="A6">
        <v>1001</v>
      </c>
      <c r="B6">
        <v>0</v>
      </c>
      <c r="C6" s="7">
        <v>8064</v>
      </c>
      <c r="D6" s="8" t="s">
        <v>21</v>
      </c>
      <c r="E6" s="9">
        <v>300</v>
      </c>
      <c r="F6" s="9">
        <v>1000</v>
      </c>
      <c r="G6" s="9">
        <f t="shared" ref="G6" si="0">F6*E6/1000</f>
        <v>300</v>
      </c>
      <c r="H6" s="9">
        <v>2</v>
      </c>
      <c r="I6" s="9">
        <v>1</v>
      </c>
      <c r="K6" s="9" t="s">
        <v>39</v>
      </c>
      <c r="L6" s="9">
        <v>500</v>
      </c>
      <c r="M6" s="9" t="s">
        <v>40</v>
      </c>
      <c r="N6" s="9">
        <v>500</v>
      </c>
      <c r="O6" s="9">
        <v>0.8</v>
      </c>
      <c r="P6" s="9">
        <v>0.8</v>
      </c>
      <c r="Q6" s="9">
        <f t="shared" ref="Q6" si="1">O6*L6+P6*N6</f>
        <v>800</v>
      </c>
      <c r="R6" t="e">
        <f>Q6*I6+#REF!*I7+Q7*#REF!</f>
        <v>#REF!</v>
      </c>
    </row>
    <row r="7" spans="1:20" ht="16.5" x14ac:dyDescent="0.2">
      <c r="A7">
        <v>1002</v>
      </c>
      <c r="B7">
        <v>0</v>
      </c>
      <c r="C7" s="7">
        <v>8065</v>
      </c>
      <c r="D7" s="8" t="s">
        <v>42</v>
      </c>
      <c r="E7" s="9">
        <v>200</v>
      </c>
      <c r="F7" s="9">
        <f t="shared" ref="F7:F51" si="2">Q7</f>
        <v>200</v>
      </c>
      <c r="G7" s="9">
        <f>F7*E7/1000</f>
        <v>40</v>
      </c>
      <c r="H7" s="9">
        <v>2</v>
      </c>
      <c r="I7" s="9">
        <v>1</v>
      </c>
      <c r="K7" s="9" t="s">
        <v>30</v>
      </c>
      <c r="L7" s="9">
        <v>200000</v>
      </c>
      <c r="M7" s="9" t="s">
        <v>43</v>
      </c>
      <c r="N7" s="9">
        <v>50</v>
      </c>
      <c r="O7" s="9">
        <v>4.0000000000000002E-4</v>
      </c>
      <c r="P7" s="9">
        <v>2.4</v>
      </c>
      <c r="Q7" s="9">
        <f>O7*L7+P7*N7</f>
        <v>200</v>
      </c>
    </row>
    <row r="8" spans="1:20" ht="16.5" x14ac:dyDescent="0.2">
      <c r="A8">
        <v>2001</v>
      </c>
      <c r="B8">
        <v>1</v>
      </c>
      <c r="C8" s="7">
        <v>8064</v>
      </c>
      <c r="D8" s="8" t="s">
        <v>21</v>
      </c>
      <c r="E8" s="9">
        <v>300</v>
      </c>
      <c r="F8" s="9">
        <v>1000</v>
      </c>
      <c r="G8" s="9">
        <f t="shared" ref="G8" si="3">F8*E8/1000</f>
        <v>300</v>
      </c>
      <c r="H8" s="9">
        <v>2</v>
      </c>
      <c r="I8" s="9">
        <v>2</v>
      </c>
      <c r="K8" s="9" t="s">
        <v>39</v>
      </c>
      <c r="L8" s="9">
        <v>500</v>
      </c>
      <c r="M8" s="9" t="s">
        <v>40</v>
      </c>
      <c r="N8" s="9">
        <v>500</v>
      </c>
      <c r="O8" s="9">
        <v>0.8</v>
      </c>
      <c r="P8" s="9">
        <v>0.8</v>
      </c>
      <c r="Q8" s="9">
        <f t="shared" ref="Q8" si="4">O8*L8+P8*N8</f>
        <v>800</v>
      </c>
      <c r="R8" t="e">
        <f>Q8*I8+Q9*I9+#REF!*#REF!+Q10*I10</f>
        <v>#REF!</v>
      </c>
    </row>
    <row r="9" spans="1:20" ht="16.5" x14ac:dyDescent="0.2">
      <c r="A9">
        <v>2002</v>
      </c>
      <c r="B9">
        <v>1</v>
      </c>
      <c r="C9" s="7">
        <v>8065</v>
      </c>
      <c r="D9" s="8" t="s">
        <v>42</v>
      </c>
      <c r="E9" s="9">
        <v>200</v>
      </c>
      <c r="F9" s="9">
        <f t="shared" si="2"/>
        <v>200</v>
      </c>
      <c r="G9" s="9">
        <f>F9*E9/1000</f>
        <v>40</v>
      </c>
      <c r="H9" s="9">
        <v>2</v>
      </c>
      <c r="I9" s="9">
        <v>2</v>
      </c>
      <c r="K9" s="9" t="s">
        <v>30</v>
      </c>
      <c r="L9" s="9">
        <v>200000</v>
      </c>
      <c r="M9" s="9" t="s">
        <v>43</v>
      </c>
      <c r="N9" s="9">
        <v>50</v>
      </c>
      <c r="O9" s="9">
        <v>4.0000000000000002E-4</v>
      </c>
      <c r="P9" s="9">
        <v>2.4</v>
      </c>
      <c r="Q9" s="9">
        <f>O9*L9+P9*N9</f>
        <v>200</v>
      </c>
      <c r="R9" s="9"/>
    </row>
    <row r="10" spans="1:20" s="12" customFormat="1" ht="16.5" x14ac:dyDescent="0.2">
      <c r="A10" s="15">
        <v>2004</v>
      </c>
      <c r="B10" s="15">
        <v>1</v>
      </c>
      <c r="C10" s="13">
        <v>8071</v>
      </c>
      <c r="D10" s="14" t="s">
        <v>29</v>
      </c>
      <c r="E10" s="15">
        <v>250</v>
      </c>
      <c r="F10" s="15">
        <f t="shared" si="2"/>
        <v>740</v>
      </c>
      <c r="G10" s="15">
        <f>F10*E10/1000</f>
        <v>185</v>
      </c>
      <c r="H10" s="15">
        <v>2</v>
      </c>
      <c r="I10" s="15">
        <v>3</v>
      </c>
      <c r="J10" s="11"/>
      <c r="K10" s="15" t="s">
        <v>31</v>
      </c>
      <c r="L10" s="15">
        <v>20</v>
      </c>
      <c r="M10" s="15" t="s">
        <v>44</v>
      </c>
      <c r="N10" s="15">
        <v>500</v>
      </c>
      <c r="O10" s="15">
        <v>12</v>
      </c>
      <c r="P10" s="15">
        <v>1</v>
      </c>
      <c r="Q10" s="15">
        <f>P10*N10+O10*L10</f>
        <v>740</v>
      </c>
      <c r="R10" s="15"/>
    </row>
    <row r="11" spans="1:20" s="12" customFormat="1" ht="16.5" x14ac:dyDescent="0.2">
      <c r="A11" s="12">
        <v>3001</v>
      </c>
      <c r="B11" s="12">
        <v>2</v>
      </c>
      <c r="C11" s="7">
        <v>8064</v>
      </c>
      <c r="D11" s="8" t="s">
        <v>21</v>
      </c>
      <c r="E11" s="9">
        <v>300</v>
      </c>
      <c r="F11" s="9">
        <v>1000</v>
      </c>
      <c r="G11" s="9">
        <f t="shared" ref="G11" si="5">F11*E11/1000</f>
        <v>300</v>
      </c>
      <c r="H11" s="12">
        <v>2</v>
      </c>
      <c r="I11" s="12">
        <v>2</v>
      </c>
      <c r="K11" s="9" t="s">
        <v>39</v>
      </c>
      <c r="L11" s="9">
        <v>500</v>
      </c>
      <c r="M11" s="9" t="s">
        <v>40</v>
      </c>
      <c r="N11" s="9">
        <v>500</v>
      </c>
      <c r="O11" s="9">
        <v>0.8</v>
      </c>
      <c r="P11" s="9">
        <v>0.8</v>
      </c>
      <c r="Q11" s="9">
        <f t="shared" ref="Q11" si="6">O11*L11+P11*N11</f>
        <v>800</v>
      </c>
      <c r="R11" t="e">
        <f>Q11*I11+Q12*I12+#REF!*#REF!+Q13*I13</f>
        <v>#REF!</v>
      </c>
    </row>
    <row r="12" spans="1:20" s="12" customFormat="1" ht="16.5" x14ac:dyDescent="0.2">
      <c r="A12" s="12">
        <v>3002</v>
      </c>
      <c r="B12" s="12">
        <v>2</v>
      </c>
      <c r="C12" s="7">
        <v>8065</v>
      </c>
      <c r="D12" s="8" t="s">
        <v>42</v>
      </c>
      <c r="E12" s="9">
        <v>200</v>
      </c>
      <c r="F12" s="9">
        <f t="shared" si="2"/>
        <v>200</v>
      </c>
      <c r="G12" s="9">
        <f>F12*E12/1000</f>
        <v>40</v>
      </c>
      <c r="H12" s="12">
        <v>2</v>
      </c>
      <c r="I12" s="12">
        <v>2</v>
      </c>
      <c r="K12" s="9" t="s">
        <v>30</v>
      </c>
      <c r="L12" s="9">
        <v>200000</v>
      </c>
      <c r="M12" s="9" t="s">
        <v>43</v>
      </c>
      <c r="N12" s="9">
        <v>50</v>
      </c>
      <c r="O12" s="9">
        <v>4.0000000000000002E-4</v>
      </c>
      <c r="P12" s="9">
        <v>2.4</v>
      </c>
      <c r="Q12" s="9">
        <f>O12*L12+P12*N12</f>
        <v>200</v>
      </c>
    </row>
    <row r="13" spans="1:20" ht="16.5" x14ac:dyDescent="0.2">
      <c r="A13" s="16">
        <v>3004</v>
      </c>
      <c r="B13" s="16">
        <v>2</v>
      </c>
      <c r="C13" s="13">
        <v>8071</v>
      </c>
      <c r="D13" s="14" t="s">
        <v>29</v>
      </c>
      <c r="E13" s="15">
        <v>250</v>
      </c>
      <c r="F13" s="15">
        <f t="shared" si="2"/>
        <v>740</v>
      </c>
      <c r="G13" s="15">
        <f>F13*E13/1000</f>
        <v>185</v>
      </c>
      <c r="H13" s="16">
        <v>2</v>
      </c>
      <c r="I13" s="16">
        <v>3</v>
      </c>
      <c r="J13" s="12"/>
      <c r="K13" s="15" t="s">
        <v>31</v>
      </c>
      <c r="L13" s="15">
        <v>20</v>
      </c>
      <c r="M13" s="15" t="s">
        <v>44</v>
      </c>
      <c r="N13" s="15">
        <v>500</v>
      </c>
      <c r="O13" s="15">
        <v>12</v>
      </c>
      <c r="P13" s="15">
        <v>1</v>
      </c>
      <c r="Q13" s="15">
        <f>P13*N13+O13*L13</f>
        <v>740</v>
      </c>
      <c r="R13" s="15"/>
    </row>
    <row r="14" spans="1:20" ht="16.5" x14ac:dyDescent="0.2">
      <c r="A14">
        <v>4001</v>
      </c>
      <c r="B14">
        <v>3</v>
      </c>
      <c r="C14" s="7">
        <v>8064</v>
      </c>
      <c r="D14" s="8" t="s">
        <v>21</v>
      </c>
      <c r="E14" s="9">
        <v>300</v>
      </c>
      <c r="F14" s="9">
        <v>1000</v>
      </c>
      <c r="G14" s="9">
        <f t="shared" ref="G14" si="7">F14*E14/1000</f>
        <v>300</v>
      </c>
      <c r="H14" s="12">
        <v>2</v>
      </c>
      <c r="I14" s="9">
        <v>2</v>
      </c>
      <c r="K14" s="9" t="s">
        <v>39</v>
      </c>
      <c r="L14" s="9">
        <v>500</v>
      </c>
      <c r="M14" s="9" t="s">
        <v>40</v>
      </c>
      <c r="N14" s="9">
        <v>500</v>
      </c>
      <c r="O14" s="9">
        <v>0.8</v>
      </c>
      <c r="P14" s="9">
        <v>0.8</v>
      </c>
      <c r="Q14" s="9">
        <f t="shared" ref="Q14" si="8">O14*L14+P14*N14</f>
        <v>800</v>
      </c>
      <c r="R14" t="e">
        <f>Q14*I14+Q15*I15+#REF!*#REF!+Q16*I16</f>
        <v>#REF!</v>
      </c>
    </row>
    <row r="15" spans="1:20" ht="16.5" x14ac:dyDescent="0.2">
      <c r="A15">
        <v>4002</v>
      </c>
      <c r="B15">
        <v>3</v>
      </c>
      <c r="C15" s="7">
        <v>8065</v>
      </c>
      <c r="D15" s="8" t="s">
        <v>42</v>
      </c>
      <c r="E15" s="9">
        <v>200</v>
      </c>
      <c r="F15" s="9">
        <f t="shared" si="2"/>
        <v>200</v>
      </c>
      <c r="G15" s="9">
        <f>F15*E15/1000</f>
        <v>40</v>
      </c>
      <c r="H15" s="12">
        <v>2</v>
      </c>
      <c r="I15" s="9">
        <v>2</v>
      </c>
      <c r="K15" s="9" t="s">
        <v>30</v>
      </c>
      <c r="L15" s="9">
        <v>200000</v>
      </c>
      <c r="M15" s="9" t="s">
        <v>43</v>
      </c>
      <c r="N15" s="9">
        <v>50</v>
      </c>
      <c r="O15" s="9">
        <v>4.0000000000000002E-4</v>
      </c>
      <c r="P15" s="9">
        <v>2.4</v>
      </c>
      <c r="Q15" s="9">
        <f>O15*L15+P15*N15</f>
        <v>200</v>
      </c>
      <c r="R15" s="12"/>
    </row>
    <row r="16" spans="1:20" ht="16.5" x14ac:dyDescent="0.2">
      <c r="A16" s="15">
        <v>4004</v>
      </c>
      <c r="B16" s="15">
        <v>3</v>
      </c>
      <c r="C16" s="13">
        <v>8071</v>
      </c>
      <c r="D16" s="14" t="s">
        <v>29</v>
      </c>
      <c r="E16" s="15">
        <v>250</v>
      </c>
      <c r="F16" s="15">
        <f t="shared" si="2"/>
        <v>740</v>
      </c>
      <c r="G16" s="15">
        <f>F16*E16/1000</f>
        <v>185</v>
      </c>
      <c r="H16" s="16">
        <v>2</v>
      </c>
      <c r="I16" s="15">
        <v>3</v>
      </c>
      <c r="K16" s="15" t="s">
        <v>31</v>
      </c>
      <c r="L16" s="15">
        <v>20</v>
      </c>
      <c r="M16" s="15" t="s">
        <v>44</v>
      </c>
      <c r="N16" s="15">
        <v>500</v>
      </c>
      <c r="O16" s="15">
        <v>12</v>
      </c>
      <c r="P16" s="15">
        <v>1</v>
      </c>
      <c r="Q16" s="15">
        <f>P16*N16+O16*L16</f>
        <v>740</v>
      </c>
      <c r="R16" s="15"/>
    </row>
    <row r="17" spans="1:18" ht="16.5" x14ac:dyDescent="0.2">
      <c r="A17">
        <v>5001</v>
      </c>
      <c r="B17">
        <v>4</v>
      </c>
      <c r="C17" s="7">
        <v>8064</v>
      </c>
      <c r="D17" s="8" t="s">
        <v>21</v>
      </c>
      <c r="E17" s="9">
        <v>300</v>
      </c>
      <c r="F17" s="9">
        <v>1000</v>
      </c>
      <c r="G17" s="9">
        <f t="shared" ref="G17" si="9">F17*E17/1000</f>
        <v>300</v>
      </c>
      <c r="H17" s="12">
        <v>2</v>
      </c>
      <c r="I17" s="9">
        <v>2</v>
      </c>
      <c r="K17" s="9" t="s">
        <v>39</v>
      </c>
      <c r="L17" s="9">
        <v>500</v>
      </c>
      <c r="M17" s="9" t="s">
        <v>40</v>
      </c>
      <c r="N17" s="9">
        <v>500</v>
      </c>
      <c r="O17" s="9">
        <v>0.8</v>
      </c>
      <c r="P17" s="9">
        <v>0.8</v>
      </c>
      <c r="Q17" s="9">
        <f t="shared" ref="Q17" si="10">O17*L17+P17*N17</f>
        <v>800</v>
      </c>
      <c r="R17" t="e">
        <f>Q17*I17+Q18*I18+#REF!*#REF!+Q19*I19</f>
        <v>#REF!</v>
      </c>
    </row>
    <row r="18" spans="1:18" ht="16.5" x14ac:dyDescent="0.2">
      <c r="A18">
        <v>5002</v>
      </c>
      <c r="B18">
        <v>4</v>
      </c>
      <c r="C18" s="7">
        <v>8065</v>
      </c>
      <c r="D18" s="8" t="s">
        <v>42</v>
      </c>
      <c r="E18" s="9">
        <v>200</v>
      </c>
      <c r="F18" s="9">
        <f t="shared" si="2"/>
        <v>200</v>
      </c>
      <c r="G18" s="9">
        <f>F18*E18/1000</f>
        <v>40</v>
      </c>
      <c r="H18" s="12">
        <v>2</v>
      </c>
      <c r="I18" s="9">
        <v>2</v>
      </c>
      <c r="K18" s="9" t="s">
        <v>30</v>
      </c>
      <c r="L18" s="9">
        <v>200000</v>
      </c>
      <c r="M18" s="9" t="s">
        <v>43</v>
      </c>
      <c r="N18" s="9">
        <v>50</v>
      </c>
      <c r="O18" s="9">
        <v>4.0000000000000002E-4</v>
      </c>
      <c r="P18" s="9">
        <v>2.4</v>
      </c>
      <c r="Q18" s="9">
        <f>O18*L18+P18*N18</f>
        <v>200</v>
      </c>
      <c r="R18" s="12"/>
    </row>
    <row r="19" spans="1:18" ht="16.5" x14ac:dyDescent="0.2">
      <c r="A19" s="15">
        <v>5004</v>
      </c>
      <c r="B19" s="15">
        <v>4</v>
      </c>
      <c r="C19" s="13">
        <v>8071</v>
      </c>
      <c r="D19" s="14" t="s">
        <v>29</v>
      </c>
      <c r="E19" s="15">
        <v>250</v>
      </c>
      <c r="F19" s="15">
        <f t="shared" si="2"/>
        <v>740</v>
      </c>
      <c r="G19" s="15">
        <f>F19*E19/1000</f>
        <v>185</v>
      </c>
      <c r="H19" s="16">
        <v>2</v>
      </c>
      <c r="I19" s="15">
        <v>3</v>
      </c>
      <c r="K19" s="15" t="s">
        <v>31</v>
      </c>
      <c r="L19" s="15">
        <v>20</v>
      </c>
      <c r="M19" s="15" t="s">
        <v>44</v>
      </c>
      <c r="N19" s="15">
        <v>500</v>
      </c>
      <c r="O19" s="15">
        <v>12</v>
      </c>
      <c r="P19" s="15">
        <v>1</v>
      </c>
      <c r="Q19" s="15">
        <f>P19*N19+O19*L19</f>
        <v>740</v>
      </c>
      <c r="R19" s="15"/>
    </row>
    <row r="20" spans="1:18" ht="16.5" x14ac:dyDescent="0.2">
      <c r="A20">
        <v>6001</v>
      </c>
      <c r="B20">
        <v>5</v>
      </c>
      <c r="C20" s="7">
        <v>8064</v>
      </c>
      <c r="D20" s="8" t="s">
        <v>21</v>
      </c>
      <c r="E20" s="9">
        <v>300</v>
      </c>
      <c r="F20" s="9">
        <v>1000</v>
      </c>
      <c r="G20" s="9">
        <f t="shared" ref="G20" si="11">F20*E20/1000</f>
        <v>300</v>
      </c>
      <c r="H20" s="12">
        <v>2</v>
      </c>
      <c r="I20" s="9">
        <v>3</v>
      </c>
      <c r="K20" s="9" t="s">
        <v>39</v>
      </c>
      <c r="L20" s="9">
        <v>500</v>
      </c>
      <c r="M20" s="9" t="s">
        <v>40</v>
      </c>
      <c r="N20" s="9">
        <v>500</v>
      </c>
      <c r="O20" s="9">
        <v>0.8</v>
      </c>
      <c r="P20" s="9">
        <v>0.8</v>
      </c>
      <c r="Q20" s="9">
        <f t="shared" ref="Q20" si="12">O20*L20+P20*N20</f>
        <v>800</v>
      </c>
      <c r="R20" t="e">
        <f>Q20*I20+Q21*I21+#REF!*#REF!+Q22*I22</f>
        <v>#REF!</v>
      </c>
    </row>
    <row r="21" spans="1:18" ht="16.5" x14ac:dyDescent="0.2">
      <c r="A21">
        <v>6002</v>
      </c>
      <c r="B21">
        <v>5</v>
      </c>
      <c r="C21" s="7">
        <v>8065</v>
      </c>
      <c r="D21" s="8" t="s">
        <v>42</v>
      </c>
      <c r="E21" s="9">
        <v>200</v>
      </c>
      <c r="F21" s="9">
        <f t="shared" si="2"/>
        <v>200</v>
      </c>
      <c r="G21" s="9">
        <f>F21*E21/1000</f>
        <v>40</v>
      </c>
      <c r="H21" s="12">
        <v>2</v>
      </c>
      <c r="I21" s="9">
        <v>3</v>
      </c>
      <c r="K21" s="9" t="s">
        <v>30</v>
      </c>
      <c r="L21" s="9">
        <v>200000</v>
      </c>
      <c r="M21" s="9" t="s">
        <v>43</v>
      </c>
      <c r="N21" s="9">
        <v>50</v>
      </c>
      <c r="O21" s="9">
        <v>4.0000000000000002E-4</v>
      </c>
      <c r="P21" s="9">
        <v>2.4</v>
      </c>
      <c r="Q21" s="9">
        <f>O21*L21+P21*N21</f>
        <v>200</v>
      </c>
      <c r="R21" s="12"/>
    </row>
    <row r="22" spans="1:18" ht="16.5" x14ac:dyDescent="0.2">
      <c r="A22" s="15">
        <v>6004</v>
      </c>
      <c r="B22" s="15">
        <v>5</v>
      </c>
      <c r="C22" s="13">
        <v>8071</v>
      </c>
      <c r="D22" s="14" t="s">
        <v>29</v>
      </c>
      <c r="E22" s="15">
        <v>250</v>
      </c>
      <c r="F22" s="15">
        <f t="shared" si="2"/>
        <v>740</v>
      </c>
      <c r="G22" s="15">
        <f>F22*E22/1000</f>
        <v>185</v>
      </c>
      <c r="H22" s="16">
        <v>2</v>
      </c>
      <c r="I22" s="15">
        <v>6</v>
      </c>
      <c r="K22" s="15" t="s">
        <v>31</v>
      </c>
      <c r="L22" s="15">
        <v>20</v>
      </c>
      <c r="M22" s="15" t="s">
        <v>44</v>
      </c>
      <c r="N22" s="15">
        <v>500</v>
      </c>
      <c r="O22" s="15">
        <v>12</v>
      </c>
      <c r="P22" s="15">
        <v>1</v>
      </c>
      <c r="Q22" s="15">
        <f>P22*N22+O22*L22</f>
        <v>740</v>
      </c>
      <c r="R22" s="15"/>
    </row>
    <row r="23" spans="1:18" ht="16.5" x14ac:dyDescent="0.2">
      <c r="A23">
        <v>7001</v>
      </c>
      <c r="B23">
        <v>6</v>
      </c>
      <c r="C23" s="7">
        <v>8064</v>
      </c>
      <c r="D23" s="8" t="s">
        <v>21</v>
      </c>
      <c r="E23" s="9">
        <v>300</v>
      </c>
      <c r="F23" s="9">
        <v>1000</v>
      </c>
      <c r="G23" s="9">
        <f t="shared" ref="G23" si="13">F23*E23/1000</f>
        <v>300</v>
      </c>
      <c r="H23" s="12">
        <v>2</v>
      </c>
      <c r="I23" s="9">
        <v>3</v>
      </c>
      <c r="K23" s="9" t="s">
        <v>39</v>
      </c>
      <c r="L23" s="9">
        <v>500</v>
      </c>
      <c r="M23" s="9" t="s">
        <v>40</v>
      </c>
      <c r="N23" s="9">
        <v>500</v>
      </c>
      <c r="O23" s="9">
        <v>0.8</v>
      </c>
      <c r="P23" s="9">
        <v>0.8</v>
      </c>
      <c r="Q23" s="9">
        <f t="shared" ref="Q23" si="14">O23*L23+P23*N23</f>
        <v>800</v>
      </c>
      <c r="R23" t="e">
        <f>Q23*I23+Q24*I24+#REF!*#REF!+Q25*I25</f>
        <v>#REF!</v>
      </c>
    </row>
    <row r="24" spans="1:18" ht="16.5" x14ac:dyDescent="0.2">
      <c r="A24">
        <v>7002</v>
      </c>
      <c r="B24">
        <v>6</v>
      </c>
      <c r="C24" s="7">
        <v>8065</v>
      </c>
      <c r="D24" s="8" t="s">
        <v>42</v>
      </c>
      <c r="E24" s="9">
        <v>200</v>
      </c>
      <c r="F24" s="9">
        <f t="shared" si="2"/>
        <v>200</v>
      </c>
      <c r="G24" s="9">
        <f>F24*E24/1000</f>
        <v>40</v>
      </c>
      <c r="H24" s="12">
        <v>2</v>
      </c>
      <c r="I24" s="9">
        <v>3</v>
      </c>
      <c r="K24" s="9" t="s">
        <v>30</v>
      </c>
      <c r="L24" s="9">
        <v>200000</v>
      </c>
      <c r="M24" s="9" t="s">
        <v>43</v>
      </c>
      <c r="N24" s="9">
        <v>50</v>
      </c>
      <c r="O24" s="9">
        <v>4.0000000000000002E-4</v>
      </c>
      <c r="P24" s="9">
        <v>2.4</v>
      </c>
      <c r="Q24" s="9">
        <f>O24*L24+P24*N24</f>
        <v>200</v>
      </c>
      <c r="R24" s="12"/>
    </row>
    <row r="25" spans="1:18" ht="16.5" x14ac:dyDescent="0.2">
      <c r="A25" s="15">
        <v>7004</v>
      </c>
      <c r="B25" s="15">
        <v>6</v>
      </c>
      <c r="C25" s="13">
        <v>8071</v>
      </c>
      <c r="D25" s="14" t="s">
        <v>29</v>
      </c>
      <c r="E25" s="15">
        <v>250</v>
      </c>
      <c r="F25" s="15">
        <f t="shared" si="2"/>
        <v>740</v>
      </c>
      <c r="G25" s="15">
        <f>F25*E25/1000</f>
        <v>185</v>
      </c>
      <c r="H25" s="16">
        <v>2</v>
      </c>
      <c r="I25" s="15">
        <v>6</v>
      </c>
      <c r="K25" s="15" t="s">
        <v>31</v>
      </c>
      <c r="L25" s="15">
        <v>20</v>
      </c>
      <c r="M25" s="15" t="s">
        <v>44</v>
      </c>
      <c r="N25" s="15">
        <v>500</v>
      </c>
      <c r="O25" s="15">
        <v>12</v>
      </c>
      <c r="P25" s="15">
        <v>1</v>
      </c>
      <c r="Q25" s="15">
        <f>P25*N25+O25*L25</f>
        <v>740</v>
      </c>
      <c r="R25" s="15"/>
    </row>
    <row r="26" spans="1:18" ht="16.5" x14ac:dyDescent="0.2">
      <c r="A26">
        <v>8001</v>
      </c>
      <c r="B26">
        <v>7</v>
      </c>
      <c r="C26" s="7">
        <v>8064</v>
      </c>
      <c r="D26" s="8" t="s">
        <v>21</v>
      </c>
      <c r="E26" s="9">
        <v>300</v>
      </c>
      <c r="F26" s="9">
        <v>1000</v>
      </c>
      <c r="G26" s="9">
        <f t="shared" ref="G26" si="15">F26*E26/1000</f>
        <v>300</v>
      </c>
      <c r="H26" s="12">
        <v>2</v>
      </c>
      <c r="I26" s="9">
        <v>3</v>
      </c>
      <c r="K26" s="9" t="s">
        <v>39</v>
      </c>
      <c r="L26" s="9">
        <v>500</v>
      </c>
      <c r="M26" s="9" t="s">
        <v>40</v>
      </c>
      <c r="N26" s="9">
        <v>500</v>
      </c>
      <c r="O26" s="9">
        <v>0.8</v>
      </c>
      <c r="P26" s="9">
        <v>0.8</v>
      </c>
      <c r="Q26" s="9">
        <f t="shared" ref="Q26" si="16">O26*L26+P26*N26</f>
        <v>800</v>
      </c>
      <c r="R26" t="e">
        <f>Q26*I26+Q27*I27+#REF!*#REF!+Q28*I28</f>
        <v>#REF!</v>
      </c>
    </row>
    <row r="27" spans="1:18" ht="16.5" x14ac:dyDescent="0.2">
      <c r="A27">
        <v>8002</v>
      </c>
      <c r="B27">
        <v>7</v>
      </c>
      <c r="C27" s="7">
        <v>8065</v>
      </c>
      <c r="D27" s="8" t="s">
        <v>42</v>
      </c>
      <c r="E27" s="9">
        <v>200</v>
      </c>
      <c r="F27" s="9">
        <f t="shared" si="2"/>
        <v>200</v>
      </c>
      <c r="G27" s="9">
        <f>F27*E27/1000</f>
        <v>40</v>
      </c>
      <c r="H27" s="12">
        <v>2</v>
      </c>
      <c r="I27" s="9">
        <v>3</v>
      </c>
      <c r="K27" s="9" t="s">
        <v>30</v>
      </c>
      <c r="L27" s="9">
        <v>200000</v>
      </c>
      <c r="M27" s="9" t="s">
        <v>43</v>
      </c>
      <c r="N27" s="9">
        <v>50</v>
      </c>
      <c r="O27" s="9">
        <v>4.0000000000000002E-4</v>
      </c>
      <c r="P27" s="9">
        <v>2.4</v>
      </c>
      <c r="Q27" s="9">
        <f>O27*L27+P27*N27</f>
        <v>200</v>
      </c>
      <c r="R27" s="12"/>
    </row>
    <row r="28" spans="1:18" ht="16.5" x14ac:dyDescent="0.2">
      <c r="A28" s="15">
        <v>8004</v>
      </c>
      <c r="B28" s="15">
        <v>7</v>
      </c>
      <c r="C28" s="13">
        <v>8071</v>
      </c>
      <c r="D28" s="14" t="s">
        <v>29</v>
      </c>
      <c r="E28" s="15">
        <v>250</v>
      </c>
      <c r="F28" s="15">
        <f t="shared" si="2"/>
        <v>740</v>
      </c>
      <c r="G28" s="15">
        <f>F28*E28/1000</f>
        <v>185</v>
      </c>
      <c r="H28" s="16">
        <v>2</v>
      </c>
      <c r="I28" s="15">
        <v>6</v>
      </c>
      <c r="K28" s="15" t="s">
        <v>31</v>
      </c>
      <c r="L28" s="15">
        <v>20</v>
      </c>
      <c r="M28" s="15" t="s">
        <v>44</v>
      </c>
      <c r="N28" s="15">
        <v>500</v>
      </c>
      <c r="O28" s="15">
        <v>12</v>
      </c>
      <c r="P28" s="15">
        <v>1</v>
      </c>
      <c r="Q28" s="15">
        <f>P28*N28+O28*L28</f>
        <v>740</v>
      </c>
      <c r="R28" s="15"/>
    </row>
    <row r="29" spans="1:18" ht="16.5" x14ac:dyDescent="0.2">
      <c r="A29">
        <v>9001</v>
      </c>
      <c r="B29">
        <v>8</v>
      </c>
      <c r="C29" s="7">
        <v>8064</v>
      </c>
      <c r="D29" s="8" t="s">
        <v>21</v>
      </c>
      <c r="E29" s="9">
        <v>300</v>
      </c>
      <c r="F29" s="9">
        <v>1000</v>
      </c>
      <c r="G29" s="9">
        <f t="shared" ref="G29" si="17">F29*E29/1000</f>
        <v>300</v>
      </c>
      <c r="H29" s="12">
        <v>2</v>
      </c>
      <c r="I29" s="9">
        <v>3</v>
      </c>
      <c r="K29" s="9" t="s">
        <v>39</v>
      </c>
      <c r="L29" s="9">
        <v>500</v>
      </c>
      <c r="M29" s="9" t="s">
        <v>40</v>
      </c>
      <c r="N29" s="9">
        <v>500</v>
      </c>
      <c r="O29" s="9">
        <v>0.8</v>
      </c>
      <c r="P29" s="9">
        <v>0.8</v>
      </c>
      <c r="Q29" s="9">
        <f t="shared" ref="Q29" si="18">O29*L29+P29*N29</f>
        <v>800</v>
      </c>
      <c r="R29" t="e">
        <f>Q29*I29+Q30*I30+#REF!*#REF!+Q31*I31</f>
        <v>#REF!</v>
      </c>
    </row>
    <row r="30" spans="1:18" ht="16.5" x14ac:dyDescent="0.2">
      <c r="A30">
        <v>9002</v>
      </c>
      <c r="B30">
        <v>8</v>
      </c>
      <c r="C30" s="7">
        <v>8065</v>
      </c>
      <c r="D30" s="8" t="s">
        <v>42</v>
      </c>
      <c r="E30" s="9">
        <v>200</v>
      </c>
      <c r="F30" s="9">
        <f t="shared" si="2"/>
        <v>200</v>
      </c>
      <c r="G30" s="9">
        <f>F30*E30/1000</f>
        <v>40</v>
      </c>
      <c r="H30" s="12">
        <v>2</v>
      </c>
      <c r="I30" s="9">
        <v>3</v>
      </c>
      <c r="K30" s="9" t="s">
        <v>30</v>
      </c>
      <c r="L30" s="9">
        <v>200000</v>
      </c>
      <c r="M30" s="9" t="s">
        <v>43</v>
      </c>
      <c r="N30" s="9">
        <v>50</v>
      </c>
      <c r="O30" s="9">
        <v>4.0000000000000002E-4</v>
      </c>
      <c r="P30" s="9">
        <v>2.4</v>
      </c>
      <c r="Q30" s="9">
        <f>O30*L30+P30*N30</f>
        <v>200</v>
      </c>
      <c r="R30" s="12"/>
    </row>
    <row r="31" spans="1:18" ht="16.5" x14ac:dyDescent="0.2">
      <c r="A31" s="15">
        <v>9004</v>
      </c>
      <c r="B31" s="15">
        <v>8</v>
      </c>
      <c r="C31" s="13">
        <v>8071</v>
      </c>
      <c r="D31" s="14" t="s">
        <v>29</v>
      </c>
      <c r="E31" s="15">
        <v>250</v>
      </c>
      <c r="F31" s="15">
        <f t="shared" si="2"/>
        <v>740</v>
      </c>
      <c r="G31" s="15">
        <f>F31*E31/1000</f>
        <v>185</v>
      </c>
      <c r="H31" s="16">
        <v>2</v>
      </c>
      <c r="I31" s="15">
        <v>6</v>
      </c>
      <c r="K31" s="15" t="s">
        <v>31</v>
      </c>
      <c r="L31" s="15">
        <v>20</v>
      </c>
      <c r="M31" s="15" t="s">
        <v>44</v>
      </c>
      <c r="N31" s="15">
        <v>500</v>
      </c>
      <c r="O31" s="15">
        <v>12</v>
      </c>
      <c r="P31" s="15">
        <v>1</v>
      </c>
      <c r="Q31" s="15">
        <f>P31*N31+O31*L31</f>
        <v>740</v>
      </c>
      <c r="R31" s="15"/>
    </row>
    <row r="32" spans="1:18" ht="16.5" x14ac:dyDescent="0.2">
      <c r="A32">
        <v>1101</v>
      </c>
      <c r="B32">
        <v>9</v>
      </c>
      <c r="C32" s="7">
        <v>8064</v>
      </c>
      <c r="D32" s="8" t="s">
        <v>21</v>
      </c>
      <c r="E32" s="9">
        <v>300</v>
      </c>
      <c r="F32" s="9">
        <v>1000</v>
      </c>
      <c r="G32" s="9">
        <f t="shared" ref="G32" si="19">F32*E32/1000</f>
        <v>300</v>
      </c>
      <c r="H32" s="12">
        <v>2</v>
      </c>
      <c r="I32" s="9">
        <v>3</v>
      </c>
      <c r="K32" s="9" t="s">
        <v>39</v>
      </c>
      <c r="L32" s="9">
        <v>500</v>
      </c>
      <c r="M32" s="9" t="s">
        <v>40</v>
      </c>
      <c r="N32" s="9">
        <v>500</v>
      </c>
      <c r="O32" s="9">
        <v>0.8</v>
      </c>
      <c r="P32" s="9">
        <v>0.8</v>
      </c>
      <c r="Q32" s="9">
        <f t="shared" ref="Q32" si="20">O32*L32+P32*N32</f>
        <v>800</v>
      </c>
      <c r="R32" t="e">
        <f>Q32*I32+Q33*I33+#REF!*#REF!+Q34*I34</f>
        <v>#REF!</v>
      </c>
    </row>
    <row r="33" spans="1:18" ht="16.5" x14ac:dyDescent="0.2">
      <c r="A33">
        <v>1102</v>
      </c>
      <c r="B33">
        <v>9</v>
      </c>
      <c r="C33" s="7">
        <v>8065</v>
      </c>
      <c r="D33" s="8" t="s">
        <v>42</v>
      </c>
      <c r="E33" s="9">
        <v>200</v>
      </c>
      <c r="F33" s="9">
        <f t="shared" si="2"/>
        <v>200</v>
      </c>
      <c r="G33" s="9">
        <f>F33*E33/1000</f>
        <v>40</v>
      </c>
      <c r="H33" s="12">
        <v>2</v>
      </c>
      <c r="I33" s="9">
        <v>3</v>
      </c>
      <c r="K33" s="9" t="s">
        <v>30</v>
      </c>
      <c r="L33" s="9">
        <v>200000</v>
      </c>
      <c r="M33" s="9" t="s">
        <v>43</v>
      </c>
      <c r="N33" s="9">
        <v>50</v>
      </c>
      <c r="O33" s="9">
        <v>4.0000000000000002E-4</v>
      </c>
      <c r="P33" s="9">
        <v>2.4</v>
      </c>
      <c r="Q33" s="9">
        <f>O33*L33+P33*N33</f>
        <v>200</v>
      </c>
      <c r="R33" s="12"/>
    </row>
    <row r="34" spans="1:18" ht="16.5" x14ac:dyDescent="0.2">
      <c r="A34" s="15">
        <v>1104</v>
      </c>
      <c r="B34" s="15">
        <v>9</v>
      </c>
      <c r="C34" s="13">
        <v>8071</v>
      </c>
      <c r="D34" s="14" t="s">
        <v>29</v>
      </c>
      <c r="E34" s="15">
        <v>250</v>
      </c>
      <c r="F34" s="15">
        <f t="shared" si="2"/>
        <v>740</v>
      </c>
      <c r="G34" s="15">
        <f>F34*E34/1000</f>
        <v>185</v>
      </c>
      <c r="H34" s="16">
        <v>2</v>
      </c>
      <c r="I34" s="15">
        <v>6</v>
      </c>
      <c r="K34" s="15" t="s">
        <v>31</v>
      </c>
      <c r="L34" s="15">
        <v>20</v>
      </c>
      <c r="M34" s="15" t="s">
        <v>44</v>
      </c>
      <c r="N34" s="15">
        <v>500</v>
      </c>
      <c r="O34" s="15">
        <v>12</v>
      </c>
      <c r="P34" s="15">
        <v>1</v>
      </c>
      <c r="Q34" s="15">
        <f>P34*N34+O34*L34</f>
        <v>740</v>
      </c>
      <c r="R34" s="15"/>
    </row>
    <row r="35" spans="1:18" ht="16.5" x14ac:dyDescent="0.2">
      <c r="A35">
        <v>1201</v>
      </c>
      <c r="B35">
        <v>10</v>
      </c>
      <c r="C35" s="7">
        <v>8064</v>
      </c>
      <c r="D35" s="8" t="s">
        <v>21</v>
      </c>
      <c r="E35" s="9">
        <v>300</v>
      </c>
      <c r="F35" s="9">
        <v>1000</v>
      </c>
      <c r="G35" s="9">
        <f t="shared" ref="G35" si="21">F35*E35/1000</f>
        <v>300</v>
      </c>
      <c r="H35" s="12">
        <v>2</v>
      </c>
      <c r="I35" s="9">
        <v>4</v>
      </c>
      <c r="K35" s="9" t="s">
        <v>39</v>
      </c>
      <c r="L35" s="9">
        <v>500</v>
      </c>
      <c r="M35" s="9" t="s">
        <v>40</v>
      </c>
      <c r="N35" s="9">
        <v>500</v>
      </c>
      <c r="O35" s="9">
        <v>0.8</v>
      </c>
      <c r="P35" s="9">
        <v>0.8</v>
      </c>
      <c r="Q35" s="9">
        <f t="shared" ref="Q35" si="22">O35*L35+P35*N35</f>
        <v>800</v>
      </c>
      <c r="R35" t="e">
        <f>Q35*I35+Q36*I36+#REF!*#REF!+Q37*I37</f>
        <v>#REF!</v>
      </c>
    </row>
    <row r="36" spans="1:18" ht="16.5" x14ac:dyDescent="0.2">
      <c r="A36">
        <v>1202</v>
      </c>
      <c r="B36">
        <v>10</v>
      </c>
      <c r="C36" s="7">
        <v>8065</v>
      </c>
      <c r="D36" s="8" t="s">
        <v>42</v>
      </c>
      <c r="E36" s="9">
        <v>200</v>
      </c>
      <c r="F36" s="9">
        <f t="shared" si="2"/>
        <v>200</v>
      </c>
      <c r="G36" s="9">
        <f>F36*E36/1000</f>
        <v>40</v>
      </c>
      <c r="H36" s="12">
        <v>2</v>
      </c>
      <c r="I36" s="9">
        <v>4</v>
      </c>
      <c r="K36" s="9" t="s">
        <v>30</v>
      </c>
      <c r="L36" s="9">
        <v>200000</v>
      </c>
      <c r="M36" s="9" t="s">
        <v>43</v>
      </c>
      <c r="N36" s="9">
        <v>50</v>
      </c>
      <c r="O36" s="9">
        <v>4.0000000000000002E-4</v>
      </c>
      <c r="P36" s="9">
        <v>2.4</v>
      </c>
      <c r="Q36" s="9">
        <f>O36*L36+P36*N36</f>
        <v>200</v>
      </c>
    </row>
    <row r="37" spans="1:18" ht="16.5" x14ac:dyDescent="0.2">
      <c r="A37" s="15">
        <v>1204</v>
      </c>
      <c r="B37" s="15">
        <v>10</v>
      </c>
      <c r="C37" s="13">
        <v>8071</v>
      </c>
      <c r="D37" s="14" t="s">
        <v>29</v>
      </c>
      <c r="E37" s="15">
        <v>250</v>
      </c>
      <c r="F37" s="15">
        <f t="shared" si="2"/>
        <v>740</v>
      </c>
      <c r="G37" s="15">
        <f>F37*E37/1000</f>
        <v>185</v>
      </c>
      <c r="H37" s="16">
        <v>2</v>
      </c>
      <c r="I37" s="15">
        <v>6</v>
      </c>
      <c r="K37" s="15" t="s">
        <v>31</v>
      </c>
      <c r="L37" s="15">
        <v>20</v>
      </c>
      <c r="M37" s="15" t="s">
        <v>44</v>
      </c>
      <c r="N37" s="15">
        <v>500</v>
      </c>
      <c r="O37" s="15">
        <v>12</v>
      </c>
      <c r="P37" s="15">
        <v>1</v>
      </c>
      <c r="Q37" s="15">
        <f>P37*N37+O37*L37</f>
        <v>740</v>
      </c>
      <c r="R37" s="15"/>
    </row>
    <row r="38" spans="1:18" ht="16.5" x14ac:dyDescent="0.2">
      <c r="A38">
        <v>1301</v>
      </c>
      <c r="B38">
        <v>11</v>
      </c>
      <c r="C38" s="7">
        <v>8064</v>
      </c>
      <c r="D38" s="8" t="s">
        <v>21</v>
      </c>
      <c r="E38" s="9">
        <v>300</v>
      </c>
      <c r="F38" s="9">
        <v>1000</v>
      </c>
      <c r="G38" s="9">
        <f t="shared" ref="G38" si="23">F38*E38/1000</f>
        <v>300</v>
      </c>
      <c r="H38" s="12">
        <v>2</v>
      </c>
      <c r="I38" s="9">
        <v>4</v>
      </c>
      <c r="K38" s="9" t="s">
        <v>39</v>
      </c>
      <c r="L38" s="9">
        <v>500</v>
      </c>
      <c r="M38" s="9" t="s">
        <v>40</v>
      </c>
      <c r="N38" s="9">
        <v>500</v>
      </c>
      <c r="O38" s="9">
        <v>0.8</v>
      </c>
      <c r="P38" s="9">
        <v>0.8</v>
      </c>
      <c r="Q38" s="9">
        <f t="shared" ref="Q38" si="24">O38*L38+P38*N38</f>
        <v>800</v>
      </c>
      <c r="R38" t="e">
        <f>Q38*I38+Q39*I39+#REF!*#REF!+Q40*I40</f>
        <v>#REF!</v>
      </c>
    </row>
    <row r="39" spans="1:18" ht="16.5" x14ac:dyDescent="0.2">
      <c r="A39">
        <v>1302</v>
      </c>
      <c r="B39">
        <v>11</v>
      </c>
      <c r="C39" s="7">
        <v>8065</v>
      </c>
      <c r="D39" s="8" t="s">
        <v>42</v>
      </c>
      <c r="E39" s="9">
        <v>200</v>
      </c>
      <c r="F39" s="9">
        <f t="shared" si="2"/>
        <v>200</v>
      </c>
      <c r="G39" s="9">
        <f>F39*E39/1000</f>
        <v>40</v>
      </c>
      <c r="H39" s="12">
        <v>2</v>
      </c>
      <c r="I39" s="9">
        <v>4</v>
      </c>
      <c r="K39" s="9" t="s">
        <v>30</v>
      </c>
      <c r="L39" s="9">
        <v>200000</v>
      </c>
      <c r="M39" s="9" t="s">
        <v>43</v>
      </c>
      <c r="N39" s="9">
        <v>50</v>
      </c>
      <c r="O39" s="9">
        <v>4.0000000000000002E-4</v>
      </c>
      <c r="P39" s="9">
        <v>2.4</v>
      </c>
      <c r="Q39" s="9">
        <f>O39*L39+P39*N39</f>
        <v>200</v>
      </c>
    </row>
    <row r="40" spans="1:18" ht="16.5" x14ac:dyDescent="0.2">
      <c r="A40" s="15">
        <v>1304</v>
      </c>
      <c r="B40" s="15">
        <v>11</v>
      </c>
      <c r="C40" s="13">
        <v>8071</v>
      </c>
      <c r="D40" s="14" t="s">
        <v>29</v>
      </c>
      <c r="E40" s="15">
        <v>250</v>
      </c>
      <c r="F40" s="15">
        <f t="shared" si="2"/>
        <v>740</v>
      </c>
      <c r="G40" s="15">
        <f>F40*E40/1000</f>
        <v>185</v>
      </c>
      <c r="H40" s="16">
        <v>2</v>
      </c>
      <c r="I40" s="15">
        <v>6</v>
      </c>
      <c r="K40" s="15" t="s">
        <v>31</v>
      </c>
      <c r="L40" s="15">
        <v>20</v>
      </c>
      <c r="M40" s="15" t="s">
        <v>44</v>
      </c>
      <c r="N40" s="15">
        <v>500</v>
      </c>
      <c r="O40" s="15">
        <v>12</v>
      </c>
      <c r="P40" s="15">
        <v>1</v>
      </c>
      <c r="Q40" s="15">
        <f>P40*N40+O40*L40</f>
        <v>740</v>
      </c>
      <c r="R40" s="15"/>
    </row>
    <row r="41" spans="1:18" ht="16.5" x14ac:dyDescent="0.2">
      <c r="A41">
        <v>1401</v>
      </c>
      <c r="B41">
        <v>12</v>
      </c>
      <c r="C41" s="7">
        <v>8064</v>
      </c>
      <c r="D41" s="8" t="s">
        <v>21</v>
      </c>
      <c r="E41" s="9">
        <v>300</v>
      </c>
      <c r="F41" s="9">
        <v>1000</v>
      </c>
      <c r="G41" s="9">
        <f t="shared" ref="G41" si="25">F41*E41/1000</f>
        <v>300</v>
      </c>
      <c r="H41" s="12">
        <v>2</v>
      </c>
      <c r="I41" s="9">
        <v>4</v>
      </c>
      <c r="K41" s="9" t="s">
        <v>39</v>
      </c>
      <c r="L41" s="9">
        <v>500</v>
      </c>
      <c r="M41" s="9" t="s">
        <v>40</v>
      </c>
      <c r="N41" s="9">
        <v>500</v>
      </c>
      <c r="O41" s="9">
        <v>0.8</v>
      </c>
      <c r="P41" s="9">
        <v>0.8</v>
      </c>
      <c r="Q41" s="9">
        <f t="shared" ref="Q41" si="26">O41*L41+P41*N41</f>
        <v>800</v>
      </c>
      <c r="R41" t="e">
        <f>Q41*I41+Q42*I42+#REF!*#REF!+Q43*I43</f>
        <v>#REF!</v>
      </c>
    </row>
    <row r="42" spans="1:18" ht="16.5" x14ac:dyDescent="0.2">
      <c r="A42">
        <v>1402</v>
      </c>
      <c r="B42">
        <v>12</v>
      </c>
      <c r="C42" s="7">
        <v>8065</v>
      </c>
      <c r="D42" s="8" t="s">
        <v>42</v>
      </c>
      <c r="E42" s="9">
        <v>200</v>
      </c>
      <c r="F42" s="9">
        <f t="shared" si="2"/>
        <v>200</v>
      </c>
      <c r="G42" s="9">
        <f>F42*E42/1000</f>
        <v>40</v>
      </c>
      <c r="H42" s="12">
        <v>2</v>
      </c>
      <c r="I42" s="9">
        <v>4</v>
      </c>
      <c r="K42" s="9" t="s">
        <v>30</v>
      </c>
      <c r="L42" s="9">
        <v>200000</v>
      </c>
      <c r="M42" s="9" t="s">
        <v>43</v>
      </c>
      <c r="N42" s="9">
        <v>50</v>
      </c>
      <c r="O42" s="9">
        <v>4.0000000000000002E-4</v>
      </c>
      <c r="P42" s="9">
        <v>2.4</v>
      </c>
      <c r="Q42" s="9">
        <f>O42*L42+P42*N42</f>
        <v>200</v>
      </c>
    </row>
    <row r="43" spans="1:18" ht="16.5" x14ac:dyDescent="0.2">
      <c r="A43" s="15">
        <v>1404</v>
      </c>
      <c r="B43" s="15">
        <v>12</v>
      </c>
      <c r="C43" s="13">
        <v>8071</v>
      </c>
      <c r="D43" s="14" t="s">
        <v>29</v>
      </c>
      <c r="E43" s="15">
        <v>250</v>
      </c>
      <c r="F43" s="15">
        <f t="shared" si="2"/>
        <v>740</v>
      </c>
      <c r="G43" s="15">
        <f>F43*E43/1000</f>
        <v>185</v>
      </c>
      <c r="H43" s="16">
        <v>2</v>
      </c>
      <c r="I43" s="15">
        <v>6</v>
      </c>
      <c r="K43" s="15" t="s">
        <v>31</v>
      </c>
      <c r="L43" s="15">
        <v>20</v>
      </c>
      <c r="M43" s="15" t="s">
        <v>44</v>
      </c>
      <c r="N43" s="15">
        <v>500</v>
      </c>
      <c r="O43" s="15">
        <v>12</v>
      </c>
      <c r="P43" s="15">
        <v>1</v>
      </c>
      <c r="Q43" s="15">
        <f>P43*N43+O43*L43</f>
        <v>740</v>
      </c>
      <c r="R43" s="15"/>
    </row>
    <row r="44" spans="1:18" ht="16.5" x14ac:dyDescent="0.2">
      <c r="A44">
        <v>1501</v>
      </c>
      <c r="B44">
        <v>13</v>
      </c>
      <c r="C44" s="7">
        <v>8064</v>
      </c>
      <c r="D44" s="8" t="s">
        <v>21</v>
      </c>
      <c r="E44" s="9">
        <v>300</v>
      </c>
      <c r="F44" s="9">
        <v>1000</v>
      </c>
      <c r="G44" s="9">
        <f t="shared" ref="G44" si="27">F44*E44/1000</f>
        <v>300</v>
      </c>
      <c r="H44" s="12">
        <v>2</v>
      </c>
      <c r="I44" s="9">
        <v>5</v>
      </c>
      <c r="K44" s="9" t="s">
        <v>39</v>
      </c>
      <c r="L44" s="9">
        <v>500</v>
      </c>
      <c r="M44" s="9" t="s">
        <v>40</v>
      </c>
      <c r="N44" s="9">
        <v>500</v>
      </c>
      <c r="O44" s="9">
        <v>0.8</v>
      </c>
      <c r="P44" s="9">
        <v>0.8</v>
      </c>
      <c r="Q44" s="9">
        <f t="shared" ref="Q44" si="28">O44*L44+P44*N44</f>
        <v>800</v>
      </c>
      <c r="R44" t="e">
        <f>Q44*I44+Q45*I45+#REF!*#REF!+Q46*I46</f>
        <v>#REF!</v>
      </c>
    </row>
    <row r="45" spans="1:18" ht="16.5" x14ac:dyDescent="0.2">
      <c r="A45">
        <v>1502</v>
      </c>
      <c r="B45">
        <v>13</v>
      </c>
      <c r="C45" s="7">
        <v>8065</v>
      </c>
      <c r="D45" s="8" t="s">
        <v>42</v>
      </c>
      <c r="E45" s="9">
        <v>200</v>
      </c>
      <c r="F45" s="9">
        <f t="shared" si="2"/>
        <v>200</v>
      </c>
      <c r="G45" s="9">
        <f>F45*E45/1000</f>
        <v>40</v>
      </c>
      <c r="H45" s="12">
        <v>2</v>
      </c>
      <c r="I45" s="9">
        <v>5</v>
      </c>
      <c r="K45" s="9" t="s">
        <v>30</v>
      </c>
      <c r="L45" s="9">
        <v>200000</v>
      </c>
      <c r="M45" s="9" t="s">
        <v>43</v>
      </c>
      <c r="N45" s="9">
        <v>50</v>
      </c>
      <c r="O45" s="9">
        <v>4.0000000000000002E-4</v>
      </c>
      <c r="P45" s="9">
        <v>2.4</v>
      </c>
      <c r="Q45" s="9">
        <f>O45*L45+P45*N45</f>
        <v>200</v>
      </c>
    </row>
    <row r="46" spans="1:18" ht="16.5" x14ac:dyDescent="0.2">
      <c r="A46" s="15">
        <v>1504</v>
      </c>
      <c r="B46" s="15">
        <v>13</v>
      </c>
      <c r="C46" s="13">
        <v>8071</v>
      </c>
      <c r="D46" s="14" t="s">
        <v>29</v>
      </c>
      <c r="E46" s="15">
        <v>250</v>
      </c>
      <c r="F46" s="15">
        <f t="shared" si="2"/>
        <v>740</v>
      </c>
      <c r="G46" s="15">
        <f>F46*E46/1000</f>
        <v>185</v>
      </c>
      <c r="H46" s="16">
        <v>2</v>
      </c>
      <c r="I46" s="15">
        <v>6</v>
      </c>
      <c r="K46" s="15" t="s">
        <v>31</v>
      </c>
      <c r="L46" s="15">
        <v>20</v>
      </c>
      <c r="M46" s="15" t="s">
        <v>44</v>
      </c>
      <c r="N46" s="15">
        <v>500</v>
      </c>
      <c r="O46" s="15">
        <v>12</v>
      </c>
      <c r="P46" s="15">
        <v>1</v>
      </c>
      <c r="Q46" s="15">
        <f>P46*N46+O46*L46</f>
        <v>740</v>
      </c>
      <c r="R46" s="15"/>
    </row>
    <row r="47" spans="1:18" ht="16.5" x14ac:dyDescent="0.2">
      <c r="A47">
        <v>1601</v>
      </c>
      <c r="B47">
        <v>14</v>
      </c>
      <c r="C47" s="7">
        <v>8064</v>
      </c>
      <c r="D47" s="8" t="s">
        <v>21</v>
      </c>
      <c r="E47" s="9">
        <v>300</v>
      </c>
      <c r="F47" s="9">
        <v>1000</v>
      </c>
      <c r="G47" s="9">
        <f t="shared" ref="G47" si="29">F47*E47/1000</f>
        <v>300</v>
      </c>
      <c r="H47" s="12">
        <v>2</v>
      </c>
      <c r="I47" s="9">
        <v>5</v>
      </c>
      <c r="K47" s="9" t="s">
        <v>39</v>
      </c>
      <c r="L47" s="9">
        <v>500</v>
      </c>
      <c r="M47" s="9" t="s">
        <v>40</v>
      </c>
      <c r="N47" s="9">
        <v>500</v>
      </c>
      <c r="O47" s="9">
        <v>0.8</v>
      </c>
      <c r="P47" s="9">
        <v>0.8</v>
      </c>
      <c r="Q47" s="9">
        <f t="shared" ref="Q47" si="30">O47*L47+P47*N47</f>
        <v>800</v>
      </c>
      <c r="R47" t="e">
        <f>Q47*I47+Q48*I48+#REF!*#REF!+Q49*I49</f>
        <v>#REF!</v>
      </c>
    </row>
    <row r="48" spans="1:18" ht="16.5" x14ac:dyDescent="0.2">
      <c r="A48">
        <v>1602</v>
      </c>
      <c r="B48">
        <v>14</v>
      </c>
      <c r="C48" s="7">
        <v>8065</v>
      </c>
      <c r="D48" s="8" t="s">
        <v>42</v>
      </c>
      <c r="E48" s="9">
        <v>200</v>
      </c>
      <c r="F48" s="9">
        <f t="shared" si="2"/>
        <v>200</v>
      </c>
      <c r="G48" s="9">
        <f>F48*E48/1000</f>
        <v>40</v>
      </c>
      <c r="H48" s="12">
        <v>2</v>
      </c>
      <c r="I48" s="9">
        <v>5</v>
      </c>
      <c r="K48" s="9" t="s">
        <v>30</v>
      </c>
      <c r="L48" s="9">
        <v>200000</v>
      </c>
      <c r="M48" s="9" t="s">
        <v>43</v>
      </c>
      <c r="N48" s="9">
        <v>50</v>
      </c>
      <c r="O48" s="9">
        <v>4.0000000000000002E-4</v>
      </c>
      <c r="P48" s="9">
        <v>2.4</v>
      </c>
      <c r="Q48" s="9">
        <f>O48*L48+P48*N48</f>
        <v>200</v>
      </c>
    </row>
    <row r="49" spans="1:23" ht="16.5" x14ac:dyDescent="0.2">
      <c r="A49" s="15">
        <v>1604</v>
      </c>
      <c r="B49" s="15">
        <v>14</v>
      </c>
      <c r="C49" s="13">
        <v>8071</v>
      </c>
      <c r="D49" s="14" t="s">
        <v>29</v>
      </c>
      <c r="E49" s="15">
        <v>250</v>
      </c>
      <c r="F49" s="15">
        <f t="shared" si="2"/>
        <v>740</v>
      </c>
      <c r="G49" s="15">
        <f>F49*E49/1000</f>
        <v>185</v>
      </c>
      <c r="H49" s="16">
        <v>2</v>
      </c>
      <c r="I49" s="15">
        <v>6</v>
      </c>
      <c r="K49" s="15" t="s">
        <v>31</v>
      </c>
      <c r="L49" s="15">
        <v>20</v>
      </c>
      <c r="M49" s="15" t="s">
        <v>44</v>
      </c>
      <c r="N49" s="15">
        <v>500</v>
      </c>
      <c r="O49" s="15">
        <v>12</v>
      </c>
      <c r="P49" s="15">
        <v>1</v>
      </c>
      <c r="Q49" s="15">
        <f>P49*N49+O49*L49</f>
        <v>740</v>
      </c>
      <c r="R49" s="15"/>
    </row>
    <row r="50" spans="1:23" ht="16.5" x14ac:dyDescent="0.2">
      <c r="A50">
        <v>1701</v>
      </c>
      <c r="B50">
        <v>15</v>
      </c>
      <c r="C50" s="7">
        <v>8064</v>
      </c>
      <c r="D50" s="8" t="s">
        <v>21</v>
      </c>
      <c r="E50" s="9">
        <v>300</v>
      </c>
      <c r="F50" s="9">
        <v>1000</v>
      </c>
      <c r="G50" s="9">
        <f t="shared" ref="G50" si="31">F50*E50/1000</f>
        <v>300</v>
      </c>
      <c r="H50" s="12">
        <v>2</v>
      </c>
      <c r="I50" s="9">
        <v>5</v>
      </c>
      <c r="K50" s="9" t="s">
        <v>39</v>
      </c>
      <c r="L50" s="9">
        <v>500</v>
      </c>
      <c r="M50" s="9" t="s">
        <v>40</v>
      </c>
      <c r="N50" s="9">
        <v>500</v>
      </c>
      <c r="O50" s="9">
        <v>0.8</v>
      </c>
      <c r="P50" s="9">
        <v>0.8</v>
      </c>
      <c r="Q50" s="9">
        <f t="shared" ref="Q50" si="32">O50*L50+P50*N50</f>
        <v>800</v>
      </c>
      <c r="R50">
        <f>Q50*I50+Q51*I51+Q52*I52+Q53*I53</f>
        <v>21940</v>
      </c>
    </row>
    <row r="51" spans="1:23" ht="16.5" x14ac:dyDescent="0.2">
      <c r="A51">
        <v>1702</v>
      </c>
      <c r="B51">
        <v>15</v>
      </c>
      <c r="C51" s="7">
        <v>8065</v>
      </c>
      <c r="D51" s="8" t="s">
        <v>42</v>
      </c>
      <c r="E51" s="9">
        <v>200</v>
      </c>
      <c r="F51" s="9">
        <f t="shared" si="2"/>
        <v>200</v>
      </c>
      <c r="G51" s="9">
        <f>F51*E51/1000</f>
        <v>40</v>
      </c>
      <c r="H51" s="12">
        <v>2</v>
      </c>
      <c r="I51" s="9">
        <v>5</v>
      </c>
      <c r="K51" s="9" t="s">
        <v>30</v>
      </c>
      <c r="L51" s="9">
        <v>200000</v>
      </c>
      <c r="M51" s="9" t="s">
        <v>43</v>
      </c>
      <c r="N51" s="9">
        <v>50</v>
      </c>
      <c r="O51" s="9">
        <v>4.0000000000000002E-4</v>
      </c>
      <c r="P51" s="9">
        <v>2.4</v>
      </c>
      <c r="Q51" s="9">
        <f>O51*L51+P51*N51</f>
        <v>200</v>
      </c>
    </row>
    <row r="52" spans="1:23" s="15" customFormat="1" ht="16.5" x14ac:dyDescent="0.2">
      <c r="A52">
        <v>1703</v>
      </c>
      <c r="B52">
        <v>15</v>
      </c>
      <c r="C52" s="7">
        <v>8066</v>
      </c>
      <c r="D52" s="8" t="s">
        <v>28</v>
      </c>
      <c r="E52" s="9">
        <v>250</v>
      </c>
      <c r="F52" s="9">
        <f t="shared" ref="F52" si="33">Q52</f>
        <v>2500</v>
      </c>
      <c r="G52" s="12">
        <f t="shared" ref="G52" si="34">F52*E52/1000</f>
        <v>625</v>
      </c>
      <c r="H52" s="12">
        <v>2</v>
      </c>
      <c r="I52" s="9">
        <v>5</v>
      </c>
      <c r="J52" s="11"/>
      <c r="K52" s="9" t="s">
        <v>45</v>
      </c>
      <c r="L52" s="9">
        <v>1</v>
      </c>
      <c r="M52" s="9"/>
      <c r="N52" s="9"/>
      <c r="O52" s="9">
        <v>2500</v>
      </c>
      <c r="P52" s="9"/>
      <c r="Q52" s="9">
        <f t="shared" ref="Q52" si="35">O52*L52+P52*N52</f>
        <v>2500</v>
      </c>
      <c r="R52"/>
      <c r="S52" s="11"/>
      <c r="T52" s="11"/>
      <c r="U52" s="11"/>
      <c r="V52" s="11"/>
      <c r="W52" s="11"/>
    </row>
    <row r="53" spans="1:23" ht="16.5" x14ac:dyDescent="0.2">
      <c r="A53" s="15">
        <v>1704</v>
      </c>
      <c r="B53" s="15">
        <v>15</v>
      </c>
      <c r="C53" s="13">
        <v>8071</v>
      </c>
      <c r="D53" s="14" t="s">
        <v>29</v>
      </c>
      <c r="E53" s="15">
        <v>250</v>
      </c>
      <c r="F53" s="15">
        <f>Q53</f>
        <v>740</v>
      </c>
      <c r="G53" s="15">
        <f>F53*E53/1000</f>
        <v>185</v>
      </c>
      <c r="H53" s="16">
        <v>2</v>
      </c>
      <c r="I53" s="15">
        <v>6</v>
      </c>
      <c r="K53" s="15" t="s">
        <v>31</v>
      </c>
      <c r="L53" s="15">
        <v>20</v>
      </c>
      <c r="M53" s="15" t="s">
        <v>44</v>
      </c>
      <c r="N53" s="15">
        <v>500</v>
      </c>
      <c r="O53" s="15">
        <v>12</v>
      </c>
      <c r="P53" s="15">
        <v>1</v>
      </c>
      <c r="Q53" s="15">
        <f>P53*N53+O53*L53</f>
        <v>740</v>
      </c>
      <c r="R53" s="15"/>
    </row>
    <row r="54" spans="1:23" ht="16.5" x14ac:dyDescent="0.2">
      <c r="A54">
        <v>1801</v>
      </c>
      <c r="B54">
        <v>16</v>
      </c>
      <c r="C54" s="7">
        <v>8064</v>
      </c>
      <c r="D54" s="8" t="s">
        <v>21</v>
      </c>
      <c r="E54" s="9">
        <v>300</v>
      </c>
      <c r="F54" s="9">
        <v>1000</v>
      </c>
      <c r="G54" s="9">
        <f t="shared" ref="G54" si="36">F54*E54/1000</f>
        <v>300</v>
      </c>
      <c r="H54" s="12">
        <v>2</v>
      </c>
      <c r="I54" s="9">
        <v>5</v>
      </c>
      <c r="K54" s="9" t="s">
        <v>39</v>
      </c>
      <c r="L54" s="9">
        <v>500</v>
      </c>
      <c r="M54" s="9" t="s">
        <v>40</v>
      </c>
      <c r="N54" s="9">
        <v>500</v>
      </c>
      <c r="O54" s="9">
        <v>0.8</v>
      </c>
      <c r="P54" s="9">
        <v>0.8</v>
      </c>
      <c r="Q54" s="9">
        <f t="shared" ref="Q54" si="37">O54*L54+P54*N54</f>
        <v>800</v>
      </c>
      <c r="R54">
        <f>Q54*I54+Q55*I55+Q56*I56+Q57*I57</f>
        <v>21940</v>
      </c>
    </row>
    <row r="55" spans="1:23" ht="16.5" x14ac:dyDescent="0.2">
      <c r="A55">
        <v>1802</v>
      </c>
      <c r="B55">
        <v>16</v>
      </c>
      <c r="C55" s="7">
        <v>8065</v>
      </c>
      <c r="D55" s="8" t="s">
        <v>42</v>
      </c>
      <c r="E55" s="9">
        <v>200</v>
      </c>
      <c r="F55" s="9">
        <f>Q55</f>
        <v>200</v>
      </c>
      <c r="G55" s="9">
        <f>F55*E55/1000</f>
        <v>40</v>
      </c>
      <c r="H55" s="12">
        <v>2</v>
      </c>
      <c r="I55" s="9">
        <v>5</v>
      </c>
      <c r="K55" s="9" t="s">
        <v>30</v>
      </c>
      <c r="L55" s="9">
        <v>200000</v>
      </c>
      <c r="M55" s="9" t="s">
        <v>43</v>
      </c>
      <c r="N55" s="9">
        <v>50</v>
      </c>
      <c r="O55" s="9">
        <v>4.0000000000000002E-4</v>
      </c>
      <c r="P55" s="9">
        <v>2.4</v>
      </c>
      <c r="Q55" s="9">
        <f>O55*L55+P55*N55</f>
        <v>200</v>
      </c>
    </row>
    <row r="56" spans="1:23" s="15" customFormat="1" ht="16.5" x14ac:dyDescent="0.2">
      <c r="A56">
        <v>1803</v>
      </c>
      <c r="B56">
        <v>16</v>
      </c>
      <c r="C56" s="7">
        <v>8066</v>
      </c>
      <c r="D56" s="8" t="s">
        <v>28</v>
      </c>
      <c r="E56" s="9">
        <v>250</v>
      </c>
      <c r="F56" s="9">
        <f t="shared" ref="F56" si="38">Q56</f>
        <v>2500</v>
      </c>
      <c r="G56" s="12">
        <f t="shared" ref="G56" si="39">F56*E56/1000</f>
        <v>625</v>
      </c>
      <c r="H56" s="12">
        <v>2</v>
      </c>
      <c r="I56" s="9">
        <v>5</v>
      </c>
      <c r="J56" s="11"/>
      <c r="K56" s="9" t="s">
        <v>45</v>
      </c>
      <c r="L56" s="9">
        <v>1</v>
      </c>
      <c r="M56" s="9"/>
      <c r="N56" s="9"/>
      <c r="O56" s="9">
        <v>2500</v>
      </c>
      <c r="P56" s="9"/>
      <c r="Q56" s="9">
        <f t="shared" ref="Q56" si="40">O56*L56+P56*N56</f>
        <v>2500</v>
      </c>
      <c r="R56"/>
      <c r="S56" s="11"/>
      <c r="T56" s="11"/>
      <c r="U56" s="11"/>
      <c r="V56" s="11"/>
      <c r="W56" s="11"/>
    </row>
    <row r="57" spans="1:23" ht="16.5" x14ac:dyDescent="0.2">
      <c r="A57" s="15">
        <v>1804</v>
      </c>
      <c r="B57" s="15">
        <v>16</v>
      </c>
      <c r="C57" s="13">
        <v>8071</v>
      </c>
      <c r="D57" s="14" t="s">
        <v>29</v>
      </c>
      <c r="E57" s="15">
        <v>250</v>
      </c>
      <c r="F57" s="15">
        <f>Q57</f>
        <v>740</v>
      </c>
      <c r="G57" s="15">
        <f>F57*E57/1000</f>
        <v>185</v>
      </c>
      <c r="H57" s="16">
        <v>2</v>
      </c>
      <c r="I57" s="15">
        <v>6</v>
      </c>
      <c r="K57" s="15" t="s">
        <v>31</v>
      </c>
      <c r="L57" s="15">
        <v>20</v>
      </c>
      <c r="M57" s="15" t="s">
        <v>44</v>
      </c>
      <c r="N57" s="15">
        <v>500</v>
      </c>
      <c r="O57" s="15">
        <v>12</v>
      </c>
      <c r="P57" s="15">
        <v>1</v>
      </c>
      <c r="Q57" s="15">
        <f>P57*N57+O57*L57</f>
        <v>740</v>
      </c>
      <c r="R57" s="15"/>
    </row>
  </sheetData>
  <phoneticPr fontId="1" type="noConversion"/>
  <conditionalFormatting sqref="A4 H4:I4">
    <cfRule type="expression" dxfId="83" priority="207">
      <formula>A4="Client"</formula>
    </cfRule>
    <cfRule type="expression" dxfId="82" priority="208">
      <formula>A4="Excluded"</formula>
    </cfRule>
    <cfRule type="expression" dxfId="81" priority="209">
      <formula>A4="Server"</formula>
    </cfRule>
    <cfRule type="expression" dxfId="80" priority="210">
      <formula>A4="Both"</formula>
    </cfRule>
  </conditionalFormatting>
  <conditionalFormatting sqref="H3:I3 E5:I5 K5:R5">
    <cfRule type="cellIs" dxfId="79" priority="200" stopIfTrue="1" operator="notEqual">
      <formula>INDIRECT("Dummy_for_Comparison1!"&amp;ADDRESS(ROW(),COLUMN()))</formula>
    </cfRule>
  </conditionalFormatting>
  <conditionalFormatting sqref="B4:D4">
    <cfRule type="expression" dxfId="78" priority="201">
      <formula>B4="Client"</formula>
    </cfRule>
    <cfRule type="expression" dxfId="77" priority="202">
      <formula>B4="Excluded"</formula>
    </cfRule>
    <cfRule type="expression" dxfId="76" priority="203">
      <formula>B4="Server"</formula>
    </cfRule>
    <cfRule type="expression" dxfId="75" priority="204">
      <formula>B4="Both"</formula>
    </cfRule>
  </conditionalFormatting>
  <conditionalFormatting sqref="B3:D3">
    <cfRule type="cellIs" dxfId="74" priority="206" stopIfTrue="1" operator="notEqual">
      <formula>INDIRECT("Dummy_for_Comparison1!"&amp;ADDRESS(ROW(),COLUMN()))</formula>
    </cfRule>
  </conditionalFormatting>
  <conditionalFormatting sqref="B5:D5">
    <cfRule type="cellIs" dxfId="73" priority="205" stopIfTrue="1" operator="notEqual">
      <formula>INDIRECT("Dummy_for_Comparison1!"&amp;ADDRESS(ROW(),COLUMN()))</formula>
    </cfRule>
  </conditionalFormatting>
  <conditionalFormatting sqref="E4:G4">
    <cfRule type="expression" dxfId="72" priority="196">
      <formula>E4="Client"</formula>
    </cfRule>
    <cfRule type="expression" dxfId="71" priority="197">
      <formula>E4="Excluded"</formula>
    </cfRule>
    <cfRule type="expression" dxfId="70" priority="198">
      <formula>E4="Server"</formula>
    </cfRule>
    <cfRule type="expression" dxfId="69" priority="199">
      <formula>E4="Both"</formula>
    </cfRule>
  </conditionalFormatting>
  <conditionalFormatting sqref="E3:G3">
    <cfRule type="cellIs" dxfId="68" priority="195" stopIfTrue="1" operator="notEqual">
      <formula>INDIRECT("Dummy_for_Comparison1!"&amp;ADDRESS(ROW(),COLUMN()))</formula>
    </cfRule>
  </conditionalFormatting>
  <conditionalFormatting sqref="C52">
    <cfRule type="duplicateValues" dxfId="67" priority="91"/>
  </conditionalFormatting>
  <conditionalFormatting sqref="C6:C7">
    <cfRule type="duplicateValues" dxfId="66" priority="211"/>
  </conditionalFormatting>
  <conditionalFormatting sqref="C10">
    <cfRule type="duplicateValues" dxfId="65" priority="32"/>
  </conditionalFormatting>
  <conditionalFormatting sqref="C8:C9">
    <cfRule type="duplicateValues" dxfId="64" priority="33"/>
  </conditionalFormatting>
  <conditionalFormatting sqref="C13">
    <cfRule type="duplicateValues" dxfId="63" priority="30"/>
  </conditionalFormatting>
  <conditionalFormatting sqref="C11:C12">
    <cfRule type="duplicateValues" dxfId="62" priority="31"/>
  </conditionalFormatting>
  <conditionalFormatting sqref="C16">
    <cfRule type="duplicateValues" dxfId="61" priority="28"/>
  </conditionalFormatting>
  <conditionalFormatting sqref="C14:C15">
    <cfRule type="duplicateValues" dxfId="60" priority="29"/>
  </conditionalFormatting>
  <conditionalFormatting sqref="C19">
    <cfRule type="duplicateValues" dxfId="59" priority="26"/>
  </conditionalFormatting>
  <conditionalFormatting sqref="C17:C18">
    <cfRule type="duplicateValues" dxfId="58" priority="27"/>
  </conditionalFormatting>
  <conditionalFormatting sqref="C22">
    <cfRule type="duplicateValues" dxfId="57" priority="24"/>
  </conditionalFormatting>
  <conditionalFormatting sqref="C20:C21">
    <cfRule type="duplicateValues" dxfId="56" priority="25"/>
  </conditionalFormatting>
  <conditionalFormatting sqref="C25">
    <cfRule type="duplicateValues" dxfId="55" priority="22"/>
  </conditionalFormatting>
  <conditionalFormatting sqref="C23:C24">
    <cfRule type="duplicateValues" dxfId="54" priority="23"/>
  </conditionalFormatting>
  <conditionalFormatting sqref="C28">
    <cfRule type="duplicateValues" dxfId="53" priority="20"/>
  </conditionalFormatting>
  <conditionalFormatting sqref="C26:C27">
    <cfRule type="duplicateValues" dxfId="52" priority="21"/>
  </conditionalFormatting>
  <conditionalFormatting sqref="C31">
    <cfRule type="duplicateValues" dxfId="51" priority="18"/>
  </conditionalFormatting>
  <conditionalFormatting sqref="C29:C30">
    <cfRule type="duplicateValues" dxfId="50" priority="19"/>
  </conditionalFormatting>
  <conditionalFormatting sqref="C34">
    <cfRule type="duplicateValues" dxfId="49" priority="16"/>
  </conditionalFormatting>
  <conditionalFormatting sqref="C32:C33">
    <cfRule type="duplicateValues" dxfId="48" priority="17"/>
  </conditionalFormatting>
  <conditionalFormatting sqref="C37">
    <cfRule type="duplicateValues" dxfId="47" priority="14"/>
  </conditionalFormatting>
  <conditionalFormatting sqref="C35:C36">
    <cfRule type="duplicateValues" dxfId="46" priority="15"/>
  </conditionalFormatting>
  <conditionalFormatting sqref="C40">
    <cfRule type="duplicateValues" dxfId="45" priority="12"/>
  </conditionalFormatting>
  <conditionalFormatting sqref="C38:C39">
    <cfRule type="duplicateValues" dxfId="44" priority="13"/>
  </conditionalFormatting>
  <conditionalFormatting sqref="C43">
    <cfRule type="duplicateValues" dxfId="43" priority="10"/>
  </conditionalFormatting>
  <conditionalFormatting sqref="C41:C42">
    <cfRule type="duplicateValues" dxfId="42" priority="11"/>
  </conditionalFormatting>
  <conditionalFormatting sqref="C46">
    <cfRule type="duplicateValues" dxfId="41" priority="8"/>
  </conditionalFormatting>
  <conditionalFormatting sqref="C44:C45">
    <cfRule type="duplicateValues" dxfId="40" priority="9"/>
  </conditionalFormatting>
  <conditionalFormatting sqref="C49">
    <cfRule type="duplicateValues" dxfId="39" priority="6"/>
  </conditionalFormatting>
  <conditionalFormatting sqref="C47:C48">
    <cfRule type="duplicateValues" dxfId="38" priority="7"/>
  </conditionalFormatting>
  <conditionalFormatting sqref="C50:C51">
    <cfRule type="duplicateValues" dxfId="37" priority="5"/>
  </conditionalFormatting>
  <conditionalFormatting sqref="C53">
    <cfRule type="duplicateValues" dxfId="36" priority="4"/>
  </conditionalFormatting>
  <conditionalFormatting sqref="C56">
    <cfRule type="duplicateValues" dxfId="35" priority="3"/>
  </conditionalFormatting>
  <conditionalFormatting sqref="C54:C55">
    <cfRule type="duplicateValues" dxfId="34" priority="2"/>
  </conditionalFormatting>
  <conditionalFormatting sqref="C57">
    <cfRule type="duplicateValues" dxfId="33" priority="1"/>
  </conditionalFormatting>
  <dataValidations count="1">
    <dataValidation type="list" allowBlank="1" showInputMessage="1" showErrorMessage="1" sqref="A4:I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6"/>
  <sheetViews>
    <sheetView workbookViewId="0">
      <selection sqref="A1:XFD1048576"/>
    </sheetView>
  </sheetViews>
  <sheetFormatPr defaultRowHeight="14.25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1</v>
      </c>
      <c r="C2" t="s">
        <v>1</v>
      </c>
      <c r="D2" t="s">
        <v>27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9" x14ac:dyDescent="0.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 x14ac:dyDescent="0.2">
      <c r="A4" s="3" t="s">
        <v>11</v>
      </c>
      <c r="B4" s="3" t="s">
        <v>11</v>
      </c>
      <c r="C4" s="3" t="s">
        <v>11</v>
      </c>
      <c r="D4" s="3" t="s">
        <v>12</v>
      </c>
      <c r="E4" s="3" t="s">
        <v>11</v>
      </c>
      <c r="F4" s="3" t="s">
        <v>11</v>
      </c>
      <c r="G4" s="3" t="s">
        <v>11</v>
      </c>
      <c r="H4" s="3" t="s">
        <v>11</v>
      </c>
      <c r="I4" s="3" t="s">
        <v>11</v>
      </c>
    </row>
    <row r="5" spans="1:9" x14ac:dyDescent="0.2">
      <c r="A5" s="4" t="s">
        <v>13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26</v>
      </c>
      <c r="I5" s="5" t="s">
        <v>20</v>
      </c>
    </row>
    <row r="6" spans="1:9" x14ac:dyDescent="0.2">
      <c r="A6">
        <v>1001</v>
      </c>
      <c r="B6">
        <v>0</v>
      </c>
      <c r="C6" s="6">
        <v>8051</v>
      </c>
      <c r="D6" t="s">
        <v>21</v>
      </c>
      <c r="E6">
        <v>500</v>
      </c>
      <c r="F6">
        <v>1000</v>
      </c>
      <c r="G6">
        <f>F6*E6/1000</f>
        <v>500</v>
      </c>
      <c r="H6">
        <v>2</v>
      </c>
      <c r="I6">
        <v>1</v>
      </c>
    </row>
    <row r="7" spans="1:9" x14ac:dyDescent="0.2">
      <c r="A7">
        <v>1002</v>
      </c>
      <c r="B7">
        <v>0</v>
      </c>
      <c r="C7" s="6">
        <v>8052</v>
      </c>
      <c r="D7" t="s">
        <v>22</v>
      </c>
      <c r="E7">
        <v>350</v>
      </c>
      <c r="F7">
        <v>1000</v>
      </c>
      <c r="G7">
        <f t="shared" ref="G7:G8" si="0">F7*E7/1000</f>
        <v>350</v>
      </c>
      <c r="H7">
        <v>2</v>
      </c>
      <c r="I7">
        <v>2</v>
      </c>
    </row>
    <row r="8" spans="1:9" x14ac:dyDescent="0.2">
      <c r="A8">
        <v>1003</v>
      </c>
      <c r="B8">
        <v>0</v>
      </c>
      <c r="C8" s="6">
        <v>8053</v>
      </c>
      <c r="D8" t="s">
        <v>23</v>
      </c>
      <c r="E8">
        <v>350</v>
      </c>
      <c r="F8">
        <v>1000</v>
      </c>
      <c r="G8">
        <f t="shared" si="0"/>
        <v>350</v>
      </c>
      <c r="H8">
        <v>2</v>
      </c>
      <c r="I8">
        <v>1</v>
      </c>
    </row>
    <row r="9" spans="1:9" x14ac:dyDescent="0.2">
      <c r="A9">
        <v>2001</v>
      </c>
      <c r="B9">
        <v>1</v>
      </c>
      <c r="C9" s="6">
        <v>8051</v>
      </c>
      <c r="D9" t="s">
        <v>21</v>
      </c>
      <c r="E9">
        <v>500</v>
      </c>
      <c r="F9">
        <v>1000</v>
      </c>
      <c r="G9">
        <f>F9*E9/1000</f>
        <v>500</v>
      </c>
      <c r="H9">
        <v>2</v>
      </c>
      <c r="I9">
        <v>1</v>
      </c>
    </row>
    <row r="10" spans="1:9" x14ac:dyDescent="0.2">
      <c r="A10">
        <v>2002</v>
      </c>
      <c r="B10">
        <v>1</v>
      </c>
      <c r="C10" s="6">
        <v>8052</v>
      </c>
      <c r="D10" t="s">
        <v>22</v>
      </c>
      <c r="E10">
        <v>350</v>
      </c>
      <c r="F10">
        <v>1000</v>
      </c>
      <c r="G10">
        <f t="shared" ref="G10:G11" si="1">F10*E10/1000</f>
        <v>350</v>
      </c>
      <c r="H10">
        <v>2</v>
      </c>
      <c r="I10">
        <v>2</v>
      </c>
    </row>
    <row r="11" spans="1:9" x14ac:dyDescent="0.2">
      <c r="A11">
        <v>2003</v>
      </c>
      <c r="B11">
        <v>1</v>
      </c>
      <c r="C11" s="6">
        <v>8053</v>
      </c>
      <c r="D11" t="s">
        <v>23</v>
      </c>
      <c r="E11">
        <v>350</v>
      </c>
      <c r="F11">
        <v>1000</v>
      </c>
      <c r="G11">
        <f t="shared" si="1"/>
        <v>350</v>
      </c>
      <c r="H11">
        <v>2</v>
      </c>
      <c r="I11">
        <v>1</v>
      </c>
    </row>
    <row r="12" spans="1:9" x14ac:dyDescent="0.2">
      <c r="A12">
        <v>3001</v>
      </c>
      <c r="B12">
        <v>2</v>
      </c>
      <c r="C12" s="6">
        <v>8051</v>
      </c>
      <c r="D12" t="s">
        <v>21</v>
      </c>
      <c r="E12">
        <v>500</v>
      </c>
      <c r="F12">
        <v>1000</v>
      </c>
      <c r="G12">
        <f>F12*E12/1000</f>
        <v>500</v>
      </c>
      <c r="H12">
        <v>2</v>
      </c>
      <c r="I12">
        <v>1</v>
      </c>
    </row>
    <row r="13" spans="1:9" x14ac:dyDescent="0.2">
      <c r="A13">
        <v>3002</v>
      </c>
      <c r="B13">
        <v>2</v>
      </c>
      <c r="C13" s="6">
        <v>8052</v>
      </c>
      <c r="D13" t="s">
        <v>22</v>
      </c>
      <c r="E13">
        <v>350</v>
      </c>
      <c r="F13">
        <v>1000</v>
      </c>
      <c r="G13">
        <f t="shared" ref="G13:G14" si="2">F13*E13/1000</f>
        <v>350</v>
      </c>
      <c r="H13">
        <v>2</v>
      </c>
      <c r="I13">
        <v>2</v>
      </c>
    </row>
    <row r="14" spans="1:9" x14ac:dyDescent="0.2">
      <c r="A14">
        <v>3003</v>
      </c>
      <c r="B14">
        <v>2</v>
      </c>
      <c r="C14" s="6">
        <v>8053</v>
      </c>
      <c r="D14" t="s">
        <v>23</v>
      </c>
      <c r="E14">
        <v>350</v>
      </c>
      <c r="F14">
        <v>1000</v>
      </c>
      <c r="G14">
        <f t="shared" si="2"/>
        <v>350</v>
      </c>
      <c r="H14">
        <v>2</v>
      </c>
      <c r="I14">
        <v>1</v>
      </c>
    </row>
    <row r="15" spans="1:9" x14ac:dyDescent="0.2">
      <c r="A15">
        <v>4001</v>
      </c>
      <c r="B15">
        <v>3</v>
      </c>
      <c r="C15" s="6">
        <v>8051</v>
      </c>
      <c r="D15" t="s">
        <v>21</v>
      </c>
      <c r="E15">
        <v>500</v>
      </c>
      <c r="F15">
        <v>1000</v>
      </c>
      <c r="G15">
        <f>F15*E15/1000</f>
        <v>500</v>
      </c>
      <c r="H15">
        <v>2</v>
      </c>
      <c r="I15">
        <v>1</v>
      </c>
    </row>
    <row r="16" spans="1:9" x14ac:dyDescent="0.2">
      <c r="A16">
        <v>4002</v>
      </c>
      <c r="B16">
        <v>3</v>
      </c>
      <c r="C16" s="6">
        <v>8052</v>
      </c>
      <c r="D16" t="s">
        <v>22</v>
      </c>
      <c r="E16">
        <v>350</v>
      </c>
      <c r="F16">
        <v>1000</v>
      </c>
      <c r="G16">
        <f t="shared" ref="G16:G17" si="3">F16*E16/1000</f>
        <v>350</v>
      </c>
      <c r="H16">
        <v>2</v>
      </c>
      <c r="I16">
        <v>2</v>
      </c>
    </row>
    <row r="17" spans="1:9" x14ac:dyDescent="0.2">
      <c r="A17">
        <v>4003</v>
      </c>
      <c r="B17">
        <v>3</v>
      </c>
      <c r="C17" s="6">
        <v>8053</v>
      </c>
      <c r="D17" t="s">
        <v>24</v>
      </c>
      <c r="E17">
        <v>350</v>
      </c>
      <c r="F17">
        <v>1000</v>
      </c>
      <c r="G17">
        <f t="shared" si="3"/>
        <v>350</v>
      </c>
      <c r="H17">
        <v>2</v>
      </c>
      <c r="I17">
        <v>1</v>
      </c>
    </row>
    <row r="18" spans="1:9" x14ac:dyDescent="0.2">
      <c r="A18">
        <v>5001</v>
      </c>
      <c r="B18">
        <v>4</v>
      </c>
      <c r="C18" s="6">
        <v>8051</v>
      </c>
      <c r="D18" t="s">
        <v>21</v>
      </c>
      <c r="E18">
        <v>500</v>
      </c>
      <c r="F18">
        <v>1000</v>
      </c>
      <c r="G18">
        <f>F18*E18/1000</f>
        <v>500</v>
      </c>
      <c r="H18">
        <v>2</v>
      </c>
      <c r="I18">
        <v>1</v>
      </c>
    </row>
    <row r="19" spans="1:9" x14ac:dyDescent="0.2">
      <c r="A19">
        <v>5002</v>
      </c>
      <c r="B19">
        <v>4</v>
      </c>
      <c r="C19" s="6">
        <v>8052</v>
      </c>
      <c r="D19" t="s">
        <v>22</v>
      </c>
      <c r="E19">
        <v>350</v>
      </c>
      <c r="F19">
        <v>1000</v>
      </c>
      <c r="G19">
        <f t="shared" ref="G19:G20" si="4">F19*E19/1000</f>
        <v>350</v>
      </c>
      <c r="H19">
        <v>2</v>
      </c>
      <c r="I19">
        <v>2</v>
      </c>
    </row>
    <row r="20" spans="1:9" x14ac:dyDescent="0.2">
      <c r="A20">
        <v>5003</v>
      </c>
      <c r="B20">
        <v>4</v>
      </c>
      <c r="C20" s="6">
        <v>8053</v>
      </c>
      <c r="D20" t="s">
        <v>23</v>
      </c>
      <c r="E20">
        <v>350</v>
      </c>
      <c r="F20">
        <v>1000</v>
      </c>
      <c r="G20">
        <f t="shared" si="4"/>
        <v>350</v>
      </c>
      <c r="H20">
        <v>2</v>
      </c>
      <c r="I20">
        <v>1</v>
      </c>
    </row>
    <row r="21" spans="1:9" x14ac:dyDescent="0.2">
      <c r="A21">
        <v>6001</v>
      </c>
      <c r="B21">
        <v>5</v>
      </c>
      <c r="C21" s="6">
        <v>8051</v>
      </c>
      <c r="D21" t="s">
        <v>21</v>
      </c>
      <c r="E21">
        <v>500</v>
      </c>
      <c r="F21">
        <v>1000</v>
      </c>
      <c r="G21">
        <f>F21*E21/1000</f>
        <v>500</v>
      </c>
      <c r="H21">
        <v>2</v>
      </c>
      <c r="I21">
        <v>1</v>
      </c>
    </row>
    <row r="22" spans="1:9" x14ac:dyDescent="0.2">
      <c r="A22">
        <v>6002</v>
      </c>
      <c r="B22">
        <v>5</v>
      </c>
      <c r="C22" s="6">
        <v>8052</v>
      </c>
      <c r="D22" t="s">
        <v>22</v>
      </c>
      <c r="E22">
        <v>350</v>
      </c>
      <c r="F22">
        <v>1000</v>
      </c>
      <c r="G22">
        <f t="shared" ref="G22:G23" si="5">F22*E22/1000</f>
        <v>350</v>
      </c>
      <c r="H22">
        <v>2</v>
      </c>
      <c r="I22">
        <v>2</v>
      </c>
    </row>
    <row r="23" spans="1:9" x14ac:dyDescent="0.2">
      <c r="A23">
        <v>6003</v>
      </c>
      <c r="B23">
        <v>5</v>
      </c>
      <c r="C23" s="6">
        <v>8053</v>
      </c>
      <c r="D23" t="s">
        <v>23</v>
      </c>
      <c r="E23">
        <v>350</v>
      </c>
      <c r="F23">
        <v>1000</v>
      </c>
      <c r="G23">
        <f t="shared" si="5"/>
        <v>350</v>
      </c>
      <c r="H23">
        <v>2</v>
      </c>
      <c r="I23">
        <v>1</v>
      </c>
    </row>
    <row r="24" spans="1:9" x14ac:dyDescent="0.2">
      <c r="A24">
        <v>7001</v>
      </c>
      <c r="B24">
        <v>6</v>
      </c>
      <c r="C24" s="6">
        <v>8051</v>
      </c>
      <c r="D24" t="s">
        <v>21</v>
      </c>
      <c r="E24">
        <v>500</v>
      </c>
      <c r="F24">
        <v>1000</v>
      </c>
      <c r="G24">
        <f>F24*E24/1000</f>
        <v>500</v>
      </c>
      <c r="H24">
        <v>2</v>
      </c>
      <c r="I24">
        <v>1</v>
      </c>
    </row>
    <row r="25" spans="1:9" x14ac:dyDescent="0.2">
      <c r="A25">
        <v>7002</v>
      </c>
      <c r="B25">
        <v>6</v>
      </c>
      <c r="C25" s="6">
        <v>8052</v>
      </c>
      <c r="D25" t="s">
        <v>22</v>
      </c>
      <c r="E25">
        <v>350</v>
      </c>
      <c r="F25">
        <v>1000</v>
      </c>
      <c r="G25">
        <f t="shared" ref="G25:G26" si="6">F25*E25/1000</f>
        <v>350</v>
      </c>
      <c r="H25">
        <v>2</v>
      </c>
      <c r="I25">
        <v>2</v>
      </c>
    </row>
    <row r="26" spans="1:9" x14ac:dyDescent="0.2">
      <c r="A26">
        <v>7003</v>
      </c>
      <c r="B26">
        <v>6</v>
      </c>
      <c r="C26" s="6">
        <v>8053</v>
      </c>
      <c r="D26" t="s">
        <v>23</v>
      </c>
      <c r="E26">
        <v>350</v>
      </c>
      <c r="F26">
        <v>1000</v>
      </c>
      <c r="G26">
        <f t="shared" si="6"/>
        <v>350</v>
      </c>
      <c r="H26">
        <v>2</v>
      </c>
      <c r="I26">
        <v>1</v>
      </c>
    </row>
    <row r="27" spans="1:9" x14ac:dyDescent="0.2">
      <c r="A27">
        <v>8001</v>
      </c>
      <c r="B27">
        <v>7</v>
      </c>
      <c r="C27" s="6">
        <v>8051</v>
      </c>
      <c r="D27" t="s">
        <v>21</v>
      </c>
      <c r="E27">
        <v>500</v>
      </c>
      <c r="F27">
        <v>1000</v>
      </c>
      <c r="G27">
        <f>F27*E27/1000</f>
        <v>500</v>
      </c>
      <c r="H27">
        <v>2</v>
      </c>
      <c r="I27">
        <v>1</v>
      </c>
    </row>
    <row r="28" spans="1:9" x14ac:dyDescent="0.2">
      <c r="A28">
        <v>8002</v>
      </c>
      <c r="B28">
        <v>7</v>
      </c>
      <c r="C28" s="6">
        <v>8052</v>
      </c>
      <c r="D28" t="s">
        <v>25</v>
      </c>
      <c r="E28">
        <v>350</v>
      </c>
      <c r="F28">
        <v>1000</v>
      </c>
      <c r="G28">
        <f t="shared" ref="G28:G29" si="7">F28*E28/1000</f>
        <v>350</v>
      </c>
      <c r="H28">
        <v>2</v>
      </c>
      <c r="I28">
        <v>2</v>
      </c>
    </row>
    <row r="29" spans="1:9" x14ac:dyDescent="0.2">
      <c r="A29">
        <v>8003</v>
      </c>
      <c r="B29">
        <v>7</v>
      </c>
      <c r="C29" s="6">
        <v>8053</v>
      </c>
      <c r="D29" t="s">
        <v>23</v>
      </c>
      <c r="E29">
        <v>350</v>
      </c>
      <c r="F29">
        <v>1000</v>
      </c>
      <c r="G29">
        <f t="shared" si="7"/>
        <v>350</v>
      </c>
      <c r="H29">
        <v>2</v>
      </c>
      <c r="I29">
        <v>1</v>
      </c>
    </row>
    <row r="30" spans="1:9" x14ac:dyDescent="0.2">
      <c r="A30">
        <v>9001</v>
      </c>
      <c r="B30">
        <v>8</v>
      </c>
      <c r="C30" s="6">
        <v>8051</v>
      </c>
      <c r="D30" t="s">
        <v>21</v>
      </c>
      <c r="E30">
        <v>500</v>
      </c>
      <c r="F30">
        <v>1000</v>
      </c>
      <c r="G30">
        <f>F30*E30/1000</f>
        <v>500</v>
      </c>
      <c r="H30">
        <v>2</v>
      </c>
      <c r="I30">
        <v>1</v>
      </c>
    </row>
    <row r="31" spans="1:9" x14ac:dyDescent="0.2">
      <c r="A31">
        <v>9002</v>
      </c>
      <c r="B31">
        <v>8</v>
      </c>
      <c r="C31" s="6">
        <v>8052</v>
      </c>
      <c r="D31" t="s">
        <v>22</v>
      </c>
      <c r="E31">
        <v>350</v>
      </c>
      <c r="F31">
        <v>1000</v>
      </c>
      <c r="G31">
        <f t="shared" ref="G31:G32" si="8">F31*E31/1000</f>
        <v>350</v>
      </c>
      <c r="H31">
        <v>2</v>
      </c>
      <c r="I31">
        <v>2</v>
      </c>
    </row>
    <row r="32" spans="1:9" x14ac:dyDescent="0.2">
      <c r="A32">
        <v>9003</v>
      </c>
      <c r="B32">
        <v>8</v>
      </c>
      <c r="C32" s="6">
        <v>8053</v>
      </c>
      <c r="D32" t="s">
        <v>23</v>
      </c>
      <c r="E32">
        <v>350</v>
      </c>
      <c r="F32">
        <v>1000</v>
      </c>
      <c r="G32">
        <f t="shared" si="8"/>
        <v>350</v>
      </c>
      <c r="H32">
        <v>2</v>
      </c>
      <c r="I32">
        <v>1</v>
      </c>
    </row>
    <row r="33" spans="1:9" x14ac:dyDescent="0.2">
      <c r="A33">
        <v>1101</v>
      </c>
      <c r="B33">
        <v>9</v>
      </c>
      <c r="C33" s="6">
        <v>8051</v>
      </c>
      <c r="D33" t="s">
        <v>21</v>
      </c>
      <c r="E33">
        <v>500</v>
      </c>
      <c r="F33">
        <v>1000</v>
      </c>
      <c r="G33">
        <f>F33*E33/1000</f>
        <v>500</v>
      </c>
      <c r="H33">
        <v>2</v>
      </c>
      <c r="I33">
        <v>1</v>
      </c>
    </row>
    <row r="34" spans="1:9" x14ac:dyDescent="0.2">
      <c r="A34">
        <v>1102</v>
      </c>
      <c r="B34">
        <v>9</v>
      </c>
      <c r="C34" s="6">
        <v>8052</v>
      </c>
      <c r="D34" t="s">
        <v>25</v>
      </c>
      <c r="E34">
        <v>350</v>
      </c>
      <c r="F34">
        <v>1000</v>
      </c>
      <c r="G34">
        <f t="shared" ref="G34:G35" si="9">F34*E34/1000</f>
        <v>350</v>
      </c>
      <c r="H34">
        <v>2</v>
      </c>
      <c r="I34">
        <v>2</v>
      </c>
    </row>
    <row r="35" spans="1:9" x14ac:dyDescent="0.2">
      <c r="A35">
        <v>1103</v>
      </c>
      <c r="B35">
        <v>9</v>
      </c>
      <c r="C35" s="6">
        <v>8053</v>
      </c>
      <c r="D35" t="s">
        <v>23</v>
      </c>
      <c r="E35">
        <v>350</v>
      </c>
      <c r="F35">
        <v>1000</v>
      </c>
      <c r="G35">
        <f t="shared" si="9"/>
        <v>350</v>
      </c>
      <c r="H35">
        <v>2</v>
      </c>
      <c r="I35">
        <v>1</v>
      </c>
    </row>
    <row r="36" spans="1:9" x14ac:dyDescent="0.2">
      <c r="A36">
        <v>1201</v>
      </c>
      <c r="B36">
        <v>10</v>
      </c>
      <c r="C36" s="6">
        <v>8051</v>
      </c>
      <c r="D36" t="s">
        <v>21</v>
      </c>
      <c r="E36">
        <v>500</v>
      </c>
      <c r="F36">
        <v>1000</v>
      </c>
      <c r="G36">
        <f>F36*E36/1000</f>
        <v>500</v>
      </c>
      <c r="H36">
        <v>2</v>
      </c>
      <c r="I36">
        <v>1</v>
      </c>
    </row>
    <row r="37" spans="1:9" x14ac:dyDescent="0.2">
      <c r="A37">
        <v>1202</v>
      </c>
      <c r="B37">
        <v>10</v>
      </c>
      <c r="C37" s="6">
        <v>8052</v>
      </c>
      <c r="D37" t="s">
        <v>22</v>
      </c>
      <c r="E37">
        <v>350</v>
      </c>
      <c r="F37">
        <v>1000</v>
      </c>
      <c r="G37">
        <f t="shared" ref="G37:G38" si="10">F37*E37/1000</f>
        <v>350</v>
      </c>
      <c r="H37">
        <v>2</v>
      </c>
      <c r="I37">
        <v>2</v>
      </c>
    </row>
    <row r="38" spans="1:9" x14ac:dyDescent="0.2">
      <c r="A38">
        <v>1203</v>
      </c>
      <c r="B38">
        <v>10</v>
      </c>
      <c r="C38" s="6">
        <v>8053</v>
      </c>
      <c r="D38" t="s">
        <v>23</v>
      </c>
      <c r="E38">
        <v>350</v>
      </c>
      <c r="F38">
        <v>1000</v>
      </c>
      <c r="G38">
        <f t="shared" si="10"/>
        <v>350</v>
      </c>
      <c r="H38">
        <v>2</v>
      </c>
      <c r="I38">
        <v>1</v>
      </c>
    </row>
    <row r="39" spans="1:9" x14ac:dyDescent="0.2">
      <c r="A39">
        <v>1301</v>
      </c>
      <c r="B39">
        <v>11</v>
      </c>
      <c r="C39" s="6">
        <v>8051</v>
      </c>
      <c r="D39" t="s">
        <v>21</v>
      </c>
      <c r="E39">
        <v>500</v>
      </c>
      <c r="F39">
        <v>1000</v>
      </c>
      <c r="G39">
        <f>F39*E39/1000</f>
        <v>500</v>
      </c>
      <c r="H39">
        <v>2</v>
      </c>
      <c r="I39">
        <v>1</v>
      </c>
    </row>
    <row r="40" spans="1:9" x14ac:dyDescent="0.2">
      <c r="A40">
        <v>1302</v>
      </c>
      <c r="B40">
        <v>11</v>
      </c>
      <c r="C40" s="6">
        <v>8052</v>
      </c>
      <c r="D40" t="s">
        <v>22</v>
      </c>
      <c r="E40">
        <v>350</v>
      </c>
      <c r="F40">
        <v>1000</v>
      </c>
      <c r="G40">
        <f t="shared" ref="G40:G41" si="11">F40*E40/1000</f>
        <v>350</v>
      </c>
      <c r="H40">
        <v>2</v>
      </c>
      <c r="I40">
        <v>2</v>
      </c>
    </row>
    <row r="41" spans="1:9" x14ac:dyDescent="0.2">
      <c r="A41">
        <v>1303</v>
      </c>
      <c r="B41">
        <v>11</v>
      </c>
      <c r="C41" s="6">
        <v>8053</v>
      </c>
      <c r="D41" t="s">
        <v>23</v>
      </c>
      <c r="E41">
        <v>350</v>
      </c>
      <c r="F41">
        <v>1000</v>
      </c>
      <c r="G41">
        <f t="shared" si="11"/>
        <v>350</v>
      </c>
      <c r="H41">
        <v>2</v>
      </c>
      <c r="I41">
        <v>1</v>
      </c>
    </row>
    <row r="42" spans="1:9" x14ac:dyDescent="0.2">
      <c r="A42">
        <v>1401</v>
      </c>
      <c r="B42">
        <v>12</v>
      </c>
      <c r="C42" s="6">
        <v>8051</v>
      </c>
      <c r="D42" t="s">
        <v>21</v>
      </c>
      <c r="E42">
        <v>500</v>
      </c>
      <c r="F42">
        <v>1000</v>
      </c>
      <c r="G42">
        <f>F42*E42/1000</f>
        <v>500</v>
      </c>
      <c r="H42">
        <v>2</v>
      </c>
      <c r="I42">
        <v>1</v>
      </c>
    </row>
    <row r="43" spans="1:9" x14ac:dyDescent="0.2">
      <c r="A43">
        <v>1402</v>
      </c>
      <c r="B43">
        <v>12</v>
      </c>
      <c r="C43" s="6">
        <v>8052</v>
      </c>
      <c r="D43" t="s">
        <v>22</v>
      </c>
      <c r="E43">
        <v>350</v>
      </c>
      <c r="F43">
        <v>1000</v>
      </c>
      <c r="G43">
        <f t="shared" ref="G43:G44" si="12">F43*E43/1000</f>
        <v>350</v>
      </c>
      <c r="H43">
        <v>2</v>
      </c>
      <c r="I43">
        <v>2</v>
      </c>
    </row>
    <row r="44" spans="1:9" x14ac:dyDescent="0.2">
      <c r="A44">
        <v>1403</v>
      </c>
      <c r="B44">
        <v>12</v>
      </c>
      <c r="C44" s="6">
        <v>8053</v>
      </c>
      <c r="D44" t="s">
        <v>24</v>
      </c>
      <c r="E44">
        <v>350</v>
      </c>
      <c r="F44">
        <v>1000</v>
      </c>
      <c r="G44">
        <f t="shared" si="12"/>
        <v>350</v>
      </c>
      <c r="H44">
        <v>2</v>
      </c>
      <c r="I44">
        <v>1</v>
      </c>
    </row>
    <row r="45" spans="1:9" x14ac:dyDescent="0.2">
      <c r="A45">
        <v>1501</v>
      </c>
      <c r="B45">
        <v>13</v>
      </c>
      <c r="C45" s="6">
        <v>8051</v>
      </c>
      <c r="D45" t="s">
        <v>21</v>
      </c>
      <c r="E45">
        <v>500</v>
      </c>
      <c r="F45">
        <v>1000</v>
      </c>
      <c r="G45">
        <f>F45*E45/1000</f>
        <v>500</v>
      </c>
      <c r="H45">
        <v>2</v>
      </c>
      <c r="I45">
        <v>1</v>
      </c>
    </row>
    <row r="46" spans="1:9" x14ac:dyDescent="0.2">
      <c r="A46">
        <v>1502</v>
      </c>
      <c r="B46">
        <v>13</v>
      </c>
      <c r="C46" s="6">
        <v>8052</v>
      </c>
      <c r="D46" t="s">
        <v>22</v>
      </c>
      <c r="E46">
        <v>350</v>
      </c>
      <c r="F46">
        <v>1000</v>
      </c>
      <c r="G46">
        <f t="shared" ref="G46:G47" si="13">F46*E46/1000</f>
        <v>350</v>
      </c>
      <c r="H46">
        <v>2</v>
      </c>
      <c r="I46">
        <v>2</v>
      </c>
    </row>
    <row r="47" spans="1:9" x14ac:dyDescent="0.2">
      <c r="A47">
        <v>1503</v>
      </c>
      <c r="B47">
        <v>13</v>
      </c>
      <c r="C47" s="6">
        <v>8053</v>
      </c>
      <c r="D47" t="s">
        <v>23</v>
      </c>
      <c r="E47">
        <v>350</v>
      </c>
      <c r="F47">
        <v>1000</v>
      </c>
      <c r="G47">
        <f t="shared" si="13"/>
        <v>350</v>
      </c>
      <c r="H47">
        <v>2</v>
      </c>
      <c r="I47">
        <v>1</v>
      </c>
    </row>
    <row r="48" spans="1:9" x14ac:dyDescent="0.2">
      <c r="A48">
        <v>1601</v>
      </c>
      <c r="B48">
        <v>14</v>
      </c>
      <c r="C48" s="6">
        <v>8051</v>
      </c>
      <c r="D48" t="s">
        <v>21</v>
      </c>
      <c r="E48">
        <v>500</v>
      </c>
      <c r="F48">
        <v>1000</v>
      </c>
      <c r="G48">
        <f>F48*E48/1000</f>
        <v>500</v>
      </c>
      <c r="H48">
        <v>2</v>
      </c>
      <c r="I48">
        <v>1</v>
      </c>
    </row>
    <row r="49" spans="1:9" x14ac:dyDescent="0.2">
      <c r="A49">
        <v>1602</v>
      </c>
      <c r="B49">
        <v>14</v>
      </c>
      <c r="C49" s="6">
        <v>8052</v>
      </c>
      <c r="D49" t="s">
        <v>25</v>
      </c>
      <c r="E49">
        <v>350</v>
      </c>
      <c r="F49">
        <v>1000</v>
      </c>
      <c r="G49">
        <f t="shared" ref="G49:G50" si="14">F49*E49/1000</f>
        <v>350</v>
      </c>
      <c r="H49">
        <v>2</v>
      </c>
      <c r="I49">
        <v>2</v>
      </c>
    </row>
    <row r="50" spans="1:9" x14ac:dyDescent="0.2">
      <c r="A50">
        <v>1603</v>
      </c>
      <c r="B50">
        <v>14</v>
      </c>
      <c r="C50" s="6">
        <v>8053</v>
      </c>
      <c r="D50" t="s">
        <v>24</v>
      </c>
      <c r="E50">
        <v>350</v>
      </c>
      <c r="F50">
        <v>1000</v>
      </c>
      <c r="G50">
        <f t="shared" si="14"/>
        <v>350</v>
      </c>
      <c r="H50">
        <v>2</v>
      </c>
      <c r="I50">
        <v>1</v>
      </c>
    </row>
    <row r="51" spans="1:9" x14ac:dyDescent="0.2">
      <c r="A51">
        <v>1701</v>
      </c>
      <c r="B51">
        <v>15</v>
      </c>
      <c r="C51" s="6">
        <v>8051</v>
      </c>
      <c r="D51" t="s">
        <v>21</v>
      </c>
      <c r="E51">
        <v>500</v>
      </c>
      <c r="F51">
        <v>1000</v>
      </c>
      <c r="G51">
        <f>F51*E51/1000</f>
        <v>500</v>
      </c>
      <c r="H51">
        <v>2</v>
      </c>
      <c r="I51">
        <v>1</v>
      </c>
    </row>
    <row r="52" spans="1:9" x14ac:dyDescent="0.2">
      <c r="A52">
        <v>1702</v>
      </c>
      <c r="B52">
        <v>15</v>
      </c>
      <c r="C52" s="6">
        <v>8052</v>
      </c>
      <c r="D52" t="s">
        <v>22</v>
      </c>
      <c r="E52">
        <v>350</v>
      </c>
      <c r="F52">
        <v>1000</v>
      </c>
      <c r="G52">
        <f t="shared" ref="G52:G53" si="15">F52*E52/1000</f>
        <v>350</v>
      </c>
      <c r="H52">
        <v>2</v>
      </c>
      <c r="I52">
        <v>2</v>
      </c>
    </row>
    <row r="53" spans="1:9" x14ac:dyDescent="0.2">
      <c r="A53">
        <v>1703</v>
      </c>
      <c r="B53">
        <v>15</v>
      </c>
      <c r="C53" s="6">
        <v>8053</v>
      </c>
      <c r="D53" t="s">
        <v>23</v>
      </c>
      <c r="E53">
        <v>350</v>
      </c>
      <c r="F53">
        <v>1000</v>
      </c>
      <c r="G53">
        <f t="shared" si="15"/>
        <v>350</v>
      </c>
      <c r="H53">
        <v>2</v>
      </c>
      <c r="I53">
        <v>1</v>
      </c>
    </row>
    <row r="54" spans="1:9" x14ac:dyDescent="0.2">
      <c r="A54">
        <v>1801</v>
      </c>
      <c r="B54">
        <v>16</v>
      </c>
      <c r="C54" s="6">
        <v>8051</v>
      </c>
      <c r="D54" t="s">
        <v>21</v>
      </c>
      <c r="E54">
        <v>500</v>
      </c>
      <c r="F54">
        <v>1000</v>
      </c>
      <c r="G54">
        <f>F54*E54/1000</f>
        <v>500</v>
      </c>
      <c r="H54">
        <v>2</v>
      </c>
      <c r="I54">
        <v>1</v>
      </c>
    </row>
    <row r="55" spans="1:9" x14ac:dyDescent="0.2">
      <c r="A55">
        <v>1802</v>
      </c>
      <c r="B55">
        <v>16</v>
      </c>
      <c r="C55" s="6">
        <v>8052</v>
      </c>
      <c r="D55" t="s">
        <v>25</v>
      </c>
      <c r="E55">
        <v>350</v>
      </c>
      <c r="F55">
        <v>1000</v>
      </c>
      <c r="G55">
        <f t="shared" ref="G55:G56" si="16">F55*E55/1000</f>
        <v>350</v>
      </c>
      <c r="H55">
        <v>2</v>
      </c>
      <c r="I55">
        <v>2</v>
      </c>
    </row>
    <row r="56" spans="1:9" x14ac:dyDescent="0.2">
      <c r="A56">
        <v>1803</v>
      </c>
      <c r="B56">
        <v>16</v>
      </c>
      <c r="C56" s="6">
        <v>8053</v>
      </c>
      <c r="D56" t="s">
        <v>23</v>
      </c>
      <c r="E56">
        <v>350</v>
      </c>
      <c r="F56">
        <v>1000</v>
      </c>
      <c r="G56">
        <f t="shared" si="16"/>
        <v>350</v>
      </c>
      <c r="H56">
        <v>2</v>
      </c>
      <c r="I56">
        <v>1</v>
      </c>
    </row>
  </sheetData>
  <phoneticPr fontId="1" type="noConversion"/>
  <conditionalFormatting sqref="A4 H4:I4">
    <cfRule type="expression" dxfId="32" priority="30">
      <formula>A4="Client"</formula>
    </cfRule>
    <cfRule type="expression" dxfId="31" priority="31">
      <formula>A4="Excluded"</formula>
    </cfRule>
    <cfRule type="expression" dxfId="30" priority="32">
      <formula>A4="Server"</formula>
    </cfRule>
    <cfRule type="expression" dxfId="29" priority="33">
      <formula>A4="Both"</formula>
    </cfRule>
  </conditionalFormatting>
  <conditionalFormatting sqref="H3:I3 E5:I5">
    <cfRule type="cellIs" dxfId="28" priority="23" stopIfTrue="1" operator="notEqual">
      <formula>INDIRECT("Dummy_for_Comparison1!"&amp;ADDRESS(ROW(),COLUMN()))</formula>
    </cfRule>
  </conditionalFormatting>
  <conditionalFormatting sqref="B4:D4">
    <cfRule type="expression" dxfId="27" priority="24">
      <formula>B4="Client"</formula>
    </cfRule>
    <cfRule type="expression" dxfId="26" priority="25">
      <formula>B4="Excluded"</formula>
    </cfRule>
    <cfRule type="expression" dxfId="25" priority="26">
      <formula>B4="Server"</formula>
    </cfRule>
    <cfRule type="expression" dxfId="24" priority="27">
      <formula>B4="Both"</formula>
    </cfRule>
  </conditionalFormatting>
  <conditionalFormatting sqref="B3:D3">
    <cfRule type="cellIs" dxfId="23" priority="29" stopIfTrue="1" operator="notEqual">
      <formula>INDIRECT("Dummy_for_Comparison1!"&amp;ADDRESS(ROW(),COLUMN()))</formula>
    </cfRule>
  </conditionalFormatting>
  <conditionalFormatting sqref="B5:D5">
    <cfRule type="cellIs" dxfId="22" priority="28" stopIfTrue="1" operator="notEqual">
      <formula>INDIRECT("Dummy_for_Comparison1!"&amp;ADDRESS(ROW(),COLUMN()))</formula>
    </cfRule>
  </conditionalFormatting>
  <conditionalFormatting sqref="E4:G4">
    <cfRule type="expression" dxfId="21" priority="19">
      <formula>E4="Client"</formula>
    </cfRule>
    <cfRule type="expression" dxfId="20" priority="20">
      <formula>E4="Excluded"</formula>
    </cfRule>
    <cfRule type="expression" dxfId="19" priority="21">
      <formula>E4="Server"</formula>
    </cfRule>
    <cfRule type="expression" dxfId="18" priority="22">
      <formula>E4="Both"</formula>
    </cfRule>
  </conditionalFormatting>
  <conditionalFormatting sqref="E3:G3">
    <cfRule type="cellIs" dxfId="17" priority="18" stopIfTrue="1" operator="notEqual">
      <formula>INDIRECT("Dummy_for_Comparison1!"&amp;ADDRESS(ROW(),COLUMN()))</formula>
    </cfRule>
  </conditionalFormatting>
  <conditionalFormatting sqref="C6:C8">
    <cfRule type="duplicateValues" dxfId="16" priority="17"/>
  </conditionalFormatting>
  <conditionalFormatting sqref="C9:C11">
    <cfRule type="duplicateValues" dxfId="15" priority="16"/>
  </conditionalFormatting>
  <conditionalFormatting sqref="C12:C14">
    <cfRule type="duplicateValues" dxfId="14" priority="15"/>
  </conditionalFormatting>
  <conditionalFormatting sqref="C15:C17">
    <cfRule type="duplicateValues" dxfId="13" priority="14"/>
  </conditionalFormatting>
  <conditionalFormatting sqref="C18:C20">
    <cfRule type="duplicateValues" dxfId="12" priority="13"/>
  </conditionalFormatting>
  <conditionalFormatting sqref="C21:C23">
    <cfRule type="duplicateValues" dxfId="11" priority="12"/>
  </conditionalFormatting>
  <conditionalFormatting sqref="C24:C26">
    <cfRule type="duplicateValues" dxfId="10" priority="11"/>
  </conditionalFormatting>
  <conditionalFormatting sqref="C27:C29">
    <cfRule type="duplicateValues" dxfId="9" priority="10"/>
  </conditionalFormatting>
  <conditionalFormatting sqref="C30:C32">
    <cfRule type="duplicateValues" dxfId="8" priority="9"/>
  </conditionalFormatting>
  <conditionalFormatting sqref="C33:C35">
    <cfRule type="duplicateValues" dxfId="7" priority="8"/>
  </conditionalFormatting>
  <conditionalFormatting sqref="C36:C38">
    <cfRule type="duplicateValues" dxfId="6" priority="7"/>
  </conditionalFormatting>
  <conditionalFormatting sqref="C39:C41">
    <cfRule type="duplicateValues" dxfId="5" priority="6"/>
  </conditionalFormatting>
  <conditionalFormatting sqref="C42:C44">
    <cfRule type="duplicateValues" dxfId="4" priority="5"/>
  </conditionalFormatting>
  <conditionalFormatting sqref="C45:C47">
    <cfRule type="duplicateValues" dxfId="3" priority="4"/>
  </conditionalFormatting>
  <conditionalFormatting sqref="C48:C50">
    <cfRule type="duplicateValues" dxfId="2" priority="3"/>
  </conditionalFormatting>
  <conditionalFormatting sqref="C51:C53">
    <cfRule type="duplicateValues" dxfId="1" priority="2"/>
  </conditionalFormatting>
  <conditionalFormatting sqref="C54:C56">
    <cfRule type="duplicateValues" dxfId="0" priority="1"/>
  </conditionalFormatting>
  <dataValidations count="1">
    <dataValidation type="list" allowBlank="1" showInputMessage="1" showErrorMessage="1" sqref="A4:I4">
      <formula1>"Both,Server,Client,Excluded"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2018-11-17T08:12:42Z</dcterms:modified>
</cp:coreProperties>
</file>