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配置表\数据表_zs_ios\"/>
    </mc:Choice>
  </mc:AlternateContent>
  <xr:revisionPtr revIDLastSave="0" documentId="13_ncr:1_{1CE818B2-6ED2-4349-AC54-76B363DEB2B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Sheet1!$D$1:$D$382</definedName>
  </definedNames>
  <calcPr calcId="181029"/>
</workbook>
</file>

<file path=xl/calcChain.xml><?xml version="1.0" encoding="utf-8"?>
<calcChain xmlns="http://schemas.openxmlformats.org/spreadsheetml/2006/main">
  <c r="H384" i="1" l="1"/>
  <c r="H385" i="1"/>
  <c r="H383" i="1"/>
  <c r="D366" i="1" l="1"/>
  <c r="D327" i="1"/>
  <c r="D325" i="1"/>
  <c r="D321" i="1"/>
  <c r="D320" i="1"/>
  <c r="D317" i="1"/>
  <c r="D316" i="1"/>
  <c r="D351" i="1" l="1"/>
  <c r="D352" i="1"/>
  <c r="D353" i="1"/>
  <c r="D358" i="1"/>
  <c r="D359" i="1"/>
  <c r="D360" i="1"/>
  <c r="D361" i="1"/>
  <c r="D362" i="1"/>
  <c r="D363" i="1"/>
  <c r="D364" i="1"/>
  <c r="D365" i="1"/>
  <c r="D350" i="1"/>
  <c r="D329" i="1"/>
  <c r="D331" i="1"/>
  <c r="D333" i="1"/>
  <c r="D335" i="1"/>
  <c r="D337" i="1"/>
  <c r="D339" i="1"/>
  <c r="D341" i="1"/>
  <c r="D343" i="1"/>
  <c r="D345" i="1"/>
  <c r="H315" i="1" l="1"/>
  <c r="H314" i="1"/>
  <c r="H313" i="1" l="1"/>
  <c r="H312" i="1" l="1"/>
  <c r="H311" i="1"/>
  <c r="H310" i="1"/>
  <c r="H309" i="1"/>
  <c r="H308" i="1"/>
  <c r="H307" i="1"/>
  <c r="H306" i="1"/>
  <c r="H305" i="1"/>
  <c r="H304" i="1"/>
  <c r="H20" i="1"/>
  <c r="H19" i="1"/>
  <c r="H18" i="1"/>
  <c r="H17" i="1"/>
  <c r="H13" i="1"/>
  <c r="H12" i="1"/>
  <c r="H11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  <comment ref="C3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1.礼包
2.基础资源
  2体力丹
  201精力丹
3.武将养成
4.装备养成
5.其他
6.随机宝箱
7.兵书经验卡包
8.符印经验卡包
99.N选1
9.宠物养成
</t>
        </r>
      </text>
    </comment>
    <comment ref="D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类型1,</t>
        </r>
        <r>
          <rPr>
            <sz val="9"/>
            <rFont val="宋体"/>
            <family val="3"/>
            <charset val="134"/>
          </rPr>
          <t xml:space="preserve">：drop_info  id
</t>
        </r>
        <r>
          <rPr>
            <b/>
            <sz val="9"/>
            <rFont val="宋体"/>
            <family val="3"/>
            <charset val="134"/>
          </rPr>
          <t>类型2</t>
        </r>
        <r>
          <rPr>
            <sz val="9"/>
            <rFont val="宋体"/>
            <family val="3"/>
            <charset val="134"/>
          </rPr>
          <t xml:space="preserve">：使用恢复值
</t>
        </r>
        <r>
          <rPr>
            <b/>
            <sz val="9"/>
            <rFont val="宋体"/>
            <family val="3"/>
            <charset val="134"/>
          </rPr>
          <t>类型99：</t>
        </r>
        <r>
          <rPr>
            <sz val="9"/>
            <rFont val="宋体"/>
            <family val="3"/>
            <charset val="134"/>
          </rPr>
          <t xml:space="preserve">关联item_box_info
</t>
        </r>
        <r>
          <rPr>
            <b/>
            <sz val="9"/>
            <rFont val="宋体"/>
            <family val="3"/>
            <charset val="134"/>
          </rPr>
          <t>其他类型</t>
        </r>
        <r>
          <rPr>
            <sz val="9"/>
            <rFont val="宋体"/>
            <family val="3"/>
            <charset val="134"/>
          </rPr>
          <t>，填0不使用，非0为使用增加经验值</t>
        </r>
      </text>
    </comment>
    <comment ref="F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18资质红色；
15、13资质橙色
10资质紫色
8资质蓝色
5资质绿色
3资质白色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10xx:vip礼包&amp;道具礼包
11xx:运营礼包
12xx:武将礼包
13xx:装备礼包
14xx:节日道具
15xx:普通道具</t>
        </r>
      </text>
    </comment>
    <comment ref="I3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0.不可使用
1.使用
2.去天命
3.去精炼
4.去洗练
5.去升级
6.去升星
7.去命星
8.去抽卡
9.去夺宝
10.去抽专属
11.去改名
12.出售
</t>
        </r>
      </text>
    </comment>
    <comment ref="M3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0.不</t>
        </r>
        <r>
          <rPr>
            <sz val="9"/>
            <rFont val="宋体"/>
            <family val="3"/>
            <charset val="134"/>
          </rPr>
          <t>可发
1.可发</t>
        </r>
      </text>
    </comment>
  </commentList>
</comments>
</file>

<file path=xl/sharedStrings.xml><?xml version="1.0" encoding="utf-8"?>
<sst xmlns="http://schemas.openxmlformats.org/spreadsheetml/2006/main" count="882" uniqueCount="776">
  <si>
    <t>id</t>
  </si>
  <si>
    <t>int</t>
  </si>
  <si>
    <t>string</t>
  </si>
  <si>
    <t>道具id</t>
  </si>
  <si>
    <t>道具名称</t>
  </si>
  <si>
    <t>道具类型</t>
  </si>
  <si>
    <t>道具类型值</t>
  </si>
  <si>
    <t>道具图标id</t>
  </si>
  <si>
    <t>品质</t>
  </si>
  <si>
    <t>背包显示顺序</t>
  </si>
  <si>
    <t>道具描述</t>
  </si>
  <si>
    <t>按钮类型</t>
  </si>
  <si>
    <t>跳转功能id</t>
  </si>
  <si>
    <t>提示文字</t>
  </si>
  <si>
    <t>销毁时间</t>
  </si>
  <si>
    <t>GM后台是否可发</t>
  </si>
  <si>
    <t>GM公告</t>
  </si>
  <si>
    <t>Both</t>
  </si>
  <si>
    <t>Client</t>
  </si>
  <si>
    <t>name</t>
  </si>
  <si>
    <t>item_type</t>
  </si>
  <si>
    <t>item_value</t>
  </si>
  <si>
    <t>res_id</t>
  </si>
  <si>
    <t>quality</t>
  </si>
  <si>
    <t>order_value</t>
  </si>
  <si>
    <t>description</t>
  </si>
  <si>
    <t>button_type</t>
  </si>
  <si>
    <t>function_id</t>
  </si>
  <si>
    <t>tips</t>
  </si>
  <si>
    <t>destroy_time</t>
  </si>
  <si>
    <t>gm</t>
  </si>
  <si>
    <t>gm_note</t>
  </si>
  <si>
    <t>体力丹</t>
  </si>
  <si>
    <t>使用成功！快去【主线副本】闯荡吧！</t>
  </si>
  <si>
    <t>小银两包</t>
  </si>
  <si>
    <t>乱世之中银两不能少，在【包裹】中使用，内含银两*10万。</t>
  </si>
  <si>
    <t>使用成功！\n获得：***，***；***</t>
  </si>
  <si>
    <t>中银两包</t>
  </si>
  <si>
    <t>乱世之中银两不能少，在【包裹】中使用，内含银两*20万。</t>
  </si>
  <si>
    <t>大银两包</t>
  </si>
  <si>
    <t>乱世之中银两不能少，在【包裹】中使用，内含银两*50万。</t>
  </si>
  <si>
    <t>精力丹</t>
  </si>
  <si>
    <t>皇宫流传出来的神奇丹药，使用后立刻恢复25点精力</t>
  </si>
  <si>
    <t>初级经验丹</t>
  </si>
  <si>
    <t>中级经验丹</t>
  </si>
  <si>
    <t>高级经验丹</t>
  </si>
  <si>
    <t>武将升星石</t>
  </si>
  <si>
    <t>蕴含天地至纯之灵气的神石，能帮助武将升星。</t>
  </si>
  <si>
    <t>专属升星石</t>
  </si>
  <si>
    <t>蕴含武器之魂的神石，可用于专属武器升星。</t>
  </si>
  <si>
    <t>天命石</t>
  </si>
  <si>
    <t>蕴含神秘力量的神石，可用于升级武将天命。</t>
  </si>
  <si>
    <t>初级精炼石</t>
  </si>
  <si>
    <t>中级精炼石</t>
  </si>
  <si>
    <t>高级精炼石</t>
  </si>
  <si>
    <t>极品精炼石</t>
  </si>
  <si>
    <t>洗炼石</t>
  </si>
  <si>
    <t>蕴含星辰之力的神石，可在装备洗炼中洗炼装备的副属性。</t>
  </si>
  <si>
    <t>招贤令</t>
  </si>
  <si>
    <t>用白银锻造的令牌，使用可进行一次普通招募。</t>
  </si>
  <si>
    <t>史诗级招将令</t>
  </si>
  <si>
    <t>用黄金锻造的令牌，使用可进行一次高级招募。</t>
  </si>
  <si>
    <t>传说级招将令</t>
  </si>
  <si>
    <t>用赤金锻造的令牌，使用可进行十次高级招募。</t>
  </si>
  <si>
    <t>商店刷新令</t>
  </si>
  <si>
    <t>乱世中形成的蕴含神秘之力的令牌，可用于商店刷新。</t>
  </si>
  <si>
    <t>英雄令</t>
  </si>
  <si>
    <t>乱世之中的至尊令牌，传说集齐所有英雄令就能一统天下。</t>
  </si>
  <si>
    <t>兵书精华</t>
  </si>
  <si>
    <t>可在皇陵商店兑换极品资源。</t>
  </si>
  <si>
    <t>符印精华</t>
  </si>
  <si>
    <t>时装精华</t>
  </si>
  <si>
    <t>用于时装强化的材料。</t>
  </si>
  <si>
    <t>武将精华</t>
  </si>
  <si>
    <t>可在名望商店中兑换极品武将</t>
  </si>
  <si>
    <t>装备精华</t>
  </si>
  <si>
    <t>可在装备商店中兑换极品装备</t>
  </si>
  <si>
    <t>专属精华</t>
  </si>
  <si>
    <t>夺宝券</t>
  </si>
  <si>
    <t>使用可进行一次幸运夺宝</t>
  </si>
  <si>
    <t>史诗级神器令</t>
  </si>
  <si>
    <t>传说级神器令</t>
  </si>
  <si>
    <t>初级帮派物资箱</t>
  </si>
  <si>
    <t>中级帮派物资箱</t>
  </si>
  <si>
    <t>高级帮派物资箱</t>
  </si>
  <si>
    <t>极品帮派物资箱</t>
  </si>
  <si>
    <t>楚汉物资箱</t>
  </si>
  <si>
    <t>打开后有几率获得楚汉橙将碎片或天命石。</t>
  </si>
  <si>
    <t>三国物资箱</t>
  </si>
  <si>
    <t>打开后有几率获得三国橙将碎片或天命石。</t>
  </si>
  <si>
    <t>隋唐物资箱</t>
  </si>
  <si>
    <t>打开后有几率获得隋唐橙将碎片或天命石。</t>
  </si>
  <si>
    <t>群雄物资箱</t>
  </si>
  <si>
    <t>打开后有几率获得群雄橙将碎片或天命石。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</si>
  <si>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</si>
  <si>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</si>
  <si>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</si>
  <si>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</si>
  <si>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</si>
  <si>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</si>
  <si>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</si>
  <si>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</si>
  <si>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</si>
  <si>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</si>
  <si>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</si>
  <si>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</si>
  <si>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</si>
  <si>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</si>
  <si>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</si>
  <si>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</si>
  <si>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</si>
  <si>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</si>
  <si>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内含项羽碎片、吕布碎片、李元霸碎片、蚩尤碎片各1个。</t>
  </si>
  <si>
    <t>可在张良*1、关羽*1、秦琼*1、后羿*1中选择一个获取。</t>
  </si>
  <si>
    <t>四大美女礼包</t>
  </si>
  <si>
    <t>可在王昭君*1、貂蝉*1、杨玉环*1、西施*1中选择一个获取。</t>
  </si>
  <si>
    <t>可在项羽*1、吕布*1、李元霸*1、蚩尤*1中选择一个获取。</t>
  </si>
  <si>
    <t>极品攻击橙将礼包一</t>
  </si>
  <si>
    <t>可在韩信*1、赵云*1、程咬金*1、岳飞*1中选择一个获取。</t>
  </si>
  <si>
    <t>极品攻击橙将礼包二</t>
  </si>
  <si>
    <t>可在范增*1、周瑜*1、薛仁贵*1、姜子牙*1中选择一个获取。</t>
  </si>
  <si>
    <t>紫将礼包</t>
  </si>
  <si>
    <t>可在项庄*1、陆逊*1、李渊*1、李师师*1中选择一个获取。</t>
  </si>
  <si>
    <t>可在虞姬*1、小乔*1、狄仁杰*1、孔子*1中选择一个获取。</t>
  </si>
  <si>
    <t>极品防御橙将礼包</t>
  </si>
  <si>
    <t>可在樊哙*1、典韦*1、尉迟恭*1、武松*1中选择一个获取。</t>
  </si>
  <si>
    <t>可在虞子期*1、马超*1、李靖*1、陈庆之*1中选择一个获取。</t>
  </si>
  <si>
    <t>四大战神碎片礼包</t>
  </si>
  <si>
    <t>可在项羽碎片*1、吕布碎片*1、李元霸碎片*1、蚩尤碎片*1中选择一个获取。</t>
  </si>
  <si>
    <t>第二红将碎片礼包</t>
  </si>
  <si>
    <t>可在张良碎片*1、关羽碎片*1、秦琼碎片*1、后羿碎片*1中选择一个获取。</t>
  </si>
  <si>
    <t>极品攻击橙将碎片礼包一</t>
  </si>
  <si>
    <t>可在韩信碎片*1、赵云碎片*1、程咬金碎片*1、岳飞碎片*1中选择一个获取。</t>
  </si>
  <si>
    <t>极品攻击橙将碎片礼包二</t>
  </si>
  <si>
    <t>可在范增碎片*1、周瑜碎片*1、薛仁贵碎片*1、姜子牙碎片*1中选择一个获取。</t>
  </si>
  <si>
    <t>四大美女碎片礼包</t>
  </si>
  <si>
    <t>可在王昭君碎片*1、貂蝉碎片*1、杨玉环碎片*1、西施碎片*1中选择一个获取。</t>
  </si>
  <si>
    <t>极品防御橙将碎片包</t>
  </si>
  <si>
    <t>可在樊哙碎片*1、典韦碎片*1、尉迟恭碎片*1、武松碎片*1中选择一个获取。</t>
  </si>
  <si>
    <t>可在虞姬碎片*1、小乔碎片*1、狄仁杰碎片*1、孔子碎片*1中选择一个获取。</t>
  </si>
  <si>
    <t>百战套装</t>
  </si>
  <si>
    <t>内含百战宝剑*1、百战轻甲*1、百战头盔*1、百战宝靴*1。</t>
  </si>
  <si>
    <t>定军套装</t>
  </si>
  <si>
    <t>内含定军长枪*1、定军轻甲*1、定军头盔*1、定军长靴*1。</t>
  </si>
  <si>
    <t>破虏套装</t>
  </si>
  <si>
    <t>内含破虏宝刀*1、破虏软甲*1、破虏头盔*1、破虏长靴*1。</t>
  </si>
  <si>
    <t>青龙套装</t>
  </si>
  <si>
    <t>内含青龙宝刀*1、青龙皮甲*1、青龙头盔*1、青龙长靴*1。</t>
  </si>
  <si>
    <t>赤焰套装</t>
  </si>
  <si>
    <t>内含赤焰长斧*1、赤焰软甲*1、赤焰头盔*1、赤焰长靴*1。</t>
  </si>
  <si>
    <t>天狼套装</t>
  </si>
  <si>
    <t>内含天狼长枪*1、天狼皮甲*1、天狼头盔*1、天狼长靴*1。</t>
  </si>
  <si>
    <t>七星套装</t>
  </si>
  <si>
    <t>内含七星宝刀*1、七星战甲*1、七星头盔*1、七星宝靴*1。</t>
  </si>
  <si>
    <t>苍穹套装</t>
  </si>
  <si>
    <t>内含苍穹宝剑*1、苍穹皮甲*1、苍穹头盔*1、苍穹宝靴*1。</t>
  </si>
  <si>
    <t>耀世套装</t>
  </si>
  <si>
    <t>内含耀世长枪*1、耀世战甲*1、耀世头盔*1、耀世长靴*1。</t>
  </si>
  <si>
    <t>战神套装</t>
  </si>
  <si>
    <t>内含战神长枪*1、战神皮甲*1、战神头盔*1、战神长靴*1。</t>
  </si>
  <si>
    <t>九龙套装</t>
  </si>
  <si>
    <t>内含九龙长枪*1、九龙战甲*1、九龙头盔*1、九龙长靴*1。</t>
  </si>
  <si>
    <t>至尊无极套装</t>
  </si>
  <si>
    <t>内含至尊无极剑*1、至尊无极甲*1、至尊无极盔*1、至尊无极靴*1。</t>
  </si>
  <si>
    <t>炼魔屠神套装</t>
  </si>
  <si>
    <t>内含炼魔屠神刀*1、炼魔屠神甲*1、炼魔屠神盔*1、炼魔屠神靴*1。</t>
  </si>
  <si>
    <t>圣诞袜</t>
  </si>
  <si>
    <t>兵书精炼石</t>
  </si>
  <si>
    <t>蕴含神秘力量的上古神石，可用于兵书精炼。</t>
  </si>
  <si>
    <t>符印精炼石</t>
  </si>
  <si>
    <t>蕴含神秘力量的上古神石，可用于符印精炼。</t>
  </si>
  <si>
    <t>可在项羽、吕布、李元霸、蚩尤专属装备中选择一个获取</t>
  </si>
  <si>
    <t>可在韩信、赵云、程咬金、岳飞专属装备中选择一个获取</t>
  </si>
  <si>
    <t>可在范增、周瑜、薛仁贵、姜子牙专属装备中选择一个获取</t>
  </si>
  <si>
    <t>可在樊哙、典韦、尉迟恭、武松专属装备中选择一个获取</t>
  </si>
  <si>
    <t>可在虞子期、马超、李靖、陈庆之专属装备中选择一个获取</t>
  </si>
  <si>
    <t>至尊无极装备碎片箱</t>
  </si>
  <si>
    <t>可在至尊无极装备碎片中选择一个获取</t>
  </si>
  <si>
    <t>炼魔屠神装备碎片箱</t>
  </si>
  <si>
    <t>可在炼魔屠神装备碎片中选择一个获取</t>
  </si>
  <si>
    <t>红装碎片任选箱</t>
  </si>
  <si>
    <t>可在红装碎片中选择一个获取</t>
  </si>
  <si>
    <t>太初逍遥装备碎片箱</t>
  </si>
  <si>
    <t>至尊无极装备箱</t>
  </si>
  <si>
    <t>可在至尊无极装备中选择一个获取</t>
  </si>
  <si>
    <t>可在炼魔屠神装备中选择一个获取</t>
  </si>
  <si>
    <t>太初逍遥装备箱</t>
  </si>
  <si>
    <t>可在太初逍遥装备中选择一个获取</t>
  </si>
  <si>
    <t>红装任选箱</t>
  </si>
  <si>
    <t>可在红装中选择一个获取</t>
  </si>
  <si>
    <t>红色宝物箱</t>
  </si>
  <si>
    <t>可在红色兵书和符印中选择一个获取</t>
  </si>
  <si>
    <t>苍穹装备箱</t>
  </si>
  <si>
    <t>可在苍穹装备中选择一个获取</t>
  </si>
  <si>
    <t>耀世装备箱</t>
  </si>
  <si>
    <t>可在耀世装备中选择一个获取</t>
  </si>
  <si>
    <t>战神装备箱</t>
  </si>
  <si>
    <t>可在战神装备中选择一个获取</t>
  </si>
  <si>
    <t>橙装任选箱</t>
  </si>
  <si>
    <t>可在橙装中选择一个获取</t>
  </si>
  <si>
    <t>1级觉醒精华箱</t>
  </si>
  <si>
    <t>内含1级攻击精华*1、1级防御精华*1、1级生命精华*1。</t>
  </si>
  <si>
    <t>2级觉醒精华箱</t>
  </si>
  <si>
    <t>内含2级攻击精华*1、2级防御精华*1、2级生命精华*1。</t>
  </si>
  <si>
    <t>3级觉醒精华箱</t>
  </si>
  <si>
    <t>内含3级攻击精华*1、3级防御精华*1、3级生命精华*1。</t>
  </si>
  <si>
    <t>4级觉醒精华箱</t>
  </si>
  <si>
    <t>内含4级攻击精华*1、4级防御精华*1、4级生命精华*1。</t>
  </si>
  <si>
    <t>5级觉醒精华箱</t>
  </si>
  <si>
    <t>内含5级攻击精华*1、5级防御精华*1、5级生命精华*1。</t>
  </si>
  <si>
    <t>随机获得一个紫色武将</t>
  </si>
  <si>
    <t>随机获得一个极品橙将</t>
  </si>
  <si>
    <t>随机获得一个红色武将</t>
  </si>
  <si>
    <t>随机获得一个紫色装备</t>
  </si>
  <si>
    <t>随机获得一个橙色装备</t>
  </si>
  <si>
    <t>随机获得一个红色装备</t>
  </si>
  <si>
    <t>随机获得一个紫色兵书或符印</t>
  </si>
  <si>
    <t>随机获得一个橙色兵书或符印</t>
  </si>
  <si>
    <t>随机获得一个红色兵书或符印</t>
  </si>
  <si>
    <t>随机获得一个紫色专属装备</t>
  </si>
  <si>
    <t>随机获得一个极品橙将专属装备</t>
  </si>
  <si>
    <t>随机获得一个红色专属装备</t>
  </si>
  <si>
    <t>随机获得一个紫色武将碎片</t>
  </si>
  <si>
    <t>随机获得一个极品橙将碎片</t>
  </si>
  <si>
    <t>随机获得一个红色武将碎片</t>
  </si>
  <si>
    <t>随机获得一个紫色装备碎片</t>
  </si>
  <si>
    <t>随机获得一个橙色装备碎片</t>
  </si>
  <si>
    <t>随机获得一个红色装备碎片</t>
  </si>
  <si>
    <t>主角时装大礼包</t>
  </si>
  <si>
    <t>打开获得主角防御、攻击、辅助时装</t>
  </si>
  <si>
    <t>楚汉极品橙将专属</t>
  </si>
  <si>
    <t>三国极品橙将专属</t>
  </si>
  <si>
    <t>隋唐极品橙将专属</t>
  </si>
  <si>
    <t>群雄极品橙将专属</t>
  </si>
  <si>
    <t>楚汉极品橙将专属二</t>
  </si>
  <si>
    <t>可在萧何、吕雉、樊哙、虞姬专属装备中选择一个获取。</t>
  </si>
  <si>
    <t>三国极品橙将专属二</t>
  </si>
  <si>
    <t>可在周瑜、赵云、典韦、小乔专属装备中选择一个获取。</t>
  </si>
  <si>
    <t>隋唐极品橙将专属二</t>
  </si>
  <si>
    <t>可在宇文成都、薛仁贵、狄仁杰、裴元庆专属装备中选择一个获取。</t>
  </si>
  <si>
    <t>群雄极品橙将专属二</t>
  </si>
  <si>
    <t>可在岳飞、苏妲己、武松、霍去病专属装备中选择一个获取。</t>
  </si>
  <si>
    <t>极品橙将专属装备箱</t>
  </si>
  <si>
    <t>可在所有极品橙将专属装备中选择一个获取。</t>
  </si>
  <si>
    <t>可在所有楚汉阵营极品橙将中选择一个获取。</t>
  </si>
  <si>
    <t>可在所有三国阵营极品橙将中选择一个获取。</t>
  </si>
  <si>
    <t>可在所有隋唐阵营极品橙将中选择一个获取。</t>
  </si>
  <si>
    <t>可在所有群雄阵营极品橙将中选择一个获取。</t>
  </si>
  <si>
    <t>楚汉极品橙将二</t>
  </si>
  <si>
    <t>可在萧何、吕雉、樊哙、虞姬中选择一个获取。</t>
  </si>
  <si>
    <t>三国极品橙将二</t>
  </si>
  <si>
    <t>可在周瑜、赵云、典韦、小乔中选择一个获取。</t>
  </si>
  <si>
    <t>隋唐极品橙将二</t>
  </si>
  <si>
    <t>可在宇文成都、薛仁贵、狄仁杰、裴元庆中选择一个获取。</t>
  </si>
  <si>
    <t>群雄极品橙将二</t>
  </si>
  <si>
    <t>可在岳飞、苏妲己、武松、霍去病中选择一个获取。</t>
  </si>
  <si>
    <t>可在所有极品橙将中选择一个获取。</t>
  </si>
  <si>
    <t>楚汉极品橙将碎片</t>
  </si>
  <si>
    <t>可在所有楚汉阵营极品橙将碎片中选择一个获取。</t>
  </si>
  <si>
    <t>三国极品橙将碎片</t>
  </si>
  <si>
    <t>可在所有三国阵营极品橙将碎片中选择一个获取。</t>
  </si>
  <si>
    <t>隋唐极品橙将碎片</t>
  </si>
  <si>
    <t>可在所有隋唐阵营极品橙将碎片中选择一个获取。</t>
  </si>
  <si>
    <t>群雄极品橙将碎片</t>
  </si>
  <si>
    <t>可在所有群雄阵营极品橙将碎片中选择一个获取。</t>
  </si>
  <si>
    <t>楚汉极品橙将二碎片</t>
  </si>
  <si>
    <t>可在萧何、吕雉、樊哙、虞姬碎片中选择一个获取。</t>
  </si>
  <si>
    <t>三国极品橙将二碎片</t>
  </si>
  <si>
    <t>可在周瑜、赵云、典韦、小乔碎片中选择一个获取。</t>
  </si>
  <si>
    <t>隋唐极品橙将二碎片</t>
  </si>
  <si>
    <t>可在宇文成都、薛仁贵、狄仁杰、裴元庆碎片中选择一个获取。</t>
  </si>
  <si>
    <t>群雄极品橙将二碎片</t>
  </si>
  <si>
    <t>可在岳飞、苏妲己、武松、霍去病碎片中选择一个获取。</t>
  </si>
  <si>
    <t>极品橙将碎片箱</t>
  </si>
  <si>
    <t>可在所有极品橙将碎片中选择一个获取。</t>
  </si>
  <si>
    <t>蓝色兵书任选箱</t>
  </si>
  <si>
    <t>可在所有蓝色兵书中选择一个获取。</t>
  </si>
  <si>
    <t>紫色兵书任选箱</t>
  </si>
  <si>
    <t>可在所有紫色兵书中选择一个获取。</t>
  </si>
  <si>
    <t>橙色兵书任选箱</t>
  </si>
  <si>
    <t>可在所有橙色兵书中选择一个获取。</t>
  </si>
  <si>
    <t>红色兵书任选箱</t>
  </si>
  <si>
    <t>可在所有红色兵书中选择一个获取。</t>
  </si>
  <si>
    <t>新服极品礼包</t>
  </si>
  <si>
    <t>打开后几率获得橙色武将、橙色装备、紫色宝物或紫色装备等稀有道具</t>
  </si>
  <si>
    <t>新手礼包</t>
  </si>
  <si>
    <t>内含元宝*200、银两*25万。</t>
  </si>
  <si>
    <t>至尊礼包</t>
  </si>
  <si>
    <t>内含元宝*200、银两*25万、升星石*250。</t>
  </si>
  <si>
    <t>内含元宝*200、银两*25万、高级精炼石*50、升星石*500。</t>
  </si>
  <si>
    <t>论坛礼包</t>
  </si>
  <si>
    <t>内含元宝*200、银两*25万、蓝色符印*1</t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</si>
  <si>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</si>
  <si>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</si>
  <si>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</si>
  <si>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</si>
  <si>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</si>
  <si>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</si>
  <si>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三国阵营10资质橙将大礼包</t>
  </si>
  <si>
    <t>隋唐橙色武将大礼包一</t>
  </si>
  <si>
    <t>隋唐阵营15资质橙将大礼包</t>
  </si>
  <si>
    <t>隋唐橙色武将大礼包二</t>
  </si>
  <si>
    <t>隋唐紫色武将大礼包</t>
  </si>
  <si>
    <t>隋唐阵营10资质橙将大礼包</t>
  </si>
  <si>
    <t>群雄橙色武将大礼包一</t>
  </si>
  <si>
    <t>群雄阵营15资质橙将大礼包</t>
  </si>
  <si>
    <t>群雄橙色武将大礼包二</t>
  </si>
  <si>
    <t>群雄紫色武将大礼包</t>
  </si>
  <si>
    <t>群雄阵营10资质橙将大礼包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</si>
  <si>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</si>
  <si>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</si>
  <si>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</si>
  <si>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</si>
  <si>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</si>
  <si>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</si>
  <si>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</si>
  <si>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</si>
  <si>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</si>
  <si>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楚汉极品橙将一</t>
    <phoneticPr fontId="13" type="noConversion"/>
  </si>
  <si>
    <t>三国极品橙将一</t>
    <phoneticPr fontId="13" type="noConversion"/>
  </si>
  <si>
    <t>隋唐极品橙将一</t>
    <phoneticPr fontId="13" type="noConversion"/>
  </si>
  <si>
    <t>群雄极品橙将一</t>
    <phoneticPr fontId="13" type="noConversion"/>
  </si>
  <si>
    <t>楚汉极品橙将</t>
    <phoneticPr fontId="13" type="noConversion"/>
  </si>
  <si>
    <t>三国极品橙将</t>
    <phoneticPr fontId="13" type="noConversion"/>
  </si>
  <si>
    <t>隋唐极品橙将</t>
    <phoneticPr fontId="13" type="noConversion"/>
  </si>
  <si>
    <t>群雄极品橙将</t>
    <phoneticPr fontId="13" type="noConversion"/>
  </si>
  <si>
    <t>楚汉极品橙将一碎片</t>
    <phoneticPr fontId="13" type="noConversion"/>
  </si>
  <si>
    <t>三国极品橙将一碎片</t>
    <phoneticPr fontId="13" type="noConversion"/>
  </si>
  <si>
    <t>隋唐极品橙将一碎片</t>
    <phoneticPr fontId="13" type="noConversion"/>
  </si>
  <si>
    <t>群雄极品橙将一碎片</t>
    <phoneticPr fontId="13" type="noConversion"/>
  </si>
  <si>
    <t>可在刘邦、韩信、范增、龙且中选择一个获取。</t>
    <phoneticPr fontId="13" type="noConversion"/>
  </si>
  <si>
    <t>可在曹操、孙权、刘备、张飞中选择一个获取。</t>
    <phoneticPr fontId="13" type="noConversion"/>
  </si>
  <si>
    <t>可在程咬金、尉迟恭、罗成、独孤伽罗中选择一个获取。</t>
    <phoneticPr fontId="13" type="noConversion"/>
  </si>
  <si>
    <t>可在成吉思汗、姜子牙、孔子、屈原中选择一个获取。</t>
    <phoneticPr fontId="13" type="noConversion"/>
  </si>
  <si>
    <t>可在刘邦、韩信、范增、龙且碎片中选择一个获取。</t>
    <phoneticPr fontId="13" type="noConversion"/>
  </si>
  <si>
    <t>可在曹操、孙权、刘备、张飞碎片中选择一个获取。</t>
    <phoneticPr fontId="13" type="noConversion"/>
  </si>
  <si>
    <t>可在程咬金、尉迟恭、罗成、独孤伽罗碎片中选择一个获取。</t>
    <phoneticPr fontId="13" type="noConversion"/>
  </si>
  <si>
    <t>可在成吉思汗、姜子牙、孔子、屈原碎片中选择一个获取。</t>
    <phoneticPr fontId="13" type="noConversion"/>
  </si>
  <si>
    <t>楚汉极品橙将专属一</t>
    <phoneticPr fontId="13" type="noConversion"/>
  </si>
  <si>
    <t>三国极品橙将专属一</t>
    <phoneticPr fontId="13" type="noConversion"/>
  </si>
  <si>
    <t>隋唐极品橙将专属一</t>
    <phoneticPr fontId="13" type="noConversion"/>
  </si>
  <si>
    <t>群雄极品橙将专属一</t>
    <phoneticPr fontId="13" type="noConversion"/>
  </si>
  <si>
    <t>可在刘邦、韩信、范增、龙且专属装备中选择一个获取。</t>
  </si>
  <si>
    <t>可在曹操、孙权、刘备、张飞专属装备中选择一个获取。</t>
  </si>
  <si>
    <t>可在程咬金、尉迟恭、罗成、独孤伽罗专属装备中选择一个获取。</t>
  </si>
  <si>
    <t>可在成吉思汗、姜子牙、孔子、屈原专属装备中选择一个获取。</t>
  </si>
  <si>
    <t>甜品</t>
    <phoneticPr fontId="13" type="noConversion"/>
  </si>
  <si>
    <t>玫瑰</t>
    <phoneticPr fontId="13" type="noConversion"/>
  </si>
  <si>
    <t>特权礼包</t>
    <phoneticPr fontId="13" type="noConversion"/>
  </si>
  <si>
    <t>内含元宝*200、银两*25万、蓝色兵书*1、商店刷新令*10。</t>
    <phoneticPr fontId="13" type="noConversion"/>
  </si>
  <si>
    <t>内含元宝*200、银两*25万、天命石*400、初级经验丹*100。</t>
    <phoneticPr fontId="13" type="noConversion"/>
  </si>
  <si>
    <t>可在荆轲*1、张辽*1、杨广*1、李白*1中选择一个获取。</t>
    <phoneticPr fontId="13" type="noConversion"/>
  </si>
  <si>
    <t>可在英布*1、郭嘉*1、单雄信*1、朱元璋*1中选择一个获取。</t>
    <phoneticPr fontId="13" type="noConversion"/>
  </si>
  <si>
    <t>可在英布碎片*1、郭嘉碎片*1、单雄信碎片*1、朱元璋碎片*1中选择一个获取。</t>
    <phoneticPr fontId="13" type="noConversion"/>
  </si>
  <si>
    <t>可在荆轲、张辽、杨广、李白专属装备中选择一个获取</t>
    <phoneticPr fontId="13" type="noConversion"/>
  </si>
  <si>
    <t>官方预约礼包</t>
    <phoneticPr fontId="13" type="noConversion"/>
  </si>
  <si>
    <t>好评礼包</t>
    <phoneticPr fontId="13" type="noConversion"/>
  </si>
  <si>
    <t>五星好评礼包</t>
    <phoneticPr fontId="13" type="noConversion"/>
  </si>
  <si>
    <t>内含极品橙将随机宝箱*1、升星石*500。</t>
    <phoneticPr fontId="13" type="noConversion"/>
  </si>
  <si>
    <t>内含元宝*1000、升星石*500、天命石*500、高级精炼石*100。</t>
    <phoneticPr fontId="13" type="noConversion"/>
  </si>
  <si>
    <t>加群礼包</t>
    <phoneticPr fontId="13" type="noConversion"/>
  </si>
  <si>
    <t>内含武将升星石*500、天命石*500、银两*25万、中级经验丹*80</t>
  </si>
  <si>
    <t>极品橙将箱</t>
    <phoneticPr fontId="13" type="noConversion"/>
  </si>
  <si>
    <t>开服大礼包</t>
  </si>
  <si>
    <t>改名卡</t>
    <phoneticPr fontId="13" type="noConversion"/>
  </si>
  <si>
    <t>改名成功！</t>
    <phoneticPr fontId="13" type="noConversion"/>
  </si>
  <si>
    <t>橙将礼包二</t>
    <phoneticPr fontId="13" type="noConversion"/>
  </si>
  <si>
    <t>橙将礼包一</t>
    <phoneticPr fontId="13" type="noConversion"/>
  </si>
  <si>
    <t>橙将礼包三</t>
    <phoneticPr fontId="13" type="noConversion"/>
  </si>
  <si>
    <t>橙将碎片礼包二</t>
    <phoneticPr fontId="13" type="noConversion"/>
  </si>
  <si>
    <t>楚汉橙将专属</t>
    <phoneticPr fontId="13" type="noConversion"/>
  </si>
  <si>
    <t>三国橙将专属</t>
    <phoneticPr fontId="13" type="noConversion"/>
  </si>
  <si>
    <t>隋唐橙将专属</t>
    <phoneticPr fontId="13" type="noConversion"/>
  </si>
  <si>
    <t>群雄橙将专属</t>
    <phoneticPr fontId="13" type="noConversion"/>
  </si>
  <si>
    <t>橙将专属装备箱</t>
    <phoneticPr fontId="13" type="noConversion"/>
  </si>
  <si>
    <t>楚汉橙将</t>
    <phoneticPr fontId="13" type="noConversion"/>
  </si>
  <si>
    <t>三国橙将</t>
    <phoneticPr fontId="13" type="noConversion"/>
  </si>
  <si>
    <t>隋唐橙将</t>
    <phoneticPr fontId="13" type="noConversion"/>
  </si>
  <si>
    <t>群雄橙将</t>
    <phoneticPr fontId="13" type="noConversion"/>
  </si>
  <si>
    <t>橙将任选箱</t>
    <phoneticPr fontId="13" type="noConversion"/>
  </si>
  <si>
    <t>楚汉橙将碎片</t>
  </si>
  <si>
    <t>三国橙将碎片</t>
  </si>
  <si>
    <t>隋唐橙将碎片</t>
  </si>
  <si>
    <t>群雄橙将碎片</t>
  </si>
  <si>
    <t>橙将碎片箱</t>
  </si>
  <si>
    <t>四大战神专属箱</t>
    <phoneticPr fontId="13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</si>
  <si>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</si>
  <si>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</si>
  <si>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</si>
  <si>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</si>
  <si>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</si>
  <si>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紫色武将随机箱</t>
    <phoneticPr fontId="13" type="noConversion"/>
  </si>
  <si>
    <t>橙将随机箱</t>
    <phoneticPr fontId="13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</si>
  <si>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</si>
  <si>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</si>
  <si>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</si>
  <si>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</si>
  <si>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</si>
  <si>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</si>
  <si>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</si>
  <si>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</si>
  <si>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</si>
  <si>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</si>
  <si>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</si>
  <si>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</si>
  <si>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</si>
  <si>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</si>
  <si>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</si>
  <si>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</si>
  <si>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</si>
  <si>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</si>
  <si>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</si>
  <si>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</si>
  <si>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</si>
  <si>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</si>
  <si>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极品橙将随机箱</t>
    <phoneticPr fontId="13" type="noConversion"/>
  </si>
  <si>
    <t>可在所有楚汉阵营极品橙将专属装备中选择一个获取。</t>
    <phoneticPr fontId="13" type="noConversion"/>
  </si>
  <si>
    <t>可在所有三国阵营极品橙将专属装备中选择一个获取。</t>
    <phoneticPr fontId="13" type="noConversion"/>
  </si>
  <si>
    <t>可在所有隋唐阵营极品橙将专属装备中选择一个获取。</t>
    <phoneticPr fontId="13" type="noConversion"/>
  </si>
  <si>
    <t>可在所有群雄阵营极品橙将专属装备中选择一个获取。</t>
    <phoneticPr fontId="13" type="noConversion"/>
  </si>
  <si>
    <t>极品治疗橙将礼包</t>
    <phoneticPr fontId="13" type="noConversion"/>
  </si>
  <si>
    <t>极品辅助橙将礼包</t>
    <phoneticPr fontId="13" type="noConversion"/>
  </si>
  <si>
    <t>极品治疗橙将碎片包</t>
    <phoneticPr fontId="13" type="noConversion"/>
  </si>
  <si>
    <t>极品辅助橙将碎片包</t>
    <phoneticPr fontId="13" type="noConversion"/>
  </si>
  <si>
    <t>可在刘邦*1、刘备*1、裴元庆*1、苏妲己*1中选择一个获取。</t>
    <phoneticPr fontId="13" type="noConversion"/>
  </si>
  <si>
    <t>可在刘邦碎片*1、刘备碎片*1、裴元庆碎片*1、苏妲己碎片*1中选择一个获取。</t>
    <phoneticPr fontId="13" type="noConversion"/>
  </si>
  <si>
    <t>Facebook活动礼包</t>
    <phoneticPr fontId="13" type="noConversion"/>
  </si>
  <si>
    <t>内含元宝*500、中级经验丹*30。</t>
    <phoneticPr fontId="13" type="noConversion"/>
  </si>
  <si>
    <t>礼包预留</t>
    <phoneticPr fontId="13" type="noConversion"/>
  </si>
  <si>
    <t>九龙装备箱</t>
    <phoneticPr fontId="13" type="noConversion"/>
  </si>
  <si>
    <t>可在九龙装备中选择一个获取</t>
    <phoneticPr fontId="13" type="noConversion"/>
  </si>
  <si>
    <t>炼魔屠神装备箱</t>
    <phoneticPr fontId="13" type="noConversion"/>
  </si>
  <si>
    <t>耀世装备碎片箱</t>
    <phoneticPr fontId="13" type="noConversion"/>
  </si>
  <si>
    <t>苍穹装备碎片箱</t>
    <phoneticPr fontId="13" type="noConversion"/>
  </si>
  <si>
    <t>可在太初逍遥装备碎片中选择一个获取</t>
    <phoneticPr fontId="13" type="noConversion"/>
  </si>
  <si>
    <t>可在耀世装备碎片中选择一个获取</t>
    <phoneticPr fontId="13" type="noConversion"/>
  </si>
  <si>
    <t>可在苍穹装备碎片中选择一个获取</t>
    <phoneticPr fontId="13" type="noConversion"/>
  </si>
  <si>
    <t>七夕花</t>
    <phoneticPr fontId="13" type="noConversion"/>
  </si>
  <si>
    <t>第二红将礼包</t>
    <phoneticPr fontId="13" type="noConversion"/>
  </si>
  <si>
    <t>第二红将专属箱</t>
    <phoneticPr fontId="13" type="noConversion"/>
  </si>
  <si>
    <t>可在张良、关羽、秦琼、后羿专属装备中选择一个获取</t>
    <phoneticPr fontId="13" type="noConversion"/>
  </si>
  <si>
    <r>
      <t>可以在【包裹】中使用，打开后可以获得21-</t>
    </r>
    <r>
      <rPr>
        <sz val="10"/>
        <color theme="1"/>
        <rFont val="微软雅黑"/>
        <family val="2"/>
        <charset val="134"/>
      </rPr>
      <t>25个升星石。</t>
    </r>
    <phoneticPr fontId="13" type="noConversion"/>
  </si>
  <si>
    <r>
      <t>可以在【包裹】中使用，打开后可以获得26</t>
    </r>
    <r>
      <rPr>
        <sz val="10"/>
        <color theme="1"/>
        <rFont val="微软雅黑"/>
        <family val="2"/>
        <charset val="134"/>
      </rPr>
      <t>-30个升星石。</t>
    </r>
    <phoneticPr fontId="13" type="noConversion"/>
  </si>
  <si>
    <r>
      <t>可以在【包裹】中使用，打开后可以获得31</t>
    </r>
    <r>
      <rPr>
        <sz val="10"/>
        <color theme="1"/>
        <rFont val="微软雅黑"/>
        <family val="2"/>
        <charset val="134"/>
      </rPr>
      <t>-40个升星石。</t>
    </r>
    <phoneticPr fontId="13" type="noConversion"/>
  </si>
  <si>
    <r>
      <t>可以在【包裹】中使用，打开后可以获得16</t>
    </r>
    <r>
      <rPr>
        <sz val="10"/>
        <color theme="1"/>
        <rFont val="微软雅黑"/>
        <family val="2"/>
        <charset val="134"/>
      </rPr>
      <t>-20个升星石。</t>
    </r>
    <phoneticPr fontId="13" type="noConversion"/>
  </si>
  <si>
    <t>如意</t>
    <phoneticPr fontId="13" type="noConversion"/>
  </si>
  <si>
    <t>可在四大战神专属装备与第二红将专属装备中选择一个获取</t>
    <phoneticPr fontId="13" type="noConversion"/>
  </si>
  <si>
    <t>内含元宝*200、升星石*200、天命石*200，洗炼石*200，高级精炼石*10。</t>
    <phoneticPr fontId="13" type="noConversion"/>
  </si>
  <si>
    <t>玩家反馈礼包</t>
    <phoneticPr fontId="13" type="noConversion"/>
  </si>
  <si>
    <t>每日玩法获取上限</t>
    <phoneticPr fontId="13" type="noConversion"/>
  </si>
  <si>
    <t>daily_get_max</t>
    <phoneticPr fontId="13" type="noConversion"/>
  </si>
  <si>
    <t>内含元宝*200、武将升星石*500、天命石*500。</t>
    <phoneticPr fontId="13" type="noConversion"/>
  </si>
  <si>
    <t>可在极限商店兑换极品资源。</t>
    <phoneticPr fontId="13" type="noConversion"/>
  </si>
  <si>
    <t>月饼</t>
    <phoneticPr fontId="13" type="noConversion"/>
  </si>
  <si>
    <t>活动礼包1</t>
    <phoneticPr fontId="13" type="noConversion"/>
  </si>
  <si>
    <t>活动礼包2</t>
  </si>
  <si>
    <t>活动礼包3</t>
  </si>
  <si>
    <t>钻石礼包</t>
    <phoneticPr fontId="13" type="noConversion"/>
  </si>
  <si>
    <t>王者礼包</t>
    <phoneticPr fontId="13" type="noConversion"/>
  </si>
  <si>
    <t>传奇礼包</t>
    <phoneticPr fontId="13" type="noConversion"/>
  </si>
  <si>
    <t>高级礼包</t>
    <phoneticPr fontId="13" type="noConversion"/>
  </si>
  <si>
    <t>内含元宝*400、银两*50万、天命石*800、初级经验丹*200。</t>
    <phoneticPr fontId="13" type="noConversion"/>
  </si>
  <si>
    <t>内含元宝*600、银两*75万、天命石*1200、初级经验丹*300。</t>
    <phoneticPr fontId="13" type="noConversion"/>
  </si>
  <si>
    <t>内含元宝*300、银两*25万、武将升星石*400、高级精炼石*20。</t>
    <phoneticPr fontId="13" type="noConversion"/>
  </si>
  <si>
    <t>内含元宝*600、银两*60万、武将升星石*800、高级精炼石*40。</t>
    <phoneticPr fontId="13" type="noConversion"/>
  </si>
  <si>
    <t>内含元宝*800、银两*75万、武将升星石*1200、高级精炼石*60。</t>
    <phoneticPr fontId="13" type="noConversion"/>
  </si>
  <si>
    <t>内含元宝*600，天命石*800、武将升星石*800、高级精炼石*30。</t>
    <phoneticPr fontId="13" type="noConversion"/>
  </si>
  <si>
    <t>用黄金锻造的令牌，使用可进行一次专属抽取。</t>
    <phoneticPr fontId="13" type="noConversion"/>
  </si>
  <si>
    <t>用赤金锻造的令牌，使用可进行十次专属抽取。</t>
    <phoneticPr fontId="13" type="noConversion"/>
  </si>
  <si>
    <t>华为特权装备</t>
    <phoneticPr fontId="13" type="noConversion"/>
  </si>
  <si>
    <t>内含华为特权套装一套！</t>
    <phoneticPr fontId="13" type="noConversion"/>
  </si>
  <si>
    <t>灯笼</t>
    <phoneticPr fontId="13" type="noConversion"/>
  </si>
  <si>
    <t>花篮</t>
    <phoneticPr fontId="13" type="noConversion"/>
  </si>
  <si>
    <t>随机获得一个普通橙将</t>
  </si>
  <si>
    <t>随机获得一个普通橙色武将或极品橙色武将</t>
  </si>
  <si>
    <t>随机获得一个普通橙将专属装备</t>
  </si>
  <si>
    <t>随机获得一个紫将或普通橙将专属装备</t>
  </si>
  <si>
    <t>随机获得一个普通橙将或极品橙将专属装备</t>
  </si>
  <si>
    <t>随机获得一个普通橙将碎片</t>
  </si>
  <si>
    <t>随机获得一个普通橙将或极品橙将碎片</t>
  </si>
  <si>
    <t>可在所有楚汉阵营普通橙将专属装备中选择一个获取。</t>
  </si>
  <si>
    <t>可在所有三国阵营普通橙将专属装备中选择一个获取。</t>
  </si>
  <si>
    <t>可在所有隋唐阵营普通橙将专属装备中选择一个获取。</t>
  </si>
  <si>
    <t>可在所有群雄阵营普通橙将专属装备中选择一个获取。</t>
  </si>
  <si>
    <t>可在所有普通橙将专属装备中选择一个获取。</t>
  </si>
  <si>
    <t>可在所有楚汉阵营普通橙将中选择一个获取。</t>
  </si>
  <si>
    <t>可在所有三国阵营普通橙将中选择一个获取。</t>
  </si>
  <si>
    <t>可在所有隋唐阵营普通橙将中选择一个获取。</t>
  </si>
  <si>
    <t>可在所有群雄阵营普通橙将中选择一个获取。</t>
  </si>
  <si>
    <t>可在所有普通橙将中选择一个获取。</t>
  </si>
  <si>
    <t>可在所有楚汉阵营普通橙将碎片中选择一个获取。</t>
  </si>
  <si>
    <t>可在所有三国阵营普通橙将碎片中选择一个获取。</t>
  </si>
  <si>
    <t>可在所有隋唐阵营普通橙将碎片中选择一个获取。</t>
  </si>
  <si>
    <t>可在所有群雄阵营普通橙将碎片中选择一个获取。</t>
  </si>
  <si>
    <t>可在所有普通橙将碎片中选择一个获取。</t>
  </si>
  <si>
    <t>楚汉阵营普通橙将大礼包</t>
  </si>
  <si>
    <t>三国阵营普通橙将大礼包</t>
  </si>
  <si>
    <t>隋唐阵营普通橙将大礼包</t>
  </si>
  <si>
    <t>群雄阵营普通橙将大礼包</t>
  </si>
  <si>
    <t>楚汉阵营极品橙将大礼包</t>
    <phoneticPr fontId="13" type="noConversion"/>
  </si>
  <si>
    <t>楚汉阵营紫色武将大礼包</t>
    <phoneticPr fontId="13" type="noConversion"/>
  </si>
  <si>
    <t>三国阵营极品橙将大礼包</t>
    <phoneticPr fontId="13" type="noConversion"/>
  </si>
  <si>
    <t>可在演武商店中兑换极品专属</t>
    <phoneticPr fontId="13" type="noConversion"/>
  </si>
  <si>
    <t>国庆礼包</t>
    <phoneticPr fontId="13" type="noConversion"/>
  </si>
  <si>
    <t>娇艳的玫瑰，可在活动中兑换丰厚资源！</t>
    <phoneticPr fontId="13" type="noConversion"/>
  </si>
  <si>
    <t>使用成功！</t>
    <phoneticPr fontId="13" type="noConversion"/>
  </si>
  <si>
    <t>诱人的甜品，可在活动中兑换丰厚资源！</t>
    <phoneticPr fontId="13" type="noConversion"/>
  </si>
  <si>
    <t>象征爱情的花朵，可在幸运夺宝的积分商店中兑换丰厚资源！</t>
    <phoneticPr fontId="13" type="noConversion"/>
  </si>
  <si>
    <t>晶莹剔透的如意，可在幸运夺宝的积分商店中兑换丰厚资源！</t>
    <phoneticPr fontId="13" type="noConversion"/>
  </si>
  <si>
    <t>诱人的月饼，可在中秋夺宝的积分商店中兑换丰厚资源！</t>
    <phoneticPr fontId="13" type="noConversion"/>
  </si>
  <si>
    <t>喜气洋洋的灯笼，可在国庆活动中兑换丰厚资源！</t>
    <phoneticPr fontId="13" type="noConversion"/>
  </si>
  <si>
    <t>装满鲜花的花篮，可在国庆活动中兑换丰厚资源！</t>
    <phoneticPr fontId="13" type="noConversion"/>
  </si>
  <si>
    <t>花环</t>
    <phoneticPr fontId="13" type="noConversion"/>
  </si>
  <si>
    <t>鲜花组成的美丽花环，可在国庆转盘中兑换丰厚资源！</t>
    <phoneticPr fontId="13" type="noConversion"/>
  </si>
  <si>
    <t>节日夺宝券</t>
    <phoneticPr fontId="13" type="noConversion"/>
  </si>
  <si>
    <t>使用可进行一次节日夺宝</t>
    <phoneticPr fontId="13" type="noConversion"/>
  </si>
  <si>
    <t>气球</t>
    <phoneticPr fontId="13" type="noConversion"/>
  </si>
  <si>
    <t>多彩气球，仅在首发佳节中兑换丰厚资源！</t>
    <phoneticPr fontId="13" type="noConversion"/>
  </si>
  <si>
    <t>无双装备箱</t>
    <phoneticPr fontId="13" type="noConversion"/>
  </si>
  <si>
    <t>可在无双装备中选择一个获取</t>
    <phoneticPr fontId="13" type="noConversion"/>
  </si>
  <si>
    <t>公会高级礼包</t>
    <phoneticPr fontId="13" type="noConversion"/>
  </si>
  <si>
    <t>公会新手礼包</t>
    <phoneticPr fontId="13" type="noConversion"/>
  </si>
  <si>
    <t>红将任选箱</t>
    <phoneticPr fontId="13" type="noConversion"/>
  </si>
  <si>
    <t>可在四大战神礼包*1、第二红将礼包*1中选择一个获取。</t>
    <phoneticPr fontId="13" type="noConversion"/>
  </si>
  <si>
    <t>糖果</t>
    <phoneticPr fontId="13" type="noConversion"/>
  </si>
  <si>
    <t>南瓜头</t>
    <phoneticPr fontId="13" type="noConversion"/>
  </si>
  <si>
    <t>不给糖就恶作剧！可以在万圣活动中兑换丰厚资源！</t>
    <phoneticPr fontId="13" type="noConversion"/>
  </si>
  <si>
    <t>看起来有点可怕的南瓜头，可以在万圣夺宝和万圣活动中兑换丰厚资源！</t>
    <phoneticPr fontId="13" type="noConversion"/>
  </si>
  <si>
    <t>万圣节礼盒</t>
    <phoneticPr fontId="13" type="noConversion"/>
  </si>
  <si>
    <t>万圣节礼盒，大概率开出南瓜头，还有机会获得各种资源！</t>
    <phoneticPr fontId="13" type="noConversion"/>
  </si>
  <si>
    <t>1级觉醒之力箱</t>
  </si>
  <si>
    <t>2级觉醒之力箱</t>
  </si>
  <si>
    <t>3级觉醒之力箱</t>
  </si>
  <si>
    <t>4级觉醒之力箱</t>
  </si>
  <si>
    <t>5级觉醒之力箱</t>
  </si>
  <si>
    <t>内含1级攻击之力*1、1级防御之力*1、1级生命之力*1。</t>
  </si>
  <si>
    <t>内含2级攻击之力*1、2级防御之力*1、2级生命之力*1。</t>
  </si>
  <si>
    <t>内含3级攻击之力*1、3级防御之力*1、3级生命之力*1。</t>
  </si>
  <si>
    <t>内含4级攻击之力*1、4级防御之力*1、4级生命之力*1。</t>
  </si>
  <si>
    <t>内含5级攻击之力*1、5级防御之力*1、5级生命之力*1。</t>
  </si>
  <si>
    <t>宝石精华</t>
    <phoneticPr fontId="13" type="noConversion"/>
  </si>
  <si>
    <t>可在乱世商店中兑换极品宝石</t>
    <phoneticPr fontId="13" type="noConversion"/>
  </si>
  <si>
    <t>橙色兵符自选箱</t>
    <phoneticPr fontId="13" type="noConversion"/>
  </si>
  <si>
    <t>红色兵符自选箱</t>
    <phoneticPr fontId="13" type="noConversion"/>
  </si>
  <si>
    <t>橙色宝石随机箱</t>
    <phoneticPr fontId="13" type="noConversion"/>
  </si>
  <si>
    <t>红色宝石随机箱</t>
    <phoneticPr fontId="13" type="noConversion"/>
  </si>
  <si>
    <t>橙色宝石任选箱</t>
  </si>
  <si>
    <t>红色宝石任选箱</t>
  </si>
  <si>
    <t>五行宝石全随机箱</t>
    <phoneticPr fontId="13" type="noConversion"/>
  </si>
  <si>
    <t>可自选金木水火土五种属性的宝石随机箱</t>
    <phoneticPr fontId="13" type="noConversion"/>
  </si>
  <si>
    <t>金系宝石随机箱</t>
  </si>
  <si>
    <t>木系宝石随机箱</t>
  </si>
  <si>
    <t>水系宝石随机箱</t>
  </si>
  <si>
    <t>火系宝石随机箱</t>
  </si>
  <si>
    <t>土系宝石随机箱</t>
  </si>
  <si>
    <t>橙色攻击宝石箱</t>
    <phoneticPr fontId="13" type="noConversion"/>
  </si>
  <si>
    <t>橙色金系宝石箱</t>
    <phoneticPr fontId="13" type="noConversion"/>
  </si>
  <si>
    <t>橙色金系宝石随机箱</t>
    <phoneticPr fontId="13" type="noConversion"/>
  </si>
  <si>
    <t>橙色木系宝石箱</t>
    <phoneticPr fontId="13" type="noConversion"/>
  </si>
  <si>
    <t>橙色木系宝石随机箱</t>
    <phoneticPr fontId="13" type="noConversion"/>
  </si>
  <si>
    <t>橙色水系宝石箱</t>
    <phoneticPr fontId="13" type="noConversion"/>
  </si>
  <si>
    <t>橙色水系宝石随机箱</t>
    <phoneticPr fontId="13" type="noConversion"/>
  </si>
  <si>
    <t>橙色火系宝石箱</t>
  </si>
  <si>
    <t>橙色火系宝石随机箱</t>
  </si>
  <si>
    <t>橙色土系宝石箱</t>
  </si>
  <si>
    <t>橙色土系宝石随机箱</t>
  </si>
  <si>
    <t>红色金系宝石箱</t>
  </si>
  <si>
    <t>红色金系宝石随机箱</t>
  </si>
  <si>
    <t>红色木系宝石箱</t>
  </si>
  <si>
    <t>红色木系宝石随机箱</t>
  </si>
  <si>
    <t>红色水系宝石箱</t>
  </si>
  <si>
    <t>红色水系宝石随机箱</t>
  </si>
  <si>
    <t>红色火系宝石箱</t>
  </si>
  <si>
    <t>红色火系宝石随机箱</t>
  </si>
  <si>
    <t>红色土系宝石箱</t>
  </si>
  <si>
    <t>红色土系宝石随机箱</t>
  </si>
  <si>
    <t>橙色特殊攻击宝石箱</t>
    <phoneticPr fontId="13" type="noConversion"/>
  </si>
  <si>
    <t>橙色特殊防御宝石箱</t>
    <phoneticPr fontId="13" type="noConversion"/>
  </si>
  <si>
    <t>红色特殊攻击宝石箱</t>
  </si>
  <si>
    <t>红色特殊防御宝石箱</t>
  </si>
  <si>
    <t>橙色特殊攻击宝石随机箱</t>
    <phoneticPr fontId="13" type="noConversion"/>
  </si>
  <si>
    <t>橙色特殊防御宝石随机箱</t>
    <phoneticPr fontId="13" type="noConversion"/>
  </si>
  <si>
    <t>红色特殊攻击宝石随机箱</t>
    <phoneticPr fontId="13" type="noConversion"/>
  </si>
  <si>
    <t>红色特殊防御宝石随机箱</t>
    <phoneticPr fontId="13" type="noConversion"/>
  </si>
  <si>
    <t>橙色防御宝石箱</t>
    <phoneticPr fontId="13" type="noConversion"/>
  </si>
  <si>
    <t>红色攻击宝石箱</t>
  </si>
  <si>
    <t>红色防御宝石箱</t>
  </si>
  <si>
    <t>橙色攻击宝石随机箱</t>
    <phoneticPr fontId="13" type="noConversion"/>
  </si>
  <si>
    <t>橙色防御宝石随机箱</t>
    <phoneticPr fontId="13" type="noConversion"/>
  </si>
  <si>
    <t>红色攻击宝石随机箱</t>
    <phoneticPr fontId="13" type="noConversion"/>
  </si>
  <si>
    <t>红色防御宝石随机箱</t>
    <phoneticPr fontId="13" type="noConversion"/>
  </si>
  <si>
    <t>橙色龙宝石箱</t>
  </si>
  <si>
    <t>红色龙宝石箱</t>
  </si>
  <si>
    <t>橙色龙宝石随机箱</t>
  </si>
  <si>
    <t>红色龙宝石随机箱</t>
  </si>
  <si>
    <t>红色凤宝石随机箱</t>
  </si>
  <si>
    <t>橙色凤宝石箱</t>
  </si>
  <si>
    <t>红色凤宝石箱</t>
  </si>
  <si>
    <t>橙色凤宝石随机箱</t>
    <phoneticPr fontId="13" type="noConversion"/>
  </si>
  <si>
    <t>橙色龙凤宝石随机箱</t>
    <phoneticPr fontId="13" type="noConversion"/>
  </si>
  <si>
    <t>红色龙凤宝石随机箱</t>
    <phoneticPr fontId="13" type="noConversion"/>
  </si>
  <si>
    <t>橙色龙凤宝石任选箱</t>
    <phoneticPr fontId="13" type="noConversion"/>
  </si>
  <si>
    <t>红色龙凤宝石任选箱</t>
    <phoneticPr fontId="13" type="noConversion"/>
  </si>
  <si>
    <t>可任选一个橙色金系宝石</t>
    <phoneticPr fontId="13" type="noConversion"/>
  </si>
  <si>
    <t>可任选一个橙色木系宝石</t>
    <phoneticPr fontId="13" type="noConversion"/>
  </si>
  <si>
    <t>可任选一个橙色水系宝石</t>
    <phoneticPr fontId="13" type="noConversion"/>
  </si>
  <si>
    <t>可任选一个橙色火系宝石</t>
    <phoneticPr fontId="13" type="noConversion"/>
  </si>
  <si>
    <t>可任选一个橙色土系宝石</t>
    <phoneticPr fontId="13" type="noConversion"/>
  </si>
  <si>
    <t>可在金系与火系的橙色宝石中任选一个领取</t>
    <phoneticPr fontId="13" type="noConversion"/>
  </si>
  <si>
    <t>可在木系，水系和土系的橙色宝石中任选一个领取</t>
    <phoneticPr fontId="13" type="noConversion"/>
  </si>
  <si>
    <t>可在金系与火系的红色宝石中任选一个领取</t>
    <phoneticPr fontId="13" type="noConversion"/>
  </si>
  <si>
    <t>可在木系，水系和土系的红色宝石中任选一个领取</t>
    <phoneticPr fontId="13" type="noConversion"/>
  </si>
  <si>
    <t>可任选一个橙色龙宝石</t>
    <phoneticPr fontId="13" type="noConversion"/>
  </si>
  <si>
    <t>可任选一个橙色凤宝石</t>
    <phoneticPr fontId="13" type="noConversion"/>
  </si>
  <si>
    <t>可任选一个红色龙宝石</t>
    <phoneticPr fontId="13" type="noConversion"/>
  </si>
  <si>
    <t>可任选一个红色凤宝石</t>
    <phoneticPr fontId="13" type="noConversion"/>
  </si>
  <si>
    <t>随机在金木水火土中获得一个橙色宝石</t>
    <phoneticPr fontId="13" type="noConversion"/>
  </si>
  <si>
    <t>随机在金木水火土中获得一个红色宝石</t>
    <phoneticPr fontId="13" type="noConversion"/>
  </si>
  <si>
    <t>随机在龙凤中获得一个橙色宝石</t>
    <phoneticPr fontId="13" type="noConversion"/>
  </si>
  <si>
    <t>随机在龙凤中获得一个红色宝石</t>
    <phoneticPr fontId="13" type="noConversion"/>
  </si>
  <si>
    <t>随机在金木水火土中获得一个随机品质宝石</t>
    <phoneticPr fontId="13" type="noConversion"/>
  </si>
  <si>
    <t>随机获得一个橙色金系宝石</t>
    <phoneticPr fontId="13" type="noConversion"/>
  </si>
  <si>
    <t>随机获得一个橙色木系宝石</t>
    <phoneticPr fontId="13" type="noConversion"/>
  </si>
  <si>
    <t>随机获得一个橙色水系宝石</t>
    <phoneticPr fontId="13" type="noConversion"/>
  </si>
  <si>
    <t>随机获得一个橙色火系宝石</t>
    <phoneticPr fontId="13" type="noConversion"/>
  </si>
  <si>
    <t>随机获得一个橙色土系宝石</t>
    <phoneticPr fontId="13" type="noConversion"/>
  </si>
  <si>
    <t>可任选一个红色金系宝石</t>
  </si>
  <si>
    <t>随机获得一个红色金系宝石</t>
  </si>
  <si>
    <t>可任选一个红色木系宝石</t>
  </si>
  <si>
    <t>随机获得一个红色木系宝石</t>
  </si>
  <si>
    <t>可任选一个红色水系宝石</t>
  </si>
  <si>
    <t>随机获得一个红色水系宝石</t>
  </si>
  <si>
    <t>可任选一个红色火系宝石</t>
  </si>
  <si>
    <t>随机获得一个红色火系宝石</t>
  </si>
  <si>
    <t>可任选一个红色土系宝石</t>
  </si>
  <si>
    <t>随机获得一个红色土系宝石</t>
  </si>
  <si>
    <t>随机在金系和火系中获得一个橙色宝石</t>
    <phoneticPr fontId="13" type="noConversion"/>
  </si>
  <si>
    <t>随机在木系，水系和土系中获得一个橙色宝石</t>
    <phoneticPr fontId="13" type="noConversion"/>
  </si>
  <si>
    <t>随机在金系和火系中获得一个红色宝石</t>
  </si>
  <si>
    <t>随机在木系，水系和土系中获得一个红色宝石</t>
  </si>
  <si>
    <t>随机获得一个橙色龙宝石</t>
    <phoneticPr fontId="13" type="noConversion"/>
  </si>
  <si>
    <t>随机获得一个橙色凤宝石</t>
    <phoneticPr fontId="13" type="noConversion"/>
  </si>
  <si>
    <t>随机获得一个红色龙宝石</t>
  </si>
  <si>
    <t>随机获得一个红色凤宝石</t>
  </si>
  <si>
    <t>随机获得一个金系宝石</t>
    <phoneticPr fontId="13" type="noConversion"/>
  </si>
  <si>
    <t>随机获得一个木系宝石</t>
    <phoneticPr fontId="13" type="noConversion"/>
  </si>
  <si>
    <t>随机获得一个水系宝石</t>
    <phoneticPr fontId="13" type="noConversion"/>
  </si>
  <si>
    <t>随机获得一个火系宝石</t>
    <phoneticPr fontId="13" type="noConversion"/>
  </si>
  <si>
    <t>随机获得一个土系宝石</t>
    <phoneticPr fontId="13" type="noConversion"/>
  </si>
  <si>
    <t>任选一个金系或火系的随机宝石箱</t>
    <phoneticPr fontId="13" type="noConversion"/>
  </si>
  <si>
    <t>任选金木水火土中一个橙色宝石</t>
    <phoneticPr fontId="13" type="noConversion"/>
  </si>
  <si>
    <t>任选金木水火土中一个红色宝石</t>
    <phoneticPr fontId="13" type="noConversion"/>
  </si>
  <si>
    <t>任选龙凤中一个橙色宝石</t>
    <phoneticPr fontId="13" type="noConversion"/>
  </si>
  <si>
    <t>任选龙凤中一个红色宝石</t>
    <phoneticPr fontId="13" type="noConversion"/>
  </si>
  <si>
    <t>自选橙色金木水火土宝石随机箱</t>
    <phoneticPr fontId="13" type="noConversion"/>
  </si>
  <si>
    <t>自选红色金木水火土宝石随机箱</t>
    <phoneticPr fontId="13" type="noConversion"/>
  </si>
  <si>
    <t>自选金系或火系的橙色宝石随机箱</t>
    <phoneticPr fontId="13" type="noConversion"/>
  </si>
  <si>
    <t>自选木系，水系或土系的橙色宝石随机箱</t>
    <phoneticPr fontId="13" type="noConversion"/>
  </si>
  <si>
    <t>自选金系或火系的红色宝石随机箱</t>
  </si>
  <si>
    <t>自选木系，水系或土系的红色宝石随机箱</t>
  </si>
  <si>
    <t>龙宝石随机箱</t>
    <phoneticPr fontId="13" type="noConversion"/>
  </si>
  <si>
    <t>凤宝石随机箱</t>
    <phoneticPr fontId="13" type="noConversion"/>
  </si>
  <si>
    <t>龙凤宝石随机箱</t>
    <phoneticPr fontId="13" type="noConversion"/>
  </si>
  <si>
    <t>随机获得一个龙宝石</t>
    <phoneticPr fontId="13" type="noConversion"/>
  </si>
  <si>
    <t>随机获得一个凤宝石</t>
    <phoneticPr fontId="13" type="noConversion"/>
  </si>
  <si>
    <t>随机获得一个龙或凤宝石</t>
    <phoneticPr fontId="13" type="noConversion"/>
  </si>
  <si>
    <t>自选龙或凤宝石随机箱</t>
    <phoneticPr fontId="13" type="noConversion"/>
  </si>
  <si>
    <t>任选一个木系，水系或土系的随机宝石箱</t>
    <phoneticPr fontId="13" type="noConversion"/>
  </si>
  <si>
    <t>五行自选宝石随机箱</t>
  </si>
  <si>
    <t>橙色自选宝石随机箱</t>
  </si>
  <si>
    <t>红色自选宝石随机箱</t>
  </si>
  <si>
    <t>龙凤自选宝石随机箱</t>
  </si>
  <si>
    <t>内含无双装备箱*1、武将升星石*1200、专属升星石*1200、银两*1000000。</t>
    <phoneticPr fontId="13" type="noConversion"/>
  </si>
  <si>
    <t>内含无双装备箱*1、极品橙将专属装备箱*1、武将升星石*1500、专属升星石*1500。</t>
    <phoneticPr fontId="13" type="noConversion"/>
  </si>
  <si>
    <t>内含太初逍遥装备箱*1、武将升星石*2000、专属升星石*2000、天命石*2000。</t>
    <phoneticPr fontId="13" type="noConversion"/>
  </si>
  <si>
    <t>内含太初逍遥装备箱*1、武将升星石*2500、专属升星石*2500、天命石*2500。</t>
    <phoneticPr fontId="13" type="noConversion"/>
  </si>
  <si>
    <t>内含太初逍遥装备箱*1、武将升星石*3000、专属升星石*3000、天命石*3000。</t>
    <phoneticPr fontId="13" type="noConversion"/>
  </si>
  <si>
    <t>红将专属任选箱</t>
    <phoneticPr fontId="13" type="noConversion"/>
  </si>
  <si>
    <t>四大战神礼包</t>
    <phoneticPr fontId="13" type="noConversion"/>
  </si>
  <si>
    <t>内含主角专属装备*1、红将专属任选箱*1，四大战神礼包*1，第二红将礼包*1。</t>
    <phoneticPr fontId="13" type="noConversion"/>
  </si>
  <si>
    <t>铃铛</t>
    <phoneticPr fontId="13" type="noConversion"/>
  </si>
  <si>
    <t>圣诞节礼盒</t>
    <phoneticPr fontId="13" type="noConversion"/>
  </si>
  <si>
    <t>圣诞节礼盒，大概率开出圣诞袜，还有机会获得各种资源！</t>
    <phoneticPr fontId="13" type="noConversion"/>
  </si>
  <si>
    <t>可爱的圣诞袜，可在圣诞活动中兑换丰厚资源！</t>
    <phoneticPr fontId="13" type="noConversion"/>
  </si>
  <si>
    <t>发出清脆声响的铃铛，可在圣诞活动中兑换丰厚资源！</t>
    <phoneticPr fontId="13" type="noConversion"/>
  </si>
  <si>
    <t>内含赤焰软甲*1、史诗级招将令*2、武将升星石*100、专属升星石*100。</t>
    <phoneticPr fontId="13" type="noConversion"/>
  </si>
  <si>
    <t>内含赤焰长斧*1、史诗级招将令*5、武将升星石*300、专属升星石*300。</t>
    <phoneticPr fontId="13" type="noConversion"/>
  </si>
  <si>
    <t>内含传说级招将令*1、赤焰长靴*1、武将升星石*500、专属升星石*500。</t>
    <phoneticPr fontId="13" type="noConversion"/>
  </si>
  <si>
    <t>内含传说级招将令*1、赤焰头盔*1、武将升星石*800、专属升星石*800。</t>
    <phoneticPr fontId="13" type="noConversion"/>
  </si>
  <si>
    <t>内含传说级招将令*2、武将升星石*1000、专属升星石*1000、银两*500000。</t>
    <phoneticPr fontId="13" type="noConversion"/>
  </si>
  <si>
    <t>内含无双装备箱*1、武将升星石*1000、专属升星石*1000、银两*700000。</t>
    <phoneticPr fontId="13" type="noConversion"/>
  </si>
  <si>
    <t>内含太初逍遥装备箱*1、武将精华*150、武将升星石*4000、专属升星石*4000。</t>
    <phoneticPr fontId="13" type="noConversion"/>
  </si>
  <si>
    <t>内含红色凤宝石箱*1、武将升星石*5000、专属升星石*5000、天命石*5000。</t>
    <phoneticPr fontId="13" type="noConversion"/>
  </si>
  <si>
    <t>内含红色龙宝石箱*1、武将升星石*6000、专属升星石*6000、天命石*6000。</t>
    <phoneticPr fontId="13" type="noConversion"/>
  </si>
  <si>
    <t>内含武将精华*260、红将专属任选箱*1、专属升星石*7000、天命石*7000。</t>
    <phoneticPr fontId="13" type="noConversion"/>
  </si>
  <si>
    <t>内含武将精华*260、主角专属装备*1、红将专属任选箱*1、天命石*8000。</t>
    <phoneticPr fontId="13" type="noConversion"/>
  </si>
  <si>
    <t>吉祥结</t>
  </si>
  <si>
    <t>传统吉祥结，仅在首发佳节中兑换丰厚资源！</t>
  </si>
  <si>
    <t>兵书宝宝卡包</t>
    <phoneticPr fontId="13" type="noConversion"/>
  </si>
  <si>
    <t>符印宝宝卡包</t>
    <phoneticPr fontId="13" type="noConversion"/>
  </si>
  <si>
    <t>用于兵书强化的材料卡包，在【包裹】中使用后，可获得5个乾坤大略</t>
    <phoneticPr fontId="13" type="noConversion"/>
  </si>
  <si>
    <t>用于符印强化的材料卡包，在【包裹】中使用后，可获得5个极品经验符印</t>
    <phoneticPr fontId="13" type="noConversion"/>
  </si>
  <si>
    <r>
      <t>可在四大战神碎片礼包*1、第二红将</t>
    </r>
    <r>
      <rPr>
        <sz val="11"/>
        <color theme="1"/>
        <rFont val="宋体"/>
        <family val="3"/>
        <charset val="134"/>
        <scheme val="minor"/>
      </rPr>
      <t>碎片</t>
    </r>
    <r>
      <rPr>
        <sz val="11"/>
        <color theme="1"/>
        <rFont val="宋体"/>
        <family val="3"/>
        <charset val="134"/>
        <scheme val="minor"/>
      </rPr>
      <t>礼包*1中选择一个获取。</t>
    </r>
    <phoneticPr fontId="13" type="noConversion"/>
  </si>
  <si>
    <t>红将碎片礼包</t>
    <phoneticPr fontId="13" type="noConversion"/>
  </si>
  <si>
    <t>橙色龙凤自选宝石随机箱</t>
    <phoneticPr fontId="13" type="noConversion"/>
  </si>
  <si>
    <t>自选橙色龙或凤宝石随机箱</t>
    <phoneticPr fontId="13" type="noConversion"/>
  </si>
  <si>
    <t>红色龙凤自选宝石随机箱</t>
    <phoneticPr fontId="13" type="noConversion"/>
  </si>
  <si>
    <t>自选红色龙或凤宝石随机箱</t>
    <phoneticPr fontId="13" type="noConversion"/>
  </si>
  <si>
    <t>鞭炮</t>
    <phoneticPr fontId="13" type="noConversion"/>
  </si>
  <si>
    <t>金猪</t>
    <phoneticPr fontId="13" type="noConversion"/>
  </si>
  <si>
    <t>“大”字卡</t>
    <phoneticPr fontId="13" type="noConversion"/>
  </si>
  <si>
    <t>“乱”字卡</t>
    <phoneticPr fontId="13" type="noConversion"/>
  </si>
  <si>
    <t>“世”字卡</t>
    <phoneticPr fontId="13" type="noConversion"/>
  </si>
  <si>
    <t>“英”字卡</t>
    <phoneticPr fontId="13" type="noConversion"/>
  </si>
  <si>
    <t>“雄”字卡</t>
    <phoneticPr fontId="13" type="noConversion"/>
  </si>
  <si>
    <t>猪年大吉随机包</t>
    <phoneticPr fontId="13" type="noConversion"/>
  </si>
  <si>
    <t>猪年大吉任选包</t>
    <phoneticPr fontId="13" type="noConversion"/>
  </si>
  <si>
    <t>乱世英雄随机包</t>
    <phoneticPr fontId="13" type="noConversion"/>
  </si>
  <si>
    <t>乱世英雄任选包</t>
    <phoneticPr fontId="13" type="noConversion"/>
  </si>
  <si>
    <t>春节礼盒</t>
    <phoneticPr fontId="13" type="noConversion"/>
  </si>
  <si>
    <t>春节礼盒，大概率开出金猪，还有机会获得各种资源！</t>
    <phoneticPr fontId="13" type="noConversion"/>
  </si>
  <si>
    <t>辞旧迎新的鞭炮，可在新春活动中兑换丰厚资源！</t>
    <phoneticPr fontId="13" type="noConversion"/>
  </si>
  <si>
    <t>金灿灿的可爱小猪，可在新春活动中兑换丰厚资源！</t>
    <phoneticPr fontId="13" type="noConversion"/>
  </si>
  <si>
    <t>字卡活动道具，可在活动中兑换丰厚资源！</t>
    <phoneticPr fontId="13" type="noConversion"/>
  </si>
  <si>
    <t>“猪”字卡</t>
    <phoneticPr fontId="13" type="noConversion"/>
  </si>
  <si>
    <t>“年”字卡</t>
    <phoneticPr fontId="13" type="noConversion"/>
  </si>
  <si>
    <t>“吉”字卡</t>
    <phoneticPr fontId="13" type="noConversion"/>
  </si>
  <si>
    <t>可在“猪”字卡，“年”字卡，“大”字卡，“吉”字卡中随机获取一个</t>
    <phoneticPr fontId="13" type="noConversion"/>
  </si>
  <si>
    <t>可在“猪”字卡，“年”字卡，“大”字卡，“吉”字卡中选择获取一个</t>
    <phoneticPr fontId="13" type="noConversion"/>
  </si>
  <si>
    <t>可在“乱”字卡，“世”字卡，“英”字卡，“雄”字卡中随机获取一个</t>
    <phoneticPr fontId="13" type="noConversion"/>
  </si>
  <si>
    <t>可在“乱”字卡，“世”字卡，“英”字卡，“雄”字卡中选择获取一个</t>
    <phoneticPr fontId="13" type="noConversion"/>
  </si>
  <si>
    <t>新年红包</t>
    <phoneticPr fontId="13" type="noConversion"/>
  </si>
  <si>
    <t>恭喜发财，红包拿来，开启新年红包有机会获得各种稀缺道具！</t>
    <phoneticPr fontId="13" type="noConversion"/>
  </si>
  <si>
    <t>新春字卡任选包</t>
    <phoneticPr fontId="13" type="noConversion"/>
  </si>
  <si>
    <t>可在猪年大吉任选包和乱世英雄任选包中选择获取一个</t>
    <phoneticPr fontId="13" type="noConversion"/>
  </si>
  <si>
    <t>元宵礼盒</t>
    <phoneticPr fontId="13" type="noConversion"/>
  </si>
  <si>
    <t>汤圆</t>
    <phoneticPr fontId="13" type="noConversion"/>
  </si>
  <si>
    <t>花灯</t>
    <phoneticPr fontId="13" type="noConversion"/>
  </si>
  <si>
    <t>情深意浓任选包</t>
    <phoneticPr fontId="13" type="noConversion"/>
  </si>
  <si>
    <t>情人字卡任选包</t>
    <phoneticPr fontId="13" type="noConversion"/>
  </si>
  <si>
    <t>情人信封</t>
    <phoneticPr fontId="13" type="noConversion"/>
  </si>
  <si>
    <t>“情”字卡</t>
    <phoneticPr fontId="13" type="noConversion"/>
  </si>
  <si>
    <t>“深”字卡</t>
    <phoneticPr fontId="13" type="noConversion"/>
  </si>
  <si>
    <t>“意”字卡</t>
    <phoneticPr fontId="13" type="noConversion"/>
  </si>
  <si>
    <t>“浓”字卡</t>
    <phoneticPr fontId="13" type="noConversion"/>
  </si>
  <si>
    <t>元宵礼盒，大概率开出花灯，还有机会获得各种资源！</t>
    <phoneticPr fontId="13" type="noConversion"/>
  </si>
  <si>
    <t>美味的汤圆，可在活动中兑换丰厚资源！</t>
    <phoneticPr fontId="13" type="noConversion"/>
  </si>
  <si>
    <t>好玩的花灯，可在活动中兑换丰厚资源！</t>
    <phoneticPr fontId="13" type="noConversion"/>
  </si>
  <si>
    <t>可在“情”字卡，“深”字卡，“意”字卡，“浓”字卡中选择获取一个</t>
    <phoneticPr fontId="13" type="noConversion"/>
  </si>
  <si>
    <t>可在情深意浓任选包和乱世英雄任选包中选择获取一个</t>
    <phoneticPr fontId="13" type="noConversion"/>
  </si>
  <si>
    <t>写满情话的信封，开启有机会获得各种稀缺道具！</t>
    <phoneticPr fontId="13" type="noConversion"/>
  </si>
  <si>
    <t>7500累充自选盒</t>
    <phoneticPr fontId="13" type="noConversion"/>
  </si>
  <si>
    <t>可在神霆*1，红将任选箱*4，红将专属任选箱*4中选择一个获取</t>
    <phoneticPr fontId="13" type="noConversion"/>
  </si>
  <si>
    <t>售卖类型</t>
    <phoneticPr fontId="13" type="noConversion"/>
  </si>
  <si>
    <t>售卖类型值</t>
    <phoneticPr fontId="13" type="noConversion"/>
  </si>
  <si>
    <t>售卖价格</t>
    <phoneticPr fontId="13" type="noConversion"/>
  </si>
  <si>
    <t>sell_type</t>
    <phoneticPr fontId="13" type="noConversion"/>
  </si>
  <si>
    <t>sell_value</t>
    <phoneticPr fontId="13" type="noConversion"/>
  </si>
  <si>
    <t>sell_size</t>
    <phoneticPr fontId="13" type="noConversion"/>
  </si>
  <si>
    <t>橙色金火宝石箱</t>
    <phoneticPr fontId="13" type="noConversion"/>
  </si>
  <si>
    <t>红色金火宝石箱</t>
  </si>
  <si>
    <t>橙色金火宝石随机箱</t>
  </si>
  <si>
    <t>红色金火宝石随机箱</t>
  </si>
  <si>
    <t>金火自选宝石随机箱</t>
  </si>
  <si>
    <t>金火自选橙色宝石随机箱</t>
  </si>
  <si>
    <t>金火自选红色宝石随机箱</t>
  </si>
  <si>
    <t>橙色木水土宝石箱</t>
  </si>
  <si>
    <t>红色木水土宝石箱</t>
  </si>
  <si>
    <t>橙色木水土宝石随机箱</t>
  </si>
  <si>
    <t>红色木水土宝石随机箱</t>
  </si>
  <si>
    <t>木水土自选宝石随机箱</t>
  </si>
  <si>
    <t>木水土自选橙色宝石随机箱</t>
  </si>
  <si>
    <t>木水土自选红色宝石随机箱</t>
  </si>
  <si>
    <t>低级宠物口粮</t>
    <phoneticPr fontId="13" type="noConversion"/>
  </si>
  <si>
    <t>中级宠物口粮</t>
    <phoneticPr fontId="13" type="noConversion"/>
  </si>
  <si>
    <t>高级宠物口粮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</si>
</sst>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11"/>
      <color theme="1" tint="4.9989318521683403E-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theme="4" tint="0.399517807550279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3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10" fillId="0" borderId="1" xfId="3" applyFill="1" applyBorder="1" applyAlignment="1">
      <alignment horizontal="center" vertical="center"/>
    </xf>
    <xf numFmtId="0" fontId="10" fillId="6" borderId="1" xfId="2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0" fillId="7" borderId="1" xfId="3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center" vertical="center"/>
    </xf>
    <xf numFmtId="0" fontId="2" fillId="0" borderId="1" xfId="0" applyFont="1" applyBorder="1"/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7" fillId="1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/>
    </xf>
    <xf numFmtId="0" fontId="3" fillId="3" borderId="1" xfId="1" applyBorder="1" applyAlignment="1">
      <alignment horizontal="left" vertical="center"/>
    </xf>
    <xf numFmtId="0" fontId="14" fillId="19" borderId="1" xfId="5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7" fillId="20" borderId="1" xfId="0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15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center"/>
    </xf>
  </cellXfs>
  <cellStyles count="6">
    <cellStyle name="20% - 着色 1" xfId="2" builtinId="30"/>
    <cellStyle name="40% - 着色 1" xfId="3" builtinId="31"/>
    <cellStyle name="差" xfId="5" builtinId="27"/>
    <cellStyle name="常规" xfId="0" builtinId="0"/>
    <cellStyle name="好" xfId="1" builtinId="26"/>
    <cellStyle name="着色 6" xfId="4" builtinId="49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83343</xdr:rowOff>
    </xdr:from>
    <xdr:to>
      <xdr:col>2</xdr:col>
      <xdr:colOff>342686</xdr:colOff>
      <xdr:row>11</xdr:row>
      <xdr:rowOff>192563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343"/>
          <a:ext cx="1723811" cy="2466658"/>
        </a:xfrm>
        <a:prstGeom prst="rect">
          <a:avLst/>
        </a:prstGeom>
      </xdr:spPr>
    </xdr:pic>
    <xdr:clientData/>
  </xdr:twoCellAnchor>
  <xdr:twoCellAnchor>
    <xdr:from>
      <xdr:col>7</xdr:col>
      <xdr:colOff>342901</xdr:colOff>
      <xdr:row>1</xdr:row>
      <xdr:rowOff>114300</xdr:rowOff>
    </xdr:from>
    <xdr:to>
      <xdr:col>9</xdr:col>
      <xdr:colOff>133351</xdr:colOff>
      <xdr:row>3</xdr:row>
      <xdr:rowOff>95250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43501" y="2857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橙色宝石任选箱</a:t>
          </a:r>
        </a:p>
      </xdr:txBody>
    </xdr:sp>
    <xdr:clientData/>
  </xdr:twoCellAnchor>
  <xdr:twoCellAnchor>
    <xdr:from>
      <xdr:col>5</xdr:col>
      <xdr:colOff>552450</xdr:colOff>
      <xdr:row>3</xdr:row>
      <xdr:rowOff>95250</xdr:rowOff>
    </xdr:from>
    <xdr:to>
      <xdr:col>8</xdr:col>
      <xdr:colOff>238126</xdr:colOff>
      <xdr:row>9</xdr:row>
      <xdr:rowOff>161925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3" idx="2"/>
        </xdr:cNvCxnSpPr>
      </xdr:nvCxnSpPr>
      <xdr:spPr>
        <a:xfrm flipH="1">
          <a:off x="3981450" y="609600"/>
          <a:ext cx="1743076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238126</xdr:colOff>
      <xdr:row>3</xdr:row>
      <xdr:rowOff>95250</xdr:rowOff>
    </xdr:from>
    <xdr:to>
      <xdr:col>11</xdr:col>
      <xdr:colOff>219075</xdr:colOff>
      <xdr:row>9</xdr:row>
      <xdr:rowOff>123825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2"/>
        </xdr:cNvCxnSpPr>
      </xdr:nvCxnSpPr>
      <xdr:spPr>
        <a:xfrm>
          <a:off x="5724526" y="609600"/>
          <a:ext cx="2038349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9526</xdr:colOff>
      <xdr:row>10</xdr:row>
      <xdr:rowOff>38100</xdr:rowOff>
    </xdr:from>
    <xdr:to>
      <xdr:col>6</xdr:col>
      <xdr:colOff>485776</xdr:colOff>
      <xdr:row>12</xdr:row>
      <xdr:rowOff>19050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438526" y="175260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橙色攻击宝石箱</a:t>
          </a:r>
        </a:p>
      </xdr:txBody>
    </xdr:sp>
    <xdr:clientData/>
  </xdr:twoCellAnchor>
  <xdr:twoCellAnchor>
    <xdr:from>
      <xdr:col>10</xdr:col>
      <xdr:colOff>19051</xdr:colOff>
      <xdr:row>10</xdr:row>
      <xdr:rowOff>19050</xdr:rowOff>
    </xdr:from>
    <xdr:to>
      <xdr:col>11</xdr:col>
      <xdr:colOff>495301</xdr:colOff>
      <xdr:row>12</xdr:row>
      <xdr:rowOff>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877051" y="17335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橙色防御宝石箱</a:t>
          </a:r>
        </a:p>
      </xdr:txBody>
    </xdr:sp>
    <xdr:clientData/>
  </xdr:twoCellAnchor>
  <xdr:twoCellAnchor>
    <xdr:from>
      <xdr:col>3</xdr:col>
      <xdr:colOff>495300</xdr:colOff>
      <xdr:row>12</xdr:row>
      <xdr:rowOff>85725</xdr:rowOff>
    </xdr:from>
    <xdr:to>
      <xdr:col>5</xdr:col>
      <xdr:colOff>152401</xdr:colOff>
      <xdr:row>18</xdr:row>
      <xdr:rowOff>38100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2552700" y="2143125"/>
          <a:ext cx="1028701" cy="981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12</xdr:row>
      <xdr:rowOff>66675</xdr:rowOff>
    </xdr:from>
    <xdr:to>
      <xdr:col>6</xdr:col>
      <xdr:colOff>657225</xdr:colOff>
      <xdr:row>18</xdr:row>
      <xdr:rowOff>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4181475" y="2124075"/>
          <a:ext cx="59055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628650</xdr:colOff>
      <xdr:row>12</xdr:row>
      <xdr:rowOff>76200</xdr:rowOff>
    </xdr:from>
    <xdr:to>
      <xdr:col>10</xdr:col>
      <xdr:colOff>161927</xdr:colOff>
      <xdr:row>18</xdr:row>
      <xdr:rowOff>47625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H="1">
          <a:off x="6115050" y="2133600"/>
          <a:ext cx="904877" cy="1000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12</xdr:row>
      <xdr:rowOff>28575</xdr:rowOff>
    </xdr:from>
    <xdr:to>
      <xdr:col>14</xdr:col>
      <xdr:colOff>95250</xdr:colOff>
      <xdr:row>18</xdr:row>
      <xdr:rowOff>76200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8105775" y="2085975"/>
          <a:ext cx="1590675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19051</xdr:colOff>
      <xdr:row>12</xdr:row>
      <xdr:rowOff>38100</xdr:rowOff>
    </xdr:from>
    <xdr:to>
      <xdr:col>11</xdr:col>
      <xdr:colOff>66675</xdr:colOff>
      <xdr:row>18</xdr:row>
      <xdr:rowOff>152400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7562851" y="2095500"/>
          <a:ext cx="47624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18</xdr:row>
      <xdr:rowOff>57150</xdr:rowOff>
    </xdr:from>
    <xdr:to>
      <xdr:col>4</xdr:col>
      <xdr:colOff>123825</xdr:colOff>
      <xdr:row>20</xdr:row>
      <xdr:rowOff>38100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343025" y="3143250"/>
          <a:ext cx="152400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橙色金系宝石箱</a:t>
          </a:r>
        </a:p>
      </xdr:txBody>
    </xdr:sp>
    <xdr:clientData/>
  </xdr:twoCellAnchor>
  <xdr:twoCellAnchor>
    <xdr:from>
      <xdr:col>5</xdr:col>
      <xdr:colOff>28576</xdr:colOff>
      <xdr:row>18</xdr:row>
      <xdr:rowOff>76199</xdr:rowOff>
    </xdr:from>
    <xdr:to>
      <xdr:col>7</xdr:col>
      <xdr:colOff>209550</xdr:colOff>
      <xdr:row>20</xdr:row>
      <xdr:rowOff>66674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3457576" y="3162299"/>
          <a:ext cx="1552574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橙色火系宝石箱</a:t>
          </a:r>
        </a:p>
      </xdr:txBody>
    </xdr:sp>
    <xdr:clientData/>
  </xdr:twoCellAnchor>
  <xdr:twoCellAnchor>
    <xdr:from>
      <xdr:col>7</xdr:col>
      <xdr:colOff>638175</xdr:colOff>
      <xdr:row>18</xdr:row>
      <xdr:rowOff>123825</xdr:rowOff>
    </xdr:from>
    <xdr:to>
      <xdr:col>10</xdr:col>
      <xdr:colOff>238125</xdr:colOff>
      <xdr:row>21</xdr:row>
      <xdr:rowOff>28575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5438775" y="3209925"/>
          <a:ext cx="16573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橙色木系宝石箱</a:t>
          </a:r>
        </a:p>
      </xdr:txBody>
    </xdr:sp>
    <xdr:clientData/>
  </xdr:twoCellAnchor>
  <xdr:twoCellAnchor>
    <xdr:from>
      <xdr:col>10</xdr:col>
      <xdr:colOff>476250</xdr:colOff>
      <xdr:row>18</xdr:row>
      <xdr:rowOff>133350</xdr:rowOff>
    </xdr:from>
    <xdr:to>
      <xdr:col>12</xdr:col>
      <xdr:colOff>571500</xdr:colOff>
      <xdr:row>21</xdr:row>
      <xdr:rowOff>19050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7334250" y="3219450"/>
          <a:ext cx="14668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橙色水系宝石箱</a:t>
          </a:r>
        </a:p>
      </xdr:txBody>
    </xdr:sp>
    <xdr:clientData/>
  </xdr:twoCellAnchor>
  <xdr:twoCellAnchor>
    <xdr:from>
      <xdr:col>13</xdr:col>
      <xdr:colOff>152400</xdr:colOff>
      <xdr:row>18</xdr:row>
      <xdr:rowOff>152399</xdr:rowOff>
    </xdr:from>
    <xdr:to>
      <xdr:col>15</xdr:col>
      <xdr:colOff>381000</xdr:colOff>
      <xdr:row>20</xdr:row>
      <xdr:rowOff>161924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9067800" y="3238499"/>
          <a:ext cx="16002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橙色土系宝石箱</a:t>
          </a:r>
        </a:p>
      </xdr:txBody>
    </xdr:sp>
    <xdr:clientData/>
  </xdr:twoCellAnchor>
  <xdr:twoCellAnchor>
    <xdr:from>
      <xdr:col>7</xdr:col>
      <xdr:colOff>342901</xdr:colOff>
      <xdr:row>27</xdr:row>
      <xdr:rowOff>114300</xdr:rowOff>
    </xdr:from>
    <xdr:to>
      <xdr:col>9</xdr:col>
      <xdr:colOff>133351</xdr:colOff>
      <xdr:row>29</xdr:row>
      <xdr:rowOff>95250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5143501" y="2857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红色宝石任选箱</a:t>
          </a:r>
        </a:p>
      </xdr:txBody>
    </xdr:sp>
    <xdr:clientData/>
  </xdr:twoCellAnchor>
  <xdr:twoCellAnchor>
    <xdr:from>
      <xdr:col>5</xdr:col>
      <xdr:colOff>552450</xdr:colOff>
      <xdr:row>29</xdr:row>
      <xdr:rowOff>95250</xdr:rowOff>
    </xdr:from>
    <xdr:to>
      <xdr:col>8</xdr:col>
      <xdr:colOff>238126</xdr:colOff>
      <xdr:row>35</xdr:row>
      <xdr:rowOff>161925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>
          <a:stCxn id="46" idx="2"/>
        </xdr:cNvCxnSpPr>
      </xdr:nvCxnSpPr>
      <xdr:spPr>
        <a:xfrm flipH="1">
          <a:off x="3981450" y="609600"/>
          <a:ext cx="1743076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238126</xdr:colOff>
      <xdr:row>29</xdr:row>
      <xdr:rowOff>95250</xdr:rowOff>
    </xdr:from>
    <xdr:to>
      <xdr:col>11</xdr:col>
      <xdr:colOff>219075</xdr:colOff>
      <xdr:row>35</xdr:row>
      <xdr:rowOff>123825</xdr:rowOff>
    </xdr:to>
    <xdr:cxnSp macro="">
      <xdr:nvCxnSpPr>
        <xdr:cNvPr id="48" name="直接箭头连接符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>
          <a:stCxn id="46" idx="2"/>
        </xdr:cNvCxnSpPr>
      </xdr:nvCxnSpPr>
      <xdr:spPr>
        <a:xfrm>
          <a:off x="5724526" y="609600"/>
          <a:ext cx="2038349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9526</xdr:colOff>
      <xdr:row>36</xdr:row>
      <xdr:rowOff>38100</xdr:rowOff>
    </xdr:from>
    <xdr:to>
      <xdr:col>6</xdr:col>
      <xdr:colOff>485776</xdr:colOff>
      <xdr:row>38</xdr:row>
      <xdr:rowOff>19050</xdr:rowOff>
    </xdr:to>
    <xdr:sp macro="" textlink="">
      <xdr:nvSpPr>
        <xdr:cNvPr id="49" name="矩形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3438526" y="175260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红色攻击宝石箱</a:t>
          </a:r>
        </a:p>
      </xdr:txBody>
    </xdr:sp>
    <xdr:clientData/>
  </xdr:twoCellAnchor>
  <xdr:twoCellAnchor>
    <xdr:from>
      <xdr:col>10</xdr:col>
      <xdr:colOff>19051</xdr:colOff>
      <xdr:row>36</xdr:row>
      <xdr:rowOff>19050</xdr:rowOff>
    </xdr:from>
    <xdr:to>
      <xdr:col>11</xdr:col>
      <xdr:colOff>495301</xdr:colOff>
      <xdr:row>38</xdr:row>
      <xdr:rowOff>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6877051" y="17335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色防御宝石箱</a:t>
          </a:r>
        </a:p>
      </xdr:txBody>
    </xdr:sp>
    <xdr:clientData/>
  </xdr:twoCellAnchor>
  <xdr:twoCellAnchor>
    <xdr:from>
      <xdr:col>3</xdr:col>
      <xdr:colOff>495300</xdr:colOff>
      <xdr:row>38</xdr:row>
      <xdr:rowOff>85725</xdr:rowOff>
    </xdr:from>
    <xdr:to>
      <xdr:col>5</xdr:col>
      <xdr:colOff>152401</xdr:colOff>
      <xdr:row>44</xdr:row>
      <xdr:rowOff>38100</xdr:rowOff>
    </xdr:to>
    <xdr:cxnSp macro="">
      <xdr:nvCxnSpPr>
        <xdr:cNvPr id="51" name="直接箭头连接符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 flipH="1">
          <a:off x="2552700" y="2143125"/>
          <a:ext cx="1028701" cy="981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38</xdr:row>
      <xdr:rowOff>66675</xdr:rowOff>
    </xdr:from>
    <xdr:to>
      <xdr:col>6</xdr:col>
      <xdr:colOff>657225</xdr:colOff>
      <xdr:row>44</xdr:row>
      <xdr:rowOff>0</xdr:rowOff>
    </xdr:to>
    <xdr:cxnSp macro="">
      <xdr:nvCxnSpPr>
        <xdr:cNvPr id="52" name="直接箭头连接符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4181475" y="2124075"/>
          <a:ext cx="59055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628650</xdr:colOff>
      <xdr:row>38</xdr:row>
      <xdr:rowOff>76200</xdr:rowOff>
    </xdr:from>
    <xdr:to>
      <xdr:col>10</xdr:col>
      <xdr:colOff>161927</xdr:colOff>
      <xdr:row>44</xdr:row>
      <xdr:rowOff>47625</xdr:rowOff>
    </xdr:to>
    <xdr:cxnSp macro="">
      <xdr:nvCxnSpPr>
        <xdr:cNvPr id="53" name="直接箭头连接符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 flipH="1">
          <a:off x="6115050" y="2133600"/>
          <a:ext cx="904877" cy="1000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38</xdr:row>
      <xdr:rowOff>28575</xdr:rowOff>
    </xdr:from>
    <xdr:to>
      <xdr:col>14</xdr:col>
      <xdr:colOff>95250</xdr:colOff>
      <xdr:row>44</xdr:row>
      <xdr:rowOff>76200</xdr:rowOff>
    </xdr:to>
    <xdr:cxnSp macro="">
      <xdr:nvCxnSpPr>
        <xdr:cNvPr id="54" name="直接箭头连接符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8105775" y="2085975"/>
          <a:ext cx="1590675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19051</xdr:colOff>
      <xdr:row>38</xdr:row>
      <xdr:rowOff>38100</xdr:rowOff>
    </xdr:from>
    <xdr:to>
      <xdr:col>11</xdr:col>
      <xdr:colOff>66675</xdr:colOff>
      <xdr:row>44</xdr:row>
      <xdr:rowOff>152400</xdr:rowOff>
    </xdr:to>
    <xdr:cxnSp macro="">
      <xdr:nvCxnSpPr>
        <xdr:cNvPr id="55" name="直接箭头连接符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7562851" y="2095500"/>
          <a:ext cx="47624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44</xdr:row>
      <xdr:rowOff>57150</xdr:rowOff>
    </xdr:from>
    <xdr:to>
      <xdr:col>4</xdr:col>
      <xdr:colOff>123825</xdr:colOff>
      <xdr:row>46</xdr:row>
      <xdr:rowOff>38100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1343025" y="3143250"/>
          <a:ext cx="152400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色金系宝石箱</a:t>
          </a:r>
        </a:p>
      </xdr:txBody>
    </xdr:sp>
    <xdr:clientData/>
  </xdr:twoCellAnchor>
  <xdr:twoCellAnchor>
    <xdr:from>
      <xdr:col>5</xdr:col>
      <xdr:colOff>28576</xdr:colOff>
      <xdr:row>44</xdr:row>
      <xdr:rowOff>76199</xdr:rowOff>
    </xdr:from>
    <xdr:to>
      <xdr:col>7</xdr:col>
      <xdr:colOff>209550</xdr:colOff>
      <xdr:row>46</xdr:row>
      <xdr:rowOff>66674</xdr:rowOff>
    </xdr:to>
    <xdr:sp macro="" textlink="">
      <xdr:nvSpPr>
        <xdr:cNvPr id="57" name="矩形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3457576" y="3162299"/>
          <a:ext cx="1552574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色火系宝石箱</a:t>
          </a:r>
        </a:p>
      </xdr:txBody>
    </xdr:sp>
    <xdr:clientData/>
  </xdr:twoCellAnchor>
  <xdr:twoCellAnchor>
    <xdr:from>
      <xdr:col>7</xdr:col>
      <xdr:colOff>638175</xdr:colOff>
      <xdr:row>44</xdr:row>
      <xdr:rowOff>123825</xdr:rowOff>
    </xdr:from>
    <xdr:to>
      <xdr:col>10</xdr:col>
      <xdr:colOff>238125</xdr:colOff>
      <xdr:row>47</xdr:row>
      <xdr:rowOff>28575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5438775" y="3209925"/>
          <a:ext cx="16573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色木系宝石箱</a:t>
          </a:r>
        </a:p>
      </xdr:txBody>
    </xdr:sp>
    <xdr:clientData/>
  </xdr:twoCellAnchor>
  <xdr:twoCellAnchor>
    <xdr:from>
      <xdr:col>10</xdr:col>
      <xdr:colOff>476250</xdr:colOff>
      <xdr:row>44</xdr:row>
      <xdr:rowOff>133350</xdr:rowOff>
    </xdr:from>
    <xdr:to>
      <xdr:col>12</xdr:col>
      <xdr:colOff>571500</xdr:colOff>
      <xdr:row>47</xdr:row>
      <xdr:rowOff>19050</xdr:rowOff>
    </xdr:to>
    <xdr:sp macro="" textlink="">
      <xdr:nvSpPr>
        <xdr:cNvPr id="59" name="矩形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7334250" y="3219450"/>
          <a:ext cx="14668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色水系宝石箱</a:t>
          </a:r>
        </a:p>
      </xdr:txBody>
    </xdr:sp>
    <xdr:clientData/>
  </xdr:twoCellAnchor>
  <xdr:twoCellAnchor>
    <xdr:from>
      <xdr:col>13</xdr:col>
      <xdr:colOff>152400</xdr:colOff>
      <xdr:row>44</xdr:row>
      <xdr:rowOff>152399</xdr:rowOff>
    </xdr:from>
    <xdr:to>
      <xdr:col>15</xdr:col>
      <xdr:colOff>381000</xdr:colOff>
      <xdr:row>46</xdr:row>
      <xdr:rowOff>161924</xdr:rowOff>
    </xdr:to>
    <xdr:sp macro="" textlink="">
      <xdr:nvSpPr>
        <xdr:cNvPr id="60" name="矩形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9067800" y="3238499"/>
          <a:ext cx="16002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色土系宝石箱</a:t>
          </a:r>
        </a:p>
      </xdr:txBody>
    </xdr:sp>
    <xdr:clientData/>
  </xdr:twoCellAnchor>
  <xdr:twoCellAnchor>
    <xdr:from>
      <xdr:col>24</xdr:col>
      <xdr:colOff>342901</xdr:colOff>
      <xdr:row>1</xdr:row>
      <xdr:rowOff>114300</xdr:rowOff>
    </xdr:from>
    <xdr:to>
      <xdr:col>26</xdr:col>
      <xdr:colOff>133351</xdr:colOff>
      <xdr:row>3</xdr:row>
      <xdr:rowOff>95250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5143501" y="2857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橙色宝石随机箱</a:t>
          </a:r>
        </a:p>
      </xdr:txBody>
    </xdr:sp>
    <xdr:clientData/>
  </xdr:twoCellAnchor>
  <xdr:twoCellAnchor>
    <xdr:from>
      <xdr:col>22</xdr:col>
      <xdr:colOff>552450</xdr:colOff>
      <xdr:row>3</xdr:row>
      <xdr:rowOff>95250</xdr:rowOff>
    </xdr:from>
    <xdr:to>
      <xdr:col>25</xdr:col>
      <xdr:colOff>238126</xdr:colOff>
      <xdr:row>9</xdr:row>
      <xdr:rowOff>161925</xdr:rowOff>
    </xdr:to>
    <xdr:cxnSp macro="">
      <xdr:nvCxnSpPr>
        <xdr:cNvPr id="62" name="直接箭头连接符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>
          <a:stCxn id="61" idx="2"/>
        </xdr:cNvCxnSpPr>
      </xdr:nvCxnSpPr>
      <xdr:spPr>
        <a:xfrm flipH="1">
          <a:off x="3981450" y="609600"/>
          <a:ext cx="1743076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238126</xdr:colOff>
      <xdr:row>3</xdr:row>
      <xdr:rowOff>95250</xdr:rowOff>
    </xdr:from>
    <xdr:to>
      <xdr:col>28</xdr:col>
      <xdr:colOff>219075</xdr:colOff>
      <xdr:row>9</xdr:row>
      <xdr:rowOff>123825</xdr:rowOff>
    </xdr:to>
    <xdr:cxnSp macro="">
      <xdr:nvCxnSpPr>
        <xdr:cNvPr id="63" name="直接箭头连接符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>
          <a:stCxn id="61" idx="2"/>
        </xdr:cNvCxnSpPr>
      </xdr:nvCxnSpPr>
      <xdr:spPr>
        <a:xfrm>
          <a:off x="5724526" y="609600"/>
          <a:ext cx="2038349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9526</xdr:colOff>
      <xdr:row>10</xdr:row>
      <xdr:rowOff>38100</xdr:rowOff>
    </xdr:from>
    <xdr:to>
      <xdr:col>24</xdr:col>
      <xdr:colOff>297656</xdr:colOff>
      <xdr:row>12</xdr:row>
      <xdr:rowOff>19050</xdr:rowOff>
    </xdr:to>
    <xdr:sp macro="" textlink="">
      <xdr:nvSpPr>
        <xdr:cNvPr id="64" name="矩形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15201901" y="1704975"/>
          <a:ext cx="1669255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橙色攻击宝石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27</xdr:col>
      <xdr:colOff>19051</xdr:colOff>
      <xdr:row>10</xdr:row>
      <xdr:rowOff>19050</xdr:rowOff>
    </xdr:from>
    <xdr:to>
      <xdr:col>29</xdr:col>
      <xdr:colOff>488156</xdr:colOff>
      <xdr:row>12</xdr:row>
      <xdr:rowOff>0</xdr:rowOff>
    </xdr:to>
    <xdr:sp macro="" textlink="">
      <xdr:nvSpPr>
        <xdr:cNvPr id="65" name="矩形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18664239" y="1685925"/>
          <a:ext cx="185023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橙色防御宝石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20</xdr:col>
      <xdr:colOff>495300</xdr:colOff>
      <xdr:row>12</xdr:row>
      <xdr:rowOff>85725</xdr:rowOff>
    </xdr:from>
    <xdr:to>
      <xdr:col>22</xdr:col>
      <xdr:colOff>152401</xdr:colOff>
      <xdr:row>18</xdr:row>
      <xdr:rowOff>38100</xdr:rowOff>
    </xdr:to>
    <xdr:cxnSp macro="">
      <xdr:nvCxnSpPr>
        <xdr:cNvPr id="66" name="直接箭头连接符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 flipH="1">
          <a:off x="2552700" y="2143125"/>
          <a:ext cx="1028701" cy="981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12</xdr:row>
      <xdr:rowOff>66675</xdr:rowOff>
    </xdr:from>
    <xdr:to>
      <xdr:col>23</xdr:col>
      <xdr:colOff>657225</xdr:colOff>
      <xdr:row>18</xdr:row>
      <xdr:rowOff>0</xdr:rowOff>
    </xdr:to>
    <xdr:cxnSp macro="">
      <xdr:nvCxnSpPr>
        <xdr:cNvPr id="67" name="直接箭头连接符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>
          <a:off x="4181475" y="2124075"/>
          <a:ext cx="59055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628650</xdr:colOff>
      <xdr:row>12</xdr:row>
      <xdr:rowOff>76200</xdr:rowOff>
    </xdr:from>
    <xdr:to>
      <xdr:col>27</xdr:col>
      <xdr:colOff>161927</xdr:colOff>
      <xdr:row>18</xdr:row>
      <xdr:rowOff>47625</xdr:rowOff>
    </xdr:to>
    <xdr:cxnSp macro="">
      <xdr:nvCxnSpPr>
        <xdr:cNvPr id="68" name="直接箭头连接符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 flipH="1">
          <a:off x="6115050" y="2133600"/>
          <a:ext cx="904877" cy="1000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561975</xdr:colOff>
      <xdr:row>12</xdr:row>
      <xdr:rowOff>28575</xdr:rowOff>
    </xdr:from>
    <xdr:to>
      <xdr:col>31</xdr:col>
      <xdr:colOff>95250</xdr:colOff>
      <xdr:row>18</xdr:row>
      <xdr:rowOff>76200</xdr:rowOff>
    </xdr:to>
    <xdr:cxnSp macro="">
      <xdr:nvCxnSpPr>
        <xdr:cNvPr id="69" name="直接箭头连接符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8105775" y="2085975"/>
          <a:ext cx="1590675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19051</xdr:colOff>
      <xdr:row>12</xdr:row>
      <xdr:rowOff>38100</xdr:rowOff>
    </xdr:from>
    <xdr:to>
      <xdr:col>28</xdr:col>
      <xdr:colOff>66675</xdr:colOff>
      <xdr:row>18</xdr:row>
      <xdr:rowOff>152400</xdr:rowOff>
    </xdr:to>
    <xdr:cxnSp macro="">
      <xdr:nvCxnSpPr>
        <xdr:cNvPr id="70" name="直接箭头连接符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7562851" y="2095500"/>
          <a:ext cx="47624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657225</xdr:colOff>
      <xdr:row>18</xdr:row>
      <xdr:rowOff>57150</xdr:rowOff>
    </xdr:from>
    <xdr:to>
      <xdr:col>21</xdr:col>
      <xdr:colOff>123825</xdr:colOff>
      <xdr:row>20</xdr:row>
      <xdr:rowOff>38100</xdr:rowOff>
    </xdr:to>
    <xdr:sp macro="" textlink="">
      <xdr:nvSpPr>
        <xdr:cNvPr id="71" name="矩形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1343025" y="3143250"/>
          <a:ext cx="152400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橙色金系宝石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22</xdr:col>
      <xdr:colOff>28576</xdr:colOff>
      <xdr:row>18</xdr:row>
      <xdr:rowOff>76199</xdr:rowOff>
    </xdr:from>
    <xdr:to>
      <xdr:col>24</xdr:col>
      <xdr:colOff>209550</xdr:colOff>
      <xdr:row>20</xdr:row>
      <xdr:rowOff>66674</xdr:rowOff>
    </xdr:to>
    <xdr:sp macro="" textlink="">
      <xdr:nvSpPr>
        <xdr:cNvPr id="72" name="矩形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3457576" y="3162299"/>
          <a:ext cx="1552574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橙色火系宝石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24</xdr:col>
      <xdr:colOff>638175</xdr:colOff>
      <xdr:row>18</xdr:row>
      <xdr:rowOff>123825</xdr:rowOff>
    </xdr:from>
    <xdr:to>
      <xdr:col>27</xdr:col>
      <xdr:colOff>238125</xdr:colOff>
      <xdr:row>21</xdr:row>
      <xdr:rowOff>28575</xdr:rowOff>
    </xdr:to>
    <xdr:sp macro="" textlink="">
      <xdr:nvSpPr>
        <xdr:cNvPr id="73" name="矩形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5438775" y="3209925"/>
          <a:ext cx="16573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橙色木系宝石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27</xdr:col>
      <xdr:colOff>476250</xdr:colOff>
      <xdr:row>18</xdr:row>
      <xdr:rowOff>133350</xdr:rowOff>
    </xdr:from>
    <xdr:to>
      <xdr:col>29</xdr:col>
      <xdr:colOff>571500</xdr:colOff>
      <xdr:row>21</xdr:row>
      <xdr:rowOff>19050</xdr:rowOff>
    </xdr:to>
    <xdr:sp macro="" textlink="">
      <xdr:nvSpPr>
        <xdr:cNvPr id="74" name="矩形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7334250" y="3219450"/>
          <a:ext cx="14668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橙色水系宝石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30</xdr:col>
      <xdr:colOff>152400</xdr:colOff>
      <xdr:row>18</xdr:row>
      <xdr:rowOff>152399</xdr:rowOff>
    </xdr:from>
    <xdr:to>
      <xdr:col>32</xdr:col>
      <xdr:colOff>381000</xdr:colOff>
      <xdr:row>20</xdr:row>
      <xdr:rowOff>161924</xdr:rowOff>
    </xdr:to>
    <xdr:sp macro="" textlink="">
      <xdr:nvSpPr>
        <xdr:cNvPr id="75" name="矩形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9067800" y="3238499"/>
          <a:ext cx="16002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橙色土系宝石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24</xdr:col>
      <xdr:colOff>342901</xdr:colOff>
      <xdr:row>27</xdr:row>
      <xdr:rowOff>114300</xdr:rowOff>
    </xdr:from>
    <xdr:to>
      <xdr:col>26</xdr:col>
      <xdr:colOff>133351</xdr:colOff>
      <xdr:row>29</xdr:row>
      <xdr:rowOff>95250</xdr:rowOff>
    </xdr:to>
    <xdr:sp macro="" textlink="">
      <xdr:nvSpPr>
        <xdr:cNvPr id="76" name="矩形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5143501" y="47434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红色宝石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22</xdr:col>
      <xdr:colOff>552450</xdr:colOff>
      <xdr:row>29</xdr:row>
      <xdr:rowOff>95250</xdr:rowOff>
    </xdr:from>
    <xdr:to>
      <xdr:col>25</xdr:col>
      <xdr:colOff>238126</xdr:colOff>
      <xdr:row>35</xdr:row>
      <xdr:rowOff>161925</xdr:rowOff>
    </xdr:to>
    <xdr:cxnSp macro="">
      <xdr:nvCxnSpPr>
        <xdr:cNvPr id="77" name="直接箭头连接符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>
          <a:stCxn id="76" idx="2"/>
        </xdr:cNvCxnSpPr>
      </xdr:nvCxnSpPr>
      <xdr:spPr>
        <a:xfrm flipH="1">
          <a:off x="3981450" y="5067300"/>
          <a:ext cx="1743076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238126</xdr:colOff>
      <xdr:row>29</xdr:row>
      <xdr:rowOff>95250</xdr:rowOff>
    </xdr:from>
    <xdr:to>
      <xdr:col>28</xdr:col>
      <xdr:colOff>219075</xdr:colOff>
      <xdr:row>35</xdr:row>
      <xdr:rowOff>123825</xdr:rowOff>
    </xdr:to>
    <xdr:cxnSp macro="">
      <xdr:nvCxnSpPr>
        <xdr:cNvPr id="78" name="直接箭头连接符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>
          <a:stCxn id="76" idx="2"/>
        </xdr:cNvCxnSpPr>
      </xdr:nvCxnSpPr>
      <xdr:spPr>
        <a:xfrm>
          <a:off x="5724526" y="5067300"/>
          <a:ext cx="2038349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9526</xdr:colOff>
      <xdr:row>36</xdr:row>
      <xdr:rowOff>38100</xdr:rowOff>
    </xdr:from>
    <xdr:to>
      <xdr:col>23</xdr:col>
      <xdr:colOff>485776</xdr:colOff>
      <xdr:row>38</xdr:row>
      <xdr:rowOff>19050</xdr:rowOff>
    </xdr:to>
    <xdr:sp macro="" textlink="">
      <xdr:nvSpPr>
        <xdr:cNvPr id="79" name="矩形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3438526" y="621030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红色攻击宝石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27</xdr:col>
      <xdr:colOff>19051</xdr:colOff>
      <xdr:row>36</xdr:row>
      <xdr:rowOff>19050</xdr:rowOff>
    </xdr:from>
    <xdr:to>
      <xdr:col>28</xdr:col>
      <xdr:colOff>495301</xdr:colOff>
      <xdr:row>38</xdr:row>
      <xdr:rowOff>0</xdr:rowOff>
    </xdr:to>
    <xdr:sp macro="" textlink="">
      <xdr:nvSpPr>
        <xdr:cNvPr id="80" name="矩形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6877051" y="61912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色防御宝石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20</xdr:col>
      <xdr:colOff>495300</xdr:colOff>
      <xdr:row>38</xdr:row>
      <xdr:rowOff>85725</xdr:rowOff>
    </xdr:from>
    <xdr:to>
      <xdr:col>22</xdr:col>
      <xdr:colOff>152401</xdr:colOff>
      <xdr:row>44</xdr:row>
      <xdr:rowOff>38100</xdr:rowOff>
    </xdr:to>
    <xdr:cxnSp macro="">
      <xdr:nvCxnSpPr>
        <xdr:cNvPr id="81" name="直接箭头连接符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CxnSpPr/>
      </xdr:nvCxnSpPr>
      <xdr:spPr>
        <a:xfrm flipH="1">
          <a:off x="2552700" y="6600825"/>
          <a:ext cx="1028701" cy="981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38</xdr:row>
      <xdr:rowOff>66675</xdr:rowOff>
    </xdr:from>
    <xdr:to>
      <xdr:col>23</xdr:col>
      <xdr:colOff>657225</xdr:colOff>
      <xdr:row>44</xdr:row>
      <xdr:rowOff>0</xdr:rowOff>
    </xdr:to>
    <xdr:cxnSp macro="">
      <xdr:nvCxnSpPr>
        <xdr:cNvPr id="82" name="直接箭头连接符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/>
      </xdr:nvCxnSpPr>
      <xdr:spPr>
        <a:xfrm>
          <a:off x="4181475" y="6581775"/>
          <a:ext cx="59055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628650</xdr:colOff>
      <xdr:row>38</xdr:row>
      <xdr:rowOff>76200</xdr:rowOff>
    </xdr:from>
    <xdr:to>
      <xdr:col>27</xdr:col>
      <xdr:colOff>161927</xdr:colOff>
      <xdr:row>44</xdr:row>
      <xdr:rowOff>47625</xdr:rowOff>
    </xdr:to>
    <xdr:cxnSp macro="">
      <xdr:nvCxnSpPr>
        <xdr:cNvPr id="83" name="直接箭头连接符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CxnSpPr/>
      </xdr:nvCxnSpPr>
      <xdr:spPr>
        <a:xfrm flipH="1">
          <a:off x="6115050" y="6591300"/>
          <a:ext cx="904877" cy="1000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561975</xdr:colOff>
      <xdr:row>38</xdr:row>
      <xdr:rowOff>28575</xdr:rowOff>
    </xdr:from>
    <xdr:to>
      <xdr:col>31</xdr:col>
      <xdr:colOff>95250</xdr:colOff>
      <xdr:row>44</xdr:row>
      <xdr:rowOff>76200</xdr:rowOff>
    </xdr:to>
    <xdr:cxnSp macro="">
      <xdr:nvCxnSpPr>
        <xdr:cNvPr id="84" name="直接箭头连接符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CxnSpPr/>
      </xdr:nvCxnSpPr>
      <xdr:spPr>
        <a:xfrm>
          <a:off x="8105775" y="6543675"/>
          <a:ext cx="1590675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19051</xdr:colOff>
      <xdr:row>38</xdr:row>
      <xdr:rowOff>38100</xdr:rowOff>
    </xdr:from>
    <xdr:to>
      <xdr:col>28</xdr:col>
      <xdr:colOff>66675</xdr:colOff>
      <xdr:row>44</xdr:row>
      <xdr:rowOff>152400</xdr:rowOff>
    </xdr:to>
    <xdr:cxnSp macro="">
      <xdr:nvCxnSpPr>
        <xdr:cNvPr id="85" name="直接箭头连接符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/>
      </xdr:nvCxnSpPr>
      <xdr:spPr>
        <a:xfrm>
          <a:off x="7562851" y="6553200"/>
          <a:ext cx="47624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657225</xdr:colOff>
      <xdr:row>44</xdr:row>
      <xdr:rowOff>57150</xdr:rowOff>
    </xdr:from>
    <xdr:to>
      <xdr:col>21</xdr:col>
      <xdr:colOff>123825</xdr:colOff>
      <xdr:row>46</xdr:row>
      <xdr:rowOff>38100</xdr:rowOff>
    </xdr:to>
    <xdr:sp macro="" textlink="">
      <xdr:nvSpPr>
        <xdr:cNvPr id="86" name="矩形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1343025" y="7600950"/>
          <a:ext cx="152400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色金系宝石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22</xdr:col>
      <xdr:colOff>28576</xdr:colOff>
      <xdr:row>44</xdr:row>
      <xdr:rowOff>76199</xdr:rowOff>
    </xdr:from>
    <xdr:to>
      <xdr:col>24</xdr:col>
      <xdr:colOff>209550</xdr:colOff>
      <xdr:row>46</xdr:row>
      <xdr:rowOff>66674</xdr:rowOff>
    </xdr:to>
    <xdr:sp macro="" textlink="">
      <xdr:nvSpPr>
        <xdr:cNvPr id="87" name="矩形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3457576" y="7619999"/>
          <a:ext cx="1552574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色火系宝石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24</xdr:col>
      <xdr:colOff>638175</xdr:colOff>
      <xdr:row>44</xdr:row>
      <xdr:rowOff>123825</xdr:rowOff>
    </xdr:from>
    <xdr:to>
      <xdr:col>27</xdr:col>
      <xdr:colOff>238125</xdr:colOff>
      <xdr:row>47</xdr:row>
      <xdr:rowOff>28575</xdr:rowOff>
    </xdr:to>
    <xdr:sp macro="" textlink="">
      <xdr:nvSpPr>
        <xdr:cNvPr id="88" name="矩形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5438775" y="7667625"/>
          <a:ext cx="16573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色木系宝石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27</xdr:col>
      <xdr:colOff>476250</xdr:colOff>
      <xdr:row>44</xdr:row>
      <xdr:rowOff>133350</xdr:rowOff>
    </xdr:from>
    <xdr:to>
      <xdr:col>29</xdr:col>
      <xdr:colOff>571500</xdr:colOff>
      <xdr:row>47</xdr:row>
      <xdr:rowOff>19050</xdr:rowOff>
    </xdr:to>
    <xdr:sp macro="" textlink="">
      <xdr:nvSpPr>
        <xdr:cNvPr id="89" name="矩形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7334250" y="7677150"/>
          <a:ext cx="14668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色水系宝石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30</xdr:col>
      <xdr:colOff>152400</xdr:colOff>
      <xdr:row>44</xdr:row>
      <xdr:rowOff>152399</xdr:rowOff>
    </xdr:from>
    <xdr:to>
      <xdr:col>32</xdr:col>
      <xdr:colOff>381000</xdr:colOff>
      <xdr:row>46</xdr:row>
      <xdr:rowOff>161924</xdr:rowOff>
    </xdr:to>
    <xdr:sp macro="" textlink="">
      <xdr:nvSpPr>
        <xdr:cNvPr id="90" name="矩形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9067800" y="7696199"/>
          <a:ext cx="16002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色土系宝石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随机</a:t>
          </a:r>
          <a:r>
            <a:rPr lang="zh-CN" altLang="en-US" sz="1100"/>
            <a:t>箱</a:t>
          </a:r>
        </a:p>
      </xdr:txBody>
    </xdr:sp>
    <xdr:clientData/>
  </xdr:twoCellAnchor>
  <xdr:twoCellAnchor>
    <xdr:from>
      <xdr:col>7</xdr:col>
      <xdr:colOff>342901</xdr:colOff>
      <xdr:row>54</xdr:row>
      <xdr:rowOff>114300</xdr:rowOff>
    </xdr:from>
    <xdr:to>
      <xdr:col>9</xdr:col>
      <xdr:colOff>511968</xdr:colOff>
      <xdr:row>56</xdr:row>
      <xdr:rowOff>95250</xdr:rowOff>
    </xdr:to>
    <xdr:sp macro="" textlink="">
      <xdr:nvSpPr>
        <xdr:cNvPr id="91" name="矩形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5176839" y="9115425"/>
          <a:ext cx="1550192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橙色特殊宝石任选箱</a:t>
          </a:r>
        </a:p>
      </xdr:txBody>
    </xdr:sp>
    <xdr:clientData/>
  </xdr:twoCellAnchor>
  <xdr:twoCellAnchor>
    <xdr:from>
      <xdr:col>5</xdr:col>
      <xdr:colOff>552452</xdr:colOff>
      <xdr:row>56</xdr:row>
      <xdr:rowOff>95250</xdr:rowOff>
    </xdr:from>
    <xdr:to>
      <xdr:col>8</xdr:col>
      <xdr:colOff>427435</xdr:colOff>
      <xdr:row>62</xdr:row>
      <xdr:rowOff>161925</xdr:rowOff>
    </xdr:to>
    <xdr:cxnSp macro="">
      <xdr:nvCxnSpPr>
        <xdr:cNvPr id="92" name="直接箭头连接符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CxnSpPr>
          <a:stCxn id="91" idx="2"/>
        </xdr:cNvCxnSpPr>
      </xdr:nvCxnSpPr>
      <xdr:spPr>
        <a:xfrm flipH="1">
          <a:off x="4005265" y="9429750"/>
          <a:ext cx="1946670" cy="1066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427435</xdr:colOff>
      <xdr:row>56</xdr:row>
      <xdr:rowOff>95250</xdr:rowOff>
    </xdr:from>
    <xdr:to>
      <xdr:col>11</xdr:col>
      <xdr:colOff>219075</xdr:colOff>
      <xdr:row>62</xdr:row>
      <xdr:rowOff>123825</xdr:rowOff>
    </xdr:to>
    <xdr:cxnSp macro="">
      <xdr:nvCxnSpPr>
        <xdr:cNvPr id="93" name="直接箭头连接符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CxnSpPr>
          <a:stCxn id="91" idx="2"/>
        </xdr:cNvCxnSpPr>
      </xdr:nvCxnSpPr>
      <xdr:spPr>
        <a:xfrm>
          <a:off x="5951935" y="9429750"/>
          <a:ext cx="1863328" cy="1028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63</xdr:row>
      <xdr:rowOff>73818</xdr:rowOff>
    </xdr:from>
    <xdr:to>
      <xdr:col>8</xdr:col>
      <xdr:colOff>83344</xdr:colOff>
      <xdr:row>66</xdr:row>
      <xdr:rowOff>11906</xdr:rowOff>
    </xdr:to>
    <xdr:sp macro="" textlink="">
      <xdr:nvSpPr>
        <xdr:cNvPr id="94" name="矩形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3652838" y="11813381"/>
          <a:ext cx="1955006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橙色特殊攻击宝石箱</a:t>
          </a:r>
        </a:p>
      </xdr:txBody>
    </xdr:sp>
    <xdr:clientData/>
  </xdr:twoCellAnchor>
  <xdr:twoCellAnchor>
    <xdr:from>
      <xdr:col>10</xdr:col>
      <xdr:colOff>19051</xdr:colOff>
      <xdr:row>63</xdr:row>
      <xdr:rowOff>19050</xdr:rowOff>
    </xdr:from>
    <xdr:to>
      <xdr:col>12</xdr:col>
      <xdr:colOff>166688</xdr:colOff>
      <xdr:row>65</xdr:row>
      <xdr:rowOff>0</xdr:rowOff>
    </xdr:to>
    <xdr:sp macro="" textlink="">
      <xdr:nvSpPr>
        <xdr:cNvPr id="95" name="矩形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6924676" y="10520363"/>
          <a:ext cx="1528762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橙色特殊防御宝石箱</a:t>
          </a:r>
        </a:p>
      </xdr:txBody>
    </xdr:sp>
    <xdr:clientData/>
  </xdr:twoCellAnchor>
  <xdr:twoCellAnchor>
    <xdr:from>
      <xdr:col>7</xdr:col>
      <xdr:colOff>342901</xdr:colOff>
      <xdr:row>73</xdr:row>
      <xdr:rowOff>114300</xdr:rowOff>
    </xdr:from>
    <xdr:to>
      <xdr:col>9</xdr:col>
      <xdr:colOff>511968</xdr:colOff>
      <xdr:row>75</xdr:row>
      <xdr:rowOff>95250</xdr:rowOff>
    </xdr:to>
    <xdr:sp macro="" textlink="">
      <xdr:nvSpPr>
        <xdr:cNvPr id="123" name="矩形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5176839" y="9115425"/>
          <a:ext cx="1550192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红色特殊宝石任选箱</a:t>
          </a:r>
        </a:p>
      </xdr:txBody>
    </xdr:sp>
    <xdr:clientData/>
  </xdr:twoCellAnchor>
  <xdr:twoCellAnchor>
    <xdr:from>
      <xdr:col>5</xdr:col>
      <xdr:colOff>552452</xdr:colOff>
      <xdr:row>75</xdr:row>
      <xdr:rowOff>95250</xdr:rowOff>
    </xdr:from>
    <xdr:to>
      <xdr:col>8</xdr:col>
      <xdr:colOff>427435</xdr:colOff>
      <xdr:row>81</xdr:row>
      <xdr:rowOff>161925</xdr:rowOff>
    </xdr:to>
    <xdr:cxnSp macro="">
      <xdr:nvCxnSpPr>
        <xdr:cNvPr id="124" name="直接箭头连接符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CxnSpPr>
          <a:stCxn id="123" idx="2"/>
        </xdr:cNvCxnSpPr>
      </xdr:nvCxnSpPr>
      <xdr:spPr>
        <a:xfrm flipH="1">
          <a:off x="4005265" y="9429750"/>
          <a:ext cx="1946670" cy="1066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427435</xdr:colOff>
      <xdr:row>75</xdr:row>
      <xdr:rowOff>95250</xdr:rowOff>
    </xdr:from>
    <xdr:to>
      <xdr:col>11</xdr:col>
      <xdr:colOff>219075</xdr:colOff>
      <xdr:row>81</xdr:row>
      <xdr:rowOff>123825</xdr:rowOff>
    </xdr:to>
    <xdr:cxnSp macro="">
      <xdr:nvCxnSpPr>
        <xdr:cNvPr id="125" name="直接箭头连接符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CxnSpPr>
          <a:stCxn id="123" idx="2"/>
        </xdr:cNvCxnSpPr>
      </xdr:nvCxnSpPr>
      <xdr:spPr>
        <a:xfrm>
          <a:off x="5951935" y="9429750"/>
          <a:ext cx="1863328" cy="1028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82</xdr:row>
      <xdr:rowOff>38100</xdr:rowOff>
    </xdr:from>
    <xdr:to>
      <xdr:col>7</xdr:col>
      <xdr:colOff>23811</xdr:colOff>
      <xdr:row>84</xdr:row>
      <xdr:rowOff>19050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3462338" y="10539413"/>
          <a:ext cx="1395411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色特殊攻击宝石箱</a:t>
          </a:r>
        </a:p>
      </xdr:txBody>
    </xdr:sp>
    <xdr:clientData/>
  </xdr:twoCellAnchor>
  <xdr:twoCellAnchor>
    <xdr:from>
      <xdr:col>10</xdr:col>
      <xdr:colOff>19051</xdr:colOff>
      <xdr:row>82</xdr:row>
      <xdr:rowOff>19050</xdr:rowOff>
    </xdr:from>
    <xdr:to>
      <xdr:col>12</xdr:col>
      <xdr:colOff>166688</xdr:colOff>
      <xdr:row>84</xdr:row>
      <xdr:rowOff>0</xdr:rowOff>
    </xdr:to>
    <xdr:sp macro="" textlink="">
      <xdr:nvSpPr>
        <xdr:cNvPr id="127" name="矩形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6924676" y="10520363"/>
          <a:ext cx="1528762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</a:t>
          </a:r>
          <a:r>
            <a:rPr lang="zh-CN" altLang="en-US" sz="1100"/>
            <a:t>色特殊防御宝石箱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op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说明"/>
      <sheetName val="Sheet3"/>
    </sheetNames>
    <sheetDataSet>
      <sheetData sheetId="0">
        <row r="63">
          <cell r="B63" t="str">
            <v>橙色宝石随机箱</v>
          </cell>
          <cell r="C63">
            <v>6035</v>
          </cell>
        </row>
        <row r="64">
          <cell r="B64" t="str">
            <v>红色宝石随机箱</v>
          </cell>
          <cell r="C64">
            <v>6036</v>
          </cell>
        </row>
        <row r="65">
          <cell r="B65" t="str">
            <v>橙色龙凤宝石随机箱</v>
          </cell>
          <cell r="C65">
            <v>6037</v>
          </cell>
        </row>
        <row r="66">
          <cell r="B66" t="str">
            <v>红色龙凤宝石随机箱</v>
          </cell>
          <cell r="C66">
            <v>6038</v>
          </cell>
        </row>
        <row r="67">
          <cell r="B67" t="str">
            <v>五行宝石全随机箱</v>
          </cell>
          <cell r="C67">
            <v>6039</v>
          </cell>
        </row>
        <row r="68">
          <cell r="B68" t="str">
            <v>橙色金系宝石随机箱</v>
          </cell>
          <cell r="C68">
            <v>6040</v>
          </cell>
        </row>
        <row r="69">
          <cell r="B69" t="str">
            <v>橙色木系宝石随机箱</v>
          </cell>
          <cell r="C69">
            <v>6041</v>
          </cell>
        </row>
        <row r="70">
          <cell r="B70" t="str">
            <v>橙色水系宝石随机箱</v>
          </cell>
          <cell r="C70">
            <v>6042</v>
          </cell>
        </row>
        <row r="71">
          <cell r="B71" t="str">
            <v>橙色火系宝石随机箱</v>
          </cell>
          <cell r="C71">
            <v>6043</v>
          </cell>
        </row>
        <row r="72">
          <cell r="B72" t="str">
            <v>橙色土系宝石随机箱</v>
          </cell>
          <cell r="C72">
            <v>6044</v>
          </cell>
        </row>
        <row r="73">
          <cell r="B73" t="str">
            <v>红色金系宝石随机箱</v>
          </cell>
          <cell r="C73">
            <v>6045</v>
          </cell>
        </row>
        <row r="74">
          <cell r="B74" t="str">
            <v>红色木系宝石随机箱</v>
          </cell>
          <cell r="C74">
            <v>6046</v>
          </cell>
        </row>
        <row r="75">
          <cell r="B75" t="str">
            <v>红色水系宝石随机箱</v>
          </cell>
          <cell r="C75">
            <v>6047</v>
          </cell>
        </row>
        <row r="76">
          <cell r="B76" t="str">
            <v>红色火系宝石随机箱</v>
          </cell>
          <cell r="C76">
            <v>6048</v>
          </cell>
        </row>
        <row r="77">
          <cell r="B77" t="str">
            <v>红色土系宝石随机箱</v>
          </cell>
          <cell r="C77">
            <v>6049</v>
          </cell>
        </row>
        <row r="78">
          <cell r="B78" t="str">
            <v>橙色金火宝石随机箱</v>
          </cell>
          <cell r="C78">
            <v>6050</v>
          </cell>
        </row>
        <row r="79">
          <cell r="B79" t="str">
            <v>橙色木水土宝石随机箱</v>
          </cell>
          <cell r="C79">
            <v>6051</v>
          </cell>
        </row>
        <row r="80">
          <cell r="B80" t="str">
            <v>红色金火宝石随机箱</v>
          </cell>
          <cell r="C80">
            <v>6052</v>
          </cell>
        </row>
        <row r="81">
          <cell r="B81" t="str">
            <v>红色木水土宝石随机箱</v>
          </cell>
          <cell r="C81">
            <v>6053</v>
          </cell>
        </row>
        <row r="82">
          <cell r="B82" t="str">
            <v>橙色龙宝石随机箱</v>
          </cell>
          <cell r="C82">
            <v>6054</v>
          </cell>
        </row>
        <row r="83">
          <cell r="B83" t="str">
            <v>橙色凤宝石随机箱</v>
          </cell>
          <cell r="C83">
            <v>6055</v>
          </cell>
        </row>
        <row r="84">
          <cell r="B84" t="str">
            <v>红色龙宝石随机箱</v>
          </cell>
          <cell r="C84">
            <v>6056</v>
          </cell>
        </row>
        <row r="85">
          <cell r="B85" t="str">
            <v>红色凤宝石随机箱</v>
          </cell>
          <cell r="C85">
            <v>6057</v>
          </cell>
        </row>
        <row r="86">
          <cell r="B86" t="str">
            <v>金系宝石随机箱</v>
          </cell>
          <cell r="C86">
            <v>6058</v>
          </cell>
        </row>
        <row r="87">
          <cell r="B87" t="str">
            <v>木系宝石随机箱</v>
          </cell>
          <cell r="C87">
            <v>6059</v>
          </cell>
        </row>
        <row r="88">
          <cell r="B88" t="str">
            <v>水系宝石随机箱</v>
          </cell>
          <cell r="C88">
            <v>6060</v>
          </cell>
        </row>
        <row r="89">
          <cell r="B89" t="str">
            <v>火系宝石随机箱</v>
          </cell>
          <cell r="C89">
            <v>6061</v>
          </cell>
        </row>
        <row r="90">
          <cell r="B90" t="str">
            <v>土系宝石随机箱</v>
          </cell>
          <cell r="C90">
            <v>6062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5"/>
  <sheetViews>
    <sheetView tabSelected="1" workbookViewId="0">
      <pane xSplit="2" ySplit="5" topLeftCell="C367" activePane="bottomRight" state="frozen"/>
      <selection pane="topRight" activeCell="C1" sqref="C1"/>
      <selection pane="bottomLeft" activeCell="A6" sqref="A6"/>
      <selection pane="bottomRight" activeCell="E386" sqref="E386"/>
    </sheetView>
  </sheetViews>
  <sheetFormatPr defaultColWidth="9" defaultRowHeight="16.5" x14ac:dyDescent="0.15"/>
  <cols>
    <col min="1" max="1" width="8.875" style="3" customWidth="1"/>
    <col min="2" max="2" width="26.625" style="3" customWidth="1"/>
    <col min="3" max="3" width="13.375" style="2" customWidth="1"/>
    <col min="4" max="4" width="13.125" style="3" customWidth="1"/>
    <col min="5" max="5" width="12.125" style="3" customWidth="1"/>
    <col min="6" max="6" width="7.125" style="2" customWidth="1"/>
    <col min="7" max="7" width="13.125" style="2" customWidth="1"/>
    <col min="8" max="8" width="90.125" style="6" customWidth="1"/>
    <col min="9" max="10" width="16" style="3" customWidth="1"/>
    <col min="11" max="12" width="14.25" style="3" customWidth="1"/>
    <col min="13" max="13" width="12.625" style="3" customWidth="1"/>
    <col min="14" max="14" width="15.375" style="3" customWidth="1"/>
    <col min="15" max="15" width="15.25" style="3" customWidth="1"/>
    <col min="16" max="16384" width="9" style="3"/>
  </cols>
  <sheetData>
    <row r="1" spans="1:18" x14ac:dyDescent="0.15">
      <c r="A1" s="3" t="s">
        <v>0</v>
      </c>
    </row>
    <row r="2" spans="1:18" x14ac:dyDescent="0.15">
      <c r="A2" s="7" t="s">
        <v>1</v>
      </c>
      <c r="B2" s="7" t="s">
        <v>2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2</v>
      </c>
      <c r="I2" s="7" t="s">
        <v>1</v>
      </c>
      <c r="J2" s="7" t="s">
        <v>1</v>
      </c>
      <c r="K2" s="7" t="s">
        <v>2</v>
      </c>
      <c r="L2" s="7" t="s">
        <v>1</v>
      </c>
      <c r="M2" s="7" t="s">
        <v>1</v>
      </c>
      <c r="N2" s="7" t="s">
        <v>1</v>
      </c>
      <c r="O2" s="7" t="s">
        <v>1</v>
      </c>
      <c r="P2" s="7" t="s">
        <v>1</v>
      </c>
      <c r="Q2" s="7" t="s">
        <v>1</v>
      </c>
      <c r="R2" s="7" t="s">
        <v>1</v>
      </c>
    </row>
    <row r="3" spans="1:18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23" t="s">
        <v>16</v>
      </c>
      <c r="O3" s="23" t="s">
        <v>449</v>
      </c>
      <c r="P3" s="23" t="s">
        <v>753</v>
      </c>
      <c r="Q3" s="23" t="s">
        <v>754</v>
      </c>
      <c r="R3" s="23" t="s">
        <v>755</v>
      </c>
    </row>
    <row r="4" spans="1:18" x14ac:dyDescent="0.15">
      <c r="A4" s="8" t="s">
        <v>17</v>
      </c>
      <c r="B4" s="8" t="s">
        <v>17</v>
      </c>
      <c r="C4" s="8" t="s">
        <v>17</v>
      </c>
      <c r="D4" s="8" t="s">
        <v>17</v>
      </c>
      <c r="E4" s="8" t="s">
        <v>18</v>
      </c>
      <c r="F4" s="8" t="s">
        <v>18</v>
      </c>
      <c r="G4" s="8" t="s">
        <v>18</v>
      </c>
      <c r="H4" s="8" t="s">
        <v>18</v>
      </c>
      <c r="I4" s="8" t="s">
        <v>18</v>
      </c>
      <c r="J4" s="8" t="s">
        <v>18</v>
      </c>
      <c r="K4" s="8" t="s">
        <v>18</v>
      </c>
      <c r="L4" s="8" t="s">
        <v>17</v>
      </c>
      <c r="M4" s="8" t="s">
        <v>17</v>
      </c>
      <c r="N4" s="8" t="s">
        <v>17</v>
      </c>
      <c r="O4" s="8" t="s">
        <v>17</v>
      </c>
      <c r="P4" s="8" t="s">
        <v>17</v>
      </c>
      <c r="Q4" s="8" t="s">
        <v>17</v>
      </c>
      <c r="R4" s="8" t="s">
        <v>17</v>
      </c>
    </row>
    <row r="5" spans="1:18" x14ac:dyDescent="0.15">
      <c r="A5" s="7" t="s">
        <v>0</v>
      </c>
      <c r="B5" s="7" t="s">
        <v>19</v>
      </c>
      <c r="C5" s="7" t="s">
        <v>20</v>
      </c>
      <c r="D5" s="7" t="s">
        <v>21</v>
      </c>
      <c r="E5" s="7" t="s">
        <v>22</v>
      </c>
      <c r="F5" s="7" t="s">
        <v>23</v>
      </c>
      <c r="G5" s="7" t="s">
        <v>24</v>
      </c>
      <c r="H5" s="7" t="s">
        <v>25</v>
      </c>
      <c r="I5" s="7" t="s">
        <v>26</v>
      </c>
      <c r="J5" s="7" t="s">
        <v>27</v>
      </c>
      <c r="K5" s="7" t="s">
        <v>28</v>
      </c>
      <c r="L5" s="7" t="s">
        <v>29</v>
      </c>
      <c r="M5" s="7" t="s">
        <v>30</v>
      </c>
      <c r="N5" s="7" t="s">
        <v>31</v>
      </c>
      <c r="O5" s="7" t="s">
        <v>450</v>
      </c>
      <c r="P5" s="7" t="s">
        <v>756</v>
      </c>
      <c r="Q5" s="7" t="s">
        <v>757</v>
      </c>
      <c r="R5" s="7" t="s">
        <v>758</v>
      </c>
    </row>
    <row r="6" spans="1:18" x14ac:dyDescent="0.15">
      <c r="A6" s="1">
        <v>101</v>
      </c>
      <c r="B6" s="1" t="s">
        <v>32</v>
      </c>
      <c r="C6" s="9">
        <v>2</v>
      </c>
      <c r="D6" s="1">
        <v>25</v>
      </c>
      <c r="E6" s="1">
        <v>40002</v>
      </c>
      <c r="F6" s="10">
        <v>10</v>
      </c>
      <c r="G6" s="1">
        <v>2000</v>
      </c>
      <c r="H6" s="11" t="str">
        <f>"西楚霸王项羽专用体力丹，使用后立刻恢复"&amp;D6&amp;"点体力。"</f>
        <v>西楚霸王项羽专用体力丹，使用后立刻恢复25点体力。</v>
      </c>
      <c r="I6" s="1">
        <v>1</v>
      </c>
      <c r="J6" s="1">
        <v>0</v>
      </c>
      <c r="K6" s="11" t="s">
        <v>33</v>
      </c>
      <c r="L6" s="1">
        <v>0</v>
      </c>
      <c r="M6" s="1">
        <v>1</v>
      </c>
      <c r="N6" s="1">
        <v>0</v>
      </c>
      <c r="O6" s="3">
        <v>0</v>
      </c>
    </row>
    <row r="7" spans="1:18" x14ac:dyDescent="0.15">
      <c r="A7" s="1">
        <v>102</v>
      </c>
      <c r="B7" s="1" t="s">
        <v>34</v>
      </c>
      <c r="C7" s="9">
        <v>1</v>
      </c>
      <c r="D7" s="1">
        <v>101</v>
      </c>
      <c r="E7" s="1">
        <v>100022</v>
      </c>
      <c r="F7" s="12">
        <v>8</v>
      </c>
      <c r="G7" s="1">
        <v>1031</v>
      </c>
      <c r="H7" s="13" t="s">
        <v>35</v>
      </c>
      <c r="I7" s="1">
        <v>1</v>
      </c>
      <c r="J7" s="1">
        <v>0</v>
      </c>
      <c r="K7" s="1" t="s">
        <v>36</v>
      </c>
      <c r="L7" s="1">
        <v>0</v>
      </c>
      <c r="M7" s="1">
        <v>1</v>
      </c>
      <c r="N7" s="1"/>
      <c r="O7" s="3">
        <v>0</v>
      </c>
    </row>
    <row r="8" spans="1:18" x14ac:dyDescent="0.15">
      <c r="A8" s="1">
        <v>103</v>
      </c>
      <c r="B8" s="1" t="s">
        <v>37</v>
      </c>
      <c r="C8" s="9">
        <v>1</v>
      </c>
      <c r="D8" s="1">
        <v>102</v>
      </c>
      <c r="E8" s="1">
        <v>100023</v>
      </c>
      <c r="F8" s="10">
        <v>10</v>
      </c>
      <c r="G8" s="1">
        <v>1032</v>
      </c>
      <c r="H8" s="13" t="s">
        <v>38</v>
      </c>
      <c r="I8" s="1">
        <v>1</v>
      </c>
      <c r="J8" s="1">
        <v>0</v>
      </c>
      <c r="K8" s="1" t="s">
        <v>36</v>
      </c>
      <c r="L8" s="1">
        <v>0</v>
      </c>
      <c r="M8" s="1">
        <v>1</v>
      </c>
      <c r="N8" s="1"/>
      <c r="O8" s="3">
        <v>0</v>
      </c>
    </row>
    <row r="9" spans="1:18" s="1" customFormat="1" x14ac:dyDescent="0.15">
      <c r="A9" s="1">
        <v>104</v>
      </c>
      <c r="B9" s="1" t="s">
        <v>39</v>
      </c>
      <c r="C9" s="9">
        <v>1</v>
      </c>
      <c r="D9" s="1">
        <v>103</v>
      </c>
      <c r="E9" s="1">
        <v>100024</v>
      </c>
      <c r="F9" s="12">
        <v>15</v>
      </c>
      <c r="G9" s="1">
        <v>1033</v>
      </c>
      <c r="H9" s="13" t="s">
        <v>40</v>
      </c>
      <c r="I9" s="1">
        <v>1</v>
      </c>
      <c r="J9" s="1">
        <v>0</v>
      </c>
      <c r="K9" s="1" t="s">
        <v>36</v>
      </c>
      <c r="L9" s="1">
        <v>0</v>
      </c>
      <c r="M9" s="1">
        <v>1</v>
      </c>
      <c r="O9" s="3">
        <v>0</v>
      </c>
    </row>
    <row r="10" spans="1:18" s="1" customFormat="1" x14ac:dyDescent="0.15">
      <c r="A10" s="1">
        <v>105</v>
      </c>
      <c r="B10" s="1" t="s">
        <v>41</v>
      </c>
      <c r="C10" s="9">
        <v>201</v>
      </c>
      <c r="D10" s="1">
        <v>25</v>
      </c>
      <c r="E10" s="1">
        <v>40001</v>
      </c>
      <c r="F10" s="12">
        <v>10</v>
      </c>
      <c r="G10" s="1">
        <v>2001</v>
      </c>
      <c r="H10" s="77" t="s">
        <v>42</v>
      </c>
      <c r="I10" s="1">
        <v>1</v>
      </c>
      <c r="J10" s="77">
        <v>0</v>
      </c>
      <c r="K10" s="11" t="s">
        <v>505</v>
      </c>
      <c r="M10" s="1">
        <v>1</v>
      </c>
      <c r="O10" s="3">
        <v>0</v>
      </c>
    </row>
    <row r="11" spans="1:18" s="1" customFormat="1" x14ac:dyDescent="0.15">
      <c r="A11" s="1">
        <v>201</v>
      </c>
      <c r="B11" s="1" t="s">
        <v>43</v>
      </c>
      <c r="C11" s="1">
        <v>3</v>
      </c>
      <c r="D11" s="1">
        <v>200</v>
      </c>
      <c r="E11" s="1">
        <v>30001</v>
      </c>
      <c r="F11" s="12">
        <v>8</v>
      </c>
      <c r="G11" s="1">
        <v>3001</v>
      </c>
      <c r="H11" s="11" t="str">
        <f>"用于武将升级的初级材料，可提升"&amp;D11&amp;"点武将经验。"</f>
        <v>用于武将升级的初级材料，可提升200点武将经验。</v>
      </c>
      <c r="I11" s="1">
        <v>5</v>
      </c>
      <c r="J11" s="1">
        <v>2020</v>
      </c>
      <c r="K11" s="1">
        <v>0</v>
      </c>
      <c r="L11" s="1">
        <v>0</v>
      </c>
      <c r="M11" s="1">
        <v>1</v>
      </c>
      <c r="O11" s="3">
        <v>0</v>
      </c>
    </row>
    <row r="12" spans="1:18" s="1" customFormat="1" x14ac:dyDescent="0.15">
      <c r="A12" s="1">
        <v>202</v>
      </c>
      <c r="B12" s="1" t="s">
        <v>44</v>
      </c>
      <c r="C12" s="1">
        <v>3</v>
      </c>
      <c r="D12" s="1">
        <v>500</v>
      </c>
      <c r="E12" s="1">
        <v>30002</v>
      </c>
      <c r="F12" s="10">
        <v>10</v>
      </c>
      <c r="G12" s="1">
        <v>3002</v>
      </c>
      <c r="H12" s="11" t="str">
        <f>"用于武将升级的中级材料，可提升"&amp;D12&amp;"点武将经验。"</f>
        <v>用于武将升级的中级材料，可提升500点武将经验。</v>
      </c>
      <c r="I12" s="1">
        <v>5</v>
      </c>
      <c r="J12" s="1">
        <v>2020</v>
      </c>
      <c r="K12" s="1">
        <v>0</v>
      </c>
      <c r="L12" s="1">
        <v>0</v>
      </c>
      <c r="M12" s="1">
        <v>1</v>
      </c>
      <c r="O12" s="3">
        <v>0</v>
      </c>
    </row>
    <row r="13" spans="1:18" s="1" customFormat="1" x14ac:dyDescent="0.15">
      <c r="A13" s="1">
        <v>203</v>
      </c>
      <c r="B13" s="1" t="s">
        <v>45</v>
      </c>
      <c r="C13" s="1">
        <v>3</v>
      </c>
      <c r="D13" s="1">
        <v>1000</v>
      </c>
      <c r="E13" s="1">
        <v>30003</v>
      </c>
      <c r="F13" s="10">
        <v>15</v>
      </c>
      <c r="G13" s="1">
        <v>3003</v>
      </c>
      <c r="H13" s="11" t="str">
        <f>"用于武将升级的高级材料，可提升"&amp;D13&amp;"点武将经验。"</f>
        <v>用于武将升级的高级材料，可提升1000点武将经验。</v>
      </c>
      <c r="I13" s="1">
        <v>5</v>
      </c>
      <c r="J13" s="1">
        <v>2020</v>
      </c>
      <c r="L13" s="1">
        <v>0</v>
      </c>
      <c r="M13" s="1">
        <v>1</v>
      </c>
      <c r="O13" s="3">
        <v>0</v>
      </c>
    </row>
    <row r="14" spans="1:18" s="1" customFormat="1" x14ac:dyDescent="0.15">
      <c r="A14" s="1">
        <v>301</v>
      </c>
      <c r="B14" s="1" t="s">
        <v>46</v>
      </c>
      <c r="C14" s="1">
        <v>3</v>
      </c>
      <c r="D14" s="1">
        <v>0</v>
      </c>
      <c r="E14" s="1">
        <v>40006</v>
      </c>
      <c r="F14" s="10">
        <v>10</v>
      </c>
      <c r="G14" s="1">
        <v>3004</v>
      </c>
      <c r="H14" s="13" t="s">
        <v>47</v>
      </c>
      <c r="I14" s="1">
        <v>6</v>
      </c>
      <c r="J14" s="1">
        <v>2020</v>
      </c>
      <c r="K14" s="1">
        <v>0</v>
      </c>
      <c r="L14" s="1">
        <v>0</v>
      </c>
      <c r="M14" s="1">
        <v>1</v>
      </c>
      <c r="O14" s="3">
        <v>0</v>
      </c>
    </row>
    <row r="15" spans="1:18" s="1" customFormat="1" x14ac:dyDescent="0.15">
      <c r="A15" s="1">
        <v>302</v>
      </c>
      <c r="B15" s="1" t="s">
        <v>48</v>
      </c>
      <c r="C15" s="1">
        <v>3</v>
      </c>
      <c r="D15" s="1">
        <v>0</v>
      </c>
      <c r="E15" s="1">
        <v>40018</v>
      </c>
      <c r="F15" s="10">
        <v>10</v>
      </c>
      <c r="G15" s="1">
        <v>3005</v>
      </c>
      <c r="H15" s="13" t="s">
        <v>49</v>
      </c>
      <c r="I15" s="1">
        <v>6</v>
      </c>
      <c r="J15" s="1">
        <v>2400</v>
      </c>
      <c r="K15" s="1">
        <v>0</v>
      </c>
      <c r="L15" s="1">
        <v>0</v>
      </c>
      <c r="M15" s="1">
        <v>1</v>
      </c>
      <c r="O15" s="3">
        <v>0</v>
      </c>
    </row>
    <row r="16" spans="1:18" s="1" customFormat="1" x14ac:dyDescent="0.15">
      <c r="A16" s="1">
        <v>401</v>
      </c>
      <c r="B16" s="1" t="s">
        <v>50</v>
      </c>
      <c r="C16" s="1">
        <v>3</v>
      </c>
      <c r="D16" s="1">
        <v>0</v>
      </c>
      <c r="E16" s="1">
        <v>40013</v>
      </c>
      <c r="F16" s="10">
        <v>15</v>
      </c>
      <c r="G16" s="1">
        <v>3006</v>
      </c>
      <c r="H16" s="13" t="s">
        <v>51</v>
      </c>
      <c r="I16" s="1">
        <v>2</v>
      </c>
      <c r="J16" s="1">
        <v>2020</v>
      </c>
      <c r="K16" s="1">
        <v>0</v>
      </c>
      <c r="L16" s="1">
        <v>0</v>
      </c>
      <c r="M16" s="1">
        <v>1</v>
      </c>
      <c r="N16" s="1">
        <v>0</v>
      </c>
      <c r="O16" s="3">
        <v>0</v>
      </c>
    </row>
    <row r="17" spans="1:15" s="1" customFormat="1" x14ac:dyDescent="0.15">
      <c r="A17" s="1">
        <v>501</v>
      </c>
      <c r="B17" s="1" t="s">
        <v>52</v>
      </c>
      <c r="C17" s="14">
        <v>4</v>
      </c>
      <c r="D17" s="1">
        <v>10</v>
      </c>
      <c r="E17" s="1">
        <v>40009</v>
      </c>
      <c r="F17" s="10">
        <v>5</v>
      </c>
      <c r="G17" s="1">
        <v>3007</v>
      </c>
      <c r="H17" s="11" t="str">
        <f>"用于装备精炼的初级材料，可提升"&amp;D17&amp;"点精炼经验。"</f>
        <v>用于装备精炼的初级材料，可提升10点精炼经验。</v>
      </c>
      <c r="I17" s="1">
        <v>3</v>
      </c>
      <c r="J17" s="1">
        <v>2038</v>
      </c>
      <c r="K17" s="1">
        <v>0</v>
      </c>
      <c r="L17" s="1">
        <v>0</v>
      </c>
      <c r="M17" s="1">
        <v>1</v>
      </c>
      <c r="N17" s="1">
        <v>0</v>
      </c>
      <c r="O17" s="3">
        <v>0</v>
      </c>
    </row>
    <row r="18" spans="1:15" s="1" customFormat="1" x14ac:dyDescent="0.15">
      <c r="A18" s="1">
        <v>502</v>
      </c>
      <c r="B18" s="1" t="s">
        <v>53</v>
      </c>
      <c r="C18" s="9">
        <v>4</v>
      </c>
      <c r="D18" s="1">
        <v>20</v>
      </c>
      <c r="E18" s="1">
        <v>40010</v>
      </c>
      <c r="F18" s="12">
        <v>8</v>
      </c>
      <c r="G18" s="1">
        <v>3008</v>
      </c>
      <c r="H18" s="11" t="str">
        <f>"用于装备精炼的中级材料，可提升"&amp;D18&amp;"点精炼经验。"</f>
        <v>用于装备精炼的中级材料，可提升20点精炼经验。</v>
      </c>
      <c r="I18" s="1">
        <v>3</v>
      </c>
      <c r="J18" s="1">
        <v>2038</v>
      </c>
      <c r="K18" s="1">
        <v>0</v>
      </c>
      <c r="L18" s="1">
        <v>0</v>
      </c>
      <c r="M18" s="1">
        <v>1</v>
      </c>
      <c r="O18" s="3">
        <v>0</v>
      </c>
    </row>
    <row r="19" spans="1:15" s="1" customFormat="1" x14ac:dyDescent="0.15">
      <c r="A19" s="1">
        <v>503</v>
      </c>
      <c r="B19" s="1" t="s">
        <v>54</v>
      </c>
      <c r="C19" s="9">
        <v>4</v>
      </c>
      <c r="D19" s="1">
        <v>50</v>
      </c>
      <c r="E19" s="1">
        <v>40011</v>
      </c>
      <c r="F19" s="12">
        <v>10</v>
      </c>
      <c r="G19" s="1">
        <v>3009</v>
      </c>
      <c r="H19" s="11" t="str">
        <f>"用于装备精炼的高级材料，可提升"&amp;D19&amp;"点精炼经验。"</f>
        <v>用于装备精炼的高级材料，可提升50点精炼经验。</v>
      </c>
      <c r="I19" s="1">
        <v>3</v>
      </c>
      <c r="J19" s="1">
        <v>2038</v>
      </c>
      <c r="K19" s="1">
        <v>0</v>
      </c>
      <c r="L19" s="1">
        <v>0</v>
      </c>
      <c r="M19" s="1">
        <v>1</v>
      </c>
      <c r="O19" s="3">
        <v>0</v>
      </c>
    </row>
    <row r="20" spans="1:15" s="1" customFormat="1" x14ac:dyDescent="0.15">
      <c r="A20" s="1">
        <v>504</v>
      </c>
      <c r="B20" s="1" t="s">
        <v>55</v>
      </c>
      <c r="C20" s="9">
        <v>4</v>
      </c>
      <c r="D20" s="1">
        <v>100</v>
      </c>
      <c r="E20" s="1">
        <v>40012</v>
      </c>
      <c r="F20" s="12">
        <v>15</v>
      </c>
      <c r="G20" s="1">
        <v>3010</v>
      </c>
      <c r="H20" s="11" t="str">
        <f>"用于装备精炼的极品材料，可提升"&amp;D20&amp;"点精炼经验。"</f>
        <v>用于装备精炼的极品材料，可提升100点精炼经验。</v>
      </c>
      <c r="I20" s="1">
        <v>3</v>
      </c>
      <c r="J20" s="1">
        <v>2038</v>
      </c>
      <c r="K20" s="1">
        <v>0</v>
      </c>
      <c r="L20" s="1">
        <v>0</v>
      </c>
      <c r="M20" s="1">
        <v>1</v>
      </c>
      <c r="O20" s="3">
        <v>0</v>
      </c>
    </row>
    <row r="21" spans="1:15" s="1" customFormat="1" x14ac:dyDescent="0.15">
      <c r="A21" s="1">
        <v>601</v>
      </c>
      <c r="B21" s="1" t="s">
        <v>56</v>
      </c>
      <c r="C21" s="9">
        <v>4</v>
      </c>
      <c r="D21" s="1">
        <v>0</v>
      </c>
      <c r="E21" s="1">
        <v>40058</v>
      </c>
      <c r="F21" s="12">
        <v>15</v>
      </c>
      <c r="G21" s="1">
        <v>3011</v>
      </c>
      <c r="H21" s="13" t="s">
        <v>57</v>
      </c>
      <c r="I21" s="1">
        <v>4</v>
      </c>
      <c r="J21" s="1">
        <v>2038</v>
      </c>
      <c r="K21" s="1">
        <v>0</v>
      </c>
      <c r="L21" s="1">
        <v>0</v>
      </c>
      <c r="M21" s="1">
        <v>1</v>
      </c>
      <c r="N21" s="1">
        <v>0</v>
      </c>
      <c r="O21" s="3">
        <v>0</v>
      </c>
    </row>
    <row r="22" spans="1:15" s="1" customFormat="1" x14ac:dyDescent="0.15">
      <c r="A22" s="1">
        <v>701</v>
      </c>
      <c r="B22" s="1" t="s">
        <v>58</v>
      </c>
      <c r="C22" s="9">
        <v>5</v>
      </c>
      <c r="D22" s="1">
        <v>0</v>
      </c>
      <c r="E22" s="1">
        <v>100091</v>
      </c>
      <c r="F22" s="12">
        <v>8</v>
      </c>
      <c r="G22" s="1">
        <v>3012</v>
      </c>
      <c r="H22" s="13" t="s">
        <v>59</v>
      </c>
      <c r="I22" s="1">
        <v>8</v>
      </c>
      <c r="J22" s="1">
        <v>1031</v>
      </c>
      <c r="K22" s="1">
        <v>0</v>
      </c>
      <c r="L22" s="1">
        <v>0</v>
      </c>
      <c r="M22" s="1">
        <v>1</v>
      </c>
      <c r="O22" s="3">
        <v>0</v>
      </c>
    </row>
    <row r="23" spans="1:15" s="1" customFormat="1" x14ac:dyDescent="0.15">
      <c r="A23" s="1">
        <v>702</v>
      </c>
      <c r="B23" s="1" t="s">
        <v>60</v>
      </c>
      <c r="C23" s="9">
        <v>5</v>
      </c>
      <c r="D23" s="1">
        <v>0</v>
      </c>
      <c r="E23" s="1">
        <v>100092</v>
      </c>
      <c r="F23" s="12">
        <v>10</v>
      </c>
      <c r="G23" s="1">
        <v>3013</v>
      </c>
      <c r="H23" s="13" t="s">
        <v>61</v>
      </c>
      <c r="I23" s="1">
        <v>8</v>
      </c>
      <c r="J23" s="1">
        <v>1031</v>
      </c>
      <c r="K23" s="1">
        <v>0</v>
      </c>
      <c r="L23" s="1">
        <v>0</v>
      </c>
      <c r="M23" s="1">
        <v>1</v>
      </c>
      <c r="O23" s="3">
        <v>0</v>
      </c>
    </row>
    <row r="24" spans="1:15" s="1" customFormat="1" x14ac:dyDescent="0.15">
      <c r="A24" s="1">
        <v>703</v>
      </c>
      <c r="B24" s="1" t="s">
        <v>62</v>
      </c>
      <c r="C24" s="9">
        <v>5</v>
      </c>
      <c r="D24" s="1">
        <v>0</v>
      </c>
      <c r="E24" s="1">
        <v>100093</v>
      </c>
      <c r="F24" s="12">
        <v>15</v>
      </c>
      <c r="G24" s="1">
        <v>3014</v>
      </c>
      <c r="H24" s="13" t="s">
        <v>63</v>
      </c>
      <c r="I24" s="1">
        <v>8</v>
      </c>
      <c r="J24" s="1">
        <v>1031</v>
      </c>
      <c r="K24" s="1">
        <v>0</v>
      </c>
      <c r="L24" s="1">
        <v>0</v>
      </c>
      <c r="M24" s="1">
        <v>1</v>
      </c>
      <c r="O24" s="3">
        <v>0</v>
      </c>
    </row>
    <row r="25" spans="1:15" x14ac:dyDescent="0.15">
      <c r="A25" s="1">
        <v>704</v>
      </c>
      <c r="B25" s="1" t="s">
        <v>64</v>
      </c>
      <c r="C25" s="9">
        <v>5</v>
      </c>
      <c r="D25" s="1">
        <v>0</v>
      </c>
      <c r="E25" s="1">
        <v>200003</v>
      </c>
      <c r="F25" s="12">
        <v>8</v>
      </c>
      <c r="G25" s="1">
        <v>3017</v>
      </c>
      <c r="H25" s="13" t="s">
        <v>65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/>
      <c r="O25" s="3">
        <v>0</v>
      </c>
    </row>
    <row r="26" spans="1:15" x14ac:dyDescent="0.15">
      <c r="A26" s="1">
        <v>705</v>
      </c>
      <c r="B26" s="1" t="s">
        <v>66</v>
      </c>
      <c r="C26" s="9">
        <v>5</v>
      </c>
      <c r="D26" s="1">
        <v>0</v>
      </c>
      <c r="E26" s="1">
        <v>40016</v>
      </c>
      <c r="F26" s="12">
        <v>15</v>
      </c>
      <c r="G26" s="1">
        <v>3018</v>
      </c>
      <c r="H26" s="13" t="s">
        <v>67</v>
      </c>
      <c r="I26" s="1">
        <v>7</v>
      </c>
      <c r="J26" s="1">
        <v>5310</v>
      </c>
      <c r="K26" s="1">
        <v>0</v>
      </c>
      <c r="L26" s="1">
        <v>0</v>
      </c>
      <c r="M26" s="1">
        <v>1</v>
      </c>
      <c r="N26" s="1"/>
      <c r="O26" s="3">
        <v>0</v>
      </c>
    </row>
    <row r="27" spans="1:15" ht="16.5" customHeight="1" x14ac:dyDescent="0.3">
      <c r="A27" s="1">
        <v>706</v>
      </c>
      <c r="B27" s="1" t="s">
        <v>68</v>
      </c>
      <c r="C27" s="9">
        <v>5</v>
      </c>
      <c r="D27" s="1">
        <v>0</v>
      </c>
      <c r="E27" s="1">
        <v>200018</v>
      </c>
      <c r="F27" s="12">
        <v>18</v>
      </c>
      <c r="G27" s="1">
        <v>1266</v>
      </c>
      <c r="H27" s="15" t="s">
        <v>69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/>
      <c r="O27" s="3">
        <v>0</v>
      </c>
    </row>
    <row r="28" spans="1:15" ht="16.5" customHeight="1" x14ac:dyDescent="0.3">
      <c r="A28" s="1">
        <v>707</v>
      </c>
      <c r="B28" s="1" t="s">
        <v>70</v>
      </c>
      <c r="C28" s="9">
        <v>5</v>
      </c>
      <c r="D28" s="1">
        <v>0</v>
      </c>
      <c r="E28" s="1">
        <v>200019</v>
      </c>
      <c r="F28" s="12">
        <v>18</v>
      </c>
      <c r="G28" s="1">
        <v>1267</v>
      </c>
      <c r="H28" s="15" t="s">
        <v>452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/>
      <c r="O28" s="3">
        <v>0</v>
      </c>
    </row>
    <row r="29" spans="1:15" ht="16.5" customHeight="1" x14ac:dyDescent="0.3">
      <c r="A29" s="1">
        <v>708</v>
      </c>
      <c r="B29" s="1" t="s">
        <v>71</v>
      </c>
      <c r="C29" s="9">
        <v>5</v>
      </c>
      <c r="D29" s="1">
        <v>0</v>
      </c>
      <c r="E29" s="1">
        <v>200020</v>
      </c>
      <c r="F29" s="12">
        <v>15</v>
      </c>
      <c r="G29" s="1">
        <v>1068</v>
      </c>
      <c r="H29" s="15" t="s">
        <v>72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/>
      <c r="O29" s="3">
        <v>0</v>
      </c>
    </row>
    <row r="30" spans="1:15" ht="16.5" customHeight="1" x14ac:dyDescent="0.3">
      <c r="A30" s="1">
        <v>709</v>
      </c>
      <c r="B30" s="1" t="s">
        <v>73</v>
      </c>
      <c r="C30" s="9">
        <v>5</v>
      </c>
      <c r="D30" s="1">
        <v>0</v>
      </c>
      <c r="E30" s="1">
        <v>200031</v>
      </c>
      <c r="F30" s="12">
        <v>18</v>
      </c>
      <c r="G30" s="1">
        <v>1069</v>
      </c>
      <c r="H30" s="15" t="s">
        <v>74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/>
      <c r="O30" s="3">
        <v>0</v>
      </c>
    </row>
    <row r="31" spans="1:15" ht="16.5" customHeight="1" x14ac:dyDescent="0.3">
      <c r="A31" s="1">
        <v>710</v>
      </c>
      <c r="B31" s="1" t="s">
        <v>75</v>
      </c>
      <c r="C31" s="9">
        <v>5</v>
      </c>
      <c r="D31" s="1">
        <v>0</v>
      </c>
      <c r="E31" s="1">
        <v>200032</v>
      </c>
      <c r="F31" s="12">
        <v>18</v>
      </c>
      <c r="G31" s="1">
        <v>1070</v>
      </c>
      <c r="H31" s="15" t="s">
        <v>76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/>
      <c r="O31" s="3">
        <v>0</v>
      </c>
    </row>
    <row r="32" spans="1:15" ht="16.5" customHeight="1" x14ac:dyDescent="0.3">
      <c r="A32" s="1">
        <v>711</v>
      </c>
      <c r="B32" s="1" t="s">
        <v>77</v>
      </c>
      <c r="C32" s="9">
        <v>5</v>
      </c>
      <c r="D32" s="1">
        <v>0</v>
      </c>
      <c r="E32" s="1">
        <v>200033</v>
      </c>
      <c r="F32" s="12">
        <v>18</v>
      </c>
      <c r="G32" s="1">
        <v>1071</v>
      </c>
      <c r="H32" s="15" t="s">
        <v>502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/>
      <c r="O32" s="3">
        <v>0</v>
      </c>
    </row>
    <row r="33" spans="1:15" ht="16.5" customHeight="1" x14ac:dyDescent="0.3">
      <c r="A33" s="1">
        <v>712</v>
      </c>
      <c r="B33" s="1" t="s">
        <v>540</v>
      </c>
      <c r="C33" s="9">
        <v>5</v>
      </c>
      <c r="D33" s="1">
        <v>0</v>
      </c>
      <c r="E33" s="1">
        <v>200033</v>
      </c>
      <c r="F33" s="12">
        <v>18</v>
      </c>
      <c r="G33" s="1">
        <v>1071</v>
      </c>
      <c r="H33" s="15" t="s">
        <v>541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/>
      <c r="O33" s="3">
        <v>0</v>
      </c>
    </row>
    <row r="34" spans="1:15" ht="16.5" customHeight="1" x14ac:dyDescent="0.3">
      <c r="A34" s="1">
        <v>721</v>
      </c>
      <c r="B34" s="1" t="s">
        <v>78</v>
      </c>
      <c r="C34" s="9">
        <v>5</v>
      </c>
      <c r="D34" s="1">
        <v>0</v>
      </c>
      <c r="E34" s="1">
        <v>100094</v>
      </c>
      <c r="F34" s="12">
        <v>15</v>
      </c>
      <c r="G34" s="1">
        <v>1072</v>
      </c>
      <c r="H34" s="15" t="s">
        <v>79</v>
      </c>
      <c r="I34" s="1">
        <v>9</v>
      </c>
      <c r="J34" s="1">
        <v>5247</v>
      </c>
      <c r="K34" s="1">
        <v>0</v>
      </c>
      <c r="L34" s="1">
        <v>0</v>
      </c>
      <c r="M34" s="1">
        <v>1</v>
      </c>
      <c r="N34" s="1"/>
      <c r="O34" s="3">
        <v>0</v>
      </c>
    </row>
    <row r="35" spans="1:15" x14ac:dyDescent="0.15">
      <c r="A35" s="1">
        <v>722</v>
      </c>
      <c r="B35" s="1" t="s">
        <v>80</v>
      </c>
      <c r="C35" s="9">
        <v>5</v>
      </c>
      <c r="D35" s="1">
        <v>0</v>
      </c>
      <c r="E35" s="1">
        <v>100095</v>
      </c>
      <c r="F35" s="12">
        <v>10</v>
      </c>
      <c r="G35" s="1">
        <v>3015</v>
      </c>
      <c r="H35" s="13" t="s">
        <v>467</v>
      </c>
      <c r="I35" s="1">
        <v>10</v>
      </c>
      <c r="J35" s="1">
        <v>1132</v>
      </c>
      <c r="K35" s="1">
        <v>0</v>
      </c>
      <c r="L35" s="1">
        <v>0</v>
      </c>
      <c r="M35" s="1">
        <v>1</v>
      </c>
      <c r="N35" s="1"/>
      <c r="O35" s="3">
        <v>0</v>
      </c>
    </row>
    <row r="36" spans="1:15" x14ac:dyDescent="0.15">
      <c r="A36" s="3">
        <v>723</v>
      </c>
      <c r="B36" s="3" t="s">
        <v>81</v>
      </c>
      <c r="C36" s="9">
        <v>5</v>
      </c>
      <c r="D36" s="1">
        <v>0</v>
      </c>
      <c r="E36" s="1">
        <v>100096</v>
      </c>
      <c r="F36" s="12">
        <v>15</v>
      </c>
      <c r="G36" s="1">
        <v>3016</v>
      </c>
      <c r="H36" s="13" t="s">
        <v>468</v>
      </c>
      <c r="I36" s="3">
        <v>10</v>
      </c>
      <c r="J36" s="3">
        <v>1132</v>
      </c>
      <c r="K36" s="3">
        <v>0</v>
      </c>
      <c r="L36" s="3">
        <v>0</v>
      </c>
      <c r="M36" s="3">
        <v>1</v>
      </c>
      <c r="O36" s="3">
        <v>0</v>
      </c>
    </row>
    <row r="37" spans="1:15" ht="16.5" customHeight="1" x14ac:dyDescent="0.3">
      <c r="A37" s="1">
        <v>724</v>
      </c>
      <c r="B37" s="3" t="s">
        <v>514</v>
      </c>
      <c r="C37" s="9">
        <v>5</v>
      </c>
      <c r="D37" s="1">
        <v>0</v>
      </c>
      <c r="E37" s="1">
        <v>100097</v>
      </c>
      <c r="F37" s="12">
        <v>15</v>
      </c>
      <c r="G37" s="1">
        <v>1073</v>
      </c>
      <c r="H37" s="15" t="s">
        <v>515</v>
      </c>
      <c r="I37" s="3">
        <v>0</v>
      </c>
      <c r="J37" s="3">
        <v>0</v>
      </c>
      <c r="M37" s="3">
        <v>1</v>
      </c>
      <c r="O37" s="3">
        <v>0</v>
      </c>
    </row>
    <row r="38" spans="1:15" x14ac:dyDescent="0.15">
      <c r="A38" s="1">
        <v>801</v>
      </c>
      <c r="B38" s="1" t="s">
        <v>82</v>
      </c>
      <c r="C38" s="9">
        <v>1</v>
      </c>
      <c r="D38" s="1">
        <v>470</v>
      </c>
      <c r="E38" s="1">
        <v>100101</v>
      </c>
      <c r="F38" s="12">
        <v>5</v>
      </c>
      <c r="G38" s="1">
        <v>1041</v>
      </c>
      <c r="H38" s="13" t="s">
        <v>444</v>
      </c>
      <c r="I38" s="1">
        <v>1</v>
      </c>
      <c r="J38" s="1">
        <v>0</v>
      </c>
      <c r="K38" s="1" t="s">
        <v>36</v>
      </c>
      <c r="L38" s="1">
        <v>0</v>
      </c>
      <c r="M38" s="1">
        <v>1</v>
      </c>
      <c r="N38" s="1"/>
      <c r="O38" s="3">
        <v>0</v>
      </c>
    </row>
    <row r="39" spans="1:15" x14ac:dyDescent="0.15">
      <c r="A39" s="1">
        <v>802</v>
      </c>
      <c r="B39" s="1" t="s">
        <v>83</v>
      </c>
      <c r="C39" s="9">
        <v>1</v>
      </c>
      <c r="D39" s="1">
        <v>471</v>
      </c>
      <c r="E39" s="1">
        <v>100102</v>
      </c>
      <c r="F39" s="12">
        <v>8</v>
      </c>
      <c r="G39" s="1">
        <v>1042</v>
      </c>
      <c r="H39" s="13" t="s">
        <v>441</v>
      </c>
      <c r="I39" s="1">
        <v>1</v>
      </c>
      <c r="J39" s="1">
        <v>0</v>
      </c>
      <c r="K39" s="1" t="s">
        <v>36</v>
      </c>
      <c r="L39" s="1">
        <v>0</v>
      </c>
      <c r="M39" s="1">
        <v>1</v>
      </c>
      <c r="N39" s="1"/>
      <c r="O39" s="3">
        <v>0</v>
      </c>
    </row>
    <row r="40" spans="1:15" x14ac:dyDescent="0.15">
      <c r="A40" s="1">
        <v>803</v>
      </c>
      <c r="B40" s="1" t="s">
        <v>84</v>
      </c>
      <c r="C40" s="9">
        <v>1</v>
      </c>
      <c r="D40" s="1">
        <v>472</v>
      </c>
      <c r="E40" s="1">
        <v>100103</v>
      </c>
      <c r="F40" s="12">
        <v>10</v>
      </c>
      <c r="G40" s="1">
        <v>1043</v>
      </c>
      <c r="H40" s="13" t="s">
        <v>442</v>
      </c>
      <c r="I40" s="1">
        <v>1</v>
      </c>
      <c r="J40" s="1">
        <v>0</v>
      </c>
      <c r="K40" s="1" t="s">
        <v>36</v>
      </c>
      <c r="L40" s="1">
        <v>0</v>
      </c>
      <c r="M40" s="1">
        <v>1</v>
      </c>
      <c r="N40" s="1"/>
      <c r="O40" s="3">
        <v>0</v>
      </c>
    </row>
    <row r="41" spans="1:15" s="2" customFormat="1" x14ac:dyDescent="0.15">
      <c r="A41" s="1">
        <v>804</v>
      </c>
      <c r="B41" s="1" t="s">
        <v>85</v>
      </c>
      <c r="C41" s="9">
        <v>1</v>
      </c>
      <c r="D41" s="1">
        <v>473</v>
      </c>
      <c r="E41" s="1">
        <v>100104</v>
      </c>
      <c r="F41" s="12">
        <v>15</v>
      </c>
      <c r="G41" s="1">
        <v>1044</v>
      </c>
      <c r="H41" s="13" t="s">
        <v>443</v>
      </c>
      <c r="I41" s="1">
        <v>1</v>
      </c>
      <c r="J41" s="1">
        <v>0</v>
      </c>
      <c r="K41" s="1" t="s">
        <v>36</v>
      </c>
      <c r="L41" s="1">
        <v>0</v>
      </c>
      <c r="M41" s="1">
        <v>1</v>
      </c>
      <c r="N41" s="1"/>
      <c r="O41" s="3">
        <v>0</v>
      </c>
    </row>
    <row r="42" spans="1:15" s="2" customFormat="1" x14ac:dyDescent="0.15">
      <c r="A42" s="1">
        <v>805</v>
      </c>
      <c r="B42" s="1" t="s">
        <v>86</v>
      </c>
      <c r="C42" s="9">
        <v>1</v>
      </c>
      <c r="D42" s="1">
        <v>474</v>
      </c>
      <c r="E42" s="1">
        <v>100104</v>
      </c>
      <c r="F42" s="12">
        <v>15</v>
      </c>
      <c r="G42" s="1">
        <v>1045</v>
      </c>
      <c r="H42" s="13" t="s">
        <v>87</v>
      </c>
      <c r="I42" s="1">
        <v>1</v>
      </c>
      <c r="J42" s="1">
        <v>0</v>
      </c>
      <c r="K42" s="1" t="s">
        <v>36</v>
      </c>
      <c r="L42" s="1">
        <v>0</v>
      </c>
      <c r="M42" s="1">
        <v>1</v>
      </c>
      <c r="N42" s="1"/>
      <c r="O42" s="3">
        <v>0</v>
      </c>
    </row>
    <row r="43" spans="1:15" s="2" customFormat="1" x14ac:dyDescent="0.15">
      <c r="A43" s="1">
        <v>806</v>
      </c>
      <c r="B43" s="1" t="s">
        <v>88</v>
      </c>
      <c r="C43" s="9">
        <v>1</v>
      </c>
      <c r="D43" s="1">
        <v>475</v>
      </c>
      <c r="E43" s="1">
        <v>100204</v>
      </c>
      <c r="F43" s="12">
        <v>15</v>
      </c>
      <c r="G43" s="1">
        <v>1046</v>
      </c>
      <c r="H43" s="13" t="s">
        <v>89</v>
      </c>
      <c r="I43" s="1">
        <v>1</v>
      </c>
      <c r="J43" s="1">
        <v>0</v>
      </c>
      <c r="K43" s="1" t="s">
        <v>36</v>
      </c>
      <c r="L43" s="1">
        <v>0</v>
      </c>
      <c r="M43" s="1">
        <v>1</v>
      </c>
      <c r="N43" s="1"/>
      <c r="O43" s="3">
        <v>0</v>
      </c>
    </row>
    <row r="44" spans="1:15" s="2" customFormat="1" x14ac:dyDescent="0.15">
      <c r="A44" s="1">
        <v>807</v>
      </c>
      <c r="B44" s="1" t="s">
        <v>90</v>
      </c>
      <c r="C44" s="9">
        <v>1</v>
      </c>
      <c r="D44" s="1">
        <v>476</v>
      </c>
      <c r="E44" s="1">
        <v>100104</v>
      </c>
      <c r="F44" s="12">
        <v>15</v>
      </c>
      <c r="G44" s="1">
        <v>1047</v>
      </c>
      <c r="H44" s="13" t="s">
        <v>91</v>
      </c>
      <c r="I44" s="1">
        <v>1</v>
      </c>
      <c r="J44" s="1">
        <v>0</v>
      </c>
      <c r="K44" s="1" t="s">
        <v>36</v>
      </c>
      <c r="L44" s="1">
        <v>0</v>
      </c>
      <c r="M44" s="1">
        <v>1</v>
      </c>
      <c r="N44" s="1"/>
      <c r="O44" s="3">
        <v>0</v>
      </c>
    </row>
    <row r="45" spans="1:15" s="2" customFormat="1" x14ac:dyDescent="0.15">
      <c r="A45" s="1">
        <v>808</v>
      </c>
      <c r="B45" s="1" t="s">
        <v>92</v>
      </c>
      <c r="C45" s="9">
        <v>1</v>
      </c>
      <c r="D45" s="1">
        <v>477</v>
      </c>
      <c r="E45" s="1">
        <v>100204</v>
      </c>
      <c r="F45" s="12">
        <v>15</v>
      </c>
      <c r="G45" s="1">
        <v>1048</v>
      </c>
      <c r="H45" s="13" t="s">
        <v>93</v>
      </c>
      <c r="I45" s="1">
        <v>1</v>
      </c>
      <c r="J45" s="1">
        <v>0</v>
      </c>
      <c r="K45" s="1" t="s">
        <v>36</v>
      </c>
      <c r="L45" s="1">
        <v>0</v>
      </c>
      <c r="M45" s="1">
        <v>1</v>
      </c>
      <c r="N45" s="1"/>
      <c r="O45" s="3">
        <v>0</v>
      </c>
    </row>
    <row r="46" spans="1:15" s="2" customFormat="1" x14ac:dyDescent="0.15">
      <c r="A46" s="3">
        <v>901</v>
      </c>
      <c r="B46" s="3" t="s">
        <v>94</v>
      </c>
      <c r="C46" s="2">
        <v>1</v>
      </c>
      <c r="D46" s="3">
        <v>8001</v>
      </c>
      <c r="E46" s="3">
        <v>100075</v>
      </c>
      <c r="F46" s="2">
        <v>15</v>
      </c>
      <c r="G46" s="1">
        <v>1001</v>
      </c>
      <c r="H46" s="16" t="s">
        <v>685</v>
      </c>
      <c r="I46" s="3">
        <v>1</v>
      </c>
      <c r="J46" s="1">
        <v>0</v>
      </c>
      <c r="K46" s="1" t="s">
        <v>36</v>
      </c>
      <c r="L46" s="1">
        <v>0</v>
      </c>
      <c r="M46" s="1">
        <v>1</v>
      </c>
      <c r="N46" s="3"/>
      <c r="O46" s="3">
        <v>0</v>
      </c>
    </row>
    <row r="47" spans="1:15" s="2" customFormat="1" x14ac:dyDescent="0.15">
      <c r="A47" s="3">
        <v>902</v>
      </c>
      <c r="B47" s="3" t="s">
        <v>95</v>
      </c>
      <c r="C47" s="2">
        <v>1</v>
      </c>
      <c r="D47" s="3">
        <v>8002</v>
      </c>
      <c r="E47" s="3">
        <v>100075</v>
      </c>
      <c r="F47" s="2">
        <v>15</v>
      </c>
      <c r="G47" s="1">
        <v>1002</v>
      </c>
      <c r="H47" s="17" t="s">
        <v>686</v>
      </c>
      <c r="I47" s="3">
        <v>1</v>
      </c>
      <c r="J47" s="1">
        <v>0</v>
      </c>
      <c r="K47" s="1" t="s">
        <v>36</v>
      </c>
      <c r="L47" s="1">
        <v>0</v>
      </c>
      <c r="M47" s="1">
        <v>1</v>
      </c>
      <c r="N47" s="3"/>
      <c r="O47" s="3">
        <v>0</v>
      </c>
    </row>
    <row r="48" spans="1:15" s="2" customFormat="1" x14ac:dyDescent="0.15">
      <c r="A48" s="3">
        <v>903</v>
      </c>
      <c r="B48" s="3" t="s">
        <v>96</v>
      </c>
      <c r="C48" s="2">
        <v>1</v>
      </c>
      <c r="D48" s="3">
        <v>8003</v>
      </c>
      <c r="E48" s="3">
        <v>100075</v>
      </c>
      <c r="F48" s="2">
        <v>15</v>
      </c>
      <c r="G48" s="1">
        <v>1003</v>
      </c>
      <c r="H48" s="17" t="s">
        <v>687</v>
      </c>
      <c r="I48" s="3">
        <v>1</v>
      </c>
      <c r="J48" s="1">
        <v>0</v>
      </c>
      <c r="K48" s="1" t="s">
        <v>36</v>
      </c>
      <c r="L48" s="1">
        <v>0</v>
      </c>
      <c r="M48" s="1">
        <v>1</v>
      </c>
      <c r="N48" s="3"/>
      <c r="O48" s="3">
        <v>0</v>
      </c>
    </row>
    <row r="49" spans="1:15" x14ac:dyDescent="0.15">
      <c r="A49" s="3">
        <v>904</v>
      </c>
      <c r="B49" s="3" t="s">
        <v>97</v>
      </c>
      <c r="C49" s="2">
        <v>1</v>
      </c>
      <c r="D49" s="3">
        <v>8004</v>
      </c>
      <c r="E49" s="3">
        <v>100075</v>
      </c>
      <c r="F49" s="2">
        <v>15</v>
      </c>
      <c r="G49" s="1">
        <v>1004</v>
      </c>
      <c r="H49" s="17" t="s">
        <v>688</v>
      </c>
      <c r="I49" s="3">
        <v>1</v>
      </c>
      <c r="J49" s="1">
        <v>0</v>
      </c>
      <c r="K49" s="1" t="s">
        <v>36</v>
      </c>
      <c r="L49" s="1">
        <v>0</v>
      </c>
      <c r="M49" s="1">
        <v>1</v>
      </c>
      <c r="O49" s="3">
        <v>0</v>
      </c>
    </row>
    <row r="50" spans="1:15" x14ac:dyDescent="0.15">
      <c r="A50" s="3">
        <v>905</v>
      </c>
      <c r="B50" s="3" t="s">
        <v>98</v>
      </c>
      <c r="C50" s="2">
        <v>1</v>
      </c>
      <c r="D50" s="3">
        <v>8005</v>
      </c>
      <c r="E50" s="3">
        <v>100075</v>
      </c>
      <c r="F50" s="2">
        <v>15</v>
      </c>
      <c r="G50" s="1">
        <v>1005</v>
      </c>
      <c r="H50" s="17" t="s">
        <v>689</v>
      </c>
      <c r="I50" s="3">
        <v>1</v>
      </c>
      <c r="J50" s="1">
        <v>0</v>
      </c>
      <c r="K50" s="1" t="s">
        <v>36</v>
      </c>
      <c r="L50" s="1">
        <v>0</v>
      </c>
      <c r="M50" s="1">
        <v>1</v>
      </c>
      <c r="O50" s="3">
        <v>0</v>
      </c>
    </row>
    <row r="51" spans="1:15" x14ac:dyDescent="0.15">
      <c r="A51" s="3">
        <v>906</v>
      </c>
      <c r="B51" s="3" t="s">
        <v>99</v>
      </c>
      <c r="C51" s="2">
        <v>1</v>
      </c>
      <c r="D51" s="3">
        <v>8006</v>
      </c>
      <c r="E51" s="3">
        <v>100075</v>
      </c>
      <c r="F51" s="2">
        <v>15</v>
      </c>
      <c r="G51" s="1">
        <v>1006</v>
      </c>
      <c r="H51" s="17" t="s">
        <v>690</v>
      </c>
      <c r="I51" s="3">
        <v>1</v>
      </c>
      <c r="J51" s="1">
        <v>0</v>
      </c>
      <c r="K51" s="1" t="s">
        <v>36</v>
      </c>
      <c r="L51" s="1">
        <v>0</v>
      </c>
      <c r="M51" s="1">
        <v>1</v>
      </c>
      <c r="O51" s="3">
        <v>0</v>
      </c>
    </row>
    <row r="52" spans="1:15" x14ac:dyDescent="0.15">
      <c r="A52" s="3">
        <v>907</v>
      </c>
      <c r="B52" s="3" t="s">
        <v>100</v>
      </c>
      <c r="C52" s="2">
        <v>1</v>
      </c>
      <c r="D52" s="3">
        <v>8007</v>
      </c>
      <c r="E52" s="3">
        <v>100075</v>
      </c>
      <c r="F52" s="2">
        <v>15</v>
      </c>
      <c r="G52" s="1">
        <v>1007</v>
      </c>
      <c r="H52" s="17" t="s">
        <v>672</v>
      </c>
      <c r="I52" s="3">
        <v>1</v>
      </c>
      <c r="J52" s="1">
        <v>0</v>
      </c>
      <c r="K52" s="1" t="s">
        <v>36</v>
      </c>
      <c r="L52" s="1">
        <v>0</v>
      </c>
      <c r="M52" s="1">
        <v>1</v>
      </c>
      <c r="O52" s="3">
        <v>0</v>
      </c>
    </row>
    <row r="53" spans="1:15" x14ac:dyDescent="0.15">
      <c r="A53" s="3">
        <v>908</v>
      </c>
      <c r="B53" s="3" t="s">
        <v>101</v>
      </c>
      <c r="C53" s="2">
        <v>1</v>
      </c>
      <c r="D53" s="3">
        <v>8008</v>
      </c>
      <c r="E53" s="3">
        <v>100075</v>
      </c>
      <c r="F53" s="2">
        <v>15</v>
      </c>
      <c r="G53" s="1">
        <v>1008</v>
      </c>
      <c r="H53" s="17" t="s">
        <v>673</v>
      </c>
      <c r="I53" s="3">
        <v>1</v>
      </c>
      <c r="J53" s="1">
        <v>0</v>
      </c>
      <c r="K53" s="1" t="s">
        <v>36</v>
      </c>
      <c r="L53" s="1">
        <v>0</v>
      </c>
      <c r="M53" s="1">
        <v>1</v>
      </c>
      <c r="O53" s="3">
        <v>0</v>
      </c>
    </row>
    <row r="54" spans="1:15" x14ac:dyDescent="0.15">
      <c r="A54" s="3">
        <v>909</v>
      </c>
      <c r="B54" s="3" t="s">
        <v>102</v>
      </c>
      <c r="C54" s="2">
        <v>1</v>
      </c>
      <c r="D54" s="3">
        <v>8009</v>
      </c>
      <c r="E54" s="3">
        <v>100075</v>
      </c>
      <c r="F54" s="2">
        <v>15</v>
      </c>
      <c r="G54" s="1">
        <v>1009</v>
      </c>
      <c r="H54" s="17" t="s">
        <v>674</v>
      </c>
      <c r="I54" s="3">
        <v>1</v>
      </c>
      <c r="J54" s="1">
        <v>0</v>
      </c>
      <c r="K54" s="1" t="s">
        <v>36</v>
      </c>
      <c r="L54" s="1">
        <v>0</v>
      </c>
      <c r="M54" s="1">
        <v>1</v>
      </c>
      <c r="O54" s="3">
        <v>0</v>
      </c>
    </row>
    <row r="55" spans="1:15" x14ac:dyDescent="0.15">
      <c r="A55" s="3">
        <v>910</v>
      </c>
      <c r="B55" s="3" t="s">
        <v>103</v>
      </c>
      <c r="C55" s="2">
        <v>1</v>
      </c>
      <c r="D55" s="3">
        <v>8010</v>
      </c>
      <c r="E55" s="3">
        <v>100075</v>
      </c>
      <c r="F55" s="2">
        <v>15</v>
      </c>
      <c r="G55" s="1">
        <v>1010</v>
      </c>
      <c r="H55" s="17" t="s">
        <v>675</v>
      </c>
      <c r="I55" s="3">
        <v>1</v>
      </c>
      <c r="J55" s="1">
        <v>0</v>
      </c>
      <c r="K55" s="1" t="s">
        <v>36</v>
      </c>
      <c r="L55" s="1">
        <v>0</v>
      </c>
      <c r="M55" s="1">
        <v>1</v>
      </c>
      <c r="O55" s="3">
        <v>0</v>
      </c>
    </row>
    <row r="56" spans="1:15" x14ac:dyDescent="0.15">
      <c r="A56" s="3">
        <v>911</v>
      </c>
      <c r="B56" s="3" t="s">
        <v>104</v>
      </c>
      <c r="C56" s="2">
        <v>1</v>
      </c>
      <c r="D56" s="3">
        <v>8011</v>
      </c>
      <c r="E56" s="3">
        <v>100075</v>
      </c>
      <c r="F56" s="2">
        <v>15</v>
      </c>
      <c r="G56" s="1">
        <v>1011</v>
      </c>
      <c r="H56" s="17" t="s">
        <v>676</v>
      </c>
      <c r="I56" s="3">
        <v>1</v>
      </c>
      <c r="J56" s="1">
        <v>0</v>
      </c>
      <c r="K56" s="1" t="s">
        <v>36</v>
      </c>
      <c r="L56" s="1">
        <v>0</v>
      </c>
      <c r="M56" s="1">
        <v>1</v>
      </c>
      <c r="O56" s="3">
        <v>0</v>
      </c>
    </row>
    <row r="57" spans="1:15" x14ac:dyDescent="0.15">
      <c r="A57" s="3">
        <v>912</v>
      </c>
      <c r="B57" s="3" t="s">
        <v>105</v>
      </c>
      <c r="C57" s="2">
        <v>1</v>
      </c>
      <c r="D57" s="3">
        <v>8012</v>
      </c>
      <c r="E57" s="3">
        <v>100075</v>
      </c>
      <c r="F57" s="2">
        <v>15</v>
      </c>
      <c r="G57" s="1">
        <v>1012</v>
      </c>
      <c r="H57" s="18" t="s">
        <v>691</v>
      </c>
      <c r="I57" s="3">
        <v>1</v>
      </c>
      <c r="J57" s="1">
        <v>0</v>
      </c>
      <c r="K57" s="1" t="s">
        <v>36</v>
      </c>
      <c r="L57" s="1">
        <v>0</v>
      </c>
      <c r="M57" s="1">
        <v>1</v>
      </c>
      <c r="O57" s="3">
        <v>0</v>
      </c>
    </row>
    <row r="58" spans="1:15" x14ac:dyDescent="0.15">
      <c r="A58" s="3">
        <v>913</v>
      </c>
      <c r="B58" s="3" t="s">
        <v>106</v>
      </c>
      <c r="C58" s="2">
        <v>1</v>
      </c>
      <c r="D58" s="3">
        <v>8013</v>
      </c>
      <c r="E58" s="3">
        <v>100075</v>
      </c>
      <c r="F58" s="2">
        <v>15</v>
      </c>
      <c r="G58" s="1">
        <v>1013</v>
      </c>
      <c r="H58" s="18" t="s">
        <v>692</v>
      </c>
      <c r="I58" s="3">
        <v>1</v>
      </c>
      <c r="J58" s="1">
        <v>0</v>
      </c>
      <c r="K58" s="1" t="s">
        <v>36</v>
      </c>
      <c r="L58" s="1">
        <v>0</v>
      </c>
      <c r="M58" s="1">
        <v>1</v>
      </c>
      <c r="O58" s="3">
        <v>0</v>
      </c>
    </row>
    <row r="59" spans="1:15" x14ac:dyDescent="0.15">
      <c r="A59" s="3">
        <v>914</v>
      </c>
      <c r="B59" s="3" t="s">
        <v>107</v>
      </c>
      <c r="C59" s="2">
        <v>1</v>
      </c>
      <c r="D59" s="3">
        <v>8014</v>
      </c>
      <c r="E59" s="3">
        <v>100075</v>
      </c>
      <c r="F59" s="2">
        <v>15</v>
      </c>
      <c r="G59" s="1">
        <v>1014</v>
      </c>
      <c r="H59" s="18" t="s">
        <v>693</v>
      </c>
      <c r="I59" s="3">
        <v>1</v>
      </c>
      <c r="J59" s="1">
        <v>0</v>
      </c>
      <c r="K59" s="1" t="s">
        <v>36</v>
      </c>
      <c r="L59" s="1">
        <v>0</v>
      </c>
      <c r="M59" s="1">
        <v>1</v>
      </c>
      <c r="O59" s="3">
        <v>0</v>
      </c>
    </row>
    <row r="60" spans="1:15" x14ac:dyDescent="0.15">
      <c r="A60" s="3">
        <v>915</v>
      </c>
      <c r="B60" s="3" t="s">
        <v>108</v>
      </c>
      <c r="C60" s="2">
        <v>1</v>
      </c>
      <c r="D60" s="3">
        <v>8015</v>
      </c>
      <c r="E60" s="3">
        <v>100075</v>
      </c>
      <c r="F60" s="2">
        <v>15</v>
      </c>
      <c r="G60" s="1">
        <v>1015</v>
      </c>
      <c r="H60" s="18" t="s">
        <v>694</v>
      </c>
      <c r="I60" s="3">
        <v>1</v>
      </c>
      <c r="J60" s="1">
        <v>0</v>
      </c>
      <c r="K60" s="1" t="s">
        <v>36</v>
      </c>
      <c r="L60" s="1">
        <v>0</v>
      </c>
      <c r="M60" s="1">
        <v>1</v>
      </c>
      <c r="O60" s="3">
        <v>0</v>
      </c>
    </row>
    <row r="61" spans="1:15" x14ac:dyDescent="0.15">
      <c r="A61" s="3">
        <v>916</v>
      </c>
      <c r="B61" s="3" t="s">
        <v>109</v>
      </c>
      <c r="C61" s="2">
        <v>1</v>
      </c>
      <c r="D61" s="3">
        <v>8016</v>
      </c>
      <c r="E61" s="3">
        <v>100075</v>
      </c>
      <c r="F61" s="2">
        <v>15</v>
      </c>
      <c r="G61" s="1">
        <v>1016</v>
      </c>
      <c r="H61" s="18" t="s">
        <v>695</v>
      </c>
      <c r="I61" s="3">
        <v>1</v>
      </c>
      <c r="J61" s="1">
        <v>0</v>
      </c>
      <c r="K61" s="1" t="s">
        <v>36</v>
      </c>
      <c r="L61" s="1">
        <v>0</v>
      </c>
      <c r="M61" s="1">
        <v>1</v>
      </c>
      <c r="O61" s="3">
        <v>0</v>
      </c>
    </row>
    <row r="62" spans="1:15" x14ac:dyDescent="0.15">
      <c r="A62" s="3">
        <v>917</v>
      </c>
      <c r="B62" s="3" t="s">
        <v>110</v>
      </c>
      <c r="C62" s="2">
        <v>1</v>
      </c>
      <c r="D62" s="3">
        <v>8017</v>
      </c>
      <c r="E62" s="3">
        <v>100075</v>
      </c>
      <c r="F62" s="2">
        <v>15</v>
      </c>
      <c r="G62" s="1">
        <v>1017</v>
      </c>
      <c r="H62" s="18" t="s">
        <v>679</v>
      </c>
      <c r="I62" s="3">
        <v>1</v>
      </c>
      <c r="J62" s="1">
        <v>0</v>
      </c>
      <c r="K62" s="1" t="s">
        <v>36</v>
      </c>
      <c r="L62" s="1">
        <v>0</v>
      </c>
      <c r="M62" s="1">
        <v>1</v>
      </c>
      <c r="O62" s="3">
        <v>0</v>
      </c>
    </row>
    <row r="63" spans="1:15" x14ac:dyDescent="0.15">
      <c r="A63" s="3">
        <v>948</v>
      </c>
      <c r="B63" s="3" t="s">
        <v>522</v>
      </c>
      <c r="C63" s="2">
        <v>99</v>
      </c>
      <c r="D63" s="3">
        <v>29</v>
      </c>
      <c r="E63" s="3">
        <v>100076</v>
      </c>
      <c r="F63" s="2">
        <v>18</v>
      </c>
      <c r="G63" s="1">
        <v>1049</v>
      </c>
      <c r="H63" s="18" t="s">
        <v>523</v>
      </c>
      <c r="I63" s="3">
        <v>1</v>
      </c>
      <c r="J63" s="1"/>
      <c r="K63" s="1"/>
      <c r="L63" s="1"/>
      <c r="M63" s="1">
        <v>1</v>
      </c>
    </row>
    <row r="64" spans="1:15" x14ac:dyDescent="0.15">
      <c r="A64" s="3">
        <v>949</v>
      </c>
      <c r="B64" s="19" t="s">
        <v>111</v>
      </c>
      <c r="C64" s="2">
        <v>1</v>
      </c>
      <c r="D64" s="3">
        <v>8049</v>
      </c>
      <c r="E64" s="3">
        <v>100086</v>
      </c>
      <c r="F64" s="2">
        <v>18</v>
      </c>
      <c r="G64" s="1">
        <v>1052</v>
      </c>
      <c r="H64" s="18" t="s">
        <v>112</v>
      </c>
      <c r="I64" s="3">
        <v>1</v>
      </c>
      <c r="J64" s="1">
        <v>0</v>
      </c>
      <c r="K64" s="1"/>
      <c r="L64" s="1">
        <v>0</v>
      </c>
      <c r="M64" s="1">
        <v>1</v>
      </c>
      <c r="O64" s="3">
        <v>0</v>
      </c>
    </row>
    <row r="65" spans="1:15" x14ac:dyDescent="0.15">
      <c r="A65" s="3">
        <v>950</v>
      </c>
      <c r="B65" s="19" t="s">
        <v>438</v>
      </c>
      <c r="C65" s="2">
        <v>99</v>
      </c>
      <c r="D65" s="3">
        <v>27</v>
      </c>
      <c r="E65" s="3">
        <v>100076</v>
      </c>
      <c r="F65" s="2">
        <v>18</v>
      </c>
      <c r="G65" s="1">
        <v>1051</v>
      </c>
      <c r="H65" s="20" t="s">
        <v>113</v>
      </c>
      <c r="I65" s="3">
        <v>1</v>
      </c>
      <c r="J65" s="3">
        <v>0</v>
      </c>
      <c r="L65" s="1">
        <v>0</v>
      </c>
      <c r="M65" s="1">
        <v>1</v>
      </c>
      <c r="O65" s="3">
        <v>0</v>
      </c>
    </row>
    <row r="66" spans="1:15" x14ac:dyDescent="0.15">
      <c r="A66" s="3">
        <v>951</v>
      </c>
      <c r="B66" s="21" t="s">
        <v>114</v>
      </c>
      <c r="C66" s="2">
        <v>99</v>
      </c>
      <c r="D66" s="3">
        <v>1</v>
      </c>
      <c r="E66" s="3">
        <v>100076</v>
      </c>
      <c r="F66" s="2">
        <v>13</v>
      </c>
      <c r="G66" s="1">
        <v>1065</v>
      </c>
      <c r="H66" s="22" t="s">
        <v>115</v>
      </c>
      <c r="I66" s="3">
        <v>1</v>
      </c>
      <c r="J66" s="3">
        <v>0</v>
      </c>
      <c r="L66" s="1">
        <v>0</v>
      </c>
      <c r="M66" s="3">
        <v>1</v>
      </c>
      <c r="O66" s="3">
        <v>0</v>
      </c>
    </row>
    <row r="67" spans="1:15" x14ac:dyDescent="0.15">
      <c r="A67" s="3">
        <v>952</v>
      </c>
      <c r="B67" s="19" t="s">
        <v>678</v>
      </c>
      <c r="C67" s="2">
        <v>99</v>
      </c>
      <c r="D67" s="3">
        <v>2</v>
      </c>
      <c r="E67" s="3">
        <v>100076</v>
      </c>
      <c r="F67" s="2">
        <v>18</v>
      </c>
      <c r="G67" s="1">
        <v>1050</v>
      </c>
      <c r="H67" s="20" t="s">
        <v>116</v>
      </c>
      <c r="I67" s="3">
        <v>1</v>
      </c>
      <c r="J67" s="3">
        <v>0</v>
      </c>
      <c r="L67" s="1">
        <v>0</v>
      </c>
      <c r="M67" s="3">
        <v>1</v>
      </c>
      <c r="O67" s="3">
        <v>0</v>
      </c>
    </row>
    <row r="68" spans="1:15" x14ac:dyDescent="0.15">
      <c r="A68" s="3">
        <v>953</v>
      </c>
      <c r="B68" s="24" t="s">
        <v>117</v>
      </c>
      <c r="C68" s="2">
        <v>99</v>
      </c>
      <c r="D68" s="3">
        <v>3</v>
      </c>
      <c r="E68" s="3">
        <v>100076</v>
      </c>
      <c r="F68" s="2">
        <v>15</v>
      </c>
      <c r="G68" s="1">
        <v>1055</v>
      </c>
      <c r="H68" s="25" t="s">
        <v>118</v>
      </c>
      <c r="I68" s="3">
        <v>1</v>
      </c>
      <c r="J68" s="3">
        <v>0</v>
      </c>
      <c r="L68" s="1">
        <v>0</v>
      </c>
      <c r="M68" s="3">
        <v>1</v>
      </c>
      <c r="O68" s="3">
        <v>0</v>
      </c>
    </row>
    <row r="69" spans="1:15" x14ac:dyDescent="0.15">
      <c r="A69" s="3">
        <v>954</v>
      </c>
      <c r="B69" s="24" t="s">
        <v>119</v>
      </c>
      <c r="C69" s="2">
        <v>99</v>
      </c>
      <c r="D69" s="3">
        <v>4</v>
      </c>
      <c r="E69" s="3">
        <v>100076</v>
      </c>
      <c r="F69" s="2">
        <v>15</v>
      </c>
      <c r="G69" s="1">
        <v>1056</v>
      </c>
      <c r="H69" s="25" t="s">
        <v>120</v>
      </c>
      <c r="I69" s="3">
        <v>1</v>
      </c>
      <c r="J69" s="3">
        <v>0</v>
      </c>
      <c r="L69" s="1">
        <v>0</v>
      </c>
      <c r="M69" s="3">
        <v>1</v>
      </c>
      <c r="O69" s="3">
        <v>0</v>
      </c>
    </row>
    <row r="70" spans="1:15" x14ac:dyDescent="0.15">
      <c r="A70" s="3">
        <v>955</v>
      </c>
      <c r="B70" s="21" t="s">
        <v>366</v>
      </c>
      <c r="C70" s="2">
        <v>99</v>
      </c>
      <c r="D70" s="3">
        <v>5</v>
      </c>
      <c r="E70" s="3">
        <v>100076</v>
      </c>
      <c r="F70" s="2">
        <v>13</v>
      </c>
      <c r="G70" s="1">
        <v>1066</v>
      </c>
      <c r="H70" s="22" t="s">
        <v>352</v>
      </c>
      <c r="I70" s="3">
        <v>1</v>
      </c>
      <c r="J70" s="3">
        <v>0</v>
      </c>
      <c r="L70" s="1">
        <v>0</v>
      </c>
      <c r="M70" s="3">
        <v>1</v>
      </c>
      <c r="O70" s="3">
        <v>0</v>
      </c>
    </row>
    <row r="71" spans="1:15" x14ac:dyDescent="0.15">
      <c r="A71" s="3">
        <v>956</v>
      </c>
      <c r="B71" s="26" t="s">
        <v>121</v>
      </c>
      <c r="C71" s="2">
        <v>99</v>
      </c>
      <c r="D71" s="3">
        <v>6</v>
      </c>
      <c r="E71" s="3">
        <v>100076</v>
      </c>
      <c r="F71" s="2">
        <v>10</v>
      </c>
      <c r="G71" s="1">
        <v>1071</v>
      </c>
      <c r="H71" s="27" t="s">
        <v>122</v>
      </c>
      <c r="I71" s="3">
        <v>1</v>
      </c>
      <c r="J71" s="3">
        <v>0</v>
      </c>
      <c r="L71" s="1">
        <v>0</v>
      </c>
      <c r="M71" s="3">
        <v>1</v>
      </c>
      <c r="O71" s="3">
        <v>0</v>
      </c>
    </row>
    <row r="72" spans="1:15" x14ac:dyDescent="0.15">
      <c r="A72" s="3">
        <v>957</v>
      </c>
      <c r="B72" s="72" t="s">
        <v>420</v>
      </c>
      <c r="C72" s="2">
        <v>99</v>
      </c>
      <c r="D72" s="3">
        <v>7</v>
      </c>
      <c r="E72" s="3">
        <v>100076</v>
      </c>
      <c r="F72" s="2">
        <v>15</v>
      </c>
      <c r="G72" s="1">
        <v>1057</v>
      </c>
      <c r="H72" s="25" t="s">
        <v>123</v>
      </c>
      <c r="I72" s="3">
        <v>1</v>
      </c>
      <c r="J72" s="3">
        <v>0</v>
      </c>
      <c r="L72" s="1">
        <v>0</v>
      </c>
      <c r="M72" s="3">
        <v>1</v>
      </c>
      <c r="O72" s="3">
        <v>0</v>
      </c>
    </row>
    <row r="73" spans="1:15" x14ac:dyDescent="0.15">
      <c r="A73" s="3">
        <v>958</v>
      </c>
      <c r="B73" s="24" t="s">
        <v>124</v>
      </c>
      <c r="C73" s="2">
        <v>99</v>
      </c>
      <c r="D73" s="3">
        <v>8</v>
      </c>
      <c r="E73" s="3">
        <v>100076</v>
      </c>
      <c r="F73" s="2">
        <v>15</v>
      </c>
      <c r="G73" s="1">
        <v>1058</v>
      </c>
      <c r="H73" s="25" t="s">
        <v>125</v>
      </c>
      <c r="I73" s="3">
        <v>1</v>
      </c>
      <c r="J73" s="3">
        <v>0</v>
      </c>
      <c r="L73" s="1">
        <v>0</v>
      </c>
      <c r="M73" s="3">
        <v>1</v>
      </c>
      <c r="O73" s="3">
        <v>0</v>
      </c>
    </row>
    <row r="74" spans="1:15" x14ac:dyDescent="0.15">
      <c r="A74" s="3">
        <v>959</v>
      </c>
      <c r="B74" s="21" t="s">
        <v>367</v>
      </c>
      <c r="C74" s="2">
        <v>99</v>
      </c>
      <c r="D74" s="28">
        <v>9</v>
      </c>
      <c r="E74" s="3">
        <v>100076</v>
      </c>
      <c r="F74" s="2">
        <v>13</v>
      </c>
      <c r="G74" s="1">
        <v>1067</v>
      </c>
      <c r="H74" s="22" t="s">
        <v>351</v>
      </c>
      <c r="I74" s="3">
        <v>1</v>
      </c>
      <c r="J74" s="3">
        <v>0</v>
      </c>
      <c r="L74" s="1">
        <v>0</v>
      </c>
      <c r="M74" s="3">
        <v>1</v>
      </c>
      <c r="O74" s="3">
        <v>0</v>
      </c>
    </row>
    <row r="75" spans="1:15" x14ac:dyDescent="0.15">
      <c r="A75" s="3">
        <v>960</v>
      </c>
      <c r="B75" s="21" t="s">
        <v>368</v>
      </c>
      <c r="C75" s="2">
        <v>99</v>
      </c>
      <c r="D75" s="28">
        <v>10</v>
      </c>
      <c r="E75" s="3">
        <v>100076</v>
      </c>
      <c r="F75" s="2">
        <v>13</v>
      </c>
      <c r="G75" s="1">
        <v>1068</v>
      </c>
      <c r="H75" s="22" t="s">
        <v>126</v>
      </c>
      <c r="I75" s="3">
        <v>1</v>
      </c>
      <c r="J75" s="3">
        <v>0</v>
      </c>
      <c r="L75" s="1">
        <v>0</v>
      </c>
      <c r="M75" s="3">
        <v>1</v>
      </c>
      <c r="O75" s="3">
        <v>0</v>
      </c>
    </row>
    <row r="76" spans="1:15" x14ac:dyDescent="0.15">
      <c r="A76" s="3">
        <v>961</v>
      </c>
      <c r="B76" s="72" t="s">
        <v>421</v>
      </c>
      <c r="C76" s="2">
        <v>99</v>
      </c>
      <c r="D76" s="28">
        <v>19</v>
      </c>
      <c r="E76" s="3">
        <v>100076</v>
      </c>
      <c r="F76" s="2">
        <v>15</v>
      </c>
      <c r="G76" s="1">
        <v>1059</v>
      </c>
      <c r="H76" s="73" t="s">
        <v>424</v>
      </c>
      <c r="I76" s="3">
        <v>1</v>
      </c>
      <c r="J76" s="3">
        <v>0</v>
      </c>
      <c r="L76" s="1">
        <v>0</v>
      </c>
      <c r="M76" s="3">
        <v>1</v>
      </c>
      <c r="O76" s="3">
        <v>0</v>
      </c>
    </row>
    <row r="77" spans="1:15" x14ac:dyDescent="0.15">
      <c r="A77" s="3">
        <v>970</v>
      </c>
      <c r="B77" s="79" t="s">
        <v>703</v>
      </c>
      <c r="C77" s="2">
        <v>99</v>
      </c>
      <c r="D77" s="3">
        <v>30</v>
      </c>
      <c r="E77" s="3">
        <v>100086</v>
      </c>
      <c r="F77" s="2">
        <v>18</v>
      </c>
      <c r="G77" s="1">
        <v>1052</v>
      </c>
      <c r="H77" s="78" t="s">
        <v>702</v>
      </c>
      <c r="I77" s="3">
        <v>1</v>
      </c>
      <c r="J77" s="3">
        <v>0</v>
      </c>
      <c r="L77" s="1"/>
      <c r="M77" s="3">
        <v>1</v>
      </c>
    </row>
    <row r="78" spans="1:15" x14ac:dyDescent="0.15">
      <c r="A78" s="3">
        <v>971</v>
      </c>
      <c r="B78" s="29" t="s">
        <v>127</v>
      </c>
      <c r="C78" s="2">
        <v>99</v>
      </c>
      <c r="D78" s="3">
        <v>11</v>
      </c>
      <c r="E78" s="3">
        <v>100086</v>
      </c>
      <c r="F78" s="2">
        <v>18</v>
      </c>
      <c r="G78" s="1">
        <v>1053</v>
      </c>
      <c r="H78" s="30" t="s">
        <v>128</v>
      </c>
      <c r="I78" s="3">
        <v>1</v>
      </c>
      <c r="J78" s="3">
        <v>0</v>
      </c>
      <c r="L78" s="1">
        <v>0</v>
      </c>
      <c r="M78" s="3">
        <v>1</v>
      </c>
      <c r="O78" s="3">
        <v>0</v>
      </c>
    </row>
    <row r="79" spans="1:15" x14ac:dyDescent="0.15">
      <c r="A79" s="3">
        <v>972</v>
      </c>
      <c r="B79" s="29" t="s">
        <v>129</v>
      </c>
      <c r="C79" s="2">
        <v>99</v>
      </c>
      <c r="D79" s="3">
        <v>12</v>
      </c>
      <c r="E79" s="3">
        <v>100086</v>
      </c>
      <c r="F79" s="2">
        <v>18</v>
      </c>
      <c r="G79" s="1">
        <v>1054</v>
      </c>
      <c r="H79" s="30" t="s">
        <v>130</v>
      </c>
      <c r="I79" s="3">
        <v>1</v>
      </c>
      <c r="J79" s="3">
        <v>0</v>
      </c>
      <c r="L79" s="1">
        <v>0</v>
      </c>
      <c r="M79" s="3">
        <v>1</v>
      </c>
      <c r="O79" s="3">
        <v>0</v>
      </c>
    </row>
    <row r="80" spans="1:15" x14ac:dyDescent="0.15">
      <c r="A80" s="3">
        <v>973</v>
      </c>
      <c r="B80" s="24" t="s">
        <v>131</v>
      </c>
      <c r="C80" s="2">
        <v>99</v>
      </c>
      <c r="D80" s="3">
        <v>13</v>
      </c>
      <c r="E80" s="3">
        <v>100086</v>
      </c>
      <c r="F80" s="2">
        <v>15</v>
      </c>
      <c r="G80" s="1">
        <v>1060</v>
      </c>
      <c r="H80" s="25" t="s">
        <v>132</v>
      </c>
      <c r="I80" s="3">
        <v>1</v>
      </c>
      <c r="J80" s="3">
        <v>0</v>
      </c>
      <c r="L80" s="1">
        <v>0</v>
      </c>
      <c r="M80" s="3">
        <v>1</v>
      </c>
      <c r="O80" s="3">
        <v>0</v>
      </c>
    </row>
    <row r="81" spans="1:15" x14ac:dyDescent="0.15">
      <c r="A81" s="3">
        <v>974</v>
      </c>
      <c r="B81" s="24" t="s">
        <v>133</v>
      </c>
      <c r="C81" s="2">
        <v>99</v>
      </c>
      <c r="D81" s="3">
        <v>14</v>
      </c>
      <c r="E81" s="3">
        <v>100086</v>
      </c>
      <c r="F81" s="2">
        <v>15</v>
      </c>
      <c r="G81" s="1">
        <v>1061</v>
      </c>
      <c r="H81" s="25" t="s">
        <v>134</v>
      </c>
      <c r="I81" s="3">
        <v>1</v>
      </c>
      <c r="J81" s="3">
        <v>0</v>
      </c>
      <c r="L81" s="1">
        <v>0</v>
      </c>
      <c r="M81" s="3">
        <v>1</v>
      </c>
      <c r="O81" s="3">
        <v>0</v>
      </c>
    </row>
    <row r="82" spans="1:15" x14ac:dyDescent="0.15">
      <c r="A82" s="3">
        <v>975</v>
      </c>
      <c r="B82" s="31" t="s">
        <v>369</v>
      </c>
      <c r="C82" s="2">
        <v>99</v>
      </c>
      <c r="D82" s="3">
        <v>15</v>
      </c>
      <c r="E82" s="3">
        <v>100086</v>
      </c>
      <c r="F82" s="2">
        <v>13</v>
      </c>
      <c r="G82" s="1">
        <v>1069</v>
      </c>
      <c r="H82" s="32" t="s">
        <v>353</v>
      </c>
      <c r="I82" s="3">
        <v>1</v>
      </c>
      <c r="J82" s="3">
        <v>0</v>
      </c>
      <c r="L82" s="1">
        <v>0</v>
      </c>
      <c r="M82" s="3">
        <v>1</v>
      </c>
      <c r="O82" s="3">
        <v>0</v>
      </c>
    </row>
    <row r="83" spans="1:15" x14ac:dyDescent="0.15">
      <c r="A83" s="3">
        <v>976</v>
      </c>
      <c r="B83" s="33" t="s">
        <v>135</v>
      </c>
      <c r="C83" s="2">
        <v>99</v>
      </c>
      <c r="D83" s="3">
        <v>16</v>
      </c>
      <c r="E83" s="3">
        <v>100086</v>
      </c>
      <c r="F83" s="2">
        <v>13</v>
      </c>
      <c r="G83" s="1">
        <v>1070</v>
      </c>
      <c r="H83" s="34" t="s">
        <v>136</v>
      </c>
      <c r="I83" s="3">
        <v>1</v>
      </c>
      <c r="J83" s="3">
        <v>0</v>
      </c>
      <c r="L83" s="1">
        <v>0</v>
      </c>
      <c r="M83" s="3">
        <v>1</v>
      </c>
      <c r="O83" s="3">
        <v>0</v>
      </c>
    </row>
    <row r="84" spans="1:15" x14ac:dyDescent="0.15">
      <c r="A84" s="3">
        <v>977</v>
      </c>
      <c r="B84" s="24" t="s">
        <v>137</v>
      </c>
      <c r="C84" s="2">
        <v>99</v>
      </c>
      <c r="D84" s="3">
        <v>17</v>
      </c>
      <c r="E84" s="3">
        <v>100086</v>
      </c>
      <c r="F84" s="2">
        <v>15</v>
      </c>
      <c r="G84" s="1">
        <v>1062</v>
      </c>
      <c r="H84" s="25" t="s">
        <v>138</v>
      </c>
      <c r="I84" s="3">
        <v>1</v>
      </c>
      <c r="J84" s="3">
        <v>0</v>
      </c>
      <c r="L84" s="1">
        <v>0</v>
      </c>
      <c r="M84" s="3">
        <v>1</v>
      </c>
      <c r="O84" s="3">
        <v>0</v>
      </c>
    </row>
    <row r="85" spans="1:15" x14ac:dyDescent="0.15">
      <c r="A85" s="3">
        <v>978</v>
      </c>
      <c r="B85" s="72" t="s">
        <v>422</v>
      </c>
      <c r="C85" s="2">
        <v>99</v>
      </c>
      <c r="D85" s="3">
        <v>18</v>
      </c>
      <c r="E85" s="3">
        <v>100086</v>
      </c>
      <c r="F85" s="2">
        <v>15</v>
      </c>
      <c r="G85" s="1">
        <v>1063</v>
      </c>
      <c r="H85" s="25" t="s">
        <v>139</v>
      </c>
      <c r="I85" s="3">
        <v>1</v>
      </c>
      <c r="J85" s="3">
        <v>0</v>
      </c>
      <c r="L85" s="1">
        <v>0</v>
      </c>
      <c r="M85" s="3">
        <v>1</v>
      </c>
      <c r="O85" s="3">
        <v>0</v>
      </c>
    </row>
    <row r="86" spans="1:15" x14ac:dyDescent="0.15">
      <c r="A86" s="3">
        <v>979</v>
      </c>
      <c r="B86" s="72" t="s">
        <v>423</v>
      </c>
      <c r="C86" s="2">
        <v>99</v>
      </c>
      <c r="D86" s="3">
        <v>20</v>
      </c>
      <c r="E86" s="3">
        <v>100086</v>
      </c>
      <c r="F86" s="2">
        <v>15</v>
      </c>
      <c r="G86" s="1">
        <v>1064</v>
      </c>
      <c r="H86" s="73" t="s">
        <v>425</v>
      </c>
      <c r="I86" s="3">
        <v>1</v>
      </c>
      <c r="J86" s="3">
        <v>0</v>
      </c>
      <c r="L86" s="1">
        <v>0</v>
      </c>
      <c r="M86" s="3">
        <v>1</v>
      </c>
      <c r="O86" s="3">
        <v>0</v>
      </c>
    </row>
    <row r="87" spans="1:15" x14ac:dyDescent="0.15">
      <c r="A87" s="3">
        <v>981</v>
      </c>
      <c r="B87" s="3" t="s">
        <v>140</v>
      </c>
      <c r="C87" s="2">
        <v>1</v>
      </c>
      <c r="D87" s="3">
        <v>8501</v>
      </c>
      <c r="E87" s="3">
        <v>100087</v>
      </c>
      <c r="F87" s="2">
        <v>5</v>
      </c>
      <c r="G87" s="1">
        <v>1081</v>
      </c>
      <c r="H87" s="35" t="s">
        <v>141</v>
      </c>
      <c r="I87" s="3">
        <v>1</v>
      </c>
      <c r="J87" s="3">
        <v>0</v>
      </c>
      <c r="L87" s="1">
        <v>0</v>
      </c>
      <c r="M87" s="3">
        <v>1</v>
      </c>
      <c r="O87" s="3">
        <v>0</v>
      </c>
    </row>
    <row r="88" spans="1:15" x14ac:dyDescent="0.15">
      <c r="A88" s="3">
        <v>982</v>
      </c>
      <c r="B88" s="3" t="s">
        <v>142</v>
      </c>
      <c r="C88" s="2">
        <v>1</v>
      </c>
      <c r="D88" s="3">
        <v>8502</v>
      </c>
      <c r="E88" s="3">
        <v>100087</v>
      </c>
      <c r="F88" s="2">
        <v>8</v>
      </c>
      <c r="G88" s="1">
        <v>1082</v>
      </c>
      <c r="H88" s="35" t="s">
        <v>143</v>
      </c>
      <c r="I88" s="3">
        <v>1</v>
      </c>
      <c r="J88" s="3">
        <v>0</v>
      </c>
      <c r="L88" s="1">
        <v>0</v>
      </c>
      <c r="M88" s="3">
        <v>1</v>
      </c>
      <c r="O88" s="3">
        <v>0</v>
      </c>
    </row>
    <row r="89" spans="1:15" x14ac:dyDescent="0.15">
      <c r="A89" s="3">
        <v>983</v>
      </c>
      <c r="B89" s="3" t="s">
        <v>144</v>
      </c>
      <c r="C89" s="2">
        <v>1</v>
      </c>
      <c r="D89" s="3">
        <v>8503</v>
      </c>
      <c r="E89" s="3">
        <v>100087</v>
      </c>
      <c r="F89" s="2">
        <v>8</v>
      </c>
      <c r="G89" s="1">
        <v>1083</v>
      </c>
      <c r="H89" s="35" t="s">
        <v>145</v>
      </c>
      <c r="I89" s="3">
        <v>1</v>
      </c>
      <c r="J89" s="3">
        <v>0</v>
      </c>
      <c r="L89" s="1">
        <v>0</v>
      </c>
      <c r="M89" s="3">
        <v>1</v>
      </c>
      <c r="O89" s="3">
        <v>0</v>
      </c>
    </row>
    <row r="90" spans="1:15" x14ac:dyDescent="0.15">
      <c r="A90" s="3">
        <v>984</v>
      </c>
      <c r="B90" s="3" t="s">
        <v>146</v>
      </c>
      <c r="C90" s="2">
        <v>1</v>
      </c>
      <c r="D90" s="3">
        <v>8504</v>
      </c>
      <c r="E90" s="3">
        <v>100087</v>
      </c>
      <c r="F90" s="2">
        <v>10</v>
      </c>
      <c r="G90" s="1">
        <v>1084</v>
      </c>
      <c r="H90" s="35" t="s">
        <v>147</v>
      </c>
      <c r="I90" s="3">
        <v>1</v>
      </c>
      <c r="J90" s="3">
        <v>0</v>
      </c>
      <c r="L90" s="1">
        <v>0</v>
      </c>
      <c r="M90" s="3">
        <v>1</v>
      </c>
      <c r="O90" s="3">
        <v>0</v>
      </c>
    </row>
    <row r="91" spans="1:15" x14ac:dyDescent="0.15">
      <c r="A91" s="3">
        <v>985</v>
      </c>
      <c r="B91" s="3" t="s">
        <v>148</v>
      </c>
      <c r="C91" s="2">
        <v>1</v>
      </c>
      <c r="D91" s="3">
        <v>8505</v>
      </c>
      <c r="E91" s="3">
        <v>100087</v>
      </c>
      <c r="F91" s="2">
        <v>10</v>
      </c>
      <c r="G91" s="1">
        <v>1085</v>
      </c>
      <c r="H91" s="35" t="s">
        <v>149</v>
      </c>
      <c r="I91" s="3">
        <v>1</v>
      </c>
      <c r="J91" s="3">
        <v>0</v>
      </c>
      <c r="L91" s="1">
        <v>0</v>
      </c>
      <c r="M91" s="3">
        <v>1</v>
      </c>
      <c r="O91" s="3">
        <v>0</v>
      </c>
    </row>
    <row r="92" spans="1:15" x14ac:dyDescent="0.15">
      <c r="A92" s="3">
        <v>986</v>
      </c>
      <c r="B92" s="3" t="s">
        <v>150</v>
      </c>
      <c r="C92" s="2">
        <v>1</v>
      </c>
      <c r="D92" s="3">
        <v>8506</v>
      </c>
      <c r="E92" s="3">
        <v>100087</v>
      </c>
      <c r="F92" s="2">
        <v>10</v>
      </c>
      <c r="G92" s="1">
        <v>1086</v>
      </c>
      <c r="H92" s="35" t="s">
        <v>151</v>
      </c>
      <c r="I92" s="3">
        <v>1</v>
      </c>
      <c r="J92" s="3">
        <v>0</v>
      </c>
      <c r="L92" s="1">
        <v>0</v>
      </c>
      <c r="M92" s="3">
        <v>1</v>
      </c>
      <c r="O92" s="3">
        <v>0</v>
      </c>
    </row>
    <row r="93" spans="1:15" x14ac:dyDescent="0.15">
      <c r="A93" s="3">
        <v>987</v>
      </c>
      <c r="B93" s="3" t="s">
        <v>152</v>
      </c>
      <c r="C93" s="2">
        <v>1</v>
      </c>
      <c r="D93" s="3">
        <v>8507</v>
      </c>
      <c r="E93" s="3">
        <v>100087</v>
      </c>
      <c r="F93" s="2">
        <v>10</v>
      </c>
      <c r="G93" s="1">
        <v>1087</v>
      </c>
      <c r="H93" s="35" t="s">
        <v>153</v>
      </c>
      <c r="I93" s="3">
        <v>1</v>
      </c>
      <c r="J93" s="3">
        <v>0</v>
      </c>
      <c r="L93" s="1">
        <v>0</v>
      </c>
      <c r="M93" s="3">
        <v>1</v>
      </c>
      <c r="O93" s="3">
        <v>0</v>
      </c>
    </row>
    <row r="94" spans="1:15" x14ac:dyDescent="0.15">
      <c r="A94" s="3">
        <v>988</v>
      </c>
      <c r="B94" s="3" t="s">
        <v>154</v>
      </c>
      <c r="C94" s="2">
        <v>1</v>
      </c>
      <c r="D94" s="3">
        <v>8508</v>
      </c>
      <c r="E94" s="3">
        <v>100087</v>
      </c>
      <c r="F94" s="2">
        <v>15</v>
      </c>
      <c r="G94" s="1">
        <v>1088</v>
      </c>
      <c r="H94" s="35" t="s">
        <v>155</v>
      </c>
      <c r="I94" s="3">
        <v>1</v>
      </c>
      <c r="J94" s="3">
        <v>0</v>
      </c>
      <c r="L94" s="1">
        <v>0</v>
      </c>
      <c r="M94" s="3">
        <v>1</v>
      </c>
      <c r="O94" s="3">
        <v>0</v>
      </c>
    </row>
    <row r="95" spans="1:15" x14ac:dyDescent="0.15">
      <c r="A95" s="3">
        <v>989</v>
      </c>
      <c r="B95" s="3" t="s">
        <v>156</v>
      </c>
      <c r="C95" s="2">
        <v>1</v>
      </c>
      <c r="D95" s="3">
        <v>8509</v>
      </c>
      <c r="E95" s="3">
        <v>100087</v>
      </c>
      <c r="F95" s="2">
        <v>15</v>
      </c>
      <c r="G95" s="1">
        <v>1089</v>
      </c>
      <c r="H95" s="35" t="s">
        <v>157</v>
      </c>
      <c r="I95" s="3">
        <v>1</v>
      </c>
      <c r="J95" s="3">
        <v>0</v>
      </c>
      <c r="L95" s="1">
        <v>0</v>
      </c>
      <c r="M95" s="3">
        <v>1</v>
      </c>
      <c r="O95" s="3">
        <v>0</v>
      </c>
    </row>
    <row r="96" spans="1:15" x14ac:dyDescent="0.15">
      <c r="A96" s="3">
        <v>990</v>
      </c>
      <c r="B96" s="3" t="s">
        <v>158</v>
      </c>
      <c r="C96" s="2">
        <v>1</v>
      </c>
      <c r="D96" s="3">
        <v>8510</v>
      </c>
      <c r="E96" s="3">
        <v>100087</v>
      </c>
      <c r="F96" s="2">
        <v>15</v>
      </c>
      <c r="G96" s="1">
        <v>1090</v>
      </c>
      <c r="H96" s="35" t="s">
        <v>159</v>
      </c>
      <c r="I96" s="3">
        <v>1</v>
      </c>
      <c r="J96" s="3">
        <v>0</v>
      </c>
      <c r="L96" s="1">
        <v>0</v>
      </c>
      <c r="M96" s="3">
        <v>1</v>
      </c>
      <c r="O96" s="3">
        <v>0</v>
      </c>
    </row>
    <row r="97" spans="1:18" x14ac:dyDescent="0.15">
      <c r="A97" s="3">
        <v>991</v>
      </c>
      <c r="B97" s="3" t="s">
        <v>160</v>
      </c>
      <c r="C97" s="2">
        <v>1</v>
      </c>
      <c r="D97" s="3">
        <v>8511</v>
      </c>
      <c r="E97" s="3">
        <v>100087</v>
      </c>
      <c r="F97" s="2">
        <v>15</v>
      </c>
      <c r="G97" s="1">
        <v>1091</v>
      </c>
      <c r="H97" s="35" t="s">
        <v>161</v>
      </c>
      <c r="I97" s="3">
        <v>1</v>
      </c>
      <c r="J97" s="3">
        <v>0</v>
      </c>
      <c r="L97" s="1">
        <v>0</v>
      </c>
      <c r="M97" s="3">
        <v>1</v>
      </c>
      <c r="O97" s="3">
        <v>0</v>
      </c>
    </row>
    <row r="98" spans="1:18" x14ac:dyDescent="0.15">
      <c r="A98" s="3">
        <v>992</v>
      </c>
      <c r="B98" s="3" t="s">
        <v>162</v>
      </c>
      <c r="C98" s="2">
        <v>1</v>
      </c>
      <c r="D98" s="3">
        <v>8512</v>
      </c>
      <c r="E98" s="3">
        <v>100087</v>
      </c>
      <c r="F98" s="2">
        <v>18</v>
      </c>
      <c r="G98" s="1">
        <v>1092</v>
      </c>
      <c r="H98" s="35" t="s">
        <v>163</v>
      </c>
      <c r="I98" s="3">
        <v>1</v>
      </c>
      <c r="J98" s="3">
        <v>0</v>
      </c>
      <c r="L98" s="1">
        <v>0</v>
      </c>
      <c r="M98" s="3">
        <v>1</v>
      </c>
      <c r="O98" s="3">
        <v>0</v>
      </c>
    </row>
    <row r="99" spans="1:18" x14ac:dyDescent="0.15">
      <c r="A99" s="3">
        <v>993</v>
      </c>
      <c r="B99" s="3" t="s">
        <v>164</v>
      </c>
      <c r="C99" s="2">
        <v>1</v>
      </c>
      <c r="D99" s="3">
        <v>8513</v>
      </c>
      <c r="E99" s="3">
        <v>100087</v>
      </c>
      <c r="F99" s="2">
        <v>18</v>
      </c>
      <c r="G99" s="1">
        <v>1093</v>
      </c>
      <c r="H99" s="35" t="s">
        <v>165</v>
      </c>
      <c r="I99" s="3">
        <v>1</v>
      </c>
      <c r="J99" s="3">
        <v>0</v>
      </c>
      <c r="L99" s="1">
        <v>0</v>
      </c>
      <c r="M99" s="3">
        <v>1</v>
      </c>
      <c r="O99" s="3">
        <v>0</v>
      </c>
    </row>
    <row r="100" spans="1:18" x14ac:dyDescent="0.15">
      <c r="A100" s="3">
        <v>1001</v>
      </c>
      <c r="B100" s="36" t="s">
        <v>347</v>
      </c>
      <c r="C100" s="37">
        <v>5</v>
      </c>
      <c r="D100" s="3">
        <v>0</v>
      </c>
      <c r="E100" s="36">
        <v>40071</v>
      </c>
      <c r="F100" s="37">
        <v>15</v>
      </c>
      <c r="G100" s="38">
        <v>5001</v>
      </c>
      <c r="H100" s="39" t="s">
        <v>504</v>
      </c>
      <c r="I100" s="36"/>
      <c r="J100" s="36">
        <v>0</v>
      </c>
      <c r="K100" s="36"/>
      <c r="L100" s="49"/>
      <c r="M100" s="3">
        <v>1</v>
      </c>
      <c r="O100" s="3">
        <v>150</v>
      </c>
    </row>
    <row r="101" spans="1:18" x14ac:dyDescent="0.15">
      <c r="A101" s="3">
        <v>1002</v>
      </c>
      <c r="B101" s="40" t="s">
        <v>166</v>
      </c>
      <c r="C101" s="40">
        <v>5</v>
      </c>
      <c r="D101" s="3">
        <v>0</v>
      </c>
      <c r="E101" s="40">
        <v>40062</v>
      </c>
      <c r="F101" s="41">
        <v>15</v>
      </c>
      <c r="G101" s="40">
        <v>5002</v>
      </c>
      <c r="H101" s="42" t="s">
        <v>683</v>
      </c>
      <c r="I101" s="40">
        <v>12</v>
      </c>
      <c r="J101" s="40">
        <v>0</v>
      </c>
      <c r="K101" s="40"/>
      <c r="L101" s="50"/>
      <c r="M101" s="3">
        <v>1</v>
      </c>
      <c r="O101" s="3">
        <v>0</v>
      </c>
      <c r="P101" s="3">
        <v>2</v>
      </c>
      <c r="Q101" s="3">
        <v>0</v>
      </c>
      <c r="R101" s="3">
        <v>30</v>
      </c>
    </row>
    <row r="102" spans="1:18" x14ac:dyDescent="0.15">
      <c r="A102" s="3">
        <v>1003</v>
      </c>
      <c r="B102" s="51" t="s">
        <v>346</v>
      </c>
      <c r="C102" s="51">
        <v>5</v>
      </c>
      <c r="D102" s="3">
        <v>0</v>
      </c>
      <c r="E102" s="51">
        <v>40063</v>
      </c>
      <c r="F102" s="24">
        <v>15</v>
      </c>
      <c r="G102" s="51">
        <v>5003</v>
      </c>
      <c r="H102" s="64" t="s">
        <v>506</v>
      </c>
      <c r="I102" s="51"/>
      <c r="J102" s="51">
        <v>0</v>
      </c>
      <c r="K102" s="51"/>
      <c r="L102" s="50"/>
      <c r="M102" s="3">
        <v>1</v>
      </c>
      <c r="O102" s="3">
        <v>0</v>
      </c>
    </row>
    <row r="103" spans="1:18" x14ac:dyDescent="0.15">
      <c r="A103" s="3">
        <v>1004</v>
      </c>
      <c r="B103" s="51" t="s">
        <v>437</v>
      </c>
      <c r="C103" s="51">
        <v>5</v>
      </c>
      <c r="D103" s="3">
        <v>0</v>
      </c>
      <c r="E103" s="51">
        <v>40064</v>
      </c>
      <c r="F103" s="24">
        <v>15</v>
      </c>
      <c r="G103" s="51">
        <v>5004</v>
      </c>
      <c r="H103" s="64" t="s">
        <v>507</v>
      </c>
      <c r="I103" s="51">
        <v>12</v>
      </c>
      <c r="J103" s="51">
        <v>0</v>
      </c>
      <c r="K103" s="51"/>
      <c r="L103" s="50"/>
      <c r="M103" s="3">
        <v>1</v>
      </c>
      <c r="O103" s="3">
        <v>0</v>
      </c>
      <c r="P103" s="3">
        <v>2</v>
      </c>
      <c r="Q103" s="3">
        <v>0</v>
      </c>
      <c r="R103" s="3">
        <v>30</v>
      </c>
    </row>
    <row r="104" spans="1:18" x14ac:dyDescent="0.15">
      <c r="A104" s="3">
        <v>1005</v>
      </c>
      <c r="B104" s="51" t="s">
        <v>445</v>
      </c>
      <c r="C104" s="51">
        <v>5</v>
      </c>
      <c r="D104" s="3">
        <v>0</v>
      </c>
      <c r="E104" s="51">
        <v>40065</v>
      </c>
      <c r="F104" s="24">
        <v>15</v>
      </c>
      <c r="G104" s="51">
        <v>5005</v>
      </c>
      <c r="H104" s="64" t="s">
        <v>508</v>
      </c>
      <c r="I104" s="51"/>
      <c r="J104" s="51">
        <v>0</v>
      </c>
      <c r="K104" s="51"/>
      <c r="L104" s="50">
        <v>0</v>
      </c>
      <c r="M104" s="3">
        <v>1</v>
      </c>
      <c r="O104" s="3">
        <v>0</v>
      </c>
    </row>
    <row r="105" spans="1:18" x14ac:dyDescent="0.15">
      <c r="A105" s="3">
        <v>1006</v>
      </c>
      <c r="B105" s="51" t="s">
        <v>453</v>
      </c>
      <c r="C105" s="51">
        <v>5</v>
      </c>
      <c r="D105" s="3">
        <v>0</v>
      </c>
      <c r="E105" s="51">
        <v>40066</v>
      </c>
      <c r="F105" s="24">
        <v>15</v>
      </c>
      <c r="G105" s="51">
        <v>5006</v>
      </c>
      <c r="H105" s="64" t="s">
        <v>509</v>
      </c>
      <c r="I105" s="51">
        <v>12</v>
      </c>
      <c r="J105" s="51">
        <v>0</v>
      </c>
      <c r="K105" s="51"/>
      <c r="L105" s="50"/>
      <c r="M105" s="3">
        <v>1</v>
      </c>
      <c r="O105" s="3">
        <v>0</v>
      </c>
      <c r="P105" s="3">
        <v>2</v>
      </c>
      <c r="Q105" s="3">
        <v>0</v>
      </c>
      <c r="R105" s="3">
        <v>30</v>
      </c>
    </row>
    <row r="106" spans="1:18" x14ac:dyDescent="0.15">
      <c r="A106" s="3">
        <v>1007</v>
      </c>
      <c r="B106" s="51" t="s">
        <v>471</v>
      </c>
      <c r="C106" s="51">
        <v>5</v>
      </c>
      <c r="D106" s="3">
        <v>0</v>
      </c>
      <c r="E106" s="51">
        <v>40067</v>
      </c>
      <c r="F106" s="24">
        <v>15</v>
      </c>
      <c r="G106" s="51">
        <v>5007</v>
      </c>
      <c r="H106" s="64" t="s">
        <v>510</v>
      </c>
      <c r="I106" s="51">
        <v>12</v>
      </c>
      <c r="J106" s="51">
        <v>0</v>
      </c>
      <c r="K106" s="51"/>
      <c r="L106" s="50">
        <v>0</v>
      </c>
      <c r="M106" s="3">
        <v>1</v>
      </c>
      <c r="O106" s="3">
        <v>150</v>
      </c>
      <c r="P106" s="3">
        <v>2</v>
      </c>
      <c r="Q106" s="3">
        <v>0</v>
      </c>
      <c r="R106" s="3">
        <v>10</v>
      </c>
    </row>
    <row r="107" spans="1:18" x14ac:dyDescent="0.15">
      <c r="A107" s="3">
        <v>1008</v>
      </c>
      <c r="B107" s="51" t="s">
        <v>472</v>
      </c>
      <c r="C107" s="51">
        <v>5</v>
      </c>
      <c r="D107" s="3">
        <v>0</v>
      </c>
      <c r="E107" s="51">
        <v>40068</v>
      </c>
      <c r="F107" s="24">
        <v>15</v>
      </c>
      <c r="G107" s="51">
        <v>5008</v>
      </c>
      <c r="H107" s="64" t="s">
        <v>511</v>
      </c>
      <c r="I107" s="51">
        <v>12</v>
      </c>
      <c r="J107" s="51"/>
      <c r="K107" s="51"/>
      <c r="L107" s="50"/>
      <c r="M107" s="3">
        <v>1</v>
      </c>
      <c r="O107" s="3">
        <v>0</v>
      </c>
      <c r="P107" s="3">
        <v>2</v>
      </c>
      <c r="Q107" s="3">
        <v>0</v>
      </c>
      <c r="R107" s="3">
        <v>30</v>
      </c>
    </row>
    <row r="108" spans="1:18" x14ac:dyDescent="0.15">
      <c r="A108" s="3">
        <v>1009</v>
      </c>
      <c r="B108" s="51" t="s">
        <v>512</v>
      </c>
      <c r="C108" s="51">
        <v>5</v>
      </c>
      <c r="D108" s="3">
        <v>0</v>
      </c>
      <c r="E108" s="51">
        <v>40069</v>
      </c>
      <c r="F108" s="24">
        <v>15</v>
      </c>
      <c r="G108" s="51">
        <v>5009</v>
      </c>
      <c r="H108" s="64" t="s">
        <v>513</v>
      </c>
      <c r="I108" s="51">
        <v>12</v>
      </c>
      <c r="J108" s="51"/>
      <c r="K108" s="51"/>
      <c r="L108" s="50"/>
      <c r="M108" s="3">
        <v>1</v>
      </c>
      <c r="P108" s="3">
        <v>2</v>
      </c>
      <c r="Q108" s="3">
        <v>0</v>
      </c>
      <c r="R108" s="3">
        <v>30</v>
      </c>
    </row>
    <row r="109" spans="1:18" x14ac:dyDescent="0.15">
      <c r="A109" s="3">
        <v>1010</v>
      </c>
      <c r="B109" s="51" t="s">
        <v>516</v>
      </c>
      <c r="C109" s="51">
        <v>5</v>
      </c>
      <c r="D109" s="3">
        <v>0</v>
      </c>
      <c r="E109" s="51">
        <v>40072</v>
      </c>
      <c r="F109" s="24">
        <v>15</v>
      </c>
      <c r="G109" s="51">
        <v>5010</v>
      </c>
      <c r="H109" s="64" t="s">
        <v>517</v>
      </c>
      <c r="I109" s="51">
        <v>12</v>
      </c>
      <c r="J109" s="51"/>
      <c r="K109" s="51"/>
      <c r="L109" s="50"/>
      <c r="M109" s="3">
        <v>1</v>
      </c>
      <c r="O109" s="3">
        <v>150</v>
      </c>
      <c r="P109" s="3">
        <v>2</v>
      </c>
      <c r="Q109" s="3">
        <v>0</v>
      </c>
      <c r="R109" s="3">
        <v>10</v>
      </c>
    </row>
    <row r="110" spans="1:18" x14ac:dyDescent="0.15">
      <c r="A110" s="3">
        <v>1011</v>
      </c>
      <c r="B110" s="51" t="s">
        <v>696</v>
      </c>
      <c r="C110" s="51">
        <v>5</v>
      </c>
      <c r="D110" s="3">
        <v>0</v>
      </c>
      <c r="E110" s="51">
        <v>40073</v>
      </c>
      <c r="F110" s="24">
        <v>15</v>
      </c>
      <c r="G110" s="51">
        <v>5011</v>
      </c>
      <c r="H110" s="64" t="s">
        <v>697</v>
      </c>
      <c r="I110" s="51">
        <v>12</v>
      </c>
      <c r="J110" s="51"/>
      <c r="K110" s="51"/>
      <c r="L110" s="50"/>
      <c r="M110" s="3">
        <v>1</v>
      </c>
      <c r="P110" s="3">
        <v>2</v>
      </c>
      <c r="Q110" s="3">
        <v>0</v>
      </c>
      <c r="R110" s="3">
        <v>40</v>
      </c>
    </row>
    <row r="111" spans="1:18" x14ac:dyDescent="0.15">
      <c r="A111" s="3">
        <v>1012</v>
      </c>
      <c r="B111" s="51" t="s">
        <v>524</v>
      </c>
      <c r="C111" s="51">
        <v>5</v>
      </c>
      <c r="D111" s="3">
        <v>0</v>
      </c>
      <c r="E111" s="51">
        <v>40079</v>
      </c>
      <c r="F111" s="24">
        <v>15</v>
      </c>
      <c r="G111" s="51">
        <v>5012</v>
      </c>
      <c r="H111" s="64" t="s">
        <v>526</v>
      </c>
      <c r="I111" s="51">
        <v>12</v>
      </c>
      <c r="J111" s="51"/>
      <c r="K111" s="51"/>
      <c r="L111" s="50"/>
      <c r="M111" s="3">
        <v>1</v>
      </c>
      <c r="O111" s="3">
        <v>150</v>
      </c>
      <c r="P111" s="3">
        <v>2</v>
      </c>
      <c r="Q111" s="3">
        <v>0</v>
      </c>
      <c r="R111" s="3">
        <v>10</v>
      </c>
    </row>
    <row r="112" spans="1:18" x14ac:dyDescent="0.15">
      <c r="A112" s="3">
        <v>1013</v>
      </c>
      <c r="B112" s="51" t="s">
        <v>525</v>
      </c>
      <c r="C112" s="51">
        <v>5</v>
      </c>
      <c r="D112" s="3">
        <v>0</v>
      </c>
      <c r="E112" s="51">
        <v>40080</v>
      </c>
      <c r="F112" s="24">
        <v>15</v>
      </c>
      <c r="G112" s="51">
        <v>5013</v>
      </c>
      <c r="H112" s="64" t="s">
        <v>527</v>
      </c>
      <c r="I112" s="51">
        <v>12</v>
      </c>
      <c r="J112" s="51"/>
      <c r="K112" s="51"/>
      <c r="L112" s="50"/>
      <c r="M112" s="3">
        <v>1</v>
      </c>
      <c r="P112" s="3">
        <v>2</v>
      </c>
      <c r="Q112" s="3">
        <v>0</v>
      </c>
      <c r="R112" s="3">
        <v>30</v>
      </c>
    </row>
    <row r="113" spans="1:18" x14ac:dyDescent="0.15">
      <c r="A113" s="3">
        <v>1014</v>
      </c>
      <c r="B113" s="51" t="s">
        <v>528</v>
      </c>
      <c r="C113" s="51">
        <v>1</v>
      </c>
      <c r="D113" s="3">
        <v>6033</v>
      </c>
      <c r="E113" s="3">
        <v>100075</v>
      </c>
      <c r="F113" s="24">
        <v>15</v>
      </c>
      <c r="G113" s="51">
        <v>1</v>
      </c>
      <c r="H113" s="64" t="s">
        <v>529</v>
      </c>
      <c r="I113" s="51">
        <v>1</v>
      </c>
      <c r="J113" s="51">
        <v>0</v>
      </c>
      <c r="K113" s="51"/>
      <c r="L113" s="50"/>
      <c r="M113" s="3">
        <v>1</v>
      </c>
    </row>
    <row r="114" spans="1:18" x14ac:dyDescent="0.15">
      <c r="A114" s="3">
        <v>1015</v>
      </c>
      <c r="B114" s="51" t="s">
        <v>681</v>
      </c>
      <c r="C114" s="51">
        <v>1</v>
      </c>
      <c r="D114" s="3">
        <v>6034</v>
      </c>
      <c r="E114" s="3">
        <v>100077</v>
      </c>
      <c r="F114" s="24">
        <v>15</v>
      </c>
      <c r="G114" s="51">
        <v>1</v>
      </c>
      <c r="H114" s="64" t="s">
        <v>682</v>
      </c>
      <c r="I114" s="51">
        <v>1</v>
      </c>
      <c r="J114" s="51">
        <v>0</v>
      </c>
      <c r="K114" s="51"/>
      <c r="L114" s="50"/>
      <c r="M114" s="3">
        <v>1</v>
      </c>
    </row>
    <row r="115" spans="1:18" x14ac:dyDescent="0.15">
      <c r="A115" s="3">
        <v>1016</v>
      </c>
      <c r="B115" s="51" t="s">
        <v>680</v>
      </c>
      <c r="C115" s="51">
        <v>5</v>
      </c>
      <c r="D115" s="3">
        <v>0</v>
      </c>
      <c r="E115" s="3">
        <v>40083</v>
      </c>
      <c r="F115" s="24">
        <v>15</v>
      </c>
      <c r="G115" s="51">
        <v>5014</v>
      </c>
      <c r="H115" s="64" t="s">
        <v>684</v>
      </c>
      <c r="I115" s="51">
        <v>12</v>
      </c>
      <c r="J115" s="51"/>
      <c r="K115" s="51"/>
      <c r="L115" s="50"/>
      <c r="M115" s="3">
        <v>1</v>
      </c>
      <c r="O115" s="3">
        <v>150</v>
      </c>
      <c r="P115" s="3">
        <v>2</v>
      </c>
      <c r="Q115" s="3">
        <v>0</v>
      </c>
      <c r="R115" s="3">
        <v>10</v>
      </c>
    </row>
    <row r="116" spans="1:18" x14ac:dyDescent="0.15">
      <c r="A116" s="3">
        <v>1017</v>
      </c>
      <c r="B116" s="51" t="s">
        <v>719</v>
      </c>
      <c r="C116" s="51">
        <v>1</v>
      </c>
      <c r="D116" s="3">
        <v>6066</v>
      </c>
      <c r="E116" s="3">
        <v>100078</v>
      </c>
      <c r="F116" s="24">
        <v>15</v>
      </c>
      <c r="G116" s="51">
        <v>1</v>
      </c>
      <c r="H116" s="64" t="s">
        <v>720</v>
      </c>
      <c r="I116" s="51">
        <v>1</v>
      </c>
      <c r="J116" s="51">
        <v>0</v>
      </c>
      <c r="K116" s="51"/>
      <c r="L116" s="50"/>
      <c r="M116" s="3">
        <v>1</v>
      </c>
    </row>
    <row r="117" spans="1:18" x14ac:dyDescent="0.15">
      <c r="A117" s="3">
        <v>1018</v>
      </c>
      <c r="B117" s="51" t="s">
        <v>708</v>
      </c>
      <c r="C117" s="51">
        <v>5</v>
      </c>
      <c r="D117" s="3">
        <v>0</v>
      </c>
      <c r="E117" s="3">
        <v>40087</v>
      </c>
      <c r="F117" s="24">
        <v>15</v>
      </c>
      <c r="G117" s="51">
        <v>5015</v>
      </c>
      <c r="H117" s="64" t="s">
        <v>721</v>
      </c>
      <c r="I117" s="51">
        <v>12</v>
      </c>
      <c r="J117" s="51"/>
      <c r="K117" s="51"/>
      <c r="L117" s="50"/>
      <c r="M117" s="3">
        <v>1</v>
      </c>
      <c r="O117" s="3">
        <v>150</v>
      </c>
      <c r="P117" s="3">
        <v>2</v>
      </c>
      <c r="Q117" s="3">
        <v>0</v>
      </c>
      <c r="R117" s="3">
        <v>10</v>
      </c>
    </row>
    <row r="118" spans="1:18" x14ac:dyDescent="0.15">
      <c r="A118" s="3">
        <v>1019</v>
      </c>
      <c r="B118" s="51" t="s">
        <v>709</v>
      </c>
      <c r="C118" s="51">
        <v>5</v>
      </c>
      <c r="D118" s="3">
        <v>0</v>
      </c>
      <c r="E118" s="3">
        <v>40088</v>
      </c>
      <c r="F118" s="24">
        <v>15</v>
      </c>
      <c r="G118" s="51">
        <v>5016</v>
      </c>
      <c r="H118" s="64" t="s">
        <v>722</v>
      </c>
      <c r="I118" s="51">
        <v>12</v>
      </c>
      <c r="J118" s="51"/>
      <c r="K118" s="51"/>
      <c r="L118" s="50"/>
      <c r="M118" s="3">
        <v>1</v>
      </c>
      <c r="P118" s="3">
        <v>2</v>
      </c>
      <c r="Q118" s="3">
        <v>0</v>
      </c>
      <c r="R118" s="3">
        <v>30</v>
      </c>
    </row>
    <row r="119" spans="1:18" x14ac:dyDescent="0.15">
      <c r="A119" s="3">
        <v>1020</v>
      </c>
      <c r="B119" s="51" t="s">
        <v>724</v>
      </c>
      <c r="C119" s="51">
        <v>5</v>
      </c>
      <c r="D119" s="3">
        <v>0</v>
      </c>
      <c r="E119" s="3">
        <v>40089</v>
      </c>
      <c r="F119" s="24">
        <v>15</v>
      </c>
      <c r="G119" s="51">
        <v>5017</v>
      </c>
      <c r="H119" s="64" t="s">
        <v>723</v>
      </c>
      <c r="I119" s="51">
        <v>12</v>
      </c>
      <c r="J119" s="51"/>
      <c r="K119" s="51"/>
      <c r="L119" s="50"/>
      <c r="M119" s="3">
        <v>1</v>
      </c>
      <c r="P119" s="3">
        <v>2</v>
      </c>
      <c r="Q119" s="3">
        <v>0</v>
      </c>
      <c r="R119" s="3">
        <v>20</v>
      </c>
    </row>
    <row r="120" spans="1:18" x14ac:dyDescent="0.15">
      <c r="A120" s="3">
        <v>1021</v>
      </c>
      <c r="B120" s="51" t="s">
        <v>725</v>
      </c>
      <c r="C120" s="51">
        <v>5</v>
      </c>
      <c r="D120" s="3">
        <v>0</v>
      </c>
      <c r="E120" s="3">
        <v>40090</v>
      </c>
      <c r="F120" s="24">
        <v>15</v>
      </c>
      <c r="G120" s="51">
        <v>5018</v>
      </c>
      <c r="H120" s="64" t="s">
        <v>723</v>
      </c>
      <c r="I120" s="51">
        <v>12</v>
      </c>
      <c r="J120" s="51"/>
      <c r="K120" s="51"/>
      <c r="L120" s="50"/>
      <c r="M120" s="3">
        <v>1</v>
      </c>
      <c r="P120" s="3">
        <v>2</v>
      </c>
      <c r="Q120" s="3">
        <v>0</v>
      </c>
      <c r="R120" s="3">
        <v>20</v>
      </c>
    </row>
    <row r="121" spans="1:18" x14ac:dyDescent="0.15">
      <c r="A121" s="3">
        <v>1022</v>
      </c>
      <c r="B121" s="51" t="s">
        <v>710</v>
      </c>
      <c r="C121" s="51">
        <v>5</v>
      </c>
      <c r="D121" s="3">
        <v>0</v>
      </c>
      <c r="E121" s="3">
        <v>40091</v>
      </c>
      <c r="F121" s="24">
        <v>15</v>
      </c>
      <c r="G121" s="51">
        <v>5019</v>
      </c>
      <c r="H121" s="64" t="s">
        <v>723</v>
      </c>
      <c r="I121" s="51">
        <v>12</v>
      </c>
      <c r="J121" s="51"/>
      <c r="K121" s="51"/>
      <c r="L121" s="50"/>
      <c r="M121" s="3">
        <v>1</v>
      </c>
      <c r="P121" s="3">
        <v>2</v>
      </c>
      <c r="Q121" s="3">
        <v>0</v>
      </c>
      <c r="R121" s="3">
        <v>20</v>
      </c>
    </row>
    <row r="122" spans="1:18" x14ac:dyDescent="0.15">
      <c r="A122" s="3">
        <v>1023</v>
      </c>
      <c r="B122" s="51" t="s">
        <v>726</v>
      </c>
      <c r="C122" s="51">
        <v>5</v>
      </c>
      <c r="D122" s="3">
        <v>0</v>
      </c>
      <c r="E122" s="3">
        <v>40092</v>
      </c>
      <c r="F122" s="24">
        <v>15</v>
      </c>
      <c r="G122" s="51">
        <v>5020</v>
      </c>
      <c r="H122" s="64" t="s">
        <v>723</v>
      </c>
      <c r="I122" s="51">
        <v>12</v>
      </c>
      <c r="J122" s="51"/>
      <c r="K122" s="51"/>
      <c r="L122" s="50"/>
      <c r="M122" s="3">
        <v>1</v>
      </c>
      <c r="P122" s="3">
        <v>2</v>
      </c>
      <c r="Q122" s="3">
        <v>0</v>
      </c>
      <c r="R122" s="3">
        <v>20</v>
      </c>
    </row>
    <row r="123" spans="1:18" x14ac:dyDescent="0.15">
      <c r="A123" s="3">
        <v>1024</v>
      </c>
      <c r="B123" s="51" t="s">
        <v>711</v>
      </c>
      <c r="C123" s="51">
        <v>5</v>
      </c>
      <c r="D123" s="3">
        <v>0</v>
      </c>
      <c r="E123" s="3">
        <v>40093</v>
      </c>
      <c r="F123" s="24">
        <v>15</v>
      </c>
      <c r="G123" s="51">
        <v>5021</v>
      </c>
      <c r="H123" s="64" t="s">
        <v>723</v>
      </c>
      <c r="I123" s="51">
        <v>12</v>
      </c>
      <c r="J123" s="51"/>
      <c r="K123" s="51"/>
      <c r="L123" s="50"/>
      <c r="M123" s="3">
        <v>1</v>
      </c>
      <c r="P123" s="3">
        <v>2</v>
      </c>
      <c r="Q123" s="3">
        <v>0</v>
      </c>
      <c r="R123" s="3">
        <v>20</v>
      </c>
    </row>
    <row r="124" spans="1:18" x14ac:dyDescent="0.15">
      <c r="A124" s="3">
        <v>1025</v>
      </c>
      <c r="B124" s="51" t="s">
        <v>712</v>
      </c>
      <c r="C124" s="51">
        <v>5</v>
      </c>
      <c r="D124" s="3">
        <v>0</v>
      </c>
      <c r="E124" s="3">
        <v>40094</v>
      </c>
      <c r="F124" s="24">
        <v>15</v>
      </c>
      <c r="G124" s="51">
        <v>5022</v>
      </c>
      <c r="H124" s="64" t="s">
        <v>723</v>
      </c>
      <c r="I124" s="51">
        <v>12</v>
      </c>
      <c r="J124" s="51"/>
      <c r="K124" s="51"/>
      <c r="L124" s="50"/>
      <c r="M124" s="3">
        <v>1</v>
      </c>
      <c r="P124" s="3">
        <v>2</v>
      </c>
      <c r="Q124" s="3">
        <v>0</v>
      </c>
      <c r="R124" s="3">
        <v>20</v>
      </c>
    </row>
    <row r="125" spans="1:18" x14ac:dyDescent="0.15">
      <c r="A125" s="3">
        <v>1026</v>
      </c>
      <c r="B125" s="51" t="s">
        <v>713</v>
      </c>
      <c r="C125" s="51">
        <v>5</v>
      </c>
      <c r="D125" s="3">
        <v>0</v>
      </c>
      <c r="E125" s="3">
        <v>40095</v>
      </c>
      <c r="F125" s="24">
        <v>15</v>
      </c>
      <c r="G125" s="51">
        <v>5023</v>
      </c>
      <c r="H125" s="64" t="s">
        <v>723</v>
      </c>
      <c r="I125" s="51">
        <v>12</v>
      </c>
      <c r="J125" s="51"/>
      <c r="K125" s="51"/>
      <c r="L125" s="50"/>
      <c r="M125" s="3">
        <v>1</v>
      </c>
      <c r="P125" s="3">
        <v>2</v>
      </c>
      <c r="Q125" s="3">
        <v>0</v>
      </c>
      <c r="R125" s="3">
        <v>20</v>
      </c>
    </row>
    <row r="126" spans="1:18" x14ac:dyDescent="0.15">
      <c r="A126" s="3">
        <v>1027</v>
      </c>
      <c r="B126" s="51" t="s">
        <v>714</v>
      </c>
      <c r="C126" s="51">
        <v>5</v>
      </c>
      <c r="D126" s="3">
        <v>0</v>
      </c>
      <c r="E126" s="3">
        <v>40096</v>
      </c>
      <c r="F126" s="24">
        <v>15</v>
      </c>
      <c r="G126" s="51">
        <v>5024</v>
      </c>
      <c r="H126" s="64" t="s">
        <v>723</v>
      </c>
      <c r="I126" s="51">
        <v>12</v>
      </c>
      <c r="J126" s="51"/>
      <c r="K126" s="51"/>
      <c r="L126" s="50"/>
      <c r="M126" s="3">
        <v>1</v>
      </c>
      <c r="P126" s="3">
        <v>2</v>
      </c>
      <c r="Q126" s="3">
        <v>0</v>
      </c>
      <c r="R126" s="3">
        <v>20</v>
      </c>
    </row>
    <row r="127" spans="1:18" x14ac:dyDescent="0.15">
      <c r="A127" s="3">
        <v>1028</v>
      </c>
      <c r="B127" s="51" t="s">
        <v>715</v>
      </c>
      <c r="C127" s="51">
        <v>1</v>
      </c>
      <c r="D127" s="3">
        <v>6067</v>
      </c>
      <c r="E127" s="3">
        <v>100079</v>
      </c>
      <c r="F127" s="24">
        <v>15</v>
      </c>
      <c r="G127" s="51">
        <v>5025</v>
      </c>
      <c r="H127" s="64" t="s">
        <v>727</v>
      </c>
      <c r="I127" s="51">
        <v>1</v>
      </c>
      <c r="J127" s="51"/>
      <c r="K127" s="51"/>
      <c r="L127" s="50"/>
      <c r="M127" s="3">
        <v>1</v>
      </c>
    </row>
    <row r="128" spans="1:18" x14ac:dyDescent="0.15">
      <c r="A128" s="3">
        <v>1029</v>
      </c>
      <c r="B128" s="51" t="s">
        <v>716</v>
      </c>
      <c r="C128" s="51">
        <v>99</v>
      </c>
      <c r="D128" s="3">
        <v>201</v>
      </c>
      <c r="E128" s="3">
        <v>100079</v>
      </c>
      <c r="F128" s="24">
        <v>15</v>
      </c>
      <c r="G128" s="51">
        <v>5026</v>
      </c>
      <c r="H128" s="64" t="s">
        <v>728</v>
      </c>
      <c r="I128" s="51">
        <v>1</v>
      </c>
      <c r="J128" s="51"/>
      <c r="K128" s="51"/>
      <c r="L128" s="50"/>
      <c r="M128" s="3">
        <v>1</v>
      </c>
    </row>
    <row r="129" spans="1:18" x14ac:dyDescent="0.15">
      <c r="A129" s="3">
        <v>1030</v>
      </c>
      <c r="B129" s="51" t="s">
        <v>717</v>
      </c>
      <c r="C129" s="51">
        <v>1</v>
      </c>
      <c r="D129" s="3">
        <v>6068</v>
      </c>
      <c r="E129" s="3">
        <v>100079</v>
      </c>
      <c r="F129" s="24">
        <v>15</v>
      </c>
      <c r="G129" s="51">
        <v>5027</v>
      </c>
      <c r="H129" s="64" t="s">
        <v>729</v>
      </c>
      <c r="I129" s="51">
        <v>1</v>
      </c>
      <c r="J129" s="51"/>
      <c r="K129" s="51"/>
      <c r="L129" s="50"/>
      <c r="M129" s="3">
        <v>1</v>
      </c>
    </row>
    <row r="130" spans="1:18" x14ac:dyDescent="0.15">
      <c r="A130" s="3">
        <v>1031</v>
      </c>
      <c r="B130" s="51" t="s">
        <v>718</v>
      </c>
      <c r="C130" s="51">
        <v>99</v>
      </c>
      <c r="D130" s="3">
        <v>202</v>
      </c>
      <c r="E130" s="3">
        <v>100079</v>
      </c>
      <c r="F130" s="24">
        <v>15</v>
      </c>
      <c r="G130" s="51">
        <v>5028</v>
      </c>
      <c r="H130" s="64" t="s">
        <v>730</v>
      </c>
      <c r="I130" s="51">
        <v>1</v>
      </c>
      <c r="J130" s="51"/>
      <c r="K130" s="51"/>
      <c r="L130" s="50"/>
      <c r="M130" s="3">
        <v>1</v>
      </c>
    </row>
    <row r="131" spans="1:18" x14ac:dyDescent="0.15">
      <c r="A131" s="3">
        <v>1032</v>
      </c>
      <c r="B131" s="51" t="s">
        <v>731</v>
      </c>
      <c r="C131" s="51">
        <v>1</v>
      </c>
      <c r="D131" s="3">
        <v>6069</v>
      </c>
      <c r="E131" s="3">
        <v>40097</v>
      </c>
      <c r="F131" s="24">
        <v>15</v>
      </c>
      <c r="G131" s="51">
        <v>5029</v>
      </c>
      <c r="H131" s="64" t="s">
        <v>732</v>
      </c>
      <c r="I131" s="51">
        <v>1</v>
      </c>
      <c r="J131" s="51"/>
      <c r="K131" s="51"/>
      <c r="L131" s="50"/>
      <c r="M131" s="3">
        <v>1</v>
      </c>
      <c r="O131" s="3">
        <v>90</v>
      </c>
    </row>
    <row r="132" spans="1:18" x14ac:dyDescent="0.15">
      <c r="A132" s="3">
        <v>1033</v>
      </c>
      <c r="B132" s="51" t="s">
        <v>733</v>
      </c>
      <c r="C132" s="51">
        <v>99</v>
      </c>
      <c r="D132" s="3">
        <v>203</v>
      </c>
      <c r="E132" s="3">
        <v>100079</v>
      </c>
      <c r="F132" s="24">
        <v>15</v>
      </c>
      <c r="G132" s="51">
        <v>5030</v>
      </c>
      <c r="H132" s="64" t="s">
        <v>734</v>
      </c>
      <c r="I132" s="51">
        <v>1</v>
      </c>
      <c r="J132" s="51"/>
      <c r="K132" s="51"/>
      <c r="L132" s="50"/>
      <c r="M132" s="3">
        <v>1</v>
      </c>
    </row>
    <row r="133" spans="1:18" x14ac:dyDescent="0.15">
      <c r="A133" s="3">
        <v>1034</v>
      </c>
      <c r="B133" s="51" t="s">
        <v>735</v>
      </c>
      <c r="C133" s="51">
        <v>1</v>
      </c>
      <c r="D133" s="3">
        <v>6070</v>
      </c>
      <c r="E133" s="3">
        <v>40105</v>
      </c>
      <c r="F133" s="24">
        <v>15</v>
      </c>
      <c r="G133" s="51">
        <v>5031</v>
      </c>
      <c r="H133" s="64" t="s">
        <v>745</v>
      </c>
      <c r="I133" s="51">
        <v>1</v>
      </c>
      <c r="J133" s="51">
        <v>0</v>
      </c>
      <c r="K133" s="51"/>
      <c r="L133" s="50"/>
      <c r="M133" s="3">
        <v>1</v>
      </c>
    </row>
    <row r="134" spans="1:18" x14ac:dyDescent="0.15">
      <c r="A134" s="3">
        <v>1035</v>
      </c>
      <c r="B134" s="51" t="s">
        <v>736</v>
      </c>
      <c r="C134" s="51">
        <v>5</v>
      </c>
      <c r="D134" s="3">
        <v>0</v>
      </c>
      <c r="E134" s="3">
        <v>40106</v>
      </c>
      <c r="F134" s="24">
        <v>15</v>
      </c>
      <c r="G134" s="51">
        <v>5032</v>
      </c>
      <c r="H134" s="64" t="s">
        <v>746</v>
      </c>
      <c r="I134" s="51">
        <v>12</v>
      </c>
      <c r="J134" s="51"/>
      <c r="K134" s="51"/>
      <c r="L134" s="50"/>
      <c r="M134" s="3">
        <v>1</v>
      </c>
      <c r="O134" s="3">
        <v>150</v>
      </c>
      <c r="P134" s="3">
        <v>2</v>
      </c>
      <c r="Q134" s="3">
        <v>0</v>
      </c>
      <c r="R134" s="3">
        <v>10</v>
      </c>
    </row>
    <row r="135" spans="1:18" x14ac:dyDescent="0.15">
      <c r="A135" s="3">
        <v>1036</v>
      </c>
      <c r="B135" s="51" t="s">
        <v>737</v>
      </c>
      <c r="C135" s="51">
        <v>5</v>
      </c>
      <c r="D135" s="3">
        <v>0</v>
      </c>
      <c r="E135" s="3">
        <v>40107</v>
      </c>
      <c r="F135" s="24">
        <v>15</v>
      </c>
      <c r="G135" s="51">
        <v>5033</v>
      </c>
      <c r="H135" s="64" t="s">
        <v>747</v>
      </c>
      <c r="I135" s="51">
        <v>12</v>
      </c>
      <c r="J135" s="51"/>
      <c r="K135" s="51"/>
      <c r="L135" s="50"/>
      <c r="M135" s="3">
        <v>1</v>
      </c>
      <c r="P135" s="3">
        <v>2</v>
      </c>
      <c r="Q135" s="3">
        <v>0</v>
      </c>
      <c r="R135" s="3">
        <v>30</v>
      </c>
    </row>
    <row r="136" spans="1:18" x14ac:dyDescent="0.15">
      <c r="A136" s="3">
        <v>1037</v>
      </c>
      <c r="B136" s="51" t="s">
        <v>741</v>
      </c>
      <c r="C136" s="51">
        <v>5</v>
      </c>
      <c r="D136" s="3">
        <v>0</v>
      </c>
      <c r="E136" s="3">
        <v>40108</v>
      </c>
      <c r="F136" s="24">
        <v>15</v>
      </c>
      <c r="G136" s="51">
        <v>5034</v>
      </c>
      <c r="H136" s="64" t="s">
        <v>723</v>
      </c>
      <c r="I136" s="51">
        <v>12</v>
      </c>
      <c r="J136" s="51"/>
      <c r="K136" s="51"/>
      <c r="L136" s="50"/>
      <c r="M136" s="3">
        <v>1</v>
      </c>
      <c r="P136" s="3">
        <v>2</v>
      </c>
      <c r="Q136" s="3">
        <v>0</v>
      </c>
      <c r="R136" s="3">
        <v>20</v>
      </c>
    </row>
    <row r="137" spans="1:18" x14ac:dyDescent="0.15">
      <c r="A137" s="3">
        <v>1038</v>
      </c>
      <c r="B137" s="51" t="s">
        <v>742</v>
      </c>
      <c r="C137" s="51">
        <v>5</v>
      </c>
      <c r="D137" s="3">
        <v>0</v>
      </c>
      <c r="E137" s="3">
        <v>40109</v>
      </c>
      <c r="F137" s="24">
        <v>15</v>
      </c>
      <c r="G137" s="51">
        <v>5035</v>
      </c>
      <c r="H137" s="64" t="s">
        <v>723</v>
      </c>
      <c r="I137" s="51">
        <v>12</v>
      </c>
      <c r="J137" s="51"/>
      <c r="K137" s="51"/>
      <c r="L137" s="50"/>
      <c r="M137" s="3">
        <v>1</v>
      </c>
      <c r="P137" s="3">
        <v>2</v>
      </c>
      <c r="Q137" s="3">
        <v>0</v>
      </c>
      <c r="R137" s="3">
        <v>20</v>
      </c>
    </row>
    <row r="138" spans="1:18" x14ac:dyDescent="0.15">
      <c r="A138" s="3">
        <v>1039</v>
      </c>
      <c r="B138" s="51" t="s">
        <v>743</v>
      </c>
      <c r="C138" s="51">
        <v>5</v>
      </c>
      <c r="D138" s="3">
        <v>0</v>
      </c>
      <c r="E138" s="3">
        <v>40110</v>
      </c>
      <c r="F138" s="24">
        <v>15</v>
      </c>
      <c r="G138" s="51">
        <v>5036</v>
      </c>
      <c r="H138" s="64" t="s">
        <v>723</v>
      </c>
      <c r="I138" s="51">
        <v>12</v>
      </c>
      <c r="J138" s="51"/>
      <c r="K138" s="51"/>
      <c r="L138" s="50"/>
      <c r="M138" s="3">
        <v>1</v>
      </c>
      <c r="P138" s="3">
        <v>2</v>
      </c>
      <c r="Q138" s="3">
        <v>0</v>
      </c>
      <c r="R138" s="3">
        <v>20</v>
      </c>
    </row>
    <row r="139" spans="1:18" x14ac:dyDescent="0.15">
      <c r="A139" s="3">
        <v>1040</v>
      </c>
      <c r="B139" s="51" t="s">
        <v>744</v>
      </c>
      <c r="C139" s="51">
        <v>5</v>
      </c>
      <c r="D139" s="3">
        <v>0</v>
      </c>
      <c r="E139" s="3">
        <v>40111</v>
      </c>
      <c r="F139" s="24">
        <v>15</v>
      </c>
      <c r="G139" s="51">
        <v>5037</v>
      </c>
      <c r="H139" s="64" t="s">
        <v>723</v>
      </c>
      <c r="I139" s="51">
        <v>12</v>
      </c>
      <c r="J139" s="51"/>
      <c r="K139" s="51"/>
      <c r="L139" s="50"/>
      <c r="M139" s="3">
        <v>1</v>
      </c>
      <c r="P139" s="3">
        <v>2</v>
      </c>
      <c r="Q139" s="3">
        <v>0</v>
      </c>
      <c r="R139" s="3">
        <v>20</v>
      </c>
    </row>
    <row r="140" spans="1:18" ht="15.75" customHeight="1" x14ac:dyDescent="0.15">
      <c r="A140" s="3">
        <v>1041</v>
      </c>
      <c r="B140" s="51" t="s">
        <v>738</v>
      </c>
      <c r="C140" s="51">
        <v>99</v>
      </c>
      <c r="D140" s="3">
        <v>204</v>
      </c>
      <c r="E140" s="3">
        <v>100079</v>
      </c>
      <c r="F140" s="24">
        <v>15</v>
      </c>
      <c r="G140" s="51">
        <v>5038</v>
      </c>
      <c r="H140" s="64" t="s">
        <v>748</v>
      </c>
      <c r="I140" s="51">
        <v>1</v>
      </c>
      <c r="J140" s="51"/>
      <c r="K140" s="51"/>
      <c r="L140" s="50"/>
      <c r="M140" s="3">
        <v>1</v>
      </c>
    </row>
    <row r="141" spans="1:18" x14ac:dyDescent="0.15">
      <c r="A141" s="3">
        <v>1042</v>
      </c>
      <c r="B141" s="51" t="s">
        <v>739</v>
      </c>
      <c r="C141" s="51">
        <v>99</v>
      </c>
      <c r="D141" s="3">
        <v>205</v>
      </c>
      <c r="E141" s="3">
        <v>100079</v>
      </c>
      <c r="F141" s="24">
        <v>15</v>
      </c>
      <c r="G141" s="51">
        <v>5039</v>
      </c>
      <c r="H141" s="64" t="s">
        <v>749</v>
      </c>
      <c r="I141" s="51">
        <v>1</v>
      </c>
      <c r="J141" s="51"/>
      <c r="K141" s="51"/>
      <c r="L141" s="50"/>
      <c r="M141" s="3">
        <v>1</v>
      </c>
    </row>
    <row r="142" spans="1:18" x14ac:dyDescent="0.15">
      <c r="A142" s="3">
        <v>1043</v>
      </c>
      <c r="B142" s="51" t="s">
        <v>740</v>
      </c>
      <c r="C142" s="51">
        <v>1</v>
      </c>
      <c r="D142" s="3">
        <v>6071</v>
      </c>
      <c r="E142" s="3">
        <v>40112</v>
      </c>
      <c r="F142" s="24">
        <v>15</v>
      </c>
      <c r="G142" s="51">
        <v>5040</v>
      </c>
      <c r="H142" s="64" t="s">
        <v>750</v>
      </c>
      <c r="I142" s="51">
        <v>1</v>
      </c>
      <c r="J142" s="51">
        <v>0</v>
      </c>
      <c r="K142" s="51"/>
      <c r="L142" s="50"/>
      <c r="M142" s="3">
        <v>1</v>
      </c>
      <c r="O142" s="3">
        <v>90</v>
      </c>
    </row>
    <row r="143" spans="1:18" x14ac:dyDescent="0.15">
      <c r="A143" s="3">
        <v>1044</v>
      </c>
      <c r="B143" s="51" t="s">
        <v>751</v>
      </c>
      <c r="C143" s="51">
        <v>99</v>
      </c>
      <c r="D143" s="3">
        <v>206</v>
      </c>
      <c r="E143" s="3">
        <v>100072</v>
      </c>
      <c r="F143" s="24">
        <v>18</v>
      </c>
      <c r="G143" s="51">
        <v>1</v>
      </c>
      <c r="H143" s="64" t="s">
        <v>752</v>
      </c>
      <c r="I143" s="51">
        <v>1</v>
      </c>
      <c r="J143" s="51">
        <v>0</v>
      </c>
      <c r="K143" s="51"/>
      <c r="L143" s="50"/>
      <c r="M143" s="3">
        <v>1</v>
      </c>
    </row>
    <row r="144" spans="1:18" x14ac:dyDescent="0.15">
      <c r="A144" s="3">
        <v>1101</v>
      </c>
      <c r="B144" s="3" t="s">
        <v>167</v>
      </c>
      <c r="C144" s="2">
        <v>4</v>
      </c>
      <c r="D144" s="3">
        <v>0</v>
      </c>
      <c r="E144" s="3">
        <v>40021</v>
      </c>
      <c r="F144" s="2">
        <v>10</v>
      </c>
      <c r="G144" s="1">
        <v>3101</v>
      </c>
      <c r="H144" s="35" t="s">
        <v>168</v>
      </c>
      <c r="I144" s="3">
        <v>3</v>
      </c>
      <c r="J144" s="3">
        <v>2114</v>
      </c>
      <c r="L144" s="1">
        <v>0</v>
      </c>
      <c r="M144" s="3">
        <v>1</v>
      </c>
      <c r="O144" s="3">
        <v>0</v>
      </c>
    </row>
    <row r="145" spans="1:15" x14ac:dyDescent="0.15">
      <c r="A145" s="3">
        <v>1102</v>
      </c>
      <c r="B145" s="3" t="s">
        <v>169</v>
      </c>
      <c r="C145" s="2">
        <v>4</v>
      </c>
      <c r="D145" s="3">
        <v>0</v>
      </c>
      <c r="E145" s="3">
        <v>40023</v>
      </c>
      <c r="F145" s="2">
        <v>10</v>
      </c>
      <c r="G145" s="1">
        <v>3102</v>
      </c>
      <c r="H145" s="35" t="s">
        <v>170</v>
      </c>
      <c r="I145" s="3">
        <v>3</v>
      </c>
      <c r="J145" s="3">
        <v>2211</v>
      </c>
      <c r="L145" s="1">
        <v>0</v>
      </c>
      <c r="M145" s="3">
        <v>1</v>
      </c>
      <c r="O145" s="3">
        <v>0</v>
      </c>
    </row>
    <row r="146" spans="1:15" x14ac:dyDescent="0.15">
      <c r="A146" s="3">
        <v>1200</v>
      </c>
      <c r="B146" s="74" t="s">
        <v>677</v>
      </c>
      <c r="C146" s="2">
        <v>99</v>
      </c>
      <c r="D146" s="3">
        <v>88</v>
      </c>
      <c r="E146" s="3">
        <v>40078</v>
      </c>
      <c r="F146" s="2">
        <v>18</v>
      </c>
      <c r="G146" s="1">
        <v>1097</v>
      </c>
      <c r="H146" s="6" t="s">
        <v>446</v>
      </c>
      <c r="I146" s="3">
        <v>1</v>
      </c>
      <c r="J146" s="3">
        <v>0</v>
      </c>
      <c r="L146" s="1">
        <v>0</v>
      </c>
      <c r="M146" s="3">
        <v>1</v>
      </c>
      <c r="O146" s="3">
        <v>0</v>
      </c>
    </row>
    <row r="147" spans="1:15" x14ac:dyDescent="0.15">
      <c r="A147" s="3">
        <v>1201</v>
      </c>
      <c r="B147" s="19" t="s">
        <v>385</v>
      </c>
      <c r="C147" s="2">
        <v>99</v>
      </c>
      <c r="D147" s="43">
        <v>21</v>
      </c>
      <c r="E147" s="3">
        <v>40078</v>
      </c>
      <c r="F147" s="2">
        <v>18</v>
      </c>
      <c r="G147" s="1">
        <v>1101</v>
      </c>
      <c r="H147" s="6" t="s">
        <v>171</v>
      </c>
      <c r="I147" s="3">
        <v>1</v>
      </c>
      <c r="J147" s="3">
        <v>0</v>
      </c>
      <c r="L147" s="1">
        <v>0</v>
      </c>
      <c r="M147" s="3">
        <v>1</v>
      </c>
      <c r="O147" s="3">
        <v>0</v>
      </c>
    </row>
    <row r="148" spans="1:15" x14ac:dyDescent="0.15">
      <c r="A148" s="3">
        <v>1202</v>
      </c>
      <c r="B148" s="3" t="s">
        <v>386</v>
      </c>
      <c r="C148" s="2">
        <v>99</v>
      </c>
      <c r="D148" s="43">
        <v>22</v>
      </c>
      <c r="E148" s="3">
        <v>40078</v>
      </c>
      <c r="F148" s="2">
        <v>15</v>
      </c>
      <c r="G148" s="1">
        <v>1102</v>
      </c>
      <c r="H148" s="6" t="s">
        <v>172</v>
      </c>
      <c r="I148" s="3">
        <v>1</v>
      </c>
      <c r="J148" s="3">
        <v>0</v>
      </c>
      <c r="L148" s="1">
        <v>0</v>
      </c>
      <c r="M148" s="3">
        <v>1</v>
      </c>
      <c r="O148" s="3">
        <v>0</v>
      </c>
    </row>
    <row r="149" spans="1:15" x14ac:dyDescent="0.15">
      <c r="A149" s="3">
        <v>1203</v>
      </c>
      <c r="B149" s="3" t="s">
        <v>387</v>
      </c>
      <c r="C149" s="2">
        <v>99</v>
      </c>
      <c r="D149" s="43">
        <v>23</v>
      </c>
      <c r="E149" s="3">
        <v>40078</v>
      </c>
      <c r="F149" s="2">
        <v>15</v>
      </c>
      <c r="G149" s="1">
        <v>1103</v>
      </c>
      <c r="H149" s="6" t="s">
        <v>173</v>
      </c>
      <c r="I149" s="3">
        <v>1</v>
      </c>
      <c r="J149" s="3">
        <v>0</v>
      </c>
      <c r="L149" s="1">
        <v>0</v>
      </c>
      <c r="M149" s="3">
        <v>1</v>
      </c>
      <c r="O149" s="3">
        <v>0</v>
      </c>
    </row>
    <row r="150" spans="1:15" x14ac:dyDescent="0.15">
      <c r="A150" s="3">
        <v>1204</v>
      </c>
      <c r="B150" s="3" t="s">
        <v>388</v>
      </c>
      <c r="C150" s="2">
        <v>99</v>
      </c>
      <c r="D150" s="43">
        <v>24</v>
      </c>
      <c r="E150" s="3">
        <v>40078</v>
      </c>
      <c r="F150" s="2">
        <v>15</v>
      </c>
      <c r="G150" s="1">
        <v>1104</v>
      </c>
      <c r="H150" s="6" t="s">
        <v>174</v>
      </c>
      <c r="I150" s="3">
        <v>1</v>
      </c>
      <c r="J150" s="3">
        <v>0</v>
      </c>
      <c r="L150" s="1">
        <v>0</v>
      </c>
      <c r="M150" s="3">
        <v>1</v>
      </c>
      <c r="O150" s="3">
        <v>0</v>
      </c>
    </row>
    <row r="151" spans="1:15" x14ac:dyDescent="0.15">
      <c r="A151" s="3">
        <v>1205</v>
      </c>
      <c r="B151" s="3" t="s">
        <v>389</v>
      </c>
      <c r="C151" s="2">
        <v>99</v>
      </c>
      <c r="D151" s="43">
        <v>25</v>
      </c>
      <c r="E151" s="3">
        <v>40078</v>
      </c>
      <c r="F151" s="2">
        <v>13</v>
      </c>
      <c r="G151" s="1">
        <v>1105</v>
      </c>
      <c r="H151" s="6" t="s">
        <v>175</v>
      </c>
      <c r="I151" s="3">
        <v>1</v>
      </c>
      <c r="J151" s="3">
        <v>0</v>
      </c>
      <c r="L151" s="1">
        <v>0</v>
      </c>
      <c r="M151" s="3">
        <v>1</v>
      </c>
      <c r="O151" s="3">
        <v>0</v>
      </c>
    </row>
    <row r="152" spans="1:15" x14ac:dyDescent="0.15">
      <c r="A152" s="3">
        <v>1206</v>
      </c>
      <c r="B152" s="3" t="s">
        <v>390</v>
      </c>
      <c r="C152" s="2">
        <v>99</v>
      </c>
      <c r="D152" s="43">
        <v>26</v>
      </c>
      <c r="E152" s="3">
        <v>40078</v>
      </c>
      <c r="F152" s="2">
        <v>13</v>
      </c>
      <c r="G152" s="1">
        <v>1106</v>
      </c>
      <c r="H152" s="6" t="s">
        <v>354</v>
      </c>
      <c r="I152" s="3">
        <v>1</v>
      </c>
      <c r="J152" s="3">
        <v>0</v>
      </c>
      <c r="L152" s="1">
        <v>0</v>
      </c>
      <c r="M152" s="3">
        <v>1</v>
      </c>
      <c r="O152" s="3">
        <v>0</v>
      </c>
    </row>
    <row r="153" spans="1:15" x14ac:dyDescent="0.15">
      <c r="A153" s="3">
        <v>1207</v>
      </c>
      <c r="B153" s="19" t="s">
        <v>439</v>
      </c>
      <c r="C153" s="2">
        <v>99</v>
      </c>
      <c r="D153" s="43">
        <v>28</v>
      </c>
      <c r="E153" s="3">
        <v>40078</v>
      </c>
      <c r="F153" s="2">
        <v>18</v>
      </c>
      <c r="G153" s="1">
        <v>1100</v>
      </c>
      <c r="H153" s="6" t="s">
        <v>440</v>
      </c>
      <c r="I153" s="3">
        <v>1</v>
      </c>
      <c r="J153" s="3">
        <v>0</v>
      </c>
      <c r="L153" s="1">
        <v>0</v>
      </c>
      <c r="M153" s="3">
        <v>1</v>
      </c>
      <c r="O153" s="3">
        <v>0</v>
      </c>
    </row>
    <row r="154" spans="1:15" x14ac:dyDescent="0.15">
      <c r="A154" s="3">
        <v>1401</v>
      </c>
      <c r="B154" s="43" t="s">
        <v>176</v>
      </c>
      <c r="C154" s="2">
        <v>99</v>
      </c>
      <c r="D154" s="43">
        <v>41</v>
      </c>
      <c r="E154" s="3">
        <v>100088</v>
      </c>
      <c r="F154" s="2">
        <v>18</v>
      </c>
      <c r="G154" s="1">
        <v>1107</v>
      </c>
      <c r="H154" s="6" t="s">
        <v>177</v>
      </c>
      <c r="I154" s="3">
        <v>1</v>
      </c>
      <c r="J154" s="3">
        <v>0</v>
      </c>
      <c r="L154" s="1">
        <v>0</v>
      </c>
      <c r="M154" s="3">
        <v>1</v>
      </c>
      <c r="O154" s="3">
        <v>0</v>
      </c>
    </row>
    <row r="155" spans="1:15" x14ac:dyDescent="0.15">
      <c r="A155" s="3">
        <v>1402</v>
      </c>
      <c r="B155" s="43" t="s">
        <v>178</v>
      </c>
      <c r="C155" s="2">
        <v>99</v>
      </c>
      <c r="D155" s="43">
        <v>42</v>
      </c>
      <c r="E155" s="3">
        <v>100088</v>
      </c>
      <c r="F155" s="2">
        <v>18</v>
      </c>
      <c r="G155" s="1">
        <v>1108</v>
      </c>
      <c r="H155" s="6" t="s">
        <v>179</v>
      </c>
      <c r="I155" s="3">
        <v>1</v>
      </c>
      <c r="J155" s="3">
        <v>0</v>
      </c>
      <c r="L155" s="1">
        <v>0</v>
      </c>
      <c r="M155" s="3">
        <v>1</v>
      </c>
      <c r="O155" s="3">
        <v>0</v>
      </c>
    </row>
    <row r="156" spans="1:15" x14ac:dyDescent="0.15">
      <c r="A156" s="3">
        <v>1403</v>
      </c>
      <c r="B156" s="3" t="s">
        <v>180</v>
      </c>
      <c r="C156" s="2">
        <v>99</v>
      </c>
      <c r="D156" s="43">
        <v>43</v>
      </c>
      <c r="E156" s="3">
        <v>100088</v>
      </c>
      <c r="F156" s="2">
        <v>18</v>
      </c>
      <c r="G156" s="1">
        <v>1109</v>
      </c>
      <c r="H156" s="6" t="s">
        <v>181</v>
      </c>
      <c r="I156" s="3">
        <v>1</v>
      </c>
      <c r="J156" s="3">
        <v>0</v>
      </c>
      <c r="L156" s="1">
        <v>0</v>
      </c>
      <c r="M156" s="3">
        <v>1</v>
      </c>
      <c r="O156" s="3">
        <v>0</v>
      </c>
    </row>
    <row r="157" spans="1:15" x14ac:dyDescent="0.15">
      <c r="A157" s="3">
        <v>1404</v>
      </c>
      <c r="B157" s="3" t="s">
        <v>182</v>
      </c>
      <c r="C157" s="2">
        <v>99</v>
      </c>
      <c r="D157" s="43">
        <v>44</v>
      </c>
      <c r="E157" s="3">
        <v>100088</v>
      </c>
      <c r="F157" s="2">
        <v>18</v>
      </c>
      <c r="G157" s="1">
        <v>1110</v>
      </c>
      <c r="H157" s="6" t="s">
        <v>434</v>
      </c>
      <c r="I157" s="3">
        <v>1</v>
      </c>
      <c r="J157" s="3">
        <v>0</v>
      </c>
      <c r="L157" s="1">
        <v>0</v>
      </c>
      <c r="M157" s="3">
        <v>1</v>
      </c>
      <c r="O157" s="3">
        <v>0</v>
      </c>
    </row>
    <row r="158" spans="1:15" x14ac:dyDescent="0.15">
      <c r="A158" s="3">
        <v>1411</v>
      </c>
      <c r="B158" s="3" t="s">
        <v>433</v>
      </c>
      <c r="C158" s="2">
        <v>99</v>
      </c>
      <c r="D158" s="43">
        <v>86</v>
      </c>
      <c r="E158" s="3">
        <v>100088</v>
      </c>
      <c r="F158" s="2">
        <v>13</v>
      </c>
      <c r="G158" s="1">
        <v>1099</v>
      </c>
      <c r="H158" s="6" t="s">
        <v>436</v>
      </c>
      <c r="I158" s="3">
        <v>1</v>
      </c>
      <c r="J158" s="3">
        <v>0</v>
      </c>
      <c r="L158" s="1">
        <v>0</v>
      </c>
      <c r="M158" s="3">
        <v>1</v>
      </c>
      <c r="O158" s="3">
        <v>0</v>
      </c>
    </row>
    <row r="159" spans="1:15" x14ac:dyDescent="0.15">
      <c r="A159" s="3">
        <v>1412</v>
      </c>
      <c r="B159" s="3" t="s">
        <v>432</v>
      </c>
      <c r="C159" s="2">
        <v>99</v>
      </c>
      <c r="D159" s="43">
        <v>87</v>
      </c>
      <c r="E159" s="3">
        <v>100088</v>
      </c>
      <c r="F159" s="2">
        <v>13</v>
      </c>
      <c r="G159" s="1">
        <v>1098</v>
      </c>
      <c r="H159" s="6" t="s">
        <v>435</v>
      </c>
      <c r="I159" s="3">
        <v>1</v>
      </c>
      <c r="J159" s="3">
        <v>0</v>
      </c>
      <c r="L159" s="1">
        <v>0</v>
      </c>
      <c r="M159" s="3">
        <v>1</v>
      </c>
      <c r="O159" s="3">
        <v>0</v>
      </c>
    </row>
    <row r="160" spans="1:15" x14ac:dyDescent="0.15">
      <c r="A160" s="3">
        <v>1501</v>
      </c>
      <c r="B160" s="3" t="s">
        <v>183</v>
      </c>
      <c r="C160" s="2">
        <v>99</v>
      </c>
      <c r="D160" s="43">
        <v>45</v>
      </c>
      <c r="E160" s="3">
        <v>100087</v>
      </c>
      <c r="F160" s="2">
        <v>18</v>
      </c>
      <c r="G160" s="1">
        <v>1111</v>
      </c>
      <c r="H160" s="6" t="s">
        <v>184</v>
      </c>
      <c r="I160" s="3">
        <v>1</v>
      </c>
      <c r="J160" s="3">
        <v>0</v>
      </c>
      <c r="L160" s="1">
        <v>0</v>
      </c>
      <c r="M160" s="3">
        <v>1</v>
      </c>
      <c r="O160" s="3">
        <v>0</v>
      </c>
    </row>
    <row r="161" spans="1:15" x14ac:dyDescent="0.15">
      <c r="A161" s="3">
        <v>1502</v>
      </c>
      <c r="B161" s="3" t="s">
        <v>431</v>
      </c>
      <c r="C161" s="2">
        <v>99</v>
      </c>
      <c r="D161" s="43">
        <v>46</v>
      </c>
      <c r="E161" s="3">
        <v>100087</v>
      </c>
      <c r="F161" s="2">
        <v>18</v>
      </c>
      <c r="G161" s="1">
        <v>1112</v>
      </c>
      <c r="H161" s="6" t="s">
        <v>185</v>
      </c>
      <c r="I161" s="3">
        <v>1</v>
      </c>
      <c r="J161" s="3">
        <v>0</v>
      </c>
      <c r="L161" s="1">
        <v>0</v>
      </c>
      <c r="M161" s="3">
        <v>1</v>
      </c>
      <c r="O161" s="3">
        <v>0</v>
      </c>
    </row>
    <row r="162" spans="1:15" x14ac:dyDescent="0.15">
      <c r="A162" s="3">
        <v>1503</v>
      </c>
      <c r="B162" s="3" t="s">
        <v>186</v>
      </c>
      <c r="C162" s="2">
        <v>99</v>
      </c>
      <c r="D162" s="43">
        <v>47</v>
      </c>
      <c r="E162" s="3">
        <v>100087</v>
      </c>
      <c r="F162" s="2">
        <v>18</v>
      </c>
      <c r="G162" s="1">
        <v>1113</v>
      </c>
      <c r="H162" s="6" t="s">
        <v>187</v>
      </c>
      <c r="I162" s="3">
        <v>1</v>
      </c>
      <c r="J162" s="3">
        <v>0</v>
      </c>
      <c r="L162" s="1">
        <v>0</v>
      </c>
      <c r="M162" s="3">
        <v>1</v>
      </c>
      <c r="O162" s="3">
        <v>0</v>
      </c>
    </row>
    <row r="163" spans="1:15" x14ac:dyDescent="0.15">
      <c r="A163" s="3">
        <v>1504</v>
      </c>
      <c r="B163" s="3" t="s">
        <v>188</v>
      </c>
      <c r="C163" s="2">
        <v>99</v>
      </c>
      <c r="D163" s="43">
        <v>48</v>
      </c>
      <c r="E163" s="3">
        <v>100087</v>
      </c>
      <c r="F163" s="2">
        <v>18</v>
      </c>
      <c r="G163" s="1">
        <v>1114</v>
      </c>
      <c r="H163" s="6" t="s">
        <v>189</v>
      </c>
      <c r="I163" s="3">
        <v>1</v>
      </c>
      <c r="J163" s="3">
        <v>0</v>
      </c>
      <c r="L163" s="1">
        <v>0</v>
      </c>
      <c r="M163" s="3">
        <v>1</v>
      </c>
      <c r="O163" s="3">
        <v>0</v>
      </c>
    </row>
    <row r="164" spans="1:15" x14ac:dyDescent="0.15">
      <c r="A164" s="3">
        <v>1505</v>
      </c>
      <c r="B164" s="3" t="s">
        <v>190</v>
      </c>
      <c r="C164" s="2">
        <v>99</v>
      </c>
      <c r="D164" s="43">
        <v>49</v>
      </c>
      <c r="E164" s="3">
        <v>40086</v>
      </c>
      <c r="F164" s="2">
        <v>18</v>
      </c>
      <c r="G164" s="1">
        <v>1131</v>
      </c>
      <c r="H164" s="6" t="s">
        <v>191</v>
      </c>
      <c r="I164" s="3">
        <v>1</v>
      </c>
      <c r="J164" s="3">
        <v>0</v>
      </c>
      <c r="L164" s="1">
        <v>0</v>
      </c>
      <c r="M164" s="3">
        <v>1</v>
      </c>
      <c r="O164" s="3">
        <v>0</v>
      </c>
    </row>
    <row r="165" spans="1:15" x14ac:dyDescent="0.15">
      <c r="A165" s="3">
        <v>1511</v>
      </c>
      <c r="B165" s="43" t="s">
        <v>192</v>
      </c>
      <c r="C165" s="2">
        <v>99</v>
      </c>
      <c r="D165" s="43">
        <v>81</v>
      </c>
      <c r="E165" s="3">
        <v>100087</v>
      </c>
      <c r="F165" s="2">
        <v>15</v>
      </c>
      <c r="G165" s="1">
        <v>1115</v>
      </c>
      <c r="H165" s="6" t="s">
        <v>193</v>
      </c>
      <c r="I165" s="3">
        <v>1</v>
      </c>
      <c r="J165" s="3">
        <v>0</v>
      </c>
      <c r="L165" s="1">
        <v>0</v>
      </c>
      <c r="M165" s="3">
        <v>1</v>
      </c>
      <c r="O165" s="3">
        <v>0</v>
      </c>
    </row>
    <row r="166" spans="1:15" x14ac:dyDescent="0.15">
      <c r="A166" s="3">
        <v>1512</v>
      </c>
      <c r="B166" s="43" t="s">
        <v>194</v>
      </c>
      <c r="C166" s="2">
        <v>99</v>
      </c>
      <c r="D166" s="43">
        <v>82</v>
      </c>
      <c r="E166" s="3">
        <v>100087</v>
      </c>
      <c r="F166" s="2">
        <v>15</v>
      </c>
      <c r="G166" s="1">
        <v>1116</v>
      </c>
      <c r="H166" s="6" t="s">
        <v>195</v>
      </c>
      <c r="I166" s="3">
        <v>1</v>
      </c>
      <c r="J166" s="3">
        <v>0</v>
      </c>
      <c r="L166" s="1">
        <v>0</v>
      </c>
      <c r="M166" s="3">
        <v>1</v>
      </c>
      <c r="O166" s="3">
        <v>0</v>
      </c>
    </row>
    <row r="167" spans="1:15" x14ac:dyDescent="0.15">
      <c r="A167" s="3">
        <v>1513</v>
      </c>
      <c r="B167" s="43" t="s">
        <v>196</v>
      </c>
      <c r="C167" s="2">
        <v>99</v>
      </c>
      <c r="D167" s="43">
        <v>83</v>
      </c>
      <c r="E167" s="3">
        <v>100087</v>
      </c>
      <c r="F167" s="2">
        <v>15</v>
      </c>
      <c r="G167" s="1">
        <v>1117</v>
      </c>
      <c r="H167" s="6" t="s">
        <v>197</v>
      </c>
      <c r="I167" s="3">
        <v>1</v>
      </c>
      <c r="J167" s="3">
        <v>0</v>
      </c>
      <c r="L167" s="1">
        <v>0</v>
      </c>
      <c r="M167" s="3">
        <v>1</v>
      </c>
      <c r="O167" s="3">
        <v>0</v>
      </c>
    </row>
    <row r="168" spans="1:15" x14ac:dyDescent="0.15">
      <c r="A168" s="3">
        <v>1514</v>
      </c>
      <c r="B168" s="43" t="s">
        <v>198</v>
      </c>
      <c r="C168" s="2">
        <v>99</v>
      </c>
      <c r="D168" s="43">
        <v>84</v>
      </c>
      <c r="E168" s="3">
        <v>100087</v>
      </c>
      <c r="F168" s="2">
        <v>15</v>
      </c>
      <c r="G168" s="1">
        <v>1118</v>
      </c>
      <c r="H168" s="6" t="s">
        <v>199</v>
      </c>
      <c r="I168" s="3">
        <v>1</v>
      </c>
      <c r="J168" s="3">
        <v>0</v>
      </c>
      <c r="L168" s="1">
        <v>0</v>
      </c>
      <c r="M168" s="3">
        <v>1</v>
      </c>
      <c r="O168" s="3">
        <v>0</v>
      </c>
    </row>
    <row r="169" spans="1:15" x14ac:dyDescent="0.15">
      <c r="A169" s="3">
        <v>1515</v>
      </c>
      <c r="B169" s="43" t="s">
        <v>429</v>
      </c>
      <c r="C169" s="2">
        <v>99</v>
      </c>
      <c r="D169" s="43">
        <v>85</v>
      </c>
      <c r="E169" s="3">
        <v>100087</v>
      </c>
      <c r="F169" s="2">
        <v>15</v>
      </c>
      <c r="G169" s="1">
        <v>1119</v>
      </c>
      <c r="H169" s="6" t="s">
        <v>430</v>
      </c>
      <c r="I169" s="3">
        <v>1</v>
      </c>
      <c r="J169" s="3">
        <v>0</v>
      </c>
      <c r="L169" s="1">
        <v>0</v>
      </c>
      <c r="M169" s="3">
        <v>1</v>
      </c>
      <c r="O169" s="3">
        <v>0</v>
      </c>
    </row>
    <row r="170" spans="1:15" x14ac:dyDescent="0.15">
      <c r="A170" s="3">
        <v>1516</v>
      </c>
      <c r="B170" s="75" t="s">
        <v>518</v>
      </c>
      <c r="C170" s="2">
        <v>99</v>
      </c>
      <c r="D170" s="43">
        <v>80</v>
      </c>
      <c r="E170" s="3">
        <v>100087</v>
      </c>
      <c r="F170" s="2">
        <v>15</v>
      </c>
      <c r="G170" s="1">
        <v>1120</v>
      </c>
      <c r="H170" s="6" t="s">
        <v>519</v>
      </c>
      <c r="I170" s="3">
        <v>1</v>
      </c>
      <c r="J170" s="3">
        <v>0</v>
      </c>
      <c r="L170" s="1">
        <v>0</v>
      </c>
      <c r="M170" s="3">
        <v>1</v>
      </c>
      <c r="O170" s="3">
        <v>0</v>
      </c>
    </row>
    <row r="171" spans="1:15" x14ac:dyDescent="0.15">
      <c r="A171" s="3">
        <v>2001</v>
      </c>
      <c r="B171" s="3" t="s">
        <v>530</v>
      </c>
      <c r="C171" s="2">
        <v>1</v>
      </c>
      <c r="D171" s="2">
        <v>8101</v>
      </c>
      <c r="E171" s="3">
        <v>40074</v>
      </c>
      <c r="F171" s="2">
        <v>5</v>
      </c>
      <c r="G171" s="1">
        <v>1121</v>
      </c>
      <c r="H171" s="35" t="s">
        <v>535</v>
      </c>
      <c r="I171" s="3">
        <v>1</v>
      </c>
      <c r="J171" s="3">
        <v>0</v>
      </c>
      <c r="L171" s="1">
        <v>0</v>
      </c>
      <c r="M171" s="3">
        <v>1</v>
      </c>
      <c r="O171" s="3">
        <v>0</v>
      </c>
    </row>
    <row r="172" spans="1:15" x14ac:dyDescent="0.15">
      <c r="A172" s="3">
        <v>2002</v>
      </c>
      <c r="B172" s="3" t="s">
        <v>531</v>
      </c>
      <c r="C172" s="2">
        <v>1</v>
      </c>
      <c r="D172" s="2">
        <v>8102</v>
      </c>
      <c r="E172" s="3">
        <v>40075</v>
      </c>
      <c r="F172" s="2">
        <v>8</v>
      </c>
      <c r="G172" s="1">
        <v>1122</v>
      </c>
      <c r="H172" s="35" t="s">
        <v>536</v>
      </c>
      <c r="I172" s="3">
        <v>1</v>
      </c>
      <c r="J172" s="3">
        <v>0</v>
      </c>
      <c r="L172" s="1">
        <v>0</v>
      </c>
      <c r="M172" s="3">
        <v>1</v>
      </c>
      <c r="O172" s="3">
        <v>0</v>
      </c>
    </row>
    <row r="173" spans="1:15" x14ac:dyDescent="0.15">
      <c r="A173" s="3">
        <v>2003</v>
      </c>
      <c r="B173" s="3" t="s">
        <v>532</v>
      </c>
      <c r="C173" s="2">
        <v>1</v>
      </c>
      <c r="D173" s="2">
        <v>8103</v>
      </c>
      <c r="E173" s="3">
        <v>40076</v>
      </c>
      <c r="F173" s="2">
        <v>10</v>
      </c>
      <c r="G173" s="1">
        <v>1123</v>
      </c>
      <c r="H173" s="35" t="s">
        <v>537</v>
      </c>
      <c r="I173" s="3">
        <v>1</v>
      </c>
      <c r="J173" s="3">
        <v>0</v>
      </c>
      <c r="L173" s="1">
        <v>0</v>
      </c>
      <c r="M173" s="3">
        <v>1</v>
      </c>
      <c r="O173" s="3">
        <v>0</v>
      </c>
    </row>
    <row r="174" spans="1:15" x14ac:dyDescent="0.15">
      <c r="A174" s="3">
        <v>2004</v>
      </c>
      <c r="B174" s="3" t="s">
        <v>533</v>
      </c>
      <c r="C174" s="2">
        <v>1</v>
      </c>
      <c r="D174" s="2">
        <v>8104</v>
      </c>
      <c r="E174" s="3">
        <v>40077</v>
      </c>
      <c r="F174" s="2">
        <v>13</v>
      </c>
      <c r="G174" s="1">
        <v>1124</v>
      </c>
      <c r="H174" s="35" t="s">
        <v>538</v>
      </c>
      <c r="I174" s="3">
        <v>1</v>
      </c>
      <c r="J174" s="3">
        <v>0</v>
      </c>
      <c r="L174" s="1">
        <v>0</v>
      </c>
      <c r="M174" s="3">
        <v>1</v>
      </c>
      <c r="O174" s="3">
        <v>0</v>
      </c>
    </row>
    <row r="175" spans="1:15" x14ac:dyDescent="0.15">
      <c r="A175" s="3">
        <v>2005</v>
      </c>
      <c r="B175" s="3" t="s">
        <v>534</v>
      </c>
      <c r="C175" s="2">
        <v>1</v>
      </c>
      <c r="D175" s="2">
        <v>8105</v>
      </c>
      <c r="E175" s="3">
        <v>40077</v>
      </c>
      <c r="F175" s="2">
        <v>15</v>
      </c>
      <c r="G175" s="1">
        <v>1125</v>
      </c>
      <c r="H175" s="35" t="s">
        <v>539</v>
      </c>
      <c r="I175" s="3">
        <v>1</v>
      </c>
      <c r="J175" s="3">
        <v>0</v>
      </c>
      <c r="L175" s="1">
        <v>0</v>
      </c>
      <c r="M175" s="3">
        <v>1</v>
      </c>
      <c r="O175" s="3">
        <v>0</v>
      </c>
    </row>
    <row r="176" spans="1:15" x14ac:dyDescent="0.15">
      <c r="A176" s="3">
        <v>2006</v>
      </c>
      <c r="B176" s="3" t="s">
        <v>200</v>
      </c>
      <c r="C176" s="2">
        <v>1</v>
      </c>
      <c r="D176" s="2">
        <v>8106</v>
      </c>
      <c r="E176" s="3">
        <v>40074</v>
      </c>
      <c r="F176" s="2">
        <v>5</v>
      </c>
      <c r="G176" s="1">
        <v>1126</v>
      </c>
      <c r="H176" s="35" t="s">
        <v>201</v>
      </c>
      <c r="I176" s="3">
        <v>1</v>
      </c>
      <c r="J176" s="3">
        <v>0</v>
      </c>
      <c r="L176" s="1">
        <v>0</v>
      </c>
      <c r="M176" s="3">
        <v>1</v>
      </c>
      <c r="O176" s="3">
        <v>0</v>
      </c>
    </row>
    <row r="177" spans="1:15" x14ac:dyDescent="0.15">
      <c r="A177" s="3">
        <v>2007</v>
      </c>
      <c r="B177" s="3" t="s">
        <v>202</v>
      </c>
      <c r="C177" s="2">
        <v>1</v>
      </c>
      <c r="D177" s="2">
        <v>8107</v>
      </c>
      <c r="E177" s="3">
        <v>40075</v>
      </c>
      <c r="F177" s="2">
        <v>8</v>
      </c>
      <c r="G177" s="1">
        <v>1127</v>
      </c>
      <c r="H177" s="35" t="s">
        <v>203</v>
      </c>
      <c r="I177" s="3">
        <v>1</v>
      </c>
      <c r="J177" s="3">
        <v>0</v>
      </c>
      <c r="L177" s="1">
        <v>0</v>
      </c>
      <c r="M177" s="3">
        <v>1</v>
      </c>
      <c r="O177" s="3">
        <v>0</v>
      </c>
    </row>
    <row r="178" spans="1:15" x14ac:dyDescent="0.15">
      <c r="A178" s="3">
        <v>2008</v>
      </c>
      <c r="B178" s="3" t="s">
        <v>204</v>
      </c>
      <c r="C178" s="2">
        <v>1</v>
      </c>
      <c r="D178" s="2">
        <v>8108</v>
      </c>
      <c r="E178" s="3">
        <v>40076</v>
      </c>
      <c r="F178" s="2">
        <v>10</v>
      </c>
      <c r="G178" s="1">
        <v>1128</v>
      </c>
      <c r="H178" s="35" t="s">
        <v>205</v>
      </c>
      <c r="I178" s="3">
        <v>1</v>
      </c>
      <c r="J178" s="3">
        <v>0</v>
      </c>
      <c r="L178" s="1">
        <v>0</v>
      </c>
      <c r="M178" s="3">
        <v>1</v>
      </c>
      <c r="O178" s="3">
        <v>0</v>
      </c>
    </row>
    <row r="179" spans="1:15" x14ac:dyDescent="0.15">
      <c r="A179" s="3">
        <v>2009</v>
      </c>
      <c r="B179" s="3" t="s">
        <v>206</v>
      </c>
      <c r="C179" s="2">
        <v>1</v>
      </c>
      <c r="D179" s="2">
        <v>8109</v>
      </c>
      <c r="E179" s="3">
        <v>40077</v>
      </c>
      <c r="F179" s="2">
        <v>13</v>
      </c>
      <c r="G179" s="1">
        <v>1129</v>
      </c>
      <c r="H179" s="35" t="s">
        <v>207</v>
      </c>
      <c r="I179" s="3">
        <v>1</v>
      </c>
      <c r="J179" s="3">
        <v>0</v>
      </c>
      <c r="L179" s="1">
        <v>0</v>
      </c>
      <c r="M179" s="3">
        <v>1</v>
      </c>
      <c r="O179" s="3">
        <v>0</v>
      </c>
    </row>
    <row r="180" spans="1:15" ht="16.5" customHeight="1" x14ac:dyDescent="0.15">
      <c r="A180" s="3">
        <v>2010</v>
      </c>
      <c r="B180" s="3" t="s">
        <v>208</v>
      </c>
      <c r="C180" s="2">
        <v>1</v>
      </c>
      <c r="D180" s="2">
        <v>8110</v>
      </c>
      <c r="E180" s="3">
        <v>40077</v>
      </c>
      <c r="F180" s="2">
        <v>15</v>
      </c>
      <c r="G180" s="1">
        <v>1130</v>
      </c>
      <c r="H180" s="35" t="s">
        <v>209</v>
      </c>
      <c r="I180" s="3">
        <v>1</v>
      </c>
      <c r="J180" s="3">
        <v>0</v>
      </c>
      <c r="L180" s="1">
        <v>0</v>
      </c>
      <c r="M180" s="3">
        <v>1</v>
      </c>
      <c r="O180" s="3">
        <v>0</v>
      </c>
    </row>
    <row r="181" spans="1:15" ht="16.5" customHeight="1" x14ac:dyDescent="0.15">
      <c r="A181" s="3">
        <v>3001</v>
      </c>
      <c r="B181" s="44" t="s">
        <v>391</v>
      </c>
      <c r="C181" s="2">
        <v>6</v>
      </c>
      <c r="D181" s="2">
        <v>8601</v>
      </c>
      <c r="E181" s="3">
        <v>40077</v>
      </c>
      <c r="F181" s="2">
        <v>10</v>
      </c>
      <c r="G181" s="45">
        <v>1151</v>
      </c>
      <c r="H181" s="46" t="s">
        <v>210</v>
      </c>
      <c r="I181" s="3">
        <v>1</v>
      </c>
      <c r="J181" s="3">
        <v>0</v>
      </c>
      <c r="L181" s="45">
        <v>0</v>
      </c>
      <c r="M181" s="3">
        <v>1</v>
      </c>
      <c r="O181" s="3">
        <v>0</v>
      </c>
    </row>
    <row r="182" spans="1:15" ht="16.5" customHeight="1" x14ac:dyDescent="0.15">
      <c r="A182" s="3">
        <v>3002</v>
      </c>
      <c r="B182" s="47" t="s">
        <v>392</v>
      </c>
      <c r="C182" s="2">
        <v>6</v>
      </c>
      <c r="D182" s="2">
        <v>8602</v>
      </c>
      <c r="E182" s="3">
        <v>40077</v>
      </c>
      <c r="F182" s="2">
        <v>13</v>
      </c>
      <c r="G182" s="45">
        <v>1152</v>
      </c>
      <c r="H182" s="48" t="s">
        <v>473</v>
      </c>
      <c r="I182" s="3">
        <v>1</v>
      </c>
      <c r="J182" s="3">
        <v>0</v>
      </c>
      <c r="L182" s="45">
        <v>0</v>
      </c>
      <c r="M182" s="3">
        <v>1</v>
      </c>
      <c r="O182" s="3">
        <v>0</v>
      </c>
    </row>
    <row r="183" spans="1:15" ht="16.5" customHeight="1" x14ac:dyDescent="0.15">
      <c r="A183" s="3">
        <v>3003</v>
      </c>
      <c r="B183" s="51" t="s">
        <v>415</v>
      </c>
      <c r="C183" s="2">
        <v>6</v>
      </c>
      <c r="D183" s="2">
        <v>8603</v>
      </c>
      <c r="E183" s="3">
        <v>40077</v>
      </c>
      <c r="F183" s="2">
        <v>15</v>
      </c>
      <c r="G183" s="45">
        <v>1153</v>
      </c>
      <c r="H183" s="52" t="s">
        <v>211</v>
      </c>
      <c r="I183" s="3">
        <v>1</v>
      </c>
      <c r="J183" s="3">
        <v>0</v>
      </c>
      <c r="L183" s="45">
        <v>0</v>
      </c>
      <c r="M183" s="3">
        <v>1</v>
      </c>
      <c r="O183" s="3">
        <v>0</v>
      </c>
    </row>
    <row r="184" spans="1:15" ht="16.5" customHeight="1" x14ac:dyDescent="0.15">
      <c r="A184" s="3">
        <v>3004</v>
      </c>
      <c r="B184" s="19" t="s">
        <v>393</v>
      </c>
      <c r="C184" s="2">
        <v>6</v>
      </c>
      <c r="D184" s="2">
        <v>8604</v>
      </c>
      <c r="E184" s="3">
        <v>40077</v>
      </c>
      <c r="F184" s="2">
        <v>18</v>
      </c>
      <c r="G184" s="45">
        <v>1154</v>
      </c>
      <c r="H184" s="53" t="s">
        <v>212</v>
      </c>
      <c r="I184" s="3">
        <v>1</v>
      </c>
      <c r="J184" s="3">
        <v>0</v>
      </c>
      <c r="L184" s="45">
        <v>0</v>
      </c>
      <c r="M184" s="3">
        <v>1</v>
      </c>
      <c r="O184" s="3">
        <v>0</v>
      </c>
    </row>
    <row r="185" spans="1:15" ht="16.5" customHeight="1" x14ac:dyDescent="0.15">
      <c r="A185" s="3">
        <v>3005</v>
      </c>
      <c r="B185" s="40" t="s">
        <v>394</v>
      </c>
      <c r="C185" s="2">
        <v>6</v>
      </c>
      <c r="D185" s="2">
        <v>8605</v>
      </c>
      <c r="E185" s="3">
        <v>40077</v>
      </c>
      <c r="F185" s="2">
        <v>15</v>
      </c>
      <c r="G185" s="45">
        <v>1155</v>
      </c>
      <c r="H185" s="54" t="s">
        <v>474</v>
      </c>
      <c r="I185" s="3">
        <v>1</v>
      </c>
      <c r="J185" s="3">
        <v>0</v>
      </c>
      <c r="L185" s="45">
        <v>0</v>
      </c>
      <c r="M185" s="3">
        <v>1</v>
      </c>
      <c r="O185" s="3">
        <v>0</v>
      </c>
    </row>
    <row r="186" spans="1:15" ht="16.5" customHeight="1" x14ac:dyDescent="0.15">
      <c r="A186" s="3">
        <v>3011</v>
      </c>
      <c r="B186" s="44" t="s">
        <v>395</v>
      </c>
      <c r="C186" s="2">
        <v>6</v>
      </c>
      <c r="D186" s="2">
        <v>8611</v>
      </c>
      <c r="E186" s="3">
        <v>100087</v>
      </c>
      <c r="F186" s="2">
        <v>10</v>
      </c>
      <c r="G186" s="45">
        <v>1156</v>
      </c>
      <c r="H186" s="46" t="s">
        <v>213</v>
      </c>
      <c r="I186" s="3">
        <v>1</v>
      </c>
      <c r="J186" s="3">
        <v>0</v>
      </c>
      <c r="L186" s="45">
        <v>0</v>
      </c>
      <c r="M186" s="3">
        <v>1</v>
      </c>
      <c r="O186" s="3">
        <v>0</v>
      </c>
    </row>
    <row r="187" spans="1:15" ht="16.5" customHeight="1" x14ac:dyDescent="0.15">
      <c r="A187" s="3">
        <v>3012</v>
      </c>
      <c r="B187" s="51" t="s">
        <v>396</v>
      </c>
      <c r="C187" s="2">
        <v>6</v>
      </c>
      <c r="D187" s="2">
        <v>8612</v>
      </c>
      <c r="E187" s="3">
        <v>100087</v>
      </c>
      <c r="F187" s="2">
        <v>15</v>
      </c>
      <c r="G187" s="45">
        <v>1157</v>
      </c>
      <c r="H187" s="52" t="s">
        <v>214</v>
      </c>
      <c r="I187" s="3">
        <v>1</v>
      </c>
      <c r="J187" s="3">
        <v>0</v>
      </c>
      <c r="L187" s="45">
        <v>0</v>
      </c>
      <c r="M187" s="3">
        <v>1</v>
      </c>
      <c r="O187" s="3">
        <v>0</v>
      </c>
    </row>
    <row r="188" spans="1:15" x14ac:dyDescent="0.15">
      <c r="A188" s="3">
        <v>3013</v>
      </c>
      <c r="B188" s="19" t="s">
        <v>397</v>
      </c>
      <c r="C188" s="2">
        <v>6</v>
      </c>
      <c r="D188" s="2">
        <v>8613</v>
      </c>
      <c r="E188" s="3">
        <v>100087</v>
      </c>
      <c r="F188" s="2">
        <v>18</v>
      </c>
      <c r="G188" s="45">
        <v>1158</v>
      </c>
      <c r="H188" s="53" t="s">
        <v>215</v>
      </c>
      <c r="I188" s="3">
        <v>1</v>
      </c>
      <c r="J188" s="3">
        <v>0</v>
      </c>
      <c r="L188" s="45">
        <v>0</v>
      </c>
      <c r="M188" s="3">
        <v>1</v>
      </c>
      <c r="O188" s="3">
        <v>0</v>
      </c>
    </row>
    <row r="189" spans="1:15" x14ac:dyDescent="0.15">
      <c r="A189" s="3">
        <v>3014</v>
      </c>
      <c r="B189" s="44" t="s">
        <v>398</v>
      </c>
      <c r="C189" s="2">
        <v>6</v>
      </c>
      <c r="D189" s="2">
        <v>8614</v>
      </c>
      <c r="E189" s="3">
        <v>40086</v>
      </c>
      <c r="F189" s="2">
        <v>10</v>
      </c>
      <c r="G189" s="45">
        <v>1159</v>
      </c>
      <c r="H189" s="46" t="s">
        <v>216</v>
      </c>
      <c r="I189" s="3">
        <v>1</v>
      </c>
      <c r="J189" s="3">
        <v>0</v>
      </c>
      <c r="L189" s="45">
        <v>0</v>
      </c>
      <c r="M189" s="3">
        <v>1</v>
      </c>
      <c r="O189" s="3">
        <v>0</v>
      </c>
    </row>
    <row r="190" spans="1:15" ht="16.5" customHeight="1" x14ac:dyDescent="0.15">
      <c r="A190" s="3">
        <v>3015</v>
      </c>
      <c r="B190" s="51" t="s">
        <v>399</v>
      </c>
      <c r="C190" s="2">
        <v>6</v>
      </c>
      <c r="D190" s="2">
        <v>8615</v>
      </c>
      <c r="E190" s="3">
        <v>40086</v>
      </c>
      <c r="F190" s="2">
        <v>15</v>
      </c>
      <c r="G190" s="45">
        <v>1160</v>
      </c>
      <c r="H190" s="52" t="s">
        <v>217</v>
      </c>
      <c r="I190" s="3">
        <v>1</v>
      </c>
      <c r="J190" s="3">
        <v>0</v>
      </c>
      <c r="L190" s="45">
        <v>0</v>
      </c>
      <c r="M190" s="3">
        <v>1</v>
      </c>
      <c r="O190" s="3">
        <v>0</v>
      </c>
    </row>
    <row r="191" spans="1:15" x14ac:dyDescent="0.15">
      <c r="A191" s="3">
        <v>3016</v>
      </c>
      <c r="B191" s="19" t="s">
        <v>400</v>
      </c>
      <c r="C191" s="2">
        <v>6</v>
      </c>
      <c r="D191" s="2">
        <v>8616</v>
      </c>
      <c r="E191" s="3">
        <v>40086</v>
      </c>
      <c r="F191" s="2">
        <v>18</v>
      </c>
      <c r="G191" s="45">
        <v>1161</v>
      </c>
      <c r="H191" s="53" t="s">
        <v>218</v>
      </c>
      <c r="I191" s="3">
        <v>1</v>
      </c>
      <c r="J191" s="3">
        <v>0</v>
      </c>
      <c r="L191" s="45">
        <v>0</v>
      </c>
      <c r="M191" s="3">
        <v>1</v>
      </c>
      <c r="O191" s="3">
        <v>0</v>
      </c>
    </row>
    <row r="192" spans="1:15" x14ac:dyDescent="0.15">
      <c r="A192" s="3">
        <v>3017</v>
      </c>
      <c r="B192" s="44" t="s">
        <v>398</v>
      </c>
      <c r="C192" s="2">
        <v>6</v>
      </c>
      <c r="D192" s="2">
        <v>8614</v>
      </c>
      <c r="E192" s="3">
        <v>40086</v>
      </c>
      <c r="F192" s="2">
        <v>10</v>
      </c>
      <c r="G192" s="45">
        <v>1162</v>
      </c>
      <c r="H192" s="46" t="s">
        <v>216</v>
      </c>
      <c r="I192" s="3">
        <v>1</v>
      </c>
      <c r="J192" s="3">
        <v>0</v>
      </c>
      <c r="L192" s="45">
        <v>0</v>
      </c>
      <c r="M192" s="3">
        <v>1</v>
      </c>
      <c r="O192" s="3">
        <v>0</v>
      </c>
    </row>
    <row r="193" spans="1:18" x14ac:dyDescent="0.15">
      <c r="A193" s="3">
        <v>3018</v>
      </c>
      <c r="B193" s="51" t="s">
        <v>399</v>
      </c>
      <c r="C193" s="2">
        <v>6</v>
      </c>
      <c r="D193" s="2">
        <v>8615</v>
      </c>
      <c r="E193" s="3">
        <v>40086</v>
      </c>
      <c r="F193" s="2">
        <v>15</v>
      </c>
      <c r="G193" s="45">
        <v>1163</v>
      </c>
      <c r="H193" s="52" t="s">
        <v>217</v>
      </c>
      <c r="I193" s="3">
        <v>1</v>
      </c>
      <c r="J193" s="3">
        <v>0</v>
      </c>
      <c r="L193" s="45">
        <v>0</v>
      </c>
      <c r="M193" s="3">
        <v>1</v>
      </c>
      <c r="O193" s="3">
        <v>0</v>
      </c>
    </row>
    <row r="194" spans="1:18" x14ac:dyDescent="0.15">
      <c r="A194" s="3">
        <v>3019</v>
      </c>
      <c r="B194" s="19" t="s">
        <v>400</v>
      </c>
      <c r="C194" s="2">
        <v>6</v>
      </c>
      <c r="D194" s="2">
        <v>8616</v>
      </c>
      <c r="E194" s="3">
        <v>40086</v>
      </c>
      <c r="F194" s="2">
        <v>18</v>
      </c>
      <c r="G194" s="45">
        <v>1164</v>
      </c>
      <c r="H194" s="53" t="s">
        <v>218</v>
      </c>
      <c r="I194" s="3">
        <v>1</v>
      </c>
      <c r="J194" s="3">
        <v>0</v>
      </c>
      <c r="L194" s="45">
        <v>0</v>
      </c>
      <c r="M194" s="3">
        <v>1</v>
      </c>
      <c r="O194" s="3">
        <v>0</v>
      </c>
    </row>
    <row r="195" spans="1:18" x14ac:dyDescent="0.15">
      <c r="A195" s="3">
        <v>3020</v>
      </c>
      <c r="B195" s="44" t="s">
        <v>401</v>
      </c>
      <c r="C195" s="2">
        <v>6</v>
      </c>
      <c r="D195" s="2">
        <v>8620</v>
      </c>
      <c r="E195" s="3">
        <v>40078</v>
      </c>
      <c r="F195" s="2">
        <v>10</v>
      </c>
      <c r="G195" s="45">
        <v>1165</v>
      </c>
      <c r="H195" s="46" t="s">
        <v>219</v>
      </c>
      <c r="I195" s="3">
        <v>1</v>
      </c>
      <c r="J195" s="3">
        <v>0</v>
      </c>
      <c r="L195" s="45">
        <v>0</v>
      </c>
      <c r="M195" s="3">
        <v>1</v>
      </c>
      <c r="O195" s="3">
        <v>0</v>
      </c>
    </row>
    <row r="196" spans="1:18" x14ac:dyDescent="0.15">
      <c r="A196" s="3">
        <v>3021</v>
      </c>
      <c r="B196" s="47" t="s">
        <v>402</v>
      </c>
      <c r="C196" s="2">
        <v>6</v>
      </c>
      <c r="D196" s="2">
        <v>8621</v>
      </c>
      <c r="E196" s="3">
        <v>40078</v>
      </c>
      <c r="F196" s="3">
        <v>13</v>
      </c>
      <c r="G196" s="45">
        <v>1166</v>
      </c>
      <c r="H196" s="48" t="s">
        <v>475</v>
      </c>
      <c r="I196" s="3">
        <v>1</v>
      </c>
      <c r="J196" s="3">
        <v>0</v>
      </c>
      <c r="L196" s="45">
        <v>0</v>
      </c>
      <c r="M196" s="3">
        <v>1</v>
      </c>
      <c r="O196" s="3">
        <v>0</v>
      </c>
    </row>
    <row r="197" spans="1:18" x14ac:dyDescent="0.15">
      <c r="A197" s="3">
        <v>3022</v>
      </c>
      <c r="B197" s="51" t="s">
        <v>403</v>
      </c>
      <c r="C197" s="2">
        <v>6</v>
      </c>
      <c r="D197" s="2">
        <v>8622</v>
      </c>
      <c r="E197" s="3">
        <v>40078</v>
      </c>
      <c r="F197" s="2">
        <v>15</v>
      </c>
      <c r="G197" s="45">
        <v>1167</v>
      </c>
      <c r="H197" s="52" t="s">
        <v>220</v>
      </c>
      <c r="I197" s="3">
        <v>1</v>
      </c>
      <c r="J197" s="3">
        <v>0</v>
      </c>
      <c r="L197" s="45">
        <v>0</v>
      </c>
      <c r="M197" s="3">
        <v>1</v>
      </c>
      <c r="O197" s="3">
        <v>0</v>
      </c>
    </row>
    <row r="198" spans="1:18" x14ac:dyDescent="0.15">
      <c r="A198" s="3">
        <v>3023</v>
      </c>
      <c r="B198" s="19" t="s">
        <v>404</v>
      </c>
      <c r="C198" s="2">
        <v>6</v>
      </c>
      <c r="D198" s="2">
        <v>8623</v>
      </c>
      <c r="E198" s="3">
        <v>40078</v>
      </c>
      <c r="F198" s="2">
        <v>18</v>
      </c>
      <c r="G198" s="45">
        <v>1168</v>
      </c>
      <c r="H198" s="53" t="s">
        <v>221</v>
      </c>
      <c r="I198" s="3">
        <v>1</v>
      </c>
      <c r="J198" s="3">
        <v>0</v>
      </c>
      <c r="L198" s="45">
        <v>0</v>
      </c>
      <c r="M198" s="3">
        <v>1</v>
      </c>
      <c r="O198" s="3">
        <v>0</v>
      </c>
      <c r="P198" s="4"/>
      <c r="Q198" s="4"/>
      <c r="R198" s="4"/>
    </row>
    <row r="199" spans="1:18" x14ac:dyDescent="0.15">
      <c r="A199" s="3">
        <v>3024</v>
      </c>
      <c r="B199" s="36" t="s">
        <v>405</v>
      </c>
      <c r="C199" s="2">
        <v>6</v>
      </c>
      <c r="D199" s="2">
        <v>8624</v>
      </c>
      <c r="E199" s="3">
        <v>40078</v>
      </c>
      <c r="F199" s="2">
        <v>10</v>
      </c>
      <c r="G199" s="45">
        <v>1234</v>
      </c>
      <c r="H199" s="55" t="s">
        <v>476</v>
      </c>
      <c r="I199" s="3">
        <v>1</v>
      </c>
      <c r="J199" s="3">
        <v>0</v>
      </c>
      <c r="L199" s="45">
        <v>0</v>
      </c>
      <c r="M199" s="3">
        <v>1</v>
      </c>
      <c r="O199" s="3">
        <v>0</v>
      </c>
      <c r="P199" s="4"/>
      <c r="Q199" s="4"/>
      <c r="R199" s="4"/>
    </row>
    <row r="200" spans="1:18" x14ac:dyDescent="0.15">
      <c r="A200" s="3">
        <v>3025</v>
      </c>
      <c r="B200" s="36" t="s">
        <v>406</v>
      </c>
      <c r="C200" s="2">
        <v>6</v>
      </c>
      <c r="D200" s="2">
        <v>8625</v>
      </c>
      <c r="E200" s="3">
        <v>40078</v>
      </c>
      <c r="F200" s="2">
        <v>15</v>
      </c>
      <c r="G200" s="45">
        <v>1235</v>
      </c>
      <c r="H200" s="55" t="s">
        <v>477</v>
      </c>
      <c r="I200" s="3">
        <v>1</v>
      </c>
      <c r="J200" s="3">
        <v>0</v>
      </c>
      <c r="L200" s="45">
        <v>0</v>
      </c>
      <c r="M200" s="3">
        <v>1</v>
      </c>
      <c r="O200" s="3">
        <v>0</v>
      </c>
      <c r="P200" s="4"/>
      <c r="Q200" s="4"/>
      <c r="R200" s="4"/>
    </row>
    <row r="201" spans="1:18" x14ac:dyDescent="0.15">
      <c r="A201" s="3">
        <v>3101</v>
      </c>
      <c r="B201" s="44" t="s">
        <v>407</v>
      </c>
      <c r="C201" s="2">
        <v>6</v>
      </c>
      <c r="D201" s="2">
        <v>8701</v>
      </c>
      <c r="E201" s="3">
        <v>100113</v>
      </c>
      <c r="F201" s="2">
        <v>10</v>
      </c>
      <c r="G201" s="45">
        <v>1169</v>
      </c>
      <c r="H201" s="46" t="s">
        <v>222</v>
      </c>
      <c r="I201" s="3">
        <v>1</v>
      </c>
      <c r="J201" s="3">
        <v>0</v>
      </c>
      <c r="L201" s="45">
        <v>0</v>
      </c>
      <c r="M201" s="3">
        <v>1</v>
      </c>
      <c r="O201" s="3">
        <v>0</v>
      </c>
      <c r="P201" s="4"/>
      <c r="Q201" s="4"/>
      <c r="R201" s="4"/>
    </row>
    <row r="202" spans="1:18" x14ac:dyDescent="0.15">
      <c r="A202" s="3">
        <v>3102</v>
      </c>
      <c r="B202" s="47" t="s">
        <v>408</v>
      </c>
      <c r="C202" s="2">
        <v>6</v>
      </c>
      <c r="D202" s="2">
        <v>8702</v>
      </c>
      <c r="E202" s="3">
        <v>100114</v>
      </c>
      <c r="F202" s="3">
        <v>13</v>
      </c>
      <c r="G202" s="45">
        <v>1170</v>
      </c>
      <c r="H202" s="48" t="s">
        <v>478</v>
      </c>
      <c r="I202" s="3">
        <v>1</v>
      </c>
      <c r="J202" s="3">
        <v>0</v>
      </c>
      <c r="L202" s="45">
        <v>0</v>
      </c>
      <c r="M202" s="3">
        <v>1</v>
      </c>
      <c r="O202" s="3">
        <v>0</v>
      </c>
      <c r="P202" s="4"/>
      <c r="Q202" s="4"/>
      <c r="R202" s="4"/>
    </row>
    <row r="203" spans="1:18" x14ac:dyDescent="0.15">
      <c r="A203" s="3">
        <v>3103</v>
      </c>
      <c r="B203" s="51" t="s">
        <v>409</v>
      </c>
      <c r="C203" s="2">
        <v>6</v>
      </c>
      <c r="D203" s="2">
        <v>8703</v>
      </c>
      <c r="E203" s="3">
        <v>100114</v>
      </c>
      <c r="F203" s="2">
        <v>15</v>
      </c>
      <c r="G203" s="45">
        <v>1171</v>
      </c>
      <c r="H203" s="52" t="s">
        <v>223</v>
      </c>
      <c r="I203" s="3">
        <v>1</v>
      </c>
      <c r="J203" s="3">
        <v>0</v>
      </c>
      <c r="L203" s="45">
        <v>0</v>
      </c>
      <c r="M203" s="3">
        <v>1</v>
      </c>
      <c r="O203" s="3">
        <v>0</v>
      </c>
      <c r="P203" s="4"/>
      <c r="Q203" s="4"/>
      <c r="R203" s="4"/>
    </row>
    <row r="204" spans="1:18" x14ac:dyDescent="0.15">
      <c r="A204" s="3">
        <v>3104</v>
      </c>
      <c r="B204" s="19" t="s">
        <v>410</v>
      </c>
      <c r="C204" s="2">
        <v>6</v>
      </c>
      <c r="D204" s="2">
        <v>8704</v>
      </c>
      <c r="E204" s="3">
        <v>100114</v>
      </c>
      <c r="F204" s="2">
        <v>18</v>
      </c>
      <c r="G204" s="45">
        <v>1172</v>
      </c>
      <c r="H204" s="53" t="s">
        <v>224</v>
      </c>
      <c r="I204" s="3">
        <v>1</v>
      </c>
      <c r="J204" s="3">
        <v>0</v>
      </c>
      <c r="L204" s="45">
        <v>0</v>
      </c>
      <c r="M204" s="3">
        <v>1</v>
      </c>
      <c r="O204" s="3">
        <v>0</v>
      </c>
      <c r="P204" s="4"/>
      <c r="Q204" s="4"/>
      <c r="R204" s="4"/>
    </row>
    <row r="205" spans="1:18" x14ac:dyDescent="0.15">
      <c r="A205" s="3">
        <v>3105</v>
      </c>
      <c r="B205" s="40" t="s">
        <v>411</v>
      </c>
      <c r="C205" s="2">
        <v>6</v>
      </c>
      <c r="D205" s="2">
        <v>8705</v>
      </c>
      <c r="E205" s="3">
        <v>100114</v>
      </c>
      <c r="F205" s="2">
        <v>15</v>
      </c>
      <c r="G205" s="45">
        <v>1173</v>
      </c>
      <c r="H205" s="54" t="s">
        <v>479</v>
      </c>
      <c r="I205" s="3">
        <v>1</v>
      </c>
      <c r="J205" s="3">
        <v>0</v>
      </c>
      <c r="L205" s="45">
        <v>0</v>
      </c>
      <c r="M205" s="3">
        <v>1</v>
      </c>
      <c r="O205" s="3">
        <v>0</v>
      </c>
      <c r="P205" s="4"/>
      <c r="Q205" s="4"/>
      <c r="R205" s="4"/>
    </row>
    <row r="206" spans="1:18" x14ac:dyDescent="0.15">
      <c r="A206" s="3">
        <v>3111</v>
      </c>
      <c r="B206" s="44" t="s">
        <v>412</v>
      </c>
      <c r="C206" s="2">
        <v>6</v>
      </c>
      <c r="D206" s="2">
        <v>8711</v>
      </c>
      <c r="E206" s="3">
        <v>100088</v>
      </c>
      <c r="F206" s="2">
        <v>10</v>
      </c>
      <c r="G206" s="45">
        <v>1174</v>
      </c>
      <c r="H206" s="46" t="s">
        <v>225</v>
      </c>
      <c r="I206" s="3">
        <v>1</v>
      </c>
      <c r="J206" s="3">
        <v>0</v>
      </c>
      <c r="L206" s="45">
        <v>0</v>
      </c>
      <c r="M206" s="3">
        <v>1</v>
      </c>
      <c r="O206" s="3">
        <v>0</v>
      </c>
      <c r="P206" s="4"/>
      <c r="Q206" s="4"/>
      <c r="R206" s="4"/>
    </row>
    <row r="207" spans="1:18" x14ac:dyDescent="0.15">
      <c r="A207" s="3">
        <v>3112</v>
      </c>
      <c r="B207" s="51" t="s">
        <v>413</v>
      </c>
      <c r="C207" s="2">
        <v>6</v>
      </c>
      <c r="D207" s="2">
        <v>8712</v>
      </c>
      <c r="E207" s="3">
        <v>100088</v>
      </c>
      <c r="F207" s="2">
        <v>15</v>
      </c>
      <c r="G207" s="45">
        <v>1175</v>
      </c>
      <c r="H207" s="52" t="s">
        <v>226</v>
      </c>
      <c r="I207" s="3">
        <v>1</v>
      </c>
      <c r="J207" s="3">
        <v>0</v>
      </c>
      <c r="L207" s="45">
        <v>0</v>
      </c>
      <c r="M207" s="3">
        <v>1</v>
      </c>
      <c r="O207" s="3">
        <v>0</v>
      </c>
      <c r="P207" s="4"/>
      <c r="Q207" s="4"/>
      <c r="R207" s="4"/>
    </row>
    <row r="208" spans="1:18" x14ac:dyDescent="0.15">
      <c r="A208" s="3">
        <v>3113</v>
      </c>
      <c r="B208" s="19" t="s">
        <v>414</v>
      </c>
      <c r="C208" s="2">
        <v>6</v>
      </c>
      <c r="D208" s="2">
        <v>8713</v>
      </c>
      <c r="E208" s="3">
        <v>100088</v>
      </c>
      <c r="F208" s="2">
        <v>18</v>
      </c>
      <c r="G208" s="45">
        <v>1176</v>
      </c>
      <c r="H208" s="53" t="s">
        <v>227</v>
      </c>
      <c r="I208" s="3">
        <v>1</v>
      </c>
      <c r="J208" s="3">
        <v>0</v>
      </c>
      <c r="L208" s="45">
        <v>0</v>
      </c>
      <c r="M208" s="3">
        <v>1</v>
      </c>
      <c r="O208" s="3">
        <v>0</v>
      </c>
      <c r="P208" s="4"/>
      <c r="Q208" s="4"/>
      <c r="R208" s="4"/>
    </row>
    <row r="209" spans="1:15" s="4" customFormat="1" x14ac:dyDescent="0.15">
      <c r="A209" s="3">
        <v>3501</v>
      </c>
      <c r="B209" s="19" t="s">
        <v>228</v>
      </c>
      <c r="C209" s="2">
        <v>1</v>
      </c>
      <c r="D209" s="2">
        <v>8801</v>
      </c>
      <c r="E209" s="3">
        <v>40077</v>
      </c>
      <c r="F209" s="2">
        <v>18</v>
      </c>
      <c r="G209" s="45">
        <v>1177</v>
      </c>
      <c r="H209" s="53" t="s">
        <v>229</v>
      </c>
      <c r="I209" s="3">
        <v>1</v>
      </c>
      <c r="J209" s="3">
        <v>0</v>
      </c>
      <c r="K209" s="3"/>
      <c r="L209" s="45">
        <v>0</v>
      </c>
      <c r="M209" s="3">
        <v>1</v>
      </c>
      <c r="N209" s="3"/>
      <c r="O209" s="3">
        <v>0</v>
      </c>
    </row>
    <row r="210" spans="1:15" s="4" customFormat="1" x14ac:dyDescent="0.15">
      <c r="A210" s="3">
        <v>3601</v>
      </c>
      <c r="B210" s="51" t="s">
        <v>338</v>
      </c>
      <c r="C210" s="2">
        <v>99</v>
      </c>
      <c r="D210" s="43">
        <v>51</v>
      </c>
      <c r="E210" s="3">
        <v>40078</v>
      </c>
      <c r="F210" s="2">
        <v>15</v>
      </c>
      <c r="G210" s="45">
        <v>1178</v>
      </c>
      <c r="H210" s="63" t="s">
        <v>342</v>
      </c>
      <c r="I210" s="3">
        <v>1</v>
      </c>
      <c r="J210" s="3">
        <v>0</v>
      </c>
      <c r="K210" s="3"/>
      <c r="L210" s="45"/>
      <c r="M210" s="3">
        <v>1</v>
      </c>
      <c r="N210" s="3"/>
      <c r="O210" s="3">
        <v>0</v>
      </c>
    </row>
    <row r="211" spans="1:15" s="4" customFormat="1" x14ac:dyDescent="0.15">
      <c r="A211" s="3">
        <v>3602</v>
      </c>
      <c r="B211" s="51" t="s">
        <v>339</v>
      </c>
      <c r="C211" s="2">
        <v>99</v>
      </c>
      <c r="D211" s="43">
        <v>52</v>
      </c>
      <c r="E211" s="3">
        <v>40078</v>
      </c>
      <c r="F211" s="2">
        <v>15</v>
      </c>
      <c r="G211" s="45">
        <v>1179</v>
      </c>
      <c r="H211" s="63" t="s">
        <v>343</v>
      </c>
      <c r="I211" s="3">
        <v>1</v>
      </c>
      <c r="J211" s="3">
        <v>0</v>
      </c>
      <c r="K211" s="3"/>
      <c r="L211" s="45"/>
      <c r="M211" s="3">
        <v>1</v>
      </c>
      <c r="N211" s="3"/>
      <c r="O211" s="3">
        <v>0</v>
      </c>
    </row>
    <row r="212" spans="1:15" s="4" customFormat="1" x14ac:dyDescent="0.15">
      <c r="A212" s="3">
        <v>3603</v>
      </c>
      <c r="B212" s="51" t="s">
        <v>340</v>
      </c>
      <c r="C212" s="2">
        <v>99</v>
      </c>
      <c r="D212" s="43">
        <v>53</v>
      </c>
      <c r="E212" s="3">
        <v>40078</v>
      </c>
      <c r="F212" s="2">
        <v>15</v>
      </c>
      <c r="G212" s="45">
        <v>1180</v>
      </c>
      <c r="H212" s="63" t="s">
        <v>344</v>
      </c>
      <c r="I212" s="3">
        <v>1</v>
      </c>
      <c r="J212" s="3">
        <v>0</v>
      </c>
      <c r="K212" s="3"/>
      <c r="L212" s="45"/>
      <c r="M212" s="3">
        <v>1</v>
      </c>
      <c r="N212" s="3"/>
      <c r="O212" s="3">
        <v>0</v>
      </c>
    </row>
    <row r="213" spans="1:15" s="4" customFormat="1" x14ac:dyDescent="0.15">
      <c r="A213" s="3">
        <v>3604</v>
      </c>
      <c r="B213" s="51" t="s">
        <v>341</v>
      </c>
      <c r="C213" s="2">
        <v>99</v>
      </c>
      <c r="D213" s="43">
        <v>54</v>
      </c>
      <c r="E213" s="3">
        <v>40078</v>
      </c>
      <c r="F213" s="2">
        <v>15</v>
      </c>
      <c r="G213" s="45">
        <v>1181</v>
      </c>
      <c r="H213" s="63" t="s">
        <v>345</v>
      </c>
      <c r="I213" s="3">
        <v>1</v>
      </c>
      <c r="J213" s="3">
        <v>0</v>
      </c>
      <c r="K213" s="3"/>
      <c r="L213" s="45"/>
      <c r="M213" s="3">
        <v>1</v>
      </c>
      <c r="N213" s="3"/>
      <c r="O213" s="3">
        <v>0</v>
      </c>
    </row>
    <row r="214" spans="1:15" s="4" customFormat="1" x14ac:dyDescent="0.15">
      <c r="A214" s="3">
        <v>3605</v>
      </c>
      <c r="B214" s="51" t="s">
        <v>234</v>
      </c>
      <c r="C214" s="2">
        <v>99</v>
      </c>
      <c r="D214" s="43">
        <v>55</v>
      </c>
      <c r="E214" s="3">
        <v>40078</v>
      </c>
      <c r="F214" s="2">
        <v>15</v>
      </c>
      <c r="G214" s="45">
        <v>1182</v>
      </c>
      <c r="H214" s="6" t="s">
        <v>235</v>
      </c>
      <c r="I214" s="3">
        <v>1</v>
      </c>
      <c r="J214" s="3">
        <v>0</v>
      </c>
      <c r="K214" s="3"/>
      <c r="L214" s="45"/>
      <c r="M214" s="3">
        <v>1</v>
      </c>
      <c r="N214" s="3"/>
      <c r="O214" s="3">
        <v>0</v>
      </c>
    </row>
    <row r="215" spans="1:15" s="4" customFormat="1" x14ac:dyDescent="0.15">
      <c r="A215" s="3">
        <v>3606</v>
      </c>
      <c r="B215" s="51" t="s">
        <v>236</v>
      </c>
      <c r="C215" s="2">
        <v>99</v>
      </c>
      <c r="D215" s="43">
        <v>56</v>
      </c>
      <c r="E215" s="3">
        <v>40078</v>
      </c>
      <c r="F215" s="2">
        <v>15</v>
      </c>
      <c r="G215" s="45">
        <v>1183</v>
      </c>
      <c r="H215" s="6" t="s">
        <v>237</v>
      </c>
      <c r="I215" s="3">
        <v>1</v>
      </c>
      <c r="J215" s="3">
        <v>0</v>
      </c>
      <c r="K215" s="3"/>
      <c r="L215" s="45"/>
      <c r="M215" s="3">
        <v>1</v>
      </c>
      <c r="N215" s="3"/>
      <c r="O215" s="3">
        <v>0</v>
      </c>
    </row>
    <row r="216" spans="1:15" s="4" customFormat="1" x14ac:dyDescent="0.15">
      <c r="A216" s="3">
        <v>3607</v>
      </c>
      <c r="B216" s="51" t="s">
        <v>238</v>
      </c>
      <c r="C216" s="2">
        <v>99</v>
      </c>
      <c r="D216" s="43">
        <v>57</v>
      </c>
      <c r="E216" s="3">
        <v>40078</v>
      </c>
      <c r="F216" s="2">
        <v>15</v>
      </c>
      <c r="G216" s="45">
        <v>1184</v>
      </c>
      <c r="H216" s="6" t="s">
        <v>239</v>
      </c>
      <c r="I216" s="3">
        <v>1</v>
      </c>
      <c r="J216" s="3">
        <v>0</v>
      </c>
      <c r="K216" s="3"/>
      <c r="L216" s="45"/>
      <c r="M216" s="3">
        <v>1</v>
      </c>
      <c r="N216" s="3"/>
      <c r="O216" s="3">
        <v>0</v>
      </c>
    </row>
    <row r="217" spans="1:15" s="4" customFormat="1" x14ac:dyDescent="0.15">
      <c r="A217" s="3">
        <v>3608</v>
      </c>
      <c r="B217" s="51" t="s">
        <v>240</v>
      </c>
      <c r="C217" s="2">
        <v>99</v>
      </c>
      <c r="D217" s="43">
        <v>58</v>
      </c>
      <c r="E217" s="3">
        <v>40078</v>
      </c>
      <c r="F217" s="2">
        <v>15</v>
      </c>
      <c r="G217" s="45">
        <v>1185</v>
      </c>
      <c r="H217" s="6" t="s">
        <v>241</v>
      </c>
      <c r="I217" s="3">
        <v>1</v>
      </c>
      <c r="J217" s="3">
        <v>0</v>
      </c>
      <c r="K217" s="3"/>
      <c r="L217" s="45"/>
      <c r="M217" s="3">
        <v>1</v>
      </c>
      <c r="N217" s="3"/>
      <c r="O217" s="3">
        <v>0</v>
      </c>
    </row>
    <row r="218" spans="1:15" s="4" customFormat="1" x14ac:dyDescent="0.15">
      <c r="A218" s="3">
        <v>3609</v>
      </c>
      <c r="B218" s="60" t="s">
        <v>242</v>
      </c>
      <c r="C218" s="2">
        <v>99</v>
      </c>
      <c r="D218" s="43">
        <v>59</v>
      </c>
      <c r="E218" s="3">
        <v>40078</v>
      </c>
      <c r="F218" s="2">
        <v>15</v>
      </c>
      <c r="G218" s="45">
        <v>1186</v>
      </c>
      <c r="H218" s="6" t="s">
        <v>243</v>
      </c>
      <c r="I218" s="3">
        <v>1</v>
      </c>
      <c r="J218" s="3">
        <v>0</v>
      </c>
      <c r="K218" s="3"/>
      <c r="L218" s="45"/>
      <c r="M218" s="3">
        <v>1</v>
      </c>
      <c r="N218" s="3"/>
      <c r="O218" s="3">
        <v>0</v>
      </c>
    </row>
    <row r="219" spans="1:15" s="4" customFormat="1" x14ac:dyDescent="0.15">
      <c r="A219" s="3">
        <v>3611</v>
      </c>
      <c r="B219" s="47" t="s">
        <v>370</v>
      </c>
      <c r="C219" s="2">
        <v>99</v>
      </c>
      <c r="D219" s="43">
        <v>61</v>
      </c>
      <c r="E219" s="3">
        <v>40078</v>
      </c>
      <c r="F219" s="2">
        <v>13</v>
      </c>
      <c r="G219" s="45">
        <v>1187</v>
      </c>
      <c r="H219" s="6" t="s">
        <v>480</v>
      </c>
      <c r="I219" s="3">
        <v>1</v>
      </c>
      <c r="J219" s="3">
        <v>0</v>
      </c>
      <c r="K219" s="3"/>
      <c r="L219" s="45"/>
      <c r="M219" s="3">
        <v>1</v>
      </c>
      <c r="N219" s="3"/>
      <c r="O219" s="3">
        <v>0</v>
      </c>
    </row>
    <row r="220" spans="1:15" s="4" customFormat="1" x14ac:dyDescent="0.15">
      <c r="A220" s="3">
        <v>3612</v>
      </c>
      <c r="B220" s="47" t="s">
        <v>371</v>
      </c>
      <c r="C220" s="2">
        <v>99</v>
      </c>
      <c r="D220" s="43">
        <v>62</v>
      </c>
      <c r="E220" s="3">
        <v>40078</v>
      </c>
      <c r="F220" s="2">
        <v>13</v>
      </c>
      <c r="G220" s="45">
        <v>1188</v>
      </c>
      <c r="H220" s="6" t="s">
        <v>481</v>
      </c>
      <c r="I220" s="3">
        <v>1</v>
      </c>
      <c r="J220" s="3">
        <v>0</v>
      </c>
      <c r="K220" s="3"/>
      <c r="L220" s="45"/>
      <c r="M220" s="3">
        <v>1</v>
      </c>
      <c r="N220" s="3"/>
      <c r="O220" s="3">
        <v>0</v>
      </c>
    </row>
    <row r="221" spans="1:15" s="4" customFormat="1" x14ac:dyDescent="0.15">
      <c r="A221" s="3">
        <v>3613</v>
      </c>
      <c r="B221" s="47" t="s">
        <v>372</v>
      </c>
      <c r="C221" s="2">
        <v>99</v>
      </c>
      <c r="D221" s="43">
        <v>63</v>
      </c>
      <c r="E221" s="3">
        <v>40078</v>
      </c>
      <c r="F221" s="2">
        <v>13</v>
      </c>
      <c r="G221" s="45">
        <v>1189</v>
      </c>
      <c r="H221" s="6" t="s">
        <v>482</v>
      </c>
      <c r="I221" s="3">
        <v>1</v>
      </c>
      <c r="J221" s="3">
        <v>0</v>
      </c>
      <c r="K221" s="3"/>
      <c r="L221" s="45"/>
      <c r="M221" s="3">
        <v>1</v>
      </c>
      <c r="N221" s="3"/>
      <c r="O221" s="3">
        <v>0</v>
      </c>
    </row>
    <row r="222" spans="1:15" s="4" customFormat="1" x14ac:dyDescent="0.15">
      <c r="A222" s="3">
        <v>3614</v>
      </c>
      <c r="B222" s="47" t="s">
        <v>373</v>
      </c>
      <c r="C222" s="2">
        <v>99</v>
      </c>
      <c r="D222" s="43">
        <v>64</v>
      </c>
      <c r="E222" s="3">
        <v>40078</v>
      </c>
      <c r="F222" s="2">
        <v>13</v>
      </c>
      <c r="G222" s="45">
        <v>1190</v>
      </c>
      <c r="H222" s="6" t="s">
        <v>483</v>
      </c>
      <c r="I222" s="3">
        <v>1</v>
      </c>
      <c r="J222" s="3">
        <v>0</v>
      </c>
      <c r="K222" s="3"/>
      <c r="L222" s="45"/>
      <c r="M222" s="3">
        <v>1</v>
      </c>
      <c r="N222" s="3"/>
      <c r="O222" s="3">
        <v>0</v>
      </c>
    </row>
    <row r="223" spans="1:15" s="4" customFormat="1" x14ac:dyDescent="0.15">
      <c r="A223" s="3">
        <v>3615</v>
      </c>
      <c r="B223" s="51" t="s">
        <v>230</v>
      </c>
      <c r="C223" s="2">
        <v>99</v>
      </c>
      <c r="D223" s="43">
        <v>65</v>
      </c>
      <c r="E223" s="3">
        <v>40078</v>
      </c>
      <c r="F223" s="2">
        <v>13</v>
      </c>
      <c r="G223" s="45">
        <v>1191</v>
      </c>
      <c r="H223" s="63" t="s">
        <v>416</v>
      </c>
      <c r="I223" s="3">
        <v>1</v>
      </c>
      <c r="J223" s="3">
        <v>0</v>
      </c>
      <c r="K223" s="3"/>
      <c r="L223" s="45"/>
      <c r="M223" s="3">
        <v>1</v>
      </c>
      <c r="N223" s="3"/>
      <c r="O223" s="3">
        <v>0</v>
      </c>
    </row>
    <row r="224" spans="1:15" s="4" customFormat="1" x14ac:dyDescent="0.15">
      <c r="A224" s="3">
        <v>3616</v>
      </c>
      <c r="B224" s="51" t="s">
        <v>231</v>
      </c>
      <c r="C224" s="2">
        <v>99</v>
      </c>
      <c r="D224" s="43">
        <v>66</v>
      </c>
      <c r="E224" s="3">
        <v>40078</v>
      </c>
      <c r="F224" s="2">
        <v>13</v>
      </c>
      <c r="G224" s="45">
        <v>1192</v>
      </c>
      <c r="H224" s="63" t="s">
        <v>417</v>
      </c>
      <c r="I224" s="3">
        <v>1</v>
      </c>
      <c r="J224" s="3">
        <v>0</v>
      </c>
      <c r="K224" s="3"/>
      <c r="L224" s="45"/>
      <c r="M224" s="3">
        <v>1</v>
      </c>
      <c r="N224" s="3"/>
      <c r="O224" s="3">
        <v>0</v>
      </c>
    </row>
    <row r="225" spans="1:15" s="4" customFormat="1" x14ac:dyDescent="0.15">
      <c r="A225" s="3">
        <v>3617</v>
      </c>
      <c r="B225" s="51" t="s">
        <v>232</v>
      </c>
      <c r="C225" s="2">
        <v>99</v>
      </c>
      <c r="D225" s="43">
        <v>67</v>
      </c>
      <c r="E225" s="3">
        <v>40078</v>
      </c>
      <c r="F225" s="2">
        <v>13</v>
      </c>
      <c r="G225" s="45">
        <v>1193</v>
      </c>
      <c r="H225" s="63" t="s">
        <v>418</v>
      </c>
      <c r="I225" s="3">
        <v>1</v>
      </c>
      <c r="J225" s="3">
        <v>0</v>
      </c>
      <c r="K225" s="3"/>
      <c r="L225" s="45"/>
      <c r="M225" s="3">
        <v>1</v>
      </c>
      <c r="N225" s="3"/>
      <c r="O225" s="3">
        <v>0</v>
      </c>
    </row>
    <row r="226" spans="1:15" s="4" customFormat="1" x14ac:dyDescent="0.15">
      <c r="A226" s="3">
        <v>3618</v>
      </c>
      <c r="B226" s="51" t="s">
        <v>233</v>
      </c>
      <c r="C226" s="2">
        <v>99</v>
      </c>
      <c r="D226" s="43">
        <v>68</v>
      </c>
      <c r="E226" s="3">
        <v>40078</v>
      </c>
      <c r="F226" s="2">
        <v>13</v>
      </c>
      <c r="G226" s="45">
        <v>1194</v>
      </c>
      <c r="H226" s="63" t="s">
        <v>419</v>
      </c>
      <c r="I226" s="3">
        <v>1</v>
      </c>
      <c r="J226" s="3">
        <v>0</v>
      </c>
      <c r="K226" s="3"/>
      <c r="L226" s="45"/>
      <c r="M226" s="3">
        <v>1</v>
      </c>
      <c r="N226" s="3"/>
      <c r="O226" s="3">
        <v>0</v>
      </c>
    </row>
    <row r="227" spans="1:15" s="4" customFormat="1" x14ac:dyDescent="0.15">
      <c r="A227" s="3">
        <v>3619</v>
      </c>
      <c r="B227" s="60" t="s">
        <v>374</v>
      </c>
      <c r="C227" s="2">
        <v>99</v>
      </c>
      <c r="D227" s="43">
        <v>69</v>
      </c>
      <c r="E227" s="3">
        <v>40078</v>
      </c>
      <c r="F227" s="2">
        <v>13</v>
      </c>
      <c r="G227" s="45">
        <v>1195</v>
      </c>
      <c r="H227" s="6" t="s">
        <v>484</v>
      </c>
      <c r="I227" s="3">
        <v>1</v>
      </c>
      <c r="J227" s="3">
        <v>0</v>
      </c>
      <c r="K227" s="3"/>
      <c r="L227" s="45"/>
      <c r="M227" s="3">
        <v>1</v>
      </c>
      <c r="N227" s="3"/>
      <c r="O227" s="3">
        <v>0</v>
      </c>
    </row>
    <row r="228" spans="1:15" s="4" customFormat="1" x14ac:dyDescent="0.15">
      <c r="A228" s="3">
        <v>3621</v>
      </c>
      <c r="B228" s="51" t="s">
        <v>318</v>
      </c>
      <c r="C228" s="2">
        <v>99</v>
      </c>
      <c r="D228" s="43">
        <v>121</v>
      </c>
      <c r="E228" s="3">
        <v>40077</v>
      </c>
      <c r="F228" s="2">
        <v>15</v>
      </c>
      <c r="G228" s="45">
        <v>1196</v>
      </c>
      <c r="H228" s="63" t="s">
        <v>330</v>
      </c>
      <c r="I228" s="3">
        <v>1</v>
      </c>
      <c r="J228" s="3">
        <v>0</v>
      </c>
      <c r="K228" s="3"/>
      <c r="L228" s="45"/>
      <c r="M228" s="3">
        <v>1</v>
      </c>
      <c r="N228" s="3"/>
      <c r="O228" s="3">
        <v>0</v>
      </c>
    </row>
    <row r="229" spans="1:15" s="4" customFormat="1" x14ac:dyDescent="0.15">
      <c r="A229" s="3">
        <v>3622</v>
      </c>
      <c r="B229" s="51" t="s">
        <v>319</v>
      </c>
      <c r="C229" s="2">
        <v>99</v>
      </c>
      <c r="D229" s="43">
        <v>122</v>
      </c>
      <c r="E229" s="3">
        <v>40077</v>
      </c>
      <c r="F229" s="2">
        <v>15</v>
      </c>
      <c r="G229" s="45">
        <v>1197</v>
      </c>
      <c r="H229" s="63" t="s">
        <v>331</v>
      </c>
      <c r="I229" s="3">
        <v>1</v>
      </c>
      <c r="J229" s="3">
        <v>0</v>
      </c>
      <c r="K229" s="3"/>
      <c r="L229" s="45"/>
      <c r="M229" s="3">
        <v>1</v>
      </c>
      <c r="N229" s="3"/>
      <c r="O229" s="3">
        <v>0</v>
      </c>
    </row>
    <row r="230" spans="1:15" s="4" customFormat="1" x14ac:dyDescent="0.15">
      <c r="A230" s="3">
        <v>3623</v>
      </c>
      <c r="B230" s="51" t="s">
        <v>320</v>
      </c>
      <c r="C230" s="2">
        <v>99</v>
      </c>
      <c r="D230" s="43">
        <v>123</v>
      </c>
      <c r="E230" s="3">
        <v>40077</v>
      </c>
      <c r="F230" s="2">
        <v>15</v>
      </c>
      <c r="G230" s="45">
        <v>1198</v>
      </c>
      <c r="H230" s="63" t="s">
        <v>332</v>
      </c>
      <c r="I230" s="3">
        <v>1</v>
      </c>
      <c r="J230" s="3">
        <v>0</v>
      </c>
      <c r="K230" s="3"/>
      <c r="L230" s="45"/>
      <c r="M230" s="3">
        <v>1</v>
      </c>
      <c r="N230" s="3"/>
      <c r="O230" s="3">
        <v>0</v>
      </c>
    </row>
    <row r="231" spans="1:15" s="4" customFormat="1" x14ac:dyDescent="0.15">
      <c r="A231" s="3">
        <v>3624</v>
      </c>
      <c r="B231" s="51" t="s">
        <v>321</v>
      </c>
      <c r="C231" s="2">
        <v>99</v>
      </c>
      <c r="D231" s="43">
        <v>124</v>
      </c>
      <c r="E231" s="3">
        <v>40077</v>
      </c>
      <c r="F231" s="2">
        <v>15</v>
      </c>
      <c r="G231" s="45">
        <v>1199</v>
      </c>
      <c r="H231" s="63" t="s">
        <v>333</v>
      </c>
      <c r="I231" s="3">
        <v>1</v>
      </c>
      <c r="J231" s="3">
        <v>0</v>
      </c>
      <c r="K231" s="3"/>
      <c r="L231" s="45"/>
      <c r="M231" s="3">
        <v>1</v>
      </c>
      <c r="N231" s="3"/>
      <c r="O231" s="3">
        <v>0</v>
      </c>
    </row>
    <row r="232" spans="1:15" s="4" customFormat="1" x14ac:dyDescent="0.15">
      <c r="A232" s="3">
        <v>3625</v>
      </c>
      <c r="B232" s="51" t="s">
        <v>248</v>
      </c>
      <c r="C232" s="2">
        <v>99</v>
      </c>
      <c r="D232" s="43">
        <v>125</v>
      </c>
      <c r="E232" s="3">
        <v>40077</v>
      </c>
      <c r="F232" s="2">
        <v>15</v>
      </c>
      <c r="G232" s="45">
        <v>1200</v>
      </c>
      <c r="H232" s="6" t="s">
        <v>249</v>
      </c>
      <c r="I232" s="3">
        <v>1</v>
      </c>
      <c r="J232" s="3">
        <v>0</v>
      </c>
      <c r="K232" s="3"/>
      <c r="L232" s="45"/>
      <c r="M232" s="3">
        <v>1</v>
      </c>
      <c r="N232" s="3"/>
      <c r="O232" s="3">
        <v>0</v>
      </c>
    </row>
    <row r="233" spans="1:15" s="4" customFormat="1" x14ac:dyDescent="0.15">
      <c r="A233" s="3">
        <v>3626</v>
      </c>
      <c r="B233" s="51" t="s">
        <v>250</v>
      </c>
      <c r="C233" s="2">
        <v>99</v>
      </c>
      <c r="D233" s="43">
        <v>126</v>
      </c>
      <c r="E233" s="3">
        <v>40077</v>
      </c>
      <c r="F233" s="2">
        <v>15</v>
      </c>
      <c r="G233" s="45">
        <v>1201</v>
      </c>
      <c r="H233" s="6" t="s">
        <v>251</v>
      </c>
      <c r="I233" s="3">
        <v>1</v>
      </c>
      <c r="J233" s="3">
        <v>0</v>
      </c>
      <c r="K233" s="3"/>
      <c r="L233" s="45"/>
      <c r="M233" s="3">
        <v>1</v>
      </c>
      <c r="N233" s="3"/>
      <c r="O233" s="3">
        <v>0</v>
      </c>
    </row>
    <row r="234" spans="1:15" s="4" customFormat="1" x14ac:dyDescent="0.15">
      <c r="A234" s="3">
        <v>3627</v>
      </c>
      <c r="B234" s="51" t="s">
        <v>252</v>
      </c>
      <c r="C234" s="2">
        <v>99</v>
      </c>
      <c r="D234" s="43">
        <v>127</v>
      </c>
      <c r="E234" s="3">
        <v>40077</v>
      </c>
      <c r="F234" s="2">
        <v>15</v>
      </c>
      <c r="G234" s="45">
        <v>1202</v>
      </c>
      <c r="H234" s="6" t="s">
        <v>253</v>
      </c>
      <c r="I234" s="3">
        <v>1</v>
      </c>
      <c r="J234" s="3">
        <v>0</v>
      </c>
      <c r="K234" s="3"/>
      <c r="L234" s="45"/>
      <c r="M234" s="3">
        <v>1</v>
      </c>
      <c r="N234" s="3"/>
      <c r="O234" s="3">
        <v>0</v>
      </c>
    </row>
    <row r="235" spans="1:15" s="4" customFormat="1" x14ac:dyDescent="0.15">
      <c r="A235" s="3">
        <v>3628</v>
      </c>
      <c r="B235" s="51" t="s">
        <v>254</v>
      </c>
      <c r="C235" s="2">
        <v>99</v>
      </c>
      <c r="D235" s="43">
        <v>128</v>
      </c>
      <c r="E235" s="3">
        <v>40077</v>
      </c>
      <c r="F235" s="2">
        <v>15</v>
      </c>
      <c r="G235" s="45">
        <v>1203</v>
      </c>
      <c r="H235" s="6" t="s">
        <v>255</v>
      </c>
      <c r="I235" s="3">
        <v>1</v>
      </c>
      <c r="J235" s="3">
        <v>0</v>
      </c>
      <c r="K235" s="3"/>
      <c r="L235" s="45"/>
      <c r="M235" s="3">
        <v>1</v>
      </c>
      <c r="N235" s="3"/>
      <c r="O235" s="3">
        <v>0</v>
      </c>
    </row>
    <row r="236" spans="1:15" s="4" customFormat="1" x14ac:dyDescent="0.15">
      <c r="A236" s="3">
        <v>3629</v>
      </c>
      <c r="B236" s="60" t="s">
        <v>362</v>
      </c>
      <c r="C236" s="2">
        <v>99</v>
      </c>
      <c r="D236" s="43">
        <v>129</v>
      </c>
      <c r="E236" s="3">
        <v>40077</v>
      </c>
      <c r="F236" s="2">
        <v>15</v>
      </c>
      <c r="G236" s="45">
        <v>1204</v>
      </c>
      <c r="H236" s="6" t="s">
        <v>256</v>
      </c>
      <c r="I236" s="3">
        <v>1</v>
      </c>
      <c r="J236" s="3">
        <v>0</v>
      </c>
      <c r="K236" s="3"/>
      <c r="L236" s="45"/>
      <c r="M236" s="3">
        <v>1</v>
      </c>
      <c r="N236" s="3"/>
      <c r="O236" s="3">
        <v>0</v>
      </c>
    </row>
    <row r="237" spans="1:15" s="4" customFormat="1" x14ac:dyDescent="0.15">
      <c r="A237" s="3">
        <v>3631</v>
      </c>
      <c r="B237" s="51" t="s">
        <v>326</v>
      </c>
      <c r="C237" s="2">
        <v>99</v>
      </c>
      <c r="D237" s="43">
        <v>131</v>
      </c>
      <c r="E237" s="3">
        <v>100114</v>
      </c>
      <c r="F237" s="2">
        <v>15</v>
      </c>
      <c r="G237" s="45">
        <v>1205</v>
      </c>
      <c r="H237" s="63" t="s">
        <v>334</v>
      </c>
      <c r="I237" s="3">
        <v>1</v>
      </c>
      <c r="J237" s="3">
        <v>0</v>
      </c>
      <c r="K237" s="3"/>
      <c r="L237" s="45"/>
      <c r="M237" s="3">
        <v>1</v>
      </c>
      <c r="N237" s="3"/>
      <c r="O237" s="3">
        <v>0</v>
      </c>
    </row>
    <row r="238" spans="1:15" s="4" customFormat="1" x14ac:dyDescent="0.15">
      <c r="A238" s="3">
        <v>3632</v>
      </c>
      <c r="B238" s="51" t="s">
        <v>327</v>
      </c>
      <c r="C238" s="2">
        <v>99</v>
      </c>
      <c r="D238" s="43">
        <v>132</v>
      </c>
      <c r="E238" s="3">
        <v>100114</v>
      </c>
      <c r="F238" s="2">
        <v>15</v>
      </c>
      <c r="G238" s="45">
        <v>1206</v>
      </c>
      <c r="H238" s="63" t="s">
        <v>335</v>
      </c>
      <c r="I238" s="3">
        <v>1</v>
      </c>
      <c r="J238" s="3">
        <v>0</v>
      </c>
      <c r="K238" s="3"/>
      <c r="L238" s="45"/>
      <c r="M238" s="3">
        <v>1</v>
      </c>
      <c r="N238" s="3"/>
      <c r="O238" s="3">
        <v>0</v>
      </c>
    </row>
    <row r="239" spans="1:15" s="4" customFormat="1" x14ac:dyDescent="0.15">
      <c r="A239" s="3">
        <v>3633</v>
      </c>
      <c r="B239" s="51" t="s">
        <v>328</v>
      </c>
      <c r="C239" s="2">
        <v>99</v>
      </c>
      <c r="D239" s="43">
        <v>133</v>
      </c>
      <c r="E239" s="3">
        <v>100114</v>
      </c>
      <c r="F239" s="2">
        <v>15</v>
      </c>
      <c r="G239" s="45">
        <v>1207</v>
      </c>
      <c r="H239" s="63" t="s">
        <v>336</v>
      </c>
      <c r="I239" s="3">
        <v>1</v>
      </c>
      <c r="J239" s="3">
        <v>0</v>
      </c>
      <c r="K239" s="3"/>
      <c r="L239" s="45"/>
      <c r="M239" s="3">
        <v>1</v>
      </c>
      <c r="N239" s="3"/>
      <c r="O239" s="3">
        <v>0</v>
      </c>
    </row>
    <row r="240" spans="1:15" s="4" customFormat="1" x14ac:dyDescent="0.15">
      <c r="A240" s="3">
        <v>3634</v>
      </c>
      <c r="B240" s="51" t="s">
        <v>329</v>
      </c>
      <c r="C240" s="2">
        <v>99</v>
      </c>
      <c r="D240" s="43">
        <v>134</v>
      </c>
      <c r="E240" s="3">
        <v>100114</v>
      </c>
      <c r="F240" s="2">
        <v>15</v>
      </c>
      <c r="G240" s="45">
        <v>1208</v>
      </c>
      <c r="H240" s="63" t="s">
        <v>337</v>
      </c>
      <c r="I240" s="3">
        <v>1</v>
      </c>
      <c r="J240" s="3">
        <v>0</v>
      </c>
      <c r="K240" s="3"/>
      <c r="L240" s="45"/>
      <c r="M240" s="3">
        <v>1</v>
      </c>
      <c r="N240" s="3"/>
      <c r="O240" s="3">
        <v>0</v>
      </c>
    </row>
    <row r="241" spans="1:15" s="4" customFormat="1" x14ac:dyDescent="0.15">
      <c r="A241" s="3">
        <v>3635</v>
      </c>
      <c r="B241" s="51" t="s">
        <v>265</v>
      </c>
      <c r="C241" s="2">
        <v>99</v>
      </c>
      <c r="D241" s="43">
        <v>135</v>
      </c>
      <c r="E241" s="3">
        <v>100114</v>
      </c>
      <c r="F241" s="2">
        <v>15</v>
      </c>
      <c r="G241" s="45">
        <v>1209</v>
      </c>
      <c r="H241" s="6" t="s">
        <v>266</v>
      </c>
      <c r="I241" s="3">
        <v>1</v>
      </c>
      <c r="J241" s="3">
        <v>0</v>
      </c>
      <c r="K241" s="3"/>
      <c r="L241" s="45"/>
      <c r="M241" s="3">
        <v>1</v>
      </c>
      <c r="N241" s="3"/>
      <c r="O241" s="3">
        <v>0</v>
      </c>
    </row>
    <row r="242" spans="1:15" s="4" customFormat="1" x14ac:dyDescent="0.15">
      <c r="A242" s="3">
        <v>3636</v>
      </c>
      <c r="B242" s="51" t="s">
        <v>267</v>
      </c>
      <c r="C242" s="2">
        <v>99</v>
      </c>
      <c r="D242" s="43">
        <v>136</v>
      </c>
      <c r="E242" s="3">
        <v>100114</v>
      </c>
      <c r="F242" s="2">
        <v>15</v>
      </c>
      <c r="G242" s="45">
        <v>1210</v>
      </c>
      <c r="H242" s="6" t="s">
        <v>268</v>
      </c>
      <c r="I242" s="3">
        <v>1</v>
      </c>
      <c r="J242" s="3">
        <v>0</v>
      </c>
      <c r="K242" s="3"/>
      <c r="L242" s="45"/>
      <c r="M242" s="3">
        <v>1</v>
      </c>
      <c r="N242" s="3"/>
      <c r="O242" s="3">
        <v>0</v>
      </c>
    </row>
    <row r="243" spans="1:15" s="4" customFormat="1" x14ac:dyDescent="0.15">
      <c r="A243" s="3">
        <v>3637</v>
      </c>
      <c r="B243" s="51" t="s">
        <v>269</v>
      </c>
      <c r="C243" s="2">
        <v>99</v>
      </c>
      <c r="D243" s="43">
        <v>137</v>
      </c>
      <c r="E243" s="3">
        <v>100114</v>
      </c>
      <c r="F243" s="2">
        <v>15</v>
      </c>
      <c r="G243" s="45">
        <v>1211</v>
      </c>
      <c r="H243" s="6" t="s">
        <v>270</v>
      </c>
      <c r="I243" s="3">
        <v>1</v>
      </c>
      <c r="J243" s="3">
        <v>0</v>
      </c>
      <c r="K243" s="3"/>
      <c r="L243" s="45"/>
      <c r="M243" s="3">
        <v>1</v>
      </c>
      <c r="N243" s="3"/>
      <c r="O243" s="3">
        <v>0</v>
      </c>
    </row>
    <row r="244" spans="1:15" s="4" customFormat="1" x14ac:dyDescent="0.15">
      <c r="A244" s="3">
        <v>3638</v>
      </c>
      <c r="B244" s="51" t="s">
        <v>271</v>
      </c>
      <c r="C244" s="2">
        <v>99</v>
      </c>
      <c r="D244" s="43">
        <v>138</v>
      </c>
      <c r="E244" s="3">
        <v>100114</v>
      </c>
      <c r="F244" s="2">
        <v>15</v>
      </c>
      <c r="G244" s="45">
        <v>1212</v>
      </c>
      <c r="H244" s="6" t="s">
        <v>272</v>
      </c>
      <c r="I244" s="3">
        <v>1</v>
      </c>
      <c r="J244" s="3">
        <v>0</v>
      </c>
      <c r="K244" s="3"/>
      <c r="L244" s="45"/>
      <c r="M244" s="3">
        <v>1</v>
      </c>
      <c r="N244" s="3"/>
      <c r="O244" s="3">
        <v>0</v>
      </c>
    </row>
    <row r="245" spans="1:15" s="4" customFormat="1" x14ac:dyDescent="0.15">
      <c r="A245" s="3">
        <v>3639</v>
      </c>
      <c r="B245" s="60" t="s">
        <v>273</v>
      </c>
      <c r="C245" s="2">
        <v>99</v>
      </c>
      <c r="D245" s="43">
        <v>139</v>
      </c>
      <c r="E245" s="3">
        <v>100114</v>
      </c>
      <c r="F245" s="2">
        <v>15</v>
      </c>
      <c r="G245" s="45">
        <v>1213</v>
      </c>
      <c r="H245" s="6" t="s">
        <v>274</v>
      </c>
      <c r="I245" s="3">
        <v>1</v>
      </c>
      <c r="J245" s="3">
        <v>0</v>
      </c>
      <c r="K245" s="3"/>
      <c r="L245" s="45"/>
      <c r="M245" s="3">
        <v>1</v>
      </c>
      <c r="N245" s="3"/>
      <c r="O245" s="3">
        <v>0</v>
      </c>
    </row>
    <row r="246" spans="1:15" s="4" customFormat="1" x14ac:dyDescent="0.15">
      <c r="A246" s="3">
        <v>3641</v>
      </c>
      <c r="B246" s="71" t="s">
        <v>375</v>
      </c>
      <c r="C246" s="2">
        <v>99</v>
      </c>
      <c r="D246" s="43">
        <v>141</v>
      </c>
      <c r="E246" s="3">
        <v>40077</v>
      </c>
      <c r="F246" s="47">
        <v>13</v>
      </c>
      <c r="G246" s="45">
        <v>1214</v>
      </c>
      <c r="H246" s="6" t="s">
        <v>485</v>
      </c>
      <c r="I246" s="3">
        <v>1</v>
      </c>
      <c r="J246" s="3">
        <v>0</v>
      </c>
      <c r="K246" s="3"/>
      <c r="L246" s="45"/>
      <c r="M246" s="3">
        <v>1</v>
      </c>
      <c r="N246" s="3"/>
      <c r="O246" s="3">
        <v>0</v>
      </c>
    </row>
    <row r="247" spans="1:15" s="4" customFormat="1" x14ac:dyDescent="0.15">
      <c r="A247" s="3">
        <v>3642</v>
      </c>
      <c r="B247" s="71" t="s">
        <v>376</v>
      </c>
      <c r="C247" s="2">
        <v>99</v>
      </c>
      <c r="D247" s="43">
        <v>142</v>
      </c>
      <c r="E247" s="3">
        <v>40077</v>
      </c>
      <c r="F247" s="47">
        <v>13</v>
      </c>
      <c r="G247" s="45">
        <v>1215</v>
      </c>
      <c r="H247" s="6" t="s">
        <v>486</v>
      </c>
      <c r="I247" s="3">
        <v>1</v>
      </c>
      <c r="J247" s="3">
        <v>0</v>
      </c>
      <c r="K247" s="3"/>
      <c r="L247" s="45"/>
      <c r="M247" s="3">
        <v>1</v>
      </c>
      <c r="N247" s="3"/>
      <c r="O247" s="3">
        <v>0</v>
      </c>
    </row>
    <row r="248" spans="1:15" s="4" customFormat="1" x14ac:dyDescent="0.15">
      <c r="A248" s="3">
        <v>3643</v>
      </c>
      <c r="B248" s="71" t="s">
        <v>377</v>
      </c>
      <c r="C248" s="2">
        <v>99</v>
      </c>
      <c r="D248" s="43">
        <v>143</v>
      </c>
      <c r="E248" s="3">
        <v>40077</v>
      </c>
      <c r="F248" s="47">
        <v>13</v>
      </c>
      <c r="G248" s="45">
        <v>1216</v>
      </c>
      <c r="H248" s="6" t="s">
        <v>487</v>
      </c>
      <c r="I248" s="3">
        <v>1</v>
      </c>
      <c r="J248" s="3">
        <v>0</v>
      </c>
      <c r="K248" s="3"/>
      <c r="L248" s="45"/>
      <c r="M248" s="3">
        <v>1</v>
      </c>
      <c r="N248" s="3"/>
      <c r="O248" s="3">
        <v>0</v>
      </c>
    </row>
    <row r="249" spans="1:15" s="4" customFormat="1" x14ac:dyDescent="0.15">
      <c r="A249" s="3">
        <v>3644</v>
      </c>
      <c r="B249" s="71" t="s">
        <v>378</v>
      </c>
      <c r="C249" s="2">
        <v>99</v>
      </c>
      <c r="D249" s="43">
        <v>144</v>
      </c>
      <c r="E249" s="3">
        <v>40077</v>
      </c>
      <c r="F249" s="47">
        <v>13</v>
      </c>
      <c r="G249" s="45">
        <v>1217</v>
      </c>
      <c r="H249" s="6" t="s">
        <v>488</v>
      </c>
      <c r="I249" s="3">
        <v>1</v>
      </c>
      <c r="J249" s="3">
        <v>0</v>
      </c>
      <c r="K249" s="3"/>
      <c r="L249" s="45"/>
      <c r="M249" s="3">
        <v>1</v>
      </c>
      <c r="N249" s="3"/>
      <c r="O249" s="3">
        <v>0</v>
      </c>
    </row>
    <row r="250" spans="1:15" s="4" customFormat="1" x14ac:dyDescent="0.15">
      <c r="A250" s="3">
        <v>3645</v>
      </c>
      <c r="B250" s="51" t="s">
        <v>322</v>
      </c>
      <c r="C250" s="2">
        <v>99</v>
      </c>
      <c r="D250" s="43">
        <v>145</v>
      </c>
      <c r="E250" s="3">
        <v>40077</v>
      </c>
      <c r="F250" s="47">
        <v>13</v>
      </c>
      <c r="G250" s="45">
        <v>1218</v>
      </c>
      <c r="H250" s="63" t="s">
        <v>244</v>
      </c>
      <c r="I250" s="3">
        <v>1</v>
      </c>
      <c r="J250" s="3">
        <v>0</v>
      </c>
      <c r="K250" s="3"/>
      <c r="L250" s="45"/>
      <c r="M250" s="3">
        <v>1</v>
      </c>
      <c r="N250" s="3"/>
      <c r="O250" s="3">
        <v>0</v>
      </c>
    </row>
    <row r="251" spans="1:15" s="4" customFormat="1" x14ac:dyDescent="0.15">
      <c r="A251" s="3">
        <v>3646</v>
      </c>
      <c r="B251" s="51" t="s">
        <v>323</v>
      </c>
      <c r="C251" s="2">
        <v>99</v>
      </c>
      <c r="D251" s="43">
        <v>146</v>
      </c>
      <c r="E251" s="3">
        <v>40077</v>
      </c>
      <c r="F251" s="47">
        <v>13</v>
      </c>
      <c r="G251" s="45">
        <v>1219</v>
      </c>
      <c r="H251" s="63" t="s">
        <v>245</v>
      </c>
      <c r="I251" s="3">
        <v>1</v>
      </c>
      <c r="J251" s="3">
        <v>0</v>
      </c>
      <c r="K251" s="3"/>
      <c r="L251" s="45"/>
      <c r="M251" s="3">
        <v>1</v>
      </c>
      <c r="N251" s="3"/>
      <c r="O251" s="3">
        <v>0</v>
      </c>
    </row>
    <row r="252" spans="1:15" s="4" customFormat="1" x14ac:dyDescent="0.15">
      <c r="A252" s="3">
        <v>3647</v>
      </c>
      <c r="B252" s="51" t="s">
        <v>324</v>
      </c>
      <c r="C252" s="2">
        <v>99</v>
      </c>
      <c r="D252" s="43">
        <v>147</v>
      </c>
      <c r="E252" s="3">
        <v>40077</v>
      </c>
      <c r="F252" s="47">
        <v>13</v>
      </c>
      <c r="G252" s="45">
        <v>1220</v>
      </c>
      <c r="H252" s="63" t="s">
        <v>246</v>
      </c>
      <c r="I252" s="3">
        <v>1</v>
      </c>
      <c r="J252" s="3">
        <v>0</v>
      </c>
      <c r="K252" s="3"/>
      <c r="L252" s="45"/>
      <c r="M252" s="3">
        <v>1</v>
      </c>
      <c r="N252" s="3"/>
      <c r="O252" s="3">
        <v>0</v>
      </c>
    </row>
    <row r="253" spans="1:15" s="4" customFormat="1" x14ac:dyDescent="0.15">
      <c r="A253" s="3">
        <v>3648</v>
      </c>
      <c r="B253" s="51" t="s">
        <v>325</v>
      </c>
      <c r="C253" s="2">
        <v>99</v>
      </c>
      <c r="D253" s="43">
        <v>148</v>
      </c>
      <c r="E253" s="3">
        <v>40077</v>
      </c>
      <c r="F253" s="47">
        <v>13</v>
      </c>
      <c r="G253" s="45">
        <v>1221</v>
      </c>
      <c r="H253" s="63" t="s">
        <v>247</v>
      </c>
      <c r="I253" s="3">
        <v>1</v>
      </c>
      <c r="J253" s="3">
        <v>0</v>
      </c>
      <c r="K253" s="3"/>
      <c r="L253" s="45"/>
      <c r="M253" s="3">
        <v>1</v>
      </c>
      <c r="N253" s="3"/>
      <c r="O253" s="3">
        <v>0</v>
      </c>
    </row>
    <row r="254" spans="1:15" s="4" customFormat="1" x14ac:dyDescent="0.15">
      <c r="A254" s="3">
        <v>3649</v>
      </c>
      <c r="B254" s="61" t="s">
        <v>379</v>
      </c>
      <c r="C254" s="2">
        <v>99</v>
      </c>
      <c r="D254" s="43">
        <v>149</v>
      </c>
      <c r="E254" s="3">
        <v>40077</v>
      </c>
      <c r="F254" s="47">
        <v>13</v>
      </c>
      <c r="G254" s="45">
        <v>1222</v>
      </c>
      <c r="H254" s="6" t="s">
        <v>489</v>
      </c>
      <c r="I254" s="3">
        <v>1</v>
      </c>
      <c r="J254" s="3">
        <v>0</v>
      </c>
      <c r="K254" s="3"/>
      <c r="L254" s="45"/>
      <c r="M254" s="3">
        <v>1</v>
      </c>
      <c r="N254" s="3"/>
      <c r="O254" s="3">
        <v>0</v>
      </c>
    </row>
    <row r="255" spans="1:15" s="4" customFormat="1" x14ac:dyDescent="0.15">
      <c r="A255" s="3">
        <v>3651</v>
      </c>
      <c r="B255" s="56" t="s">
        <v>380</v>
      </c>
      <c r="C255" s="2">
        <v>99</v>
      </c>
      <c r="D255" s="43">
        <v>151</v>
      </c>
      <c r="E255" s="3">
        <v>100114</v>
      </c>
      <c r="F255" s="47">
        <v>13</v>
      </c>
      <c r="G255" s="45">
        <v>1223</v>
      </c>
      <c r="H255" s="6" t="s">
        <v>490</v>
      </c>
      <c r="I255" s="3">
        <v>1</v>
      </c>
      <c r="J255" s="3">
        <v>0</v>
      </c>
      <c r="K255" s="3"/>
      <c r="L255" s="45"/>
      <c r="M255" s="3">
        <v>1</v>
      </c>
      <c r="N255" s="3"/>
      <c r="O255" s="3">
        <v>0</v>
      </c>
    </row>
    <row r="256" spans="1:15" s="4" customFormat="1" x14ac:dyDescent="0.15">
      <c r="A256" s="3">
        <v>3652</v>
      </c>
      <c r="B256" s="56" t="s">
        <v>381</v>
      </c>
      <c r="C256" s="2">
        <v>99</v>
      </c>
      <c r="D256" s="43">
        <v>152</v>
      </c>
      <c r="E256" s="3">
        <v>100114</v>
      </c>
      <c r="F256" s="47">
        <v>13</v>
      </c>
      <c r="G256" s="45">
        <v>1224</v>
      </c>
      <c r="H256" s="6" t="s">
        <v>491</v>
      </c>
      <c r="I256" s="3">
        <v>1</v>
      </c>
      <c r="J256" s="3">
        <v>0</v>
      </c>
      <c r="K256" s="3"/>
      <c r="L256" s="45"/>
      <c r="M256" s="3">
        <v>1</v>
      </c>
      <c r="N256" s="3"/>
      <c r="O256" s="3">
        <v>0</v>
      </c>
    </row>
    <row r="257" spans="1:18" s="4" customFormat="1" x14ac:dyDescent="0.15">
      <c r="A257" s="3">
        <v>3653</v>
      </c>
      <c r="B257" s="56" t="s">
        <v>382</v>
      </c>
      <c r="C257" s="2">
        <v>99</v>
      </c>
      <c r="D257" s="43">
        <v>153</v>
      </c>
      <c r="E257" s="3">
        <v>100114</v>
      </c>
      <c r="F257" s="47">
        <v>13</v>
      </c>
      <c r="G257" s="45">
        <v>1225</v>
      </c>
      <c r="H257" s="6" t="s">
        <v>492</v>
      </c>
      <c r="I257" s="3">
        <v>1</v>
      </c>
      <c r="J257" s="3">
        <v>0</v>
      </c>
      <c r="K257" s="3"/>
      <c r="L257" s="45"/>
      <c r="M257" s="3">
        <v>1</v>
      </c>
      <c r="N257" s="3"/>
      <c r="O257" s="3">
        <v>0</v>
      </c>
      <c r="P257" s="5"/>
      <c r="Q257" s="5"/>
      <c r="R257" s="5"/>
    </row>
    <row r="258" spans="1:18" s="4" customFormat="1" x14ac:dyDescent="0.15">
      <c r="A258" s="3">
        <v>3654</v>
      </c>
      <c r="B258" s="56" t="s">
        <v>383</v>
      </c>
      <c r="C258" s="2">
        <v>99</v>
      </c>
      <c r="D258" s="43">
        <v>154</v>
      </c>
      <c r="E258" s="3">
        <v>100114</v>
      </c>
      <c r="F258" s="47">
        <v>13</v>
      </c>
      <c r="G258" s="45">
        <v>1226</v>
      </c>
      <c r="H258" s="6" t="s">
        <v>493</v>
      </c>
      <c r="I258" s="3">
        <v>1</v>
      </c>
      <c r="J258" s="3">
        <v>0</v>
      </c>
      <c r="K258" s="3"/>
      <c r="L258" s="45"/>
      <c r="M258" s="3">
        <v>1</v>
      </c>
      <c r="N258" s="3"/>
      <c r="O258" s="3">
        <v>0</v>
      </c>
      <c r="P258" s="5"/>
      <c r="Q258" s="5"/>
      <c r="R258" s="5"/>
    </row>
    <row r="259" spans="1:18" s="4" customFormat="1" x14ac:dyDescent="0.15">
      <c r="A259" s="3">
        <v>3655</v>
      </c>
      <c r="B259" s="51" t="s">
        <v>257</v>
      </c>
      <c r="C259" s="2">
        <v>99</v>
      </c>
      <c r="D259" s="43">
        <v>155</v>
      </c>
      <c r="E259" s="3">
        <v>100114</v>
      </c>
      <c r="F259" s="47">
        <v>13</v>
      </c>
      <c r="G259" s="45">
        <v>1227</v>
      </c>
      <c r="H259" s="63" t="s">
        <v>258</v>
      </c>
      <c r="I259" s="3">
        <v>1</v>
      </c>
      <c r="J259" s="3">
        <v>0</v>
      </c>
      <c r="K259" s="3"/>
      <c r="L259" s="45"/>
      <c r="M259" s="3">
        <v>1</v>
      </c>
      <c r="N259" s="3"/>
      <c r="O259" s="3">
        <v>0</v>
      </c>
      <c r="P259" s="3"/>
      <c r="Q259" s="3"/>
      <c r="R259" s="3"/>
    </row>
    <row r="260" spans="1:18" s="4" customFormat="1" x14ac:dyDescent="0.15">
      <c r="A260" s="3">
        <v>3656</v>
      </c>
      <c r="B260" s="51" t="s">
        <v>259</v>
      </c>
      <c r="C260" s="2">
        <v>99</v>
      </c>
      <c r="D260" s="43">
        <v>156</v>
      </c>
      <c r="E260" s="3">
        <v>100114</v>
      </c>
      <c r="F260" s="47">
        <v>13</v>
      </c>
      <c r="G260" s="45">
        <v>1228</v>
      </c>
      <c r="H260" s="63" t="s">
        <v>260</v>
      </c>
      <c r="I260" s="3">
        <v>1</v>
      </c>
      <c r="J260" s="3">
        <v>0</v>
      </c>
      <c r="K260" s="3"/>
      <c r="L260" s="45"/>
      <c r="M260" s="3">
        <v>1</v>
      </c>
      <c r="N260" s="3"/>
      <c r="O260" s="3">
        <v>0</v>
      </c>
      <c r="P260" s="3"/>
      <c r="Q260" s="3"/>
      <c r="R260" s="3"/>
    </row>
    <row r="261" spans="1:18" s="4" customFormat="1" x14ac:dyDescent="0.15">
      <c r="A261" s="3">
        <v>3657</v>
      </c>
      <c r="B261" s="51" t="s">
        <v>261</v>
      </c>
      <c r="C261" s="2">
        <v>99</v>
      </c>
      <c r="D261" s="43">
        <v>157</v>
      </c>
      <c r="E261" s="3">
        <v>100114</v>
      </c>
      <c r="F261" s="47">
        <v>13</v>
      </c>
      <c r="G261" s="45">
        <v>1229</v>
      </c>
      <c r="H261" s="63" t="s">
        <v>262</v>
      </c>
      <c r="I261" s="3">
        <v>1</v>
      </c>
      <c r="J261" s="3">
        <v>0</v>
      </c>
      <c r="K261" s="3"/>
      <c r="L261" s="45"/>
      <c r="M261" s="3">
        <v>1</v>
      </c>
      <c r="N261" s="3"/>
      <c r="O261" s="3">
        <v>0</v>
      </c>
      <c r="P261" s="3"/>
      <c r="Q261" s="3"/>
      <c r="R261" s="3"/>
    </row>
    <row r="262" spans="1:18" s="4" customFormat="1" x14ac:dyDescent="0.15">
      <c r="A262" s="3">
        <v>3658</v>
      </c>
      <c r="B262" s="51" t="s">
        <v>263</v>
      </c>
      <c r="C262" s="2">
        <v>99</v>
      </c>
      <c r="D262" s="43">
        <v>158</v>
      </c>
      <c r="E262" s="3">
        <v>100114</v>
      </c>
      <c r="F262" s="47">
        <v>13</v>
      </c>
      <c r="G262" s="45">
        <v>1230</v>
      </c>
      <c r="H262" s="63" t="s">
        <v>264</v>
      </c>
      <c r="I262" s="3">
        <v>1</v>
      </c>
      <c r="J262" s="3">
        <v>0</v>
      </c>
      <c r="K262" s="3"/>
      <c r="L262" s="45"/>
      <c r="M262" s="3">
        <v>1</v>
      </c>
      <c r="N262" s="3"/>
      <c r="O262" s="3">
        <v>0</v>
      </c>
      <c r="P262" s="3"/>
      <c r="Q262" s="3"/>
      <c r="R262" s="3"/>
    </row>
    <row r="263" spans="1:18" s="4" customFormat="1" x14ac:dyDescent="0.15">
      <c r="A263" s="3">
        <v>3659</v>
      </c>
      <c r="B263" s="61" t="s">
        <v>384</v>
      </c>
      <c r="C263" s="2">
        <v>99</v>
      </c>
      <c r="D263" s="43">
        <v>159</v>
      </c>
      <c r="E263" s="3">
        <v>100114</v>
      </c>
      <c r="F263" s="47">
        <v>13</v>
      </c>
      <c r="G263" s="45">
        <v>1231</v>
      </c>
      <c r="H263" s="6" t="s">
        <v>494</v>
      </c>
      <c r="I263" s="3">
        <v>1</v>
      </c>
      <c r="J263" s="3">
        <v>0</v>
      </c>
      <c r="K263" s="3"/>
      <c r="L263" s="45"/>
      <c r="M263" s="3">
        <v>1</v>
      </c>
      <c r="N263" s="3"/>
      <c r="O263" s="3">
        <v>0</v>
      </c>
      <c r="P263" s="3"/>
      <c r="Q263" s="3"/>
      <c r="R263" s="3"/>
    </row>
    <row r="264" spans="1:18" s="4" customFormat="1" x14ac:dyDescent="0.15">
      <c r="A264" s="3">
        <v>3701</v>
      </c>
      <c r="B264" s="57" t="s">
        <v>275</v>
      </c>
      <c r="C264" s="2">
        <v>99</v>
      </c>
      <c r="D264" s="57">
        <v>161</v>
      </c>
      <c r="E264" s="3">
        <v>40086</v>
      </c>
      <c r="F264" s="57">
        <v>8</v>
      </c>
      <c r="G264" s="45">
        <v>1251</v>
      </c>
      <c r="H264" s="6" t="s">
        <v>276</v>
      </c>
      <c r="I264" s="3">
        <v>1</v>
      </c>
      <c r="J264" s="3">
        <v>0</v>
      </c>
      <c r="K264" s="3"/>
      <c r="L264" s="45"/>
      <c r="M264" s="3">
        <v>1</v>
      </c>
      <c r="N264" s="3"/>
      <c r="O264" s="3">
        <v>0</v>
      </c>
      <c r="P264" s="3"/>
      <c r="Q264" s="3"/>
      <c r="R264" s="3"/>
    </row>
    <row r="265" spans="1:18" s="4" customFormat="1" x14ac:dyDescent="0.15">
      <c r="A265" s="3">
        <v>3702</v>
      </c>
      <c r="B265" s="58" t="s">
        <v>277</v>
      </c>
      <c r="C265" s="2">
        <v>99</v>
      </c>
      <c r="D265" s="58">
        <v>162</v>
      </c>
      <c r="E265" s="3">
        <v>40086</v>
      </c>
      <c r="F265" s="58">
        <v>10</v>
      </c>
      <c r="G265" s="45">
        <v>1252</v>
      </c>
      <c r="H265" s="6" t="s">
        <v>278</v>
      </c>
      <c r="I265" s="3">
        <v>1</v>
      </c>
      <c r="J265" s="3">
        <v>0</v>
      </c>
      <c r="K265" s="3"/>
      <c r="L265" s="45"/>
      <c r="M265" s="3">
        <v>1</v>
      </c>
      <c r="N265" s="3"/>
      <c r="O265" s="3">
        <v>0</v>
      </c>
      <c r="P265" s="3"/>
      <c r="Q265" s="3"/>
      <c r="R265" s="3"/>
    </row>
    <row r="266" spans="1:18" s="4" customFormat="1" x14ac:dyDescent="0.15">
      <c r="A266" s="3">
        <v>3703</v>
      </c>
      <c r="B266" s="59" t="s">
        <v>279</v>
      </c>
      <c r="C266" s="2">
        <v>99</v>
      </c>
      <c r="D266" s="59">
        <v>163</v>
      </c>
      <c r="E266" s="3">
        <v>40086</v>
      </c>
      <c r="F266" s="59">
        <v>15</v>
      </c>
      <c r="G266" s="45">
        <v>1253</v>
      </c>
      <c r="H266" s="6" t="s">
        <v>280</v>
      </c>
      <c r="I266" s="3">
        <v>1</v>
      </c>
      <c r="J266" s="3">
        <v>0</v>
      </c>
      <c r="K266" s="3"/>
      <c r="L266" s="45"/>
      <c r="M266" s="3">
        <v>1</v>
      </c>
      <c r="N266" s="3"/>
      <c r="O266" s="3">
        <v>0</v>
      </c>
      <c r="P266" s="66"/>
      <c r="Q266" s="66"/>
      <c r="R266" s="66"/>
    </row>
    <row r="267" spans="1:18" s="4" customFormat="1" x14ac:dyDescent="0.15">
      <c r="A267" s="3">
        <v>3704</v>
      </c>
      <c r="B267" s="29" t="s">
        <v>281</v>
      </c>
      <c r="C267" s="2">
        <v>99</v>
      </c>
      <c r="D267" s="29">
        <v>164</v>
      </c>
      <c r="E267" s="3">
        <v>40086</v>
      </c>
      <c r="F267" s="29">
        <v>18</v>
      </c>
      <c r="G267" s="45">
        <v>1254</v>
      </c>
      <c r="H267" s="6" t="s">
        <v>282</v>
      </c>
      <c r="I267" s="3">
        <v>1</v>
      </c>
      <c r="J267" s="3">
        <v>0</v>
      </c>
      <c r="K267" s="3"/>
      <c r="L267" s="45"/>
      <c r="M267" s="3">
        <v>1</v>
      </c>
      <c r="N267" s="3"/>
      <c r="O267" s="3">
        <v>0</v>
      </c>
      <c r="P267" s="36"/>
      <c r="Q267" s="36"/>
      <c r="R267" s="36"/>
    </row>
    <row r="268" spans="1:18" s="5" customFormat="1" x14ac:dyDescent="0.15">
      <c r="A268" s="60">
        <v>4999</v>
      </c>
      <c r="B268" s="60" t="s">
        <v>363</v>
      </c>
      <c r="C268" s="60">
        <v>1</v>
      </c>
      <c r="D268" s="61">
        <v>6000</v>
      </c>
      <c r="E268" s="3">
        <v>100075</v>
      </c>
      <c r="F268" s="60">
        <v>15</v>
      </c>
      <c r="G268" s="60">
        <v>1</v>
      </c>
      <c r="H268" s="62" t="s">
        <v>284</v>
      </c>
      <c r="I268" s="60">
        <v>1</v>
      </c>
      <c r="J268" s="60">
        <v>0</v>
      </c>
      <c r="K268" s="60"/>
      <c r="L268" s="60"/>
      <c r="M268" s="60">
        <v>1</v>
      </c>
      <c r="N268" s="60"/>
      <c r="O268" s="3">
        <v>0</v>
      </c>
      <c r="P268" s="51"/>
      <c r="Q268" s="51"/>
      <c r="R268" s="51"/>
    </row>
    <row r="269" spans="1:18" s="5" customFormat="1" x14ac:dyDescent="0.15">
      <c r="A269" s="60">
        <v>5000</v>
      </c>
      <c r="B269" s="60" t="s">
        <v>283</v>
      </c>
      <c r="C269" s="60">
        <v>1</v>
      </c>
      <c r="D269" s="61">
        <v>6000</v>
      </c>
      <c r="E269" s="3">
        <v>100075</v>
      </c>
      <c r="F269" s="60">
        <v>15</v>
      </c>
      <c r="G269" s="60">
        <v>1</v>
      </c>
      <c r="H269" s="62" t="s">
        <v>284</v>
      </c>
      <c r="I269" s="60">
        <v>1</v>
      </c>
      <c r="J269" s="60">
        <v>0</v>
      </c>
      <c r="K269" s="60"/>
      <c r="L269" s="60"/>
      <c r="M269" s="60">
        <v>1</v>
      </c>
      <c r="N269" s="60"/>
      <c r="O269" s="3">
        <v>0</v>
      </c>
      <c r="P269" s="51"/>
      <c r="Q269" s="51"/>
      <c r="R269" s="51"/>
    </row>
    <row r="270" spans="1:18" x14ac:dyDescent="0.15">
      <c r="A270" s="3">
        <v>5001</v>
      </c>
      <c r="B270" s="2" t="s">
        <v>285</v>
      </c>
      <c r="C270" s="2">
        <v>1</v>
      </c>
      <c r="D270" s="3">
        <v>6001</v>
      </c>
      <c r="E270" s="3">
        <v>100075</v>
      </c>
      <c r="F270" s="2">
        <v>15</v>
      </c>
      <c r="G270" s="2">
        <v>1021</v>
      </c>
      <c r="H270" s="35" t="s">
        <v>286</v>
      </c>
      <c r="I270" s="3">
        <v>1</v>
      </c>
      <c r="J270" s="3">
        <v>0</v>
      </c>
      <c r="L270" s="1">
        <v>0</v>
      </c>
      <c r="M270" s="3">
        <v>1</v>
      </c>
      <c r="O270" s="3">
        <v>0</v>
      </c>
      <c r="P270" s="51"/>
      <c r="Q270" s="51"/>
      <c r="R270" s="51"/>
    </row>
    <row r="271" spans="1:18" x14ac:dyDescent="0.15">
      <c r="A271" s="3">
        <v>5002</v>
      </c>
      <c r="B271" s="65" t="s">
        <v>348</v>
      </c>
      <c r="C271" s="2">
        <v>1</v>
      </c>
      <c r="D271" s="3">
        <v>6002</v>
      </c>
      <c r="E271" s="3">
        <v>100075</v>
      </c>
      <c r="F271" s="2">
        <v>15</v>
      </c>
      <c r="G271" s="2">
        <v>1022</v>
      </c>
      <c r="H271" s="35" t="s">
        <v>350</v>
      </c>
      <c r="I271" s="3">
        <v>1</v>
      </c>
      <c r="J271" s="3">
        <v>0</v>
      </c>
      <c r="L271" s="1">
        <v>0</v>
      </c>
      <c r="M271" s="3">
        <v>1</v>
      </c>
      <c r="O271" s="3">
        <v>0</v>
      </c>
      <c r="P271" s="51"/>
      <c r="Q271" s="51"/>
      <c r="R271" s="51"/>
    </row>
    <row r="272" spans="1:18" x14ac:dyDescent="0.15">
      <c r="A272" s="3">
        <v>5003</v>
      </c>
      <c r="B272" s="2" t="s">
        <v>287</v>
      </c>
      <c r="C272" s="2">
        <v>1</v>
      </c>
      <c r="D272" s="3">
        <v>6003</v>
      </c>
      <c r="E272" s="3">
        <v>100075</v>
      </c>
      <c r="F272" s="2">
        <v>15</v>
      </c>
      <c r="G272" s="2">
        <v>1023</v>
      </c>
      <c r="H272" s="35" t="s">
        <v>349</v>
      </c>
      <c r="I272" s="3">
        <v>1</v>
      </c>
      <c r="J272" s="3">
        <v>0</v>
      </c>
      <c r="L272" s="1">
        <v>0</v>
      </c>
      <c r="M272" s="3">
        <v>1</v>
      </c>
      <c r="O272" s="3">
        <v>0</v>
      </c>
      <c r="P272" s="51"/>
      <c r="Q272" s="51"/>
      <c r="R272" s="51"/>
    </row>
    <row r="273" spans="1:18" x14ac:dyDescent="0.15">
      <c r="A273" s="3">
        <v>5004</v>
      </c>
      <c r="B273" s="2" t="s">
        <v>521</v>
      </c>
      <c r="C273" s="2">
        <v>1</v>
      </c>
      <c r="D273" s="3">
        <v>6004</v>
      </c>
      <c r="E273" s="3">
        <v>100075</v>
      </c>
      <c r="F273" s="2">
        <v>15</v>
      </c>
      <c r="G273" s="2">
        <v>1024</v>
      </c>
      <c r="H273" s="35" t="s">
        <v>288</v>
      </c>
      <c r="I273" s="3">
        <v>1</v>
      </c>
      <c r="J273" s="3">
        <v>0</v>
      </c>
      <c r="L273" s="1">
        <v>0</v>
      </c>
      <c r="M273" s="3">
        <v>1</v>
      </c>
      <c r="O273" s="3">
        <v>0</v>
      </c>
      <c r="P273" s="51"/>
      <c r="Q273" s="51"/>
      <c r="R273" s="51"/>
    </row>
    <row r="274" spans="1:18" x14ac:dyDescent="0.15">
      <c r="A274" s="3">
        <v>5005</v>
      </c>
      <c r="B274" s="2" t="s">
        <v>520</v>
      </c>
      <c r="C274" s="2">
        <v>1</v>
      </c>
      <c r="D274" s="3">
        <v>6005</v>
      </c>
      <c r="E274" s="3">
        <v>100075</v>
      </c>
      <c r="F274" s="2">
        <v>15</v>
      </c>
      <c r="G274" s="2">
        <v>1025</v>
      </c>
      <c r="H274" s="35" t="s">
        <v>289</v>
      </c>
      <c r="I274" s="3">
        <v>1</v>
      </c>
      <c r="J274" s="3">
        <v>0</v>
      </c>
      <c r="L274" s="1">
        <v>0</v>
      </c>
      <c r="M274" s="3">
        <v>1</v>
      </c>
      <c r="O274" s="3">
        <v>0</v>
      </c>
      <c r="P274" s="51"/>
      <c r="Q274" s="51"/>
      <c r="R274" s="51"/>
    </row>
    <row r="275" spans="1:18" x14ac:dyDescent="0.15">
      <c r="A275" s="3">
        <v>5006</v>
      </c>
      <c r="B275" s="2" t="s">
        <v>290</v>
      </c>
      <c r="C275" s="2">
        <v>1</v>
      </c>
      <c r="D275" s="3">
        <v>6006</v>
      </c>
      <c r="E275" s="3">
        <v>100075</v>
      </c>
      <c r="F275" s="2">
        <v>15</v>
      </c>
      <c r="G275" s="2">
        <v>1026</v>
      </c>
      <c r="H275" s="35" t="s">
        <v>291</v>
      </c>
      <c r="I275" s="3">
        <v>1</v>
      </c>
      <c r="J275" s="3">
        <v>0</v>
      </c>
      <c r="L275" s="1">
        <v>0</v>
      </c>
      <c r="M275" s="3">
        <v>1</v>
      </c>
      <c r="O275" s="3">
        <v>0</v>
      </c>
      <c r="P275" s="51"/>
      <c r="Q275" s="51"/>
      <c r="R275" s="51"/>
    </row>
    <row r="276" spans="1:18" x14ac:dyDescent="0.15">
      <c r="A276" s="3">
        <v>5007</v>
      </c>
      <c r="B276" s="65" t="s">
        <v>360</v>
      </c>
      <c r="C276" s="2">
        <v>1</v>
      </c>
      <c r="D276" s="3">
        <v>6008</v>
      </c>
      <c r="E276" s="3">
        <v>100075</v>
      </c>
      <c r="F276" s="2">
        <v>15</v>
      </c>
      <c r="G276" s="2">
        <v>1027</v>
      </c>
      <c r="H276" s="35" t="s">
        <v>361</v>
      </c>
      <c r="I276" s="3">
        <v>1</v>
      </c>
      <c r="J276" s="3">
        <v>0</v>
      </c>
      <c r="L276" s="45">
        <v>0</v>
      </c>
      <c r="M276" s="3">
        <v>1</v>
      </c>
      <c r="O276" s="3">
        <v>0</v>
      </c>
      <c r="P276" s="51"/>
      <c r="Q276" s="51"/>
      <c r="R276" s="51"/>
    </row>
    <row r="277" spans="1:18" s="66" customFormat="1" x14ac:dyDescent="0.15">
      <c r="A277" s="66">
        <v>5008</v>
      </c>
      <c r="B277" s="66" t="s">
        <v>355</v>
      </c>
      <c r="C277" s="67">
        <v>1</v>
      </c>
      <c r="D277" s="66">
        <v>6023</v>
      </c>
      <c r="E277" s="66">
        <v>100075</v>
      </c>
      <c r="F277" s="67">
        <v>15</v>
      </c>
      <c r="G277" s="67">
        <v>1028</v>
      </c>
      <c r="H277" s="68" t="s">
        <v>451</v>
      </c>
      <c r="I277" s="66">
        <v>1</v>
      </c>
      <c r="J277" s="66">
        <v>0</v>
      </c>
      <c r="L277" s="69">
        <v>0</v>
      </c>
      <c r="M277" s="66">
        <v>1</v>
      </c>
      <c r="O277" s="3">
        <v>0</v>
      </c>
      <c r="P277" s="51"/>
      <c r="Q277" s="51"/>
      <c r="R277" s="51"/>
    </row>
    <row r="278" spans="1:18" s="36" customFormat="1" x14ac:dyDescent="0.15">
      <c r="A278" s="36">
        <v>5009</v>
      </c>
      <c r="B278" s="36" t="s">
        <v>356</v>
      </c>
      <c r="C278" s="37">
        <v>1</v>
      </c>
      <c r="D278" s="36">
        <v>6009</v>
      </c>
      <c r="E278" s="36">
        <v>100075</v>
      </c>
      <c r="F278" s="37">
        <v>15</v>
      </c>
      <c r="G278" s="37">
        <v>1029</v>
      </c>
      <c r="H278" s="39" t="s">
        <v>359</v>
      </c>
      <c r="I278" s="36">
        <v>1</v>
      </c>
      <c r="J278" s="36">
        <v>0</v>
      </c>
      <c r="L278" s="38">
        <v>0</v>
      </c>
      <c r="M278" s="36">
        <v>1</v>
      </c>
      <c r="O278" s="3">
        <v>0</v>
      </c>
      <c r="P278" s="51"/>
      <c r="Q278" s="51"/>
      <c r="R278" s="51"/>
    </row>
    <row r="279" spans="1:18" s="51" customFormat="1" x14ac:dyDescent="0.15">
      <c r="A279" s="51">
        <v>5010</v>
      </c>
      <c r="B279" s="51" t="s">
        <v>357</v>
      </c>
      <c r="C279" s="24">
        <v>1</v>
      </c>
      <c r="D279" s="51">
        <v>6010</v>
      </c>
      <c r="E279" s="51">
        <v>100075</v>
      </c>
      <c r="F279" s="24">
        <v>15</v>
      </c>
      <c r="G279" s="24">
        <v>1030</v>
      </c>
      <c r="H279" s="64" t="s">
        <v>358</v>
      </c>
      <c r="I279" s="51">
        <v>1</v>
      </c>
      <c r="J279" s="51">
        <v>0</v>
      </c>
      <c r="L279" s="70">
        <v>0</v>
      </c>
      <c r="M279" s="51">
        <v>1</v>
      </c>
      <c r="O279" s="3">
        <v>0</v>
      </c>
    </row>
    <row r="280" spans="1:18" s="51" customFormat="1" x14ac:dyDescent="0.15">
      <c r="A280" s="36">
        <v>5011</v>
      </c>
      <c r="B280" t="s">
        <v>426</v>
      </c>
      <c r="C280" s="24">
        <v>1</v>
      </c>
      <c r="D280" s="36">
        <v>6011</v>
      </c>
      <c r="E280" s="51">
        <v>100075</v>
      </c>
      <c r="F280" s="24">
        <v>15</v>
      </c>
      <c r="G280" s="37">
        <v>1031</v>
      </c>
      <c r="H280" s="64" t="s">
        <v>427</v>
      </c>
      <c r="I280" s="51">
        <v>1</v>
      </c>
      <c r="J280" s="51">
        <v>0</v>
      </c>
      <c r="L280" s="70">
        <v>0</v>
      </c>
      <c r="M280" s="51">
        <v>1</v>
      </c>
      <c r="O280" s="3">
        <v>0</v>
      </c>
    </row>
    <row r="281" spans="1:18" s="51" customFormat="1" x14ac:dyDescent="0.15">
      <c r="A281" s="51">
        <v>5012</v>
      </c>
      <c r="B281" s="51" t="s">
        <v>428</v>
      </c>
      <c r="C281" s="24">
        <v>1</v>
      </c>
      <c r="D281" s="51">
        <v>6012</v>
      </c>
      <c r="E281" s="51">
        <v>100075</v>
      </c>
      <c r="F281" s="24">
        <v>15</v>
      </c>
      <c r="G281" s="24">
        <v>1032</v>
      </c>
      <c r="H281" s="64" t="s">
        <v>427</v>
      </c>
      <c r="I281" s="51">
        <v>1</v>
      </c>
      <c r="J281" s="51">
        <v>0</v>
      </c>
      <c r="L281" s="70">
        <v>0</v>
      </c>
      <c r="M281" s="51">
        <v>1</v>
      </c>
      <c r="O281" s="3">
        <v>0</v>
      </c>
      <c r="P281" s="3"/>
      <c r="Q281" s="3"/>
      <c r="R281" s="3"/>
    </row>
    <row r="282" spans="1:18" s="51" customFormat="1" x14ac:dyDescent="0.15">
      <c r="A282" s="51">
        <v>5013</v>
      </c>
      <c r="B282" s="51" t="s">
        <v>448</v>
      </c>
      <c r="C282" s="24">
        <v>1</v>
      </c>
      <c r="D282" s="51">
        <v>6022</v>
      </c>
      <c r="E282" s="51">
        <v>100075</v>
      </c>
      <c r="F282" s="24">
        <v>15</v>
      </c>
      <c r="G282" s="37">
        <v>1033</v>
      </c>
      <c r="H282" s="64" t="s">
        <v>447</v>
      </c>
      <c r="I282" s="51">
        <v>1</v>
      </c>
      <c r="J282" s="51">
        <v>0</v>
      </c>
      <c r="L282" s="70">
        <v>0</v>
      </c>
      <c r="M282" s="51">
        <v>1</v>
      </c>
      <c r="O282" s="3">
        <v>0</v>
      </c>
      <c r="P282" s="3"/>
      <c r="Q282" s="3"/>
      <c r="R282" s="3"/>
    </row>
    <row r="283" spans="1:18" s="51" customFormat="1" x14ac:dyDescent="0.15">
      <c r="A283" s="51">
        <v>5014</v>
      </c>
      <c r="B283" s="51" t="s">
        <v>454</v>
      </c>
      <c r="C283" s="24">
        <v>1</v>
      </c>
      <c r="D283" s="51">
        <v>6024</v>
      </c>
      <c r="E283" s="51">
        <v>100075</v>
      </c>
      <c r="F283" s="24">
        <v>15</v>
      </c>
      <c r="G283" s="24">
        <v>1034</v>
      </c>
      <c r="H283" s="35" t="s">
        <v>350</v>
      </c>
      <c r="I283" s="51">
        <v>1</v>
      </c>
      <c r="J283" s="51">
        <v>0</v>
      </c>
      <c r="L283" s="70">
        <v>0</v>
      </c>
      <c r="M283" s="51">
        <v>1</v>
      </c>
      <c r="O283" s="3">
        <v>0</v>
      </c>
      <c r="P283" s="3"/>
      <c r="Q283" s="3"/>
      <c r="R283" s="3"/>
    </row>
    <row r="284" spans="1:18" s="51" customFormat="1" x14ac:dyDescent="0.15">
      <c r="A284" s="51">
        <v>5015</v>
      </c>
      <c r="B284" s="51" t="s">
        <v>455</v>
      </c>
      <c r="C284" s="24">
        <v>1</v>
      </c>
      <c r="D284" s="51">
        <v>6025</v>
      </c>
      <c r="E284" s="51">
        <v>100075</v>
      </c>
      <c r="F284" s="24">
        <v>15</v>
      </c>
      <c r="G284" s="37">
        <v>1035</v>
      </c>
      <c r="H284" s="35" t="s">
        <v>461</v>
      </c>
      <c r="I284" s="51">
        <v>1</v>
      </c>
      <c r="J284" s="51">
        <v>0</v>
      </c>
      <c r="L284" s="70">
        <v>0</v>
      </c>
      <c r="M284" s="51">
        <v>1</v>
      </c>
      <c r="O284" s="3">
        <v>0</v>
      </c>
      <c r="P284" s="3"/>
      <c r="Q284" s="3"/>
      <c r="R284" s="3"/>
    </row>
    <row r="285" spans="1:18" s="51" customFormat="1" x14ac:dyDescent="0.15">
      <c r="A285" s="51">
        <v>5016</v>
      </c>
      <c r="B285" s="51" t="s">
        <v>456</v>
      </c>
      <c r="C285" s="24">
        <v>1</v>
      </c>
      <c r="D285" s="51">
        <v>6026</v>
      </c>
      <c r="E285" s="51">
        <v>100075</v>
      </c>
      <c r="F285" s="24">
        <v>15</v>
      </c>
      <c r="G285" s="24">
        <v>1036</v>
      </c>
      <c r="H285" s="35" t="s">
        <v>462</v>
      </c>
      <c r="I285" s="51">
        <v>1</v>
      </c>
      <c r="J285" s="51">
        <v>0</v>
      </c>
      <c r="L285" s="70">
        <v>0</v>
      </c>
      <c r="M285" s="51">
        <v>1</v>
      </c>
      <c r="O285" s="3">
        <v>0</v>
      </c>
      <c r="P285" s="3"/>
      <c r="Q285" s="3"/>
      <c r="R285" s="3"/>
    </row>
    <row r="286" spans="1:18" s="51" customFormat="1" x14ac:dyDescent="0.15">
      <c r="A286" s="51">
        <v>5017</v>
      </c>
      <c r="B286" s="51" t="s">
        <v>457</v>
      </c>
      <c r="C286" s="24">
        <v>1</v>
      </c>
      <c r="D286" s="51">
        <v>6027</v>
      </c>
      <c r="E286" s="51">
        <v>100075</v>
      </c>
      <c r="F286" s="24">
        <v>15</v>
      </c>
      <c r="G286" s="37">
        <v>1037</v>
      </c>
      <c r="H286" s="35" t="s">
        <v>463</v>
      </c>
      <c r="I286" s="51">
        <v>1</v>
      </c>
      <c r="J286" s="51">
        <v>0</v>
      </c>
      <c r="L286" s="70">
        <v>0</v>
      </c>
      <c r="M286" s="51">
        <v>1</v>
      </c>
      <c r="O286" s="3">
        <v>0</v>
      </c>
      <c r="P286" s="3"/>
      <c r="Q286" s="3"/>
      <c r="R286" s="3"/>
    </row>
    <row r="287" spans="1:18" s="51" customFormat="1" x14ac:dyDescent="0.15">
      <c r="A287" s="51">
        <v>5018</v>
      </c>
      <c r="B287" s="51" t="s">
        <v>458</v>
      </c>
      <c r="C287" s="24">
        <v>1</v>
      </c>
      <c r="D287" s="51">
        <v>6028</v>
      </c>
      <c r="E287" s="51">
        <v>100075</v>
      </c>
      <c r="F287" s="24">
        <v>15</v>
      </c>
      <c r="G287" s="24">
        <v>1038</v>
      </c>
      <c r="H287" s="35" t="s">
        <v>464</v>
      </c>
      <c r="I287" s="51">
        <v>1</v>
      </c>
      <c r="J287" s="51">
        <v>0</v>
      </c>
      <c r="L287" s="70">
        <v>0</v>
      </c>
      <c r="M287" s="51">
        <v>1</v>
      </c>
      <c r="O287" s="3">
        <v>0</v>
      </c>
      <c r="P287" s="3"/>
      <c r="Q287" s="3"/>
      <c r="R287" s="3"/>
    </row>
    <row r="288" spans="1:18" s="51" customFormat="1" x14ac:dyDescent="0.15">
      <c r="A288" s="51">
        <v>5019</v>
      </c>
      <c r="B288" s="51" t="s">
        <v>459</v>
      </c>
      <c r="C288" s="24">
        <v>1</v>
      </c>
      <c r="D288" s="51">
        <v>6029</v>
      </c>
      <c r="E288" s="51">
        <v>100075</v>
      </c>
      <c r="F288" s="24">
        <v>15</v>
      </c>
      <c r="G288" s="37">
        <v>1039</v>
      </c>
      <c r="H288" s="35" t="s">
        <v>465</v>
      </c>
      <c r="I288" s="51">
        <v>1</v>
      </c>
      <c r="J288" s="51">
        <v>0</v>
      </c>
      <c r="L288" s="70">
        <v>0</v>
      </c>
      <c r="M288" s="51">
        <v>1</v>
      </c>
      <c r="O288" s="3">
        <v>0</v>
      </c>
      <c r="P288" s="3"/>
      <c r="Q288" s="3"/>
      <c r="R288" s="3"/>
    </row>
    <row r="289" spans="1:18" s="51" customFormat="1" x14ac:dyDescent="0.15">
      <c r="A289" s="51">
        <v>5020</v>
      </c>
      <c r="B289" s="51" t="s">
        <v>460</v>
      </c>
      <c r="C289" s="24">
        <v>1</v>
      </c>
      <c r="D289" s="51">
        <v>6030</v>
      </c>
      <c r="E289" s="51">
        <v>100075</v>
      </c>
      <c r="F289" s="24">
        <v>15</v>
      </c>
      <c r="G289" s="24">
        <v>1040</v>
      </c>
      <c r="H289" s="35" t="s">
        <v>466</v>
      </c>
      <c r="I289" s="51">
        <v>1</v>
      </c>
      <c r="J289" s="51">
        <v>0</v>
      </c>
      <c r="L289" s="70">
        <v>0</v>
      </c>
      <c r="M289" s="51">
        <v>1</v>
      </c>
      <c r="O289" s="3">
        <v>0</v>
      </c>
      <c r="P289" s="3"/>
      <c r="Q289" s="3"/>
      <c r="R289" s="3"/>
    </row>
    <row r="290" spans="1:18" s="51" customFormat="1" x14ac:dyDescent="0.15">
      <c r="A290" s="51">
        <v>5021</v>
      </c>
      <c r="B290" s="51" t="s">
        <v>469</v>
      </c>
      <c r="C290" s="24">
        <v>1</v>
      </c>
      <c r="D290" s="51">
        <v>6031</v>
      </c>
      <c r="E290" s="51">
        <v>100075</v>
      </c>
      <c r="F290" s="24">
        <v>15</v>
      </c>
      <c r="G290" s="24">
        <v>1041</v>
      </c>
      <c r="H290" s="35" t="s">
        <v>470</v>
      </c>
      <c r="I290" s="51">
        <v>1</v>
      </c>
      <c r="J290" s="51">
        <v>0</v>
      </c>
      <c r="L290" s="70">
        <v>0</v>
      </c>
      <c r="M290" s="51">
        <v>1</v>
      </c>
      <c r="O290" s="3">
        <v>0</v>
      </c>
      <c r="P290" s="3"/>
      <c r="Q290" s="3"/>
      <c r="R290" s="3"/>
    </row>
    <row r="291" spans="1:18" s="51" customFormat="1" x14ac:dyDescent="0.15">
      <c r="A291" s="51">
        <v>5022</v>
      </c>
      <c r="B291" s="51" t="s">
        <v>503</v>
      </c>
      <c r="C291" s="24">
        <v>1</v>
      </c>
      <c r="D291" s="51">
        <v>6032</v>
      </c>
      <c r="E291" s="51">
        <v>100075</v>
      </c>
      <c r="F291" s="24">
        <v>15</v>
      </c>
      <c r="G291" s="24">
        <v>1042</v>
      </c>
      <c r="H291" s="64" t="s">
        <v>447</v>
      </c>
      <c r="I291" s="51">
        <v>1</v>
      </c>
      <c r="L291" s="70"/>
      <c r="M291" s="51">
        <v>1</v>
      </c>
      <c r="O291" s="3">
        <v>0</v>
      </c>
      <c r="P291" s="3"/>
      <c r="Q291" s="3"/>
      <c r="R291" s="3"/>
    </row>
    <row r="292" spans="1:18" x14ac:dyDescent="0.15">
      <c r="A292" s="3">
        <v>4101</v>
      </c>
      <c r="B292" s="3" t="s">
        <v>292</v>
      </c>
      <c r="C292" s="2">
        <v>1</v>
      </c>
      <c r="D292" s="3">
        <v>4101</v>
      </c>
      <c r="E292" s="3">
        <v>40077</v>
      </c>
      <c r="F292" s="2">
        <v>15</v>
      </c>
      <c r="G292" s="2">
        <v>1178</v>
      </c>
      <c r="H292" s="6" t="s">
        <v>499</v>
      </c>
      <c r="I292" s="3">
        <v>1</v>
      </c>
      <c r="J292" s="3">
        <v>0</v>
      </c>
      <c r="L292" s="1">
        <v>0</v>
      </c>
      <c r="M292" s="3">
        <v>1</v>
      </c>
      <c r="O292" s="3">
        <v>0</v>
      </c>
    </row>
    <row r="293" spans="1:18" x14ac:dyDescent="0.15">
      <c r="A293" s="3">
        <v>4102</v>
      </c>
      <c r="B293" s="3" t="s">
        <v>293</v>
      </c>
      <c r="C293" s="2">
        <v>1</v>
      </c>
      <c r="D293" s="3">
        <v>4102</v>
      </c>
      <c r="E293" s="3">
        <v>40077</v>
      </c>
      <c r="F293" s="2">
        <v>13</v>
      </c>
      <c r="G293" s="2">
        <v>1182</v>
      </c>
      <c r="H293" s="6" t="s">
        <v>495</v>
      </c>
      <c r="I293" s="3">
        <v>1</v>
      </c>
      <c r="J293" s="3">
        <v>0</v>
      </c>
      <c r="L293" s="1">
        <v>0</v>
      </c>
      <c r="M293" s="3">
        <v>1</v>
      </c>
      <c r="O293" s="3">
        <v>0</v>
      </c>
    </row>
    <row r="294" spans="1:18" x14ac:dyDescent="0.15">
      <c r="A294" s="3">
        <v>4103</v>
      </c>
      <c r="B294" s="3" t="s">
        <v>294</v>
      </c>
      <c r="C294" s="2">
        <v>1</v>
      </c>
      <c r="D294" s="3">
        <v>4103</v>
      </c>
      <c r="E294" s="3">
        <v>40077</v>
      </c>
      <c r="F294" s="2">
        <v>10</v>
      </c>
      <c r="G294" s="2">
        <v>1186</v>
      </c>
      <c r="H294" s="6" t="s">
        <v>500</v>
      </c>
      <c r="I294" s="3">
        <v>1</v>
      </c>
      <c r="J294" s="3">
        <v>0</v>
      </c>
      <c r="L294" s="1">
        <v>0</v>
      </c>
      <c r="M294" s="3">
        <v>1</v>
      </c>
      <c r="O294" s="3">
        <v>0</v>
      </c>
    </row>
    <row r="295" spans="1:18" x14ac:dyDescent="0.15">
      <c r="A295" s="3">
        <v>4201</v>
      </c>
      <c r="B295" s="3" t="s">
        <v>295</v>
      </c>
      <c r="C295" s="2">
        <v>1</v>
      </c>
      <c r="D295" s="3">
        <v>4201</v>
      </c>
      <c r="E295" s="3">
        <v>40077</v>
      </c>
      <c r="F295" s="2">
        <v>15</v>
      </c>
      <c r="G295" s="2">
        <v>1179</v>
      </c>
      <c r="H295" s="6" t="s">
        <v>501</v>
      </c>
      <c r="I295" s="3">
        <v>1</v>
      </c>
      <c r="J295" s="3">
        <v>0</v>
      </c>
      <c r="L295" s="1">
        <v>0</v>
      </c>
      <c r="M295" s="3">
        <v>1</v>
      </c>
      <c r="O295" s="3">
        <v>0</v>
      </c>
    </row>
    <row r="296" spans="1:18" x14ac:dyDescent="0.15">
      <c r="A296" s="3">
        <v>4202</v>
      </c>
      <c r="B296" s="3" t="s">
        <v>296</v>
      </c>
      <c r="C296" s="2">
        <v>1</v>
      </c>
      <c r="D296" s="3">
        <v>4202</v>
      </c>
      <c r="E296" s="3">
        <v>40077</v>
      </c>
      <c r="F296" s="2">
        <v>13</v>
      </c>
      <c r="G296" s="2">
        <v>1183</v>
      </c>
      <c r="H296" s="6" t="s">
        <v>496</v>
      </c>
      <c r="I296" s="3">
        <v>1</v>
      </c>
      <c r="J296" s="3">
        <v>0</v>
      </c>
      <c r="L296" s="1">
        <v>0</v>
      </c>
      <c r="M296" s="3">
        <v>1</v>
      </c>
      <c r="O296" s="3">
        <v>0</v>
      </c>
    </row>
    <row r="297" spans="1:18" x14ac:dyDescent="0.15">
      <c r="A297" s="3">
        <v>4203</v>
      </c>
      <c r="B297" s="3" t="s">
        <v>297</v>
      </c>
      <c r="C297" s="2">
        <v>1</v>
      </c>
      <c r="D297" s="3">
        <v>4203</v>
      </c>
      <c r="E297" s="3">
        <v>40077</v>
      </c>
      <c r="F297" s="2">
        <v>10</v>
      </c>
      <c r="G297" s="2">
        <v>1187</v>
      </c>
      <c r="H297" s="6" t="s">
        <v>298</v>
      </c>
      <c r="I297" s="3">
        <v>1</v>
      </c>
      <c r="J297" s="3">
        <v>0</v>
      </c>
      <c r="L297" s="1">
        <v>0</v>
      </c>
      <c r="M297" s="3">
        <v>1</v>
      </c>
      <c r="O297" s="3">
        <v>0</v>
      </c>
    </row>
    <row r="298" spans="1:18" x14ac:dyDescent="0.15">
      <c r="A298" s="3">
        <v>4301</v>
      </c>
      <c r="B298" s="3" t="s">
        <v>299</v>
      </c>
      <c r="C298" s="2">
        <v>1</v>
      </c>
      <c r="D298" s="3">
        <v>4301</v>
      </c>
      <c r="E298" s="3">
        <v>40077</v>
      </c>
      <c r="F298" s="2">
        <v>15</v>
      </c>
      <c r="G298" s="2">
        <v>1180</v>
      </c>
      <c r="H298" s="6" t="s">
        <v>300</v>
      </c>
      <c r="I298" s="3">
        <v>1</v>
      </c>
      <c r="J298" s="3">
        <v>0</v>
      </c>
      <c r="L298" s="1">
        <v>0</v>
      </c>
      <c r="M298" s="3">
        <v>1</v>
      </c>
      <c r="O298" s="3">
        <v>0</v>
      </c>
    </row>
    <row r="299" spans="1:18" x14ac:dyDescent="0.15">
      <c r="A299" s="3">
        <v>4302</v>
      </c>
      <c r="B299" s="3" t="s">
        <v>301</v>
      </c>
      <c r="C299" s="2">
        <v>1</v>
      </c>
      <c r="D299" s="3">
        <v>4302</v>
      </c>
      <c r="E299" s="3">
        <v>40077</v>
      </c>
      <c r="F299" s="2">
        <v>13</v>
      </c>
      <c r="G299" s="2">
        <v>1184</v>
      </c>
      <c r="H299" s="6" t="s">
        <v>497</v>
      </c>
      <c r="I299" s="3">
        <v>1</v>
      </c>
      <c r="J299" s="3">
        <v>0</v>
      </c>
      <c r="L299" s="1">
        <v>0</v>
      </c>
      <c r="M299" s="3">
        <v>1</v>
      </c>
      <c r="O299" s="3">
        <v>0</v>
      </c>
    </row>
    <row r="300" spans="1:18" x14ac:dyDescent="0.15">
      <c r="A300" s="3">
        <v>4303</v>
      </c>
      <c r="B300" s="3" t="s">
        <v>302</v>
      </c>
      <c r="C300" s="2">
        <v>1</v>
      </c>
      <c r="D300" s="3">
        <v>4303</v>
      </c>
      <c r="E300" s="3">
        <v>40077</v>
      </c>
      <c r="F300" s="2">
        <v>10</v>
      </c>
      <c r="G300" s="2">
        <v>1188</v>
      </c>
      <c r="H300" s="6" t="s">
        <v>303</v>
      </c>
      <c r="I300" s="3">
        <v>1</v>
      </c>
      <c r="J300" s="3">
        <v>0</v>
      </c>
      <c r="L300" s="1">
        <v>0</v>
      </c>
      <c r="M300" s="3">
        <v>1</v>
      </c>
      <c r="O300" s="3">
        <v>0</v>
      </c>
    </row>
    <row r="301" spans="1:18" x14ac:dyDescent="0.15">
      <c r="A301" s="3">
        <v>4401</v>
      </c>
      <c r="B301" s="3" t="s">
        <v>304</v>
      </c>
      <c r="C301" s="2">
        <v>1</v>
      </c>
      <c r="D301" s="3">
        <v>4401</v>
      </c>
      <c r="E301" s="3">
        <v>40077</v>
      </c>
      <c r="F301" s="2">
        <v>15</v>
      </c>
      <c r="G301" s="2">
        <v>1181</v>
      </c>
      <c r="H301" s="6" t="s">
        <v>305</v>
      </c>
      <c r="I301" s="3">
        <v>1</v>
      </c>
      <c r="J301" s="3">
        <v>0</v>
      </c>
      <c r="L301" s="1">
        <v>0</v>
      </c>
      <c r="M301" s="3">
        <v>1</v>
      </c>
      <c r="O301" s="3">
        <v>0</v>
      </c>
    </row>
    <row r="302" spans="1:18" x14ac:dyDescent="0.15">
      <c r="A302" s="3">
        <v>4402</v>
      </c>
      <c r="B302" s="3" t="s">
        <v>306</v>
      </c>
      <c r="C302" s="2">
        <v>1</v>
      </c>
      <c r="D302" s="3">
        <v>4402</v>
      </c>
      <c r="E302" s="3">
        <v>40077</v>
      </c>
      <c r="F302" s="2">
        <v>13</v>
      </c>
      <c r="G302" s="2">
        <v>1185</v>
      </c>
      <c r="H302" s="6" t="s">
        <v>498</v>
      </c>
      <c r="I302" s="3">
        <v>1</v>
      </c>
      <c r="J302" s="3">
        <v>0</v>
      </c>
      <c r="L302" s="1">
        <v>0</v>
      </c>
      <c r="M302" s="3">
        <v>1</v>
      </c>
      <c r="O302" s="3">
        <v>0</v>
      </c>
    </row>
    <row r="303" spans="1:18" x14ac:dyDescent="0.15">
      <c r="A303" s="3">
        <v>4403</v>
      </c>
      <c r="B303" s="3" t="s">
        <v>307</v>
      </c>
      <c r="C303" s="2">
        <v>1</v>
      </c>
      <c r="D303" s="3">
        <v>4403</v>
      </c>
      <c r="E303" s="3">
        <v>40077</v>
      </c>
      <c r="F303" s="2">
        <v>10</v>
      </c>
      <c r="G303" s="2">
        <v>1189</v>
      </c>
      <c r="H303" s="6" t="s">
        <v>308</v>
      </c>
      <c r="I303" s="3">
        <v>1</v>
      </c>
      <c r="J303" s="3">
        <v>0</v>
      </c>
      <c r="L303" s="1">
        <v>0</v>
      </c>
      <c r="M303" s="3">
        <v>1</v>
      </c>
      <c r="O303" s="3">
        <v>0</v>
      </c>
    </row>
    <row r="304" spans="1:18" x14ac:dyDescent="0.15">
      <c r="A304" s="3">
        <v>99999</v>
      </c>
      <c r="B304" s="3" t="s">
        <v>309</v>
      </c>
      <c r="C304" s="2">
        <v>1</v>
      </c>
      <c r="D304" s="3">
        <v>99999</v>
      </c>
      <c r="E304" s="3">
        <v>40077</v>
      </c>
      <c r="F304" s="2">
        <v>18</v>
      </c>
      <c r="G304" s="2">
        <v>1001</v>
      </c>
      <c r="H304" s="6" t="str">
        <f t="shared" ref="H304:H315" si="0">B304</f>
        <v>测试专用大礼包</v>
      </c>
      <c r="I304" s="3">
        <v>1</v>
      </c>
      <c r="J304" s="3">
        <v>0</v>
      </c>
      <c r="K304"/>
      <c r="L304" s="3">
        <v>0</v>
      </c>
      <c r="M304" s="3">
        <v>1</v>
      </c>
      <c r="N304"/>
      <c r="O304" s="3">
        <v>0</v>
      </c>
    </row>
    <row r="305" spans="1:15" x14ac:dyDescent="0.15">
      <c r="A305" s="3">
        <v>99991</v>
      </c>
      <c r="B305" s="4" t="s">
        <v>310</v>
      </c>
      <c r="C305" s="2">
        <v>1</v>
      </c>
      <c r="D305" s="3">
        <v>99991</v>
      </c>
      <c r="E305" s="3">
        <v>40077</v>
      </c>
      <c r="F305" s="2">
        <v>15</v>
      </c>
      <c r="G305" s="2">
        <v>1002</v>
      </c>
      <c r="H305" s="6" t="str">
        <f t="shared" si="0"/>
        <v>武将养成大礼包（测试用）</v>
      </c>
      <c r="I305" s="3">
        <v>1</v>
      </c>
      <c r="J305" s="3">
        <v>0</v>
      </c>
      <c r="K305"/>
      <c r="L305" s="3">
        <v>0</v>
      </c>
      <c r="M305" s="3">
        <v>1</v>
      </c>
      <c r="N305"/>
      <c r="O305" s="3">
        <v>0</v>
      </c>
    </row>
    <row r="306" spans="1:15" x14ac:dyDescent="0.15">
      <c r="A306" s="3">
        <v>99992</v>
      </c>
      <c r="B306" s="4" t="s">
        <v>311</v>
      </c>
      <c r="C306" s="2">
        <v>1</v>
      </c>
      <c r="D306" s="3">
        <v>99992</v>
      </c>
      <c r="E306" s="3">
        <v>40077</v>
      </c>
      <c r="F306" s="2">
        <v>18</v>
      </c>
      <c r="G306" s="2">
        <v>1003</v>
      </c>
      <c r="H306" s="6" t="str">
        <f t="shared" si="0"/>
        <v>装备大礼包（测试用）</v>
      </c>
      <c r="I306" s="3">
        <v>1</v>
      </c>
      <c r="J306" s="3">
        <v>0</v>
      </c>
      <c r="K306"/>
      <c r="L306" s="3">
        <v>0</v>
      </c>
      <c r="M306" s="3">
        <v>1</v>
      </c>
      <c r="N306"/>
      <c r="O306" s="3">
        <v>0</v>
      </c>
    </row>
    <row r="307" spans="1:15" x14ac:dyDescent="0.15">
      <c r="A307" s="3">
        <v>99993</v>
      </c>
      <c r="B307" s="3" t="s">
        <v>312</v>
      </c>
      <c r="C307" s="2">
        <v>1</v>
      </c>
      <c r="D307" s="3">
        <v>99993</v>
      </c>
      <c r="E307" s="3">
        <v>40086</v>
      </c>
      <c r="F307" s="2">
        <v>18</v>
      </c>
      <c r="G307" s="2">
        <v>1004</v>
      </c>
      <c r="H307" s="6" t="str">
        <f t="shared" si="0"/>
        <v>宝物大礼包（测试用）</v>
      </c>
      <c r="I307" s="3">
        <v>1</v>
      </c>
      <c r="J307" s="3">
        <v>0</v>
      </c>
      <c r="K307"/>
      <c r="L307" s="3">
        <v>0</v>
      </c>
      <c r="M307" s="3">
        <v>1</v>
      </c>
      <c r="N307"/>
      <c r="O307" s="3">
        <v>0</v>
      </c>
    </row>
    <row r="308" spans="1:15" x14ac:dyDescent="0.15">
      <c r="A308" s="3">
        <v>99994</v>
      </c>
      <c r="B308" s="3" t="s">
        <v>313</v>
      </c>
      <c r="C308" s="2">
        <v>1</v>
      </c>
      <c r="D308" s="3">
        <v>99994</v>
      </c>
      <c r="E308" s="3">
        <v>40077</v>
      </c>
      <c r="F308" s="2">
        <v>18</v>
      </c>
      <c r="G308" s="2">
        <v>1005</v>
      </c>
      <c r="H308" s="6" t="str">
        <f t="shared" si="0"/>
        <v>楚汉阵营武将大礼包（测试）</v>
      </c>
      <c r="I308" s="3">
        <v>1</v>
      </c>
      <c r="J308" s="3">
        <v>0</v>
      </c>
      <c r="K308"/>
      <c r="L308" s="3">
        <v>0</v>
      </c>
      <c r="M308" s="3">
        <v>1</v>
      </c>
      <c r="N308"/>
      <c r="O308" s="3">
        <v>0</v>
      </c>
    </row>
    <row r="309" spans="1:15" x14ac:dyDescent="0.15">
      <c r="A309" s="3">
        <v>99995</v>
      </c>
      <c r="B309" s="4" t="s">
        <v>314</v>
      </c>
      <c r="C309" s="2">
        <v>1</v>
      </c>
      <c r="D309" s="3">
        <v>99995</v>
      </c>
      <c r="E309" s="3">
        <v>40077</v>
      </c>
      <c r="F309" s="2">
        <v>18</v>
      </c>
      <c r="G309" s="2">
        <v>1006</v>
      </c>
      <c r="H309" s="6" t="str">
        <f t="shared" si="0"/>
        <v>1级觉醒大礼包（测试用）</v>
      </c>
      <c r="I309" s="3">
        <v>1</v>
      </c>
      <c r="J309" s="3">
        <v>0</v>
      </c>
      <c r="K309"/>
      <c r="L309" s="3">
        <v>0</v>
      </c>
      <c r="M309" s="3">
        <v>1</v>
      </c>
      <c r="N309"/>
      <c r="O309" s="3">
        <v>0</v>
      </c>
    </row>
    <row r="310" spans="1:15" x14ac:dyDescent="0.15">
      <c r="A310" s="3">
        <v>99996</v>
      </c>
      <c r="B310" s="4" t="s">
        <v>315</v>
      </c>
      <c r="C310" s="2">
        <v>1</v>
      </c>
      <c r="D310" s="3">
        <v>99996</v>
      </c>
      <c r="E310" s="3">
        <v>40077</v>
      </c>
      <c r="F310" s="2">
        <v>18</v>
      </c>
      <c r="G310" s="2">
        <v>1007</v>
      </c>
      <c r="H310" s="6" t="str">
        <f t="shared" si="0"/>
        <v>2级觉醒大礼包（测试用）</v>
      </c>
      <c r="I310" s="3">
        <v>1</v>
      </c>
      <c r="J310" s="3">
        <v>0</v>
      </c>
      <c r="K310"/>
      <c r="L310" s="3">
        <v>0</v>
      </c>
      <c r="M310" s="3">
        <v>1</v>
      </c>
      <c r="N310"/>
      <c r="O310" s="3">
        <v>0</v>
      </c>
    </row>
    <row r="311" spans="1:15" x14ac:dyDescent="0.15">
      <c r="A311" s="3">
        <v>99997</v>
      </c>
      <c r="B311" s="4" t="s">
        <v>316</v>
      </c>
      <c r="C311" s="2">
        <v>1</v>
      </c>
      <c r="D311" s="3">
        <v>99997</v>
      </c>
      <c r="E311" s="3">
        <v>40077</v>
      </c>
      <c r="F311" s="2">
        <v>18</v>
      </c>
      <c r="G311" s="2">
        <v>1008</v>
      </c>
      <c r="H311" s="6" t="str">
        <f t="shared" si="0"/>
        <v>3级觉醒大礼包（测试用）</v>
      </c>
      <c r="I311" s="3">
        <v>1</v>
      </c>
      <c r="J311" s="3">
        <v>0</v>
      </c>
      <c r="K311"/>
      <c r="L311" s="3">
        <v>0</v>
      </c>
      <c r="M311" s="3">
        <v>1</v>
      </c>
      <c r="N311"/>
      <c r="O311" s="3">
        <v>0</v>
      </c>
    </row>
    <row r="312" spans="1:15" x14ac:dyDescent="0.15">
      <c r="A312" s="3">
        <v>99998</v>
      </c>
      <c r="B312" s="4" t="s">
        <v>317</v>
      </c>
      <c r="C312" s="2">
        <v>1</v>
      </c>
      <c r="D312" s="3">
        <v>99998</v>
      </c>
      <c r="E312" s="3">
        <v>40077</v>
      </c>
      <c r="F312" s="2">
        <v>18</v>
      </c>
      <c r="G312" s="2">
        <v>1009</v>
      </c>
      <c r="H312" s="6" t="str">
        <f t="shared" si="0"/>
        <v>4级觉醒大礼包（测试用）</v>
      </c>
      <c r="I312" s="3">
        <v>1</v>
      </c>
      <c r="J312" s="3">
        <v>0</v>
      </c>
      <c r="K312"/>
      <c r="L312" s="3">
        <v>0</v>
      </c>
      <c r="M312" s="3">
        <v>1</v>
      </c>
      <c r="N312"/>
      <c r="O312" s="3">
        <v>0</v>
      </c>
    </row>
    <row r="313" spans="1:15" x14ac:dyDescent="0.15">
      <c r="A313" s="3">
        <v>6001</v>
      </c>
      <c r="B313" s="3" t="s">
        <v>364</v>
      </c>
      <c r="C313" s="2">
        <v>5</v>
      </c>
      <c r="D313" s="3">
        <v>0</v>
      </c>
      <c r="E313" s="3">
        <v>6001</v>
      </c>
      <c r="F313" s="2">
        <v>18</v>
      </c>
      <c r="G313" s="2">
        <v>1255</v>
      </c>
      <c r="H313" s="6" t="str">
        <f t="shared" si="0"/>
        <v>改名卡</v>
      </c>
      <c r="I313" s="3">
        <v>11</v>
      </c>
      <c r="J313" s="3">
        <v>6001</v>
      </c>
      <c r="K313" s="3" t="s">
        <v>365</v>
      </c>
      <c r="L313" s="3">
        <v>0</v>
      </c>
      <c r="M313" s="3">
        <v>1</v>
      </c>
      <c r="O313" s="3">
        <v>0</v>
      </c>
    </row>
    <row r="314" spans="1:15" x14ac:dyDescent="0.15">
      <c r="A314" s="3">
        <v>6002</v>
      </c>
      <c r="B314" s="3" t="s">
        <v>542</v>
      </c>
      <c r="C314" s="67">
        <v>99</v>
      </c>
      <c r="D314" s="67">
        <v>165</v>
      </c>
      <c r="E314" s="3">
        <v>40086</v>
      </c>
      <c r="F314" s="2">
        <v>15</v>
      </c>
      <c r="G314" s="2">
        <v>1094</v>
      </c>
      <c r="H314" s="6" t="str">
        <f t="shared" si="0"/>
        <v>橙色兵符自选箱</v>
      </c>
      <c r="I314" s="3">
        <v>1</v>
      </c>
      <c r="J314" s="3">
        <v>0</v>
      </c>
      <c r="M314" s="3">
        <v>1</v>
      </c>
    </row>
    <row r="315" spans="1:15" x14ac:dyDescent="0.15">
      <c r="A315" s="3">
        <v>6003</v>
      </c>
      <c r="B315" s="3" t="s">
        <v>543</v>
      </c>
      <c r="C315" s="67">
        <v>99</v>
      </c>
      <c r="D315" s="67">
        <v>166</v>
      </c>
      <c r="E315" s="3">
        <v>40086</v>
      </c>
      <c r="F315" s="2">
        <v>18</v>
      </c>
      <c r="G315" s="2">
        <v>1095</v>
      </c>
      <c r="H315" s="6" t="str">
        <f t="shared" si="0"/>
        <v>红色兵符自选箱</v>
      </c>
      <c r="I315" s="3">
        <v>1</v>
      </c>
      <c r="J315" s="3">
        <v>0</v>
      </c>
      <c r="M315" s="3">
        <v>1</v>
      </c>
    </row>
    <row r="316" spans="1:15" x14ac:dyDescent="0.15">
      <c r="A316" s="3">
        <v>6004</v>
      </c>
      <c r="B316" s="3" t="s">
        <v>544</v>
      </c>
      <c r="C316" s="2">
        <v>1</v>
      </c>
      <c r="D316" s="2">
        <f>VLOOKUP(B316,[1]Sheet1!$B$63:$C$90,2,0)</f>
        <v>6035</v>
      </c>
      <c r="E316" s="3">
        <v>40081</v>
      </c>
      <c r="F316" s="2">
        <v>15</v>
      </c>
      <c r="G316" s="2">
        <v>1096</v>
      </c>
      <c r="H316" s="6" t="s">
        <v>616</v>
      </c>
      <c r="I316" s="3">
        <v>1</v>
      </c>
      <c r="J316" s="3">
        <v>0</v>
      </c>
      <c r="M316" s="3">
        <v>1</v>
      </c>
    </row>
    <row r="317" spans="1:15" x14ac:dyDescent="0.15">
      <c r="A317" s="3">
        <v>6005</v>
      </c>
      <c r="B317" s="3" t="s">
        <v>545</v>
      </c>
      <c r="C317" s="2">
        <v>1</v>
      </c>
      <c r="D317" s="2">
        <f>VLOOKUP(B317,[1]Sheet1!$B$63:$C$90,2,0)</f>
        <v>6036</v>
      </c>
      <c r="E317" s="3">
        <v>40081</v>
      </c>
      <c r="F317" s="2">
        <v>18</v>
      </c>
      <c r="G317" s="2">
        <v>1097</v>
      </c>
      <c r="H317" s="6" t="s">
        <v>617</v>
      </c>
      <c r="I317" s="3">
        <v>1</v>
      </c>
      <c r="J317" s="3">
        <v>0</v>
      </c>
      <c r="M317" s="3">
        <v>1</v>
      </c>
    </row>
    <row r="318" spans="1:15" x14ac:dyDescent="0.15">
      <c r="A318" s="3">
        <v>6006</v>
      </c>
      <c r="B318" s="3" t="s">
        <v>546</v>
      </c>
      <c r="C318" s="67">
        <v>99</v>
      </c>
      <c r="D318" s="67">
        <v>167</v>
      </c>
      <c r="E318" s="3">
        <v>40082</v>
      </c>
      <c r="F318" s="2">
        <v>15</v>
      </c>
      <c r="G318" s="2">
        <v>1098</v>
      </c>
      <c r="H318" s="6" t="s">
        <v>650</v>
      </c>
      <c r="I318" s="3">
        <v>1</v>
      </c>
      <c r="J318" s="3">
        <v>0</v>
      </c>
      <c r="M318" s="3">
        <v>1</v>
      </c>
    </row>
    <row r="319" spans="1:15" x14ac:dyDescent="0.15">
      <c r="A319" s="3">
        <v>6007</v>
      </c>
      <c r="B319" s="3" t="s">
        <v>547</v>
      </c>
      <c r="C319" s="67">
        <v>99</v>
      </c>
      <c r="D319" s="67">
        <v>168</v>
      </c>
      <c r="E319" s="3">
        <v>40082</v>
      </c>
      <c r="F319" s="2">
        <v>18</v>
      </c>
      <c r="G319" s="2">
        <v>1099</v>
      </c>
      <c r="H319" s="6" t="s">
        <v>651</v>
      </c>
      <c r="I319" s="3">
        <v>1</v>
      </c>
      <c r="J319" s="3">
        <v>0</v>
      </c>
      <c r="M319" s="3">
        <v>1</v>
      </c>
    </row>
    <row r="320" spans="1:15" x14ac:dyDescent="0.15">
      <c r="A320" s="3">
        <v>6008</v>
      </c>
      <c r="B320" s="3" t="s">
        <v>599</v>
      </c>
      <c r="C320" s="2">
        <v>1</v>
      </c>
      <c r="D320" s="2">
        <f>VLOOKUP(B320,[1]Sheet1!$B$63:$C$90,2,0)</f>
        <v>6037</v>
      </c>
      <c r="E320" s="3">
        <v>40084</v>
      </c>
      <c r="F320" s="2">
        <v>15</v>
      </c>
      <c r="G320" s="2">
        <v>1100</v>
      </c>
      <c r="H320" s="6" t="s">
        <v>618</v>
      </c>
      <c r="I320" s="3">
        <v>1</v>
      </c>
      <c r="J320" s="3">
        <v>0</v>
      </c>
      <c r="M320" s="3">
        <v>1</v>
      </c>
    </row>
    <row r="321" spans="1:13" x14ac:dyDescent="0.15">
      <c r="A321" s="3">
        <v>6009</v>
      </c>
      <c r="B321" s="3" t="s">
        <v>600</v>
      </c>
      <c r="C321" s="2">
        <v>1</v>
      </c>
      <c r="D321" s="2">
        <f>VLOOKUP(B321,[1]Sheet1!$B$63:$C$90,2,0)</f>
        <v>6038</v>
      </c>
      <c r="E321" s="3">
        <v>40084</v>
      </c>
      <c r="F321" s="2">
        <v>18</v>
      </c>
      <c r="G321" s="2">
        <v>1101</v>
      </c>
      <c r="H321" s="6" t="s">
        <v>619</v>
      </c>
      <c r="I321" s="3">
        <v>1</v>
      </c>
      <c r="J321" s="3">
        <v>0</v>
      </c>
      <c r="M321" s="3">
        <v>1</v>
      </c>
    </row>
    <row r="322" spans="1:13" x14ac:dyDescent="0.15">
      <c r="A322" s="3">
        <v>6010</v>
      </c>
      <c r="B322" s="3" t="s">
        <v>601</v>
      </c>
      <c r="C322" s="67">
        <v>99</v>
      </c>
      <c r="D322" s="67">
        <v>169</v>
      </c>
      <c r="E322" s="3">
        <v>40085</v>
      </c>
      <c r="F322" s="2">
        <v>15</v>
      </c>
      <c r="G322" s="2">
        <v>1102</v>
      </c>
      <c r="H322" s="6" t="s">
        <v>652</v>
      </c>
      <c r="I322" s="3">
        <v>1</v>
      </c>
      <c r="J322" s="3">
        <v>0</v>
      </c>
      <c r="M322" s="3">
        <v>1</v>
      </c>
    </row>
    <row r="323" spans="1:13" x14ac:dyDescent="0.15">
      <c r="A323" s="3">
        <v>6011</v>
      </c>
      <c r="B323" s="3" t="s">
        <v>602</v>
      </c>
      <c r="C323" s="67">
        <v>99</v>
      </c>
      <c r="D323" s="67">
        <v>170</v>
      </c>
      <c r="E323" s="3">
        <v>40085</v>
      </c>
      <c r="F323" s="2">
        <v>18</v>
      </c>
      <c r="G323" s="2">
        <v>1103</v>
      </c>
      <c r="H323" s="6" t="s">
        <v>653</v>
      </c>
      <c r="I323" s="3">
        <v>1</v>
      </c>
      <c r="J323" s="3">
        <v>0</v>
      </c>
      <c r="M323" s="3">
        <v>1</v>
      </c>
    </row>
    <row r="324" spans="1:13" x14ac:dyDescent="0.15">
      <c r="A324" s="3">
        <v>6012</v>
      </c>
      <c r="B324" s="3" t="s">
        <v>668</v>
      </c>
      <c r="C324" s="67">
        <v>99</v>
      </c>
      <c r="D324" s="67">
        <v>171</v>
      </c>
      <c r="E324" s="3">
        <v>40081</v>
      </c>
      <c r="F324" s="2">
        <v>15</v>
      </c>
      <c r="G324" s="2">
        <v>1104</v>
      </c>
      <c r="H324" s="6" t="s">
        <v>549</v>
      </c>
      <c r="I324" s="3">
        <v>1</v>
      </c>
      <c r="J324" s="3">
        <v>0</v>
      </c>
      <c r="M324" s="3">
        <v>1</v>
      </c>
    </row>
    <row r="325" spans="1:13" x14ac:dyDescent="0.15">
      <c r="A325" s="3">
        <v>6013</v>
      </c>
      <c r="B325" s="3" t="s">
        <v>548</v>
      </c>
      <c r="C325" s="2">
        <v>1</v>
      </c>
      <c r="D325" s="2">
        <f>VLOOKUP(B325,[1]Sheet1!$B$63:$C$90,2,0)</f>
        <v>6039</v>
      </c>
      <c r="E325" s="3">
        <v>40081</v>
      </c>
      <c r="F325" s="2">
        <v>15</v>
      </c>
      <c r="G325" s="2">
        <v>1105</v>
      </c>
      <c r="H325" s="6" t="s">
        <v>620</v>
      </c>
      <c r="I325" s="3">
        <v>1</v>
      </c>
      <c r="J325" s="3">
        <v>0</v>
      </c>
      <c r="M325" s="3">
        <v>1</v>
      </c>
    </row>
    <row r="326" spans="1:13" x14ac:dyDescent="0.15">
      <c r="A326" s="3">
        <v>6014</v>
      </c>
      <c r="B326" s="3" t="s">
        <v>556</v>
      </c>
      <c r="C326" s="67">
        <v>99</v>
      </c>
      <c r="D326" s="67">
        <v>178</v>
      </c>
      <c r="E326" s="3">
        <v>40082</v>
      </c>
      <c r="F326" s="2">
        <v>15</v>
      </c>
      <c r="G326" s="2">
        <v>1106</v>
      </c>
      <c r="H326" s="6" t="s">
        <v>603</v>
      </c>
      <c r="I326" s="3">
        <v>1</v>
      </c>
      <c r="J326" s="3">
        <v>0</v>
      </c>
      <c r="M326" s="3">
        <v>1</v>
      </c>
    </row>
    <row r="327" spans="1:13" x14ac:dyDescent="0.15">
      <c r="A327" s="3">
        <v>6015</v>
      </c>
      <c r="B327" s="3" t="s">
        <v>557</v>
      </c>
      <c r="C327" s="2">
        <v>1</v>
      </c>
      <c r="D327" s="2">
        <f>VLOOKUP(B327,[1]Sheet1!$B$63:$C$90,2,0)</f>
        <v>6040</v>
      </c>
      <c r="E327" s="3">
        <v>40081</v>
      </c>
      <c r="F327" s="2">
        <v>15</v>
      </c>
      <c r="G327" s="2">
        <v>1107</v>
      </c>
      <c r="H327" s="6" t="s">
        <v>621</v>
      </c>
      <c r="I327" s="3">
        <v>1</v>
      </c>
      <c r="J327" s="3">
        <v>0</v>
      </c>
      <c r="M327" s="3">
        <v>1</v>
      </c>
    </row>
    <row r="328" spans="1:13" x14ac:dyDescent="0.15">
      <c r="A328" s="3">
        <v>6016</v>
      </c>
      <c r="B328" s="3" t="s">
        <v>558</v>
      </c>
      <c r="C328" s="67">
        <v>99</v>
      </c>
      <c r="D328" s="67">
        <v>179</v>
      </c>
      <c r="E328" s="3">
        <v>40082</v>
      </c>
      <c r="F328" s="2">
        <v>15</v>
      </c>
      <c r="G328" s="2">
        <v>1108</v>
      </c>
      <c r="H328" s="6" t="s">
        <v>604</v>
      </c>
      <c r="I328" s="3">
        <v>1</v>
      </c>
      <c r="J328" s="3">
        <v>0</v>
      </c>
      <c r="M328" s="3">
        <v>1</v>
      </c>
    </row>
    <row r="329" spans="1:13" x14ac:dyDescent="0.15">
      <c r="A329" s="3">
        <v>6017</v>
      </c>
      <c r="B329" s="3" t="s">
        <v>559</v>
      </c>
      <c r="C329" s="2">
        <v>1</v>
      </c>
      <c r="D329" s="2">
        <f>VLOOKUP(B329,[1]Sheet1!$B$63:$C$90,2,0)</f>
        <v>6041</v>
      </c>
      <c r="E329" s="3">
        <v>40081</v>
      </c>
      <c r="F329" s="2">
        <v>15</v>
      </c>
      <c r="G329" s="2">
        <v>1109</v>
      </c>
      <c r="H329" s="6" t="s">
        <v>622</v>
      </c>
      <c r="I329" s="3">
        <v>1</v>
      </c>
      <c r="J329" s="3">
        <v>0</v>
      </c>
      <c r="M329" s="3">
        <v>1</v>
      </c>
    </row>
    <row r="330" spans="1:13" x14ac:dyDescent="0.15">
      <c r="A330" s="3">
        <v>6018</v>
      </c>
      <c r="B330" s="3" t="s">
        <v>560</v>
      </c>
      <c r="C330" s="67">
        <v>99</v>
      </c>
      <c r="D330" s="67">
        <v>180</v>
      </c>
      <c r="E330" s="3">
        <v>40082</v>
      </c>
      <c r="F330" s="2">
        <v>15</v>
      </c>
      <c r="G330" s="2">
        <v>1110</v>
      </c>
      <c r="H330" s="6" t="s">
        <v>605</v>
      </c>
      <c r="I330" s="3">
        <v>1</v>
      </c>
      <c r="J330" s="3">
        <v>0</v>
      </c>
      <c r="M330" s="3">
        <v>1</v>
      </c>
    </row>
    <row r="331" spans="1:13" x14ac:dyDescent="0.15">
      <c r="A331" s="3">
        <v>6019</v>
      </c>
      <c r="B331" s="3" t="s">
        <v>561</v>
      </c>
      <c r="C331" s="2">
        <v>1</v>
      </c>
      <c r="D331" s="2">
        <f>VLOOKUP(B331,[1]Sheet1!$B$63:$C$90,2,0)</f>
        <v>6042</v>
      </c>
      <c r="E331" s="3">
        <v>40081</v>
      </c>
      <c r="F331" s="2">
        <v>15</v>
      </c>
      <c r="G331" s="2">
        <v>1111</v>
      </c>
      <c r="H331" s="6" t="s">
        <v>623</v>
      </c>
      <c r="I331" s="3">
        <v>1</v>
      </c>
      <c r="J331" s="3">
        <v>0</v>
      </c>
      <c r="M331" s="3">
        <v>1</v>
      </c>
    </row>
    <row r="332" spans="1:13" x14ac:dyDescent="0.15">
      <c r="A332" s="3">
        <v>6020</v>
      </c>
      <c r="B332" s="3" t="s">
        <v>562</v>
      </c>
      <c r="C332" s="67">
        <v>99</v>
      </c>
      <c r="D332" s="67">
        <v>181</v>
      </c>
      <c r="E332" s="3">
        <v>40082</v>
      </c>
      <c r="F332" s="2">
        <v>15</v>
      </c>
      <c r="G332" s="2">
        <v>1112</v>
      </c>
      <c r="H332" s="6" t="s">
        <v>606</v>
      </c>
      <c r="I332" s="3">
        <v>1</v>
      </c>
      <c r="J332" s="3">
        <v>0</v>
      </c>
      <c r="M332" s="3">
        <v>1</v>
      </c>
    </row>
    <row r="333" spans="1:13" x14ac:dyDescent="0.15">
      <c r="A333" s="3">
        <v>6021</v>
      </c>
      <c r="B333" s="3" t="s">
        <v>563</v>
      </c>
      <c r="C333" s="2">
        <v>1</v>
      </c>
      <c r="D333" s="2">
        <f>VLOOKUP(B333,[1]Sheet1!$B$63:$C$90,2,0)</f>
        <v>6043</v>
      </c>
      <c r="E333" s="3">
        <v>40081</v>
      </c>
      <c r="F333" s="2">
        <v>15</v>
      </c>
      <c r="G333" s="2">
        <v>1113</v>
      </c>
      <c r="H333" s="6" t="s">
        <v>624</v>
      </c>
      <c r="I333" s="3">
        <v>1</v>
      </c>
      <c r="J333" s="3">
        <v>0</v>
      </c>
      <c r="M333" s="3">
        <v>1</v>
      </c>
    </row>
    <row r="334" spans="1:13" x14ac:dyDescent="0.15">
      <c r="A334" s="3">
        <v>6022</v>
      </c>
      <c r="B334" s="3" t="s">
        <v>564</v>
      </c>
      <c r="C334" s="67">
        <v>99</v>
      </c>
      <c r="D334" s="67">
        <v>182</v>
      </c>
      <c r="E334" s="3">
        <v>40082</v>
      </c>
      <c r="F334" s="2">
        <v>15</v>
      </c>
      <c r="G334" s="2">
        <v>1114</v>
      </c>
      <c r="H334" s="6" t="s">
        <v>607</v>
      </c>
      <c r="I334" s="3">
        <v>1</v>
      </c>
      <c r="J334" s="3">
        <v>0</v>
      </c>
      <c r="M334" s="3">
        <v>1</v>
      </c>
    </row>
    <row r="335" spans="1:13" x14ac:dyDescent="0.15">
      <c r="A335" s="3">
        <v>6023</v>
      </c>
      <c r="B335" s="3" t="s">
        <v>565</v>
      </c>
      <c r="C335" s="2">
        <v>1</v>
      </c>
      <c r="D335" s="2">
        <f>VLOOKUP(B335,[1]Sheet1!$B$63:$C$90,2,0)</f>
        <v>6044</v>
      </c>
      <c r="E335" s="3">
        <v>40081</v>
      </c>
      <c r="F335" s="2">
        <v>15</v>
      </c>
      <c r="G335" s="2">
        <v>1115</v>
      </c>
      <c r="H335" s="6" t="s">
        <v>625</v>
      </c>
      <c r="I335" s="3">
        <v>1</v>
      </c>
      <c r="J335" s="3">
        <v>0</v>
      </c>
      <c r="M335" s="3">
        <v>1</v>
      </c>
    </row>
    <row r="336" spans="1:13" x14ac:dyDescent="0.15">
      <c r="A336" s="3">
        <v>6024</v>
      </c>
      <c r="B336" s="3" t="s">
        <v>566</v>
      </c>
      <c r="C336" s="67">
        <v>99</v>
      </c>
      <c r="D336" s="67">
        <v>183</v>
      </c>
      <c r="E336" s="3">
        <v>40082</v>
      </c>
      <c r="F336" s="2">
        <v>18</v>
      </c>
      <c r="G336" s="2">
        <v>1116</v>
      </c>
      <c r="H336" s="6" t="s">
        <v>626</v>
      </c>
      <c r="I336" s="3">
        <v>1</v>
      </c>
      <c r="J336" s="3">
        <v>0</v>
      </c>
      <c r="M336" s="3">
        <v>1</v>
      </c>
    </row>
    <row r="337" spans="1:13" x14ac:dyDescent="0.15">
      <c r="A337" s="3">
        <v>6025</v>
      </c>
      <c r="B337" s="3" t="s">
        <v>567</v>
      </c>
      <c r="C337" s="2">
        <v>1</v>
      </c>
      <c r="D337" s="2">
        <f>VLOOKUP(B337,[1]Sheet1!$B$63:$C$90,2,0)</f>
        <v>6045</v>
      </c>
      <c r="E337" s="3">
        <v>40081</v>
      </c>
      <c r="F337" s="2">
        <v>18</v>
      </c>
      <c r="G337" s="2">
        <v>1117</v>
      </c>
      <c r="H337" s="6" t="s">
        <v>627</v>
      </c>
      <c r="I337" s="3">
        <v>1</v>
      </c>
      <c r="J337" s="3">
        <v>0</v>
      </c>
      <c r="M337" s="3">
        <v>1</v>
      </c>
    </row>
    <row r="338" spans="1:13" x14ac:dyDescent="0.15">
      <c r="A338" s="3">
        <v>6026</v>
      </c>
      <c r="B338" s="3" t="s">
        <v>568</v>
      </c>
      <c r="C338" s="67">
        <v>99</v>
      </c>
      <c r="D338" s="67">
        <v>184</v>
      </c>
      <c r="E338" s="3">
        <v>40082</v>
      </c>
      <c r="F338" s="2">
        <v>18</v>
      </c>
      <c r="G338" s="2">
        <v>1118</v>
      </c>
      <c r="H338" s="6" t="s">
        <v>628</v>
      </c>
      <c r="I338" s="3">
        <v>1</v>
      </c>
      <c r="J338" s="3">
        <v>0</v>
      </c>
      <c r="M338" s="3">
        <v>1</v>
      </c>
    </row>
    <row r="339" spans="1:13" x14ac:dyDescent="0.15">
      <c r="A339" s="3">
        <v>6027</v>
      </c>
      <c r="B339" s="3" t="s">
        <v>569</v>
      </c>
      <c r="C339" s="2">
        <v>1</v>
      </c>
      <c r="D339" s="2">
        <f>VLOOKUP(B339,[1]Sheet1!$B$63:$C$90,2,0)</f>
        <v>6046</v>
      </c>
      <c r="E339" s="3">
        <v>40081</v>
      </c>
      <c r="F339" s="2">
        <v>18</v>
      </c>
      <c r="G339" s="2">
        <v>1119</v>
      </c>
      <c r="H339" s="6" t="s">
        <v>629</v>
      </c>
      <c r="I339" s="3">
        <v>1</v>
      </c>
      <c r="J339" s="3">
        <v>0</v>
      </c>
      <c r="M339" s="3">
        <v>1</v>
      </c>
    </row>
    <row r="340" spans="1:13" x14ac:dyDescent="0.15">
      <c r="A340" s="3">
        <v>6028</v>
      </c>
      <c r="B340" s="3" t="s">
        <v>570</v>
      </c>
      <c r="C340" s="67">
        <v>99</v>
      </c>
      <c r="D340" s="67">
        <v>185</v>
      </c>
      <c r="E340" s="3">
        <v>40082</v>
      </c>
      <c r="F340" s="2">
        <v>18</v>
      </c>
      <c r="G340" s="2">
        <v>1120</v>
      </c>
      <c r="H340" s="6" t="s">
        <v>630</v>
      </c>
      <c r="I340" s="3">
        <v>1</v>
      </c>
      <c r="J340" s="3">
        <v>0</v>
      </c>
      <c r="M340" s="3">
        <v>1</v>
      </c>
    </row>
    <row r="341" spans="1:13" x14ac:dyDescent="0.15">
      <c r="A341" s="3">
        <v>6029</v>
      </c>
      <c r="B341" s="3" t="s">
        <v>571</v>
      </c>
      <c r="C341" s="2">
        <v>1</v>
      </c>
      <c r="D341" s="2">
        <f>VLOOKUP(B341,[1]Sheet1!$B$63:$C$90,2,0)</f>
        <v>6047</v>
      </c>
      <c r="E341" s="3">
        <v>40081</v>
      </c>
      <c r="F341" s="2">
        <v>18</v>
      </c>
      <c r="G341" s="2">
        <v>1121</v>
      </c>
      <c r="H341" s="6" t="s">
        <v>631</v>
      </c>
      <c r="I341" s="3">
        <v>1</v>
      </c>
      <c r="J341" s="3">
        <v>0</v>
      </c>
      <c r="M341" s="3">
        <v>1</v>
      </c>
    </row>
    <row r="342" spans="1:13" x14ac:dyDescent="0.15">
      <c r="A342" s="3">
        <v>6030</v>
      </c>
      <c r="B342" s="3" t="s">
        <v>572</v>
      </c>
      <c r="C342" s="67">
        <v>99</v>
      </c>
      <c r="D342" s="67">
        <v>186</v>
      </c>
      <c r="E342" s="3">
        <v>40082</v>
      </c>
      <c r="F342" s="2">
        <v>18</v>
      </c>
      <c r="G342" s="2">
        <v>1122</v>
      </c>
      <c r="H342" s="6" t="s">
        <v>632</v>
      </c>
      <c r="I342" s="3">
        <v>1</v>
      </c>
      <c r="J342" s="3">
        <v>0</v>
      </c>
      <c r="M342" s="3">
        <v>1</v>
      </c>
    </row>
    <row r="343" spans="1:13" x14ac:dyDescent="0.15">
      <c r="A343" s="3">
        <v>6031</v>
      </c>
      <c r="B343" s="3" t="s">
        <v>573</v>
      </c>
      <c r="C343" s="2">
        <v>1</v>
      </c>
      <c r="D343" s="2">
        <f>VLOOKUP(B343,[1]Sheet1!$B$63:$C$90,2,0)</f>
        <v>6048</v>
      </c>
      <c r="E343" s="3">
        <v>40081</v>
      </c>
      <c r="F343" s="2">
        <v>18</v>
      </c>
      <c r="G343" s="2">
        <v>1123</v>
      </c>
      <c r="H343" s="6" t="s">
        <v>633</v>
      </c>
      <c r="I343" s="3">
        <v>1</v>
      </c>
      <c r="J343" s="3">
        <v>0</v>
      </c>
      <c r="M343" s="3">
        <v>1</v>
      </c>
    </row>
    <row r="344" spans="1:13" x14ac:dyDescent="0.15">
      <c r="A344" s="3">
        <v>6032</v>
      </c>
      <c r="B344" s="3" t="s">
        <v>574</v>
      </c>
      <c r="C344" s="67">
        <v>99</v>
      </c>
      <c r="D344" s="67">
        <v>187</v>
      </c>
      <c r="E344" s="3">
        <v>40082</v>
      </c>
      <c r="F344" s="2">
        <v>18</v>
      </c>
      <c r="G344" s="2">
        <v>1124</v>
      </c>
      <c r="H344" s="6" t="s">
        <v>634</v>
      </c>
      <c r="I344" s="3">
        <v>1</v>
      </c>
      <c r="J344" s="3">
        <v>0</v>
      </c>
      <c r="M344" s="3">
        <v>1</v>
      </c>
    </row>
    <row r="345" spans="1:13" x14ac:dyDescent="0.15">
      <c r="A345" s="3">
        <v>6033</v>
      </c>
      <c r="B345" s="3" t="s">
        <v>575</v>
      </c>
      <c r="C345" s="2">
        <v>1</v>
      </c>
      <c r="D345" s="2">
        <f>VLOOKUP(B345,[1]Sheet1!$B$63:$C$90,2,0)</f>
        <v>6049</v>
      </c>
      <c r="E345" s="3">
        <v>40081</v>
      </c>
      <c r="F345" s="2">
        <v>18</v>
      </c>
      <c r="G345" s="2">
        <v>1125</v>
      </c>
      <c r="H345" s="6" t="s">
        <v>635</v>
      </c>
      <c r="I345" s="3">
        <v>1</v>
      </c>
      <c r="J345" s="3">
        <v>0</v>
      </c>
      <c r="M345" s="3">
        <v>1</v>
      </c>
    </row>
    <row r="346" spans="1:13" x14ac:dyDescent="0.15">
      <c r="A346" s="3">
        <v>6034</v>
      </c>
      <c r="B346" s="76" t="s">
        <v>759</v>
      </c>
      <c r="C346" s="67">
        <v>99</v>
      </c>
      <c r="D346" s="67">
        <v>172</v>
      </c>
      <c r="E346" s="3">
        <v>40082</v>
      </c>
      <c r="F346" s="2">
        <v>15</v>
      </c>
      <c r="G346" s="2">
        <v>1126</v>
      </c>
      <c r="H346" s="6" t="s">
        <v>608</v>
      </c>
      <c r="I346" s="3">
        <v>1</v>
      </c>
      <c r="J346" s="3">
        <v>0</v>
      </c>
      <c r="M346" s="3">
        <v>1</v>
      </c>
    </row>
    <row r="347" spans="1:13" x14ac:dyDescent="0.15">
      <c r="A347" s="3">
        <v>6035</v>
      </c>
      <c r="B347" s="76" t="s">
        <v>766</v>
      </c>
      <c r="C347" s="67">
        <v>99</v>
      </c>
      <c r="D347" s="67">
        <v>173</v>
      </c>
      <c r="E347" s="3">
        <v>40082</v>
      </c>
      <c r="F347" s="2">
        <v>15</v>
      </c>
      <c r="G347" s="2">
        <v>1127</v>
      </c>
      <c r="H347" s="6" t="s">
        <v>609</v>
      </c>
      <c r="I347" s="3">
        <v>1</v>
      </c>
      <c r="J347" s="3">
        <v>0</v>
      </c>
      <c r="M347" s="3">
        <v>1</v>
      </c>
    </row>
    <row r="348" spans="1:13" x14ac:dyDescent="0.15">
      <c r="A348" s="3">
        <v>6036</v>
      </c>
      <c r="B348" s="76" t="s">
        <v>760</v>
      </c>
      <c r="C348" s="67">
        <v>99</v>
      </c>
      <c r="D348" s="67">
        <v>174</v>
      </c>
      <c r="E348" s="3">
        <v>40082</v>
      </c>
      <c r="F348" s="2">
        <v>18</v>
      </c>
      <c r="G348" s="2">
        <v>1128</v>
      </c>
      <c r="H348" s="6" t="s">
        <v>610</v>
      </c>
      <c r="I348" s="3">
        <v>1</v>
      </c>
      <c r="J348" s="3">
        <v>0</v>
      </c>
      <c r="M348" s="3">
        <v>1</v>
      </c>
    </row>
    <row r="349" spans="1:13" x14ac:dyDescent="0.15">
      <c r="A349" s="3">
        <v>6037</v>
      </c>
      <c r="B349" s="76" t="s">
        <v>767</v>
      </c>
      <c r="C349" s="67">
        <v>99</v>
      </c>
      <c r="D349" s="67">
        <v>175</v>
      </c>
      <c r="E349" s="3">
        <v>40082</v>
      </c>
      <c r="F349" s="2">
        <v>18</v>
      </c>
      <c r="G349" s="2">
        <v>1129</v>
      </c>
      <c r="H349" s="6" t="s">
        <v>611</v>
      </c>
      <c r="I349" s="3">
        <v>1</v>
      </c>
      <c r="J349" s="3">
        <v>0</v>
      </c>
      <c r="M349" s="3">
        <v>1</v>
      </c>
    </row>
    <row r="350" spans="1:13" x14ac:dyDescent="0.15">
      <c r="A350" s="3">
        <v>6038</v>
      </c>
      <c r="B350" s="76" t="s">
        <v>761</v>
      </c>
      <c r="C350" s="2">
        <v>1</v>
      </c>
      <c r="D350" s="2">
        <f>VLOOKUP(B350,[1]Sheet1!$B$63:$C$90,2,0)</f>
        <v>6050</v>
      </c>
      <c r="E350" s="3">
        <v>40081</v>
      </c>
      <c r="F350" s="2">
        <v>15</v>
      </c>
      <c r="G350" s="2">
        <v>1130</v>
      </c>
      <c r="H350" s="6" t="s">
        <v>636</v>
      </c>
      <c r="I350" s="3">
        <v>1</v>
      </c>
      <c r="J350" s="3">
        <v>0</v>
      </c>
      <c r="M350" s="3">
        <v>1</v>
      </c>
    </row>
    <row r="351" spans="1:13" x14ac:dyDescent="0.15">
      <c r="A351" s="3">
        <v>6039</v>
      </c>
      <c r="B351" s="76" t="s">
        <v>768</v>
      </c>
      <c r="C351" s="2">
        <v>1</v>
      </c>
      <c r="D351" s="2">
        <f>VLOOKUP(B351,[1]Sheet1!$B$63:$C$90,2,0)</f>
        <v>6051</v>
      </c>
      <c r="E351" s="3">
        <v>40081</v>
      </c>
      <c r="F351" s="2">
        <v>15</v>
      </c>
      <c r="G351" s="2">
        <v>1131</v>
      </c>
      <c r="H351" s="6" t="s">
        <v>637</v>
      </c>
      <c r="I351" s="3">
        <v>1</v>
      </c>
      <c r="J351" s="3">
        <v>0</v>
      </c>
      <c r="M351" s="3">
        <v>1</v>
      </c>
    </row>
    <row r="352" spans="1:13" x14ac:dyDescent="0.15">
      <c r="A352" s="3">
        <v>6040</v>
      </c>
      <c r="B352" s="76" t="s">
        <v>762</v>
      </c>
      <c r="C352" s="2">
        <v>1</v>
      </c>
      <c r="D352" s="2">
        <f>VLOOKUP(B352,[1]Sheet1!$B$63:$C$90,2,0)</f>
        <v>6052</v>
      </c>
      <c r="E352" s="3">
        <v>40081</v>
      </c>
      <c r="F352" s="2">
        <v>18</v>
      </c>
      <c r="G352" s="2">
        <v>1132</v>
      </c>
      <c r="H352" s="6" t="s">
        <v>638</v>
      </c>
      <c r="I352" s="3">
        <v>1</v>
      </c>
      <c r="J352" s="3">
        <v>0</v>
      </c>
      <c r="M352" s="3">
        <v>1</v>
      </c>
    </row>
    <row r="353" spans="1:13" x14ac:dyDescent="0.15">
      <c r="A353" s="3">
        <v>6041</v>
      </c>
      <c r="B353" s="76" t="s">
        <v>769</v>
      </c>
      <c r="C353" s="2">
        <v>1</v>
      </c>
      <c r="D353" s="2">
        <f>VLOOKUP(B353,[1]Sheet1!$B$63:$C$90,2,0)</f>
        <v>6053</v>
      </c>
      <c r="E353" s="3">
        <v>40081</v>
      </c>
      <c r="F353" s="2">
        <v>18</v>
      </c>
      <c r="G353" s="2">
        <v>1133</v>
      </c>
      <c r="H353" s="6" t="s">
        <v>639</v>
      </c>
      <c r="I353" s="3">
        <v>1</v>
      </c>
      <c r="J353" s="3">
        <v>0</v>
      </c>
      <c r="M353" s="3">
        <v>1</v>
      </c>
    </row>
    <row r="354" spans="1:13" x14ac:dyDescent="0.15">
      <c r="A354" s="3">
        <v>6042</v>
      </c>
      <c r="B354" s="76" t="s">
        <v>591</v>
      </c>
      <c r="C354" s="67">
        <v>99</v>
      </c>
      <c r="D354" s="67">
        <v>188</v>
      </c>
      <c r="E354" s="3">
        <v>40085</v>
      </c>
      <c r="F354" s="2">
        <v>15</v>
      </c>
      <c r="G354" s="2">
        <v>1134</v>
      </c>
      <c r="H354" s="6" t="s">
        <v>612</v>
      </c>
      <c r="I354" s="3">
        <v>1</v>
      </c>
      <c r="J354" s="3">
        <v>0</v>
      </c>
      <c r="M354" s="3">
        <v>1</v>
      </c>
    </row>
    <row r="355" spans="1:13" x14ac:dyDescent="0.15">
      <c r="A355" s="3">
        <v>6043</v>
      </c>
      <c r="B355" s="76" t="s">
        <v>596</v>
      </c>
      <c r="C355" s="67">
        <v>99</v>
      </c>
      <c r="D355" s="67">
        <v>189</v>
      </c>
      <c r="E355" s="3">
        <v>40085</v>
      </c>
      <c r="F355" s="2">
        <v>15</v>
      </c>
      <c r="G355" s="2">
        <v>1135</v>
      </c>
      <c r="H355" s="6" t="s">
        <v>613</v>
      </c>
      <c r="I355" s="3">
        <v>1</v>
      </c>
      <c r="J355" s="3">
        <v>0</v>
      </c>
      <c r="M355" s="3">
        <v>1</v>
      </c>
    </row>
    <row r="356" spans="1:13" x14ac:dyDescent="0.15">
      <c r="A356" s="3">
        <v>6044</v>
      </c>
      <c r="B356" s="76" t="s">
        <v>592</v>
      </c>
      <c r="C356" s="67">
        <v>99</v>
      </c>
      <c r="D356" s="67">
        <v>190</v>
      </c>
      <c r="E356" s="3">
        <v>40085</v>
      </c>
      <c r="F356" s="2">
        <v>18</v>
      </c>
      <c r="G356" s="2">
        <v>1136</v>
      </c>
      <c r="H356" s="6" t="s">
        <v>614</v>
      </c>
      <c r="I356" s="3">
        <v>1</v>
      </c>
      <c r="J356" s="3">
        <v>0</v>
      </c>
      <c r="M356" s="3">
        <v>1</v>
      </c>
    </row>
    <row r="357" spans="1:13" x14ac:dyDescent="0.15">
      <c r="A357" s="3">
        <v>6045</v>
      </c>
      <c r="B357" s="76" t="s">
        <v>597</v>
      </c>
      <c r="C357" s="67">
        <v>99</v>
      </c>
      <c r="D357" s="67">
        <v>191</v>
      </c>
      <c r="E357" s="3">
        <v>40085</v>
      </c>
      <c r="F357" s="2">
        <v>18</v>
      </c>
      <c r="G357" s="2">
        <v>1137</v>
      </c>
      <c r="H357" s="6" t="s">
        <v>615</v>
      </c>
      <c r="I357" s="3">
        <v>1</v>
      </c>
      <c r="J357" s="3">
        <v>0</v>
      </c>
      <c r="M357" s="3">
        <v>1</v>
      </c>
    </row>
    <row r="358" spans="1:13" x14ac:dyDescent="0.15">
      <c r="A358" s="3">
        <v>6046</v>
      </c>
      <c r="B358" s="76" t="s">
        <v>593</v>
      </c>
      <c r="C358" s="2">
        <v>1</v>
      </c>
      <c r="D358" s="2">
        <f>VLOOKUP(B358,[1]Sheet1!$B$63:$C$90,2,0)</f>
        <v>6054</v>
      </c>
      <c r="E358" s="3">
        <v>40084</v>
      </c>
      <c r="F358" s="2">
        <v>15</v>
      </c>
      <c r="G358" s="2">
        <v>1138</v>
      </c>
      <c r="H358" s="6" t="s">
        <v>640</v>
      </c>
      <c r="I358" s="3">
        <v>1</v>
      </c>
      <c r="J358" s="3">
        <v>0</v>
      </c>
      <c r="M358" s="3">
        <v>1</v>
      </c>
    </row>
    <row r="359" spans="1:13" x14ac:dyDescent="0.15">
      <c r="A359" s="3">
        <v>6047</v>
      </c>
      <c r="B359" s="76" t="s">
        <v>598</v>
      </c>
      <c r="C359" s="2">
        <v>1</v>
      </c>
      <c r="D359" s="2">
        <f>VLOOKUP(B359,[1]Sheet1!$B$63:$C$90,2,0)</f>
        <v>6055</v>
      </c>
      <c r="E359" s="3">
        <v>40084</v>
      </c>
      <c r="F359" s="2">
        <v>15</v>
      </c>
      <c r="G359" s="2">
        <v>1139</v>
      </c>
      <c r="H359" s="6" t="s">
        <v>641</v>
      </c>
      <c r="I359" s="3">
        <v>1</v>
      </c>
      <c r="J359" s="3">
        <v>0</v>
      </c>
      <c r="M359" s="3">
        <v>1</v>
      </c>
    </row>
    <row r="360" spans="1:13" x14ac:dyDescent="0.15">
      <c r="A360" s="3">
        <v>6048</v>
      </c>
      <c r="B360" s="76" t="s">
        <v>594</v>
      </c>
      <c r="C360" s="2">
        <v>1</v>
      </c>
      <c r="D360" s="2">
        <f>VLOOKUP(B360,[1]Sheet1!$B$63:$C$90,2,0)</f>
        <v>6056</v>
      </c>
      <c r="E360" s="3">
        <v>40084</v>
      </c>
      <c r="F360" s="2">
        <v>18</v>
      </c>
      <c r="G360" s="2">
        <v>1140</v>
      </c>
      <c r="H360" s="6" t="s">
        <v>642</v>
      </c>
      <c r="I360" s="3">
        <v>1</v>
      </c>
      <c r="J360" s="3">
        <v>0</v>
      </c>
      <c r="M360" s="3">
        <v>1</v>
      </c>
    </row>
    <row r="361" spans="1:13" x14ac:dyDescent="0.15">
      <c r="A361" s="3">
        <v>6049</v>
      </c>
      <c r="B361" s="76" t="s">
        <v>595</v>
      </c>
      <c r="C361" s="2">
        <v>1</v>
      </c>
      <c r="D361" s="2">
        <f>VLOOKUP(B361,[1]Sheet1!$B$63:$C$90,2,0)</f>
        <v>6057</v>
      </c>
      <c r="E361" s="3">
        <v>40084</v>
      </c>
      <c r="F361" s="2">
        <v>18</v>
      </c>
      <c r="G361" s="2">
        <v>1141</v>
      </c>
      <c r="H361" s="6" t="s">
        <v>643</v>
      </c>
      <c r="I361" s="3">
        <v>1</v>
      </c>
      <c r="J361" s="3">
        <v>0</v>
      </c>
      <c r="M361" s="3">
        <v>1</v>
      </c>
    </row>
    <row r="362" spans="1:13" x14ac:dyDescent="0.15">
      <c r="A362" s="3">
        <v>6050</v>
      </c>
      <c r="B362" s="3" t="s">
        <v>550</v>
      </c>
      <c r="C362" s="2">
        <v>1</v>
      </c>
      <c r="D362" s="2">
        <f>VLOOKUP(B362,[1]Sheet1!$B$63:$C$90,2,0)</f>
        <v>6058</v>
      </c>
      <c r="E362" s="3">
        <v>40081</v>
      </c>
      <c r="F362" s="2">
        <v>15</v>
      </c>
      <c r="G362" s="2">
        <v>1142</v>
      </c>
      <c r="H362" s="6" t="s">
        <v>644</v>
      </c>
      <c r="I362" s="3">
        <v>1</v>
      </c>
      <c r="J362" s="3">
        <v>0</v>
      </c>
      <c r="M362" s="3">
        <v>1</v>
      </c>
    </row>
    <row r="363" spans="1:13" x14ac:dyDescent="0.15">
      <c r="A363" s="3">
        <v>6051</v>
      </c>
      <c r="B363" s="3" t="s">
        <v>551</v>
      </c>
      <c r="C363" s="2">
        <v>1</v>
      </c>
      <c r="D363" s="2">
        <f>VLOOKUP(B363,[1]Sheet1!$B$63:$C$90,2,0)</f>
        <v>6059</v>
      </c>
      <c r="E363" s="3">
        <v>40081</v>
      </c>
      <c r="F363" s="2">
        <v>15</v>
      </c>
      <c r="G363" s="2">
        <v>1143</v>
      </c>
      <c r="H363" s="6" t="s">
        <v>645</v>
      </c>
      <c r="I363" s="3">
        <v>1</v>
      </c>
      <c r="J363" s="3">
        <v>0</v>
      </c>
      <c r="M363" s="3">
        <v>1</v>
      </c>
    </row>
    <row r="364" spans="1:13" x14ac:dyDescent="0.15">
      <c r="A364" s="3">
        <v>6052</v>
      </c>
      <c r="B364" s="3" t="s">
        <v>552</v>
      </c>
      <c r="C364" s="2">
        <v>1</v>
      </c>
      <c r="D364" s="2">
        <f>VLOOKUP(B364,[1]Sheet1!$B$63:$C$90,2,0)</f>
        <v>6060</v>
      </c>
      <c r="E364" s="3">
        <v>40081</v>
      </c>
      <c r="F364" s="2">
        <v>15</v>
      </c>
      <c r="G364" s="2">
        <v>1144</v>
      </c>
      <c r="H364" s="6" t="s">
        <v>646</v>
      </c>
      <c r="I364" s="3">
        <v>1</v>
      </c>
      <c r="J364" s="3">
        <v>0</v>
      </c>
      <c r="M364" s="3">
        <v>1</v>
      </c>
    </row>
    <row r="365" spans="1:13" x14ac:dyDescent="0.15">
      <c r="A365" s="3">
        <v>6053</v>
      </c>
      <c r="B365" s="3" t="s">
        <v>553</v>
      </c>
      <c r="C365" s="2">
        <v>1</v>
      </c>
      <c r="D365" s="2">
        <f>VLOOKUP(B365,[1]Sheet1!$B$63:$C$90,2,0)</f>
        <v>6061</v>
      </c>
      <c r="E365" s="3">
        <v>40081</v>
      </c>
      <c r="F365" s="2">
        <v>15</v>
      </c>
      <c r="G365" s="2">
        <v>1145</v>
      </c>
      <c r="H365" s="6" t="s">
        <v>647</v>
      </c>
      <c r="I365" s="3">
        <v>1</v>
      </c>
      <c r="J365" s="3">
        <v>0</v>
      </c>
      <c r="M365" s="3">
        <v>1</v>
      </c>
    </row>
    <row r="366" spans="1:13" x14ac:dyDescent="0.15">
      <c r="A366" s="3">
        <v>6054</v>
      </c>
      <c r="B366" s="3" t="s">
        <v>554</v>
      </c>
      <c r="C366" s="2">
        <v>1</v>
      </c>
      <c r="D366" s="2">
        <f>VLOOKUP(B366,[1]Sheet1!$B$63:$C$90,2,0)</f>
        <v>6062</v>
      </c>
      <c r="E366" s="3">
        <v>40081</v>
      </c>
      <c r="F366" s="2">
        <v>15</v>
      </c>
      <c r="G366" s="2">
        <v>1146</v>
      </c>
      <c r="H366" s="6" t="s">
        <v>648</v>
      </c>
      <c r="I366" s="3">
        <v>1</v>
      </c>
      <c r="J366" s="3">
        <v>0</v>
      </c>
      <c r="M366" s="3">
        <v>1</v>
      </c>
    </row>
    <row r="367" spans="1:13" x14ac:dyDescent="0.15">
      <c r="A367" s="3">
        <v>6055</v>
      </c>
      <c r="B367" s="3" t="s">
        <v>763</v>
      </c>
      <c r="C367" s="67">
        <v>99</v>
      </c>
      <c r="D367" s="67">
        <v>176</v>
      </c>
      <c r="E367" s="3">
        <v>40081</v>
      </c>
      <c r="F367" s="2">
        <v>15</v>
      </c>
      <c r="G367" s="2">
        <v>1147</v>
      </c>
      <c r="H367" s="6" t="s">
        <v>649</v>
      </c>
      <c r="I367" s="3">
        <v>1</v>
      </c>
      <c r="J367" s="3">
        <v>0</v>
      </c>
      <c r="M367" s="3">
        <v>1</v>
      </c>
    </row>
    <row r="368" spans="1:13" x14ac:dyDescent="0.15">
      <c r="A368" s="3">
        <v>6056</v>
      </c>
      <c r="B368" s="3" t="s">
        <v>770</v>
      </c>
      <c r="C368" s="67">
        <v>99</v>
      </c>
      <c r="D368" s="67">
        <v>177</v>
      </c>
      <c r="E368" s="3">
        <v>40081</v>
      </c>
      <c r="F368" s="2">
        <v>15</v>
      </c>
      <c r="G368" s="2">
        <v>1148</v>
      </c>
      <c r="H368" s="6" t="s">
        <v>667</v>
      </c>
      <c r="I368" s="3">
        <v>1</v>
      </c>
      <c r="J368" s="3">
        <v>0</v>
      </c>
      <c r="M368" s="3">
        <v>1</v>
      </c>
    </row>
    <row r="369" spans="1:13" x14ac:dyDescent="0.15">
      <c r="A369" s="3">
        <v>6057</v>
      </c>
      <c r="B369" s="3" t="s">
        <v>764</v>
      </c>
      <c r="C369" s="2">
        <v>99</v>
      </c>
      <c r="D369" s="3">
        <v>192</v>
      </c>
      <c r="E369" s="3">
        <v>40081</v>
      </c>
      <c r="F369" s="2">
        <v>15</v>
      </c>
      <c r="G369" s="2">
        <v>1149</v>
      </c>
      <c r="H369" s="6" t="s">
        <v>656</v>
      </c>
      <c r="I369" s="3">
        <v>1</v>
      </c>
      <c r="J369" s="3">
        <v>0</v>
      </c>
      <c r="M369" s="3">
        <v>1</v>
      </c>
    </row>
    <row r="370" spans="1:13" x14ac:dyDescent="0.15">
      <c r="A370" s="3">
        <v>6058</v>
      </c>
      <c r="B370" s="3" t="s">
        <v>771</v>
      </c>
      <c r="C370" s="2">
        <v>99</v>
      </c>
      <c r="D370" s="3">
        <v>193</v>
      </c>
      <c r="E370" s="3">
        <v>40081</v>
      </c>
      <c r="F370" s="2">
        <v>15</v>
      </c>
      <c r="G370" s="2">
        <v>1150</v>
      </c>
      <c r="H370" s="6" t="s">
        <v>657</v>
      </c>
      <c r="I370" s="3">
        <v>1</v>
      </c>
      <c r="J370" s="3">
        <v>0</v>
      </c>
      <c r="M370" s="3">
        <v>1</v>
      </c>
    </row>
    <row r="371" spans="1:13" x14ac:dyDescent="0.15">
      <c r="A371" s="3">
        <v>6059</v>
      </c>
      <c r="B371" s="3" t="s">
        <v>765</v>
      </c>
      <c r="C371" s="2">
        <v>99</v>
      </c>
      <c r="D371" s="3">
        <v>194</v>
      </c>
      <c r="E371" s="3">
        <v>40081</v>
      </c>
      <c r="F371" s="2">
        <v>18</v>
      </c>
      <c r="G371" s="2">
        <v>1151</v>
      </c>
      <c r="H371" s="6" t="s">
        <v>658</v>
      </c>
      <c r="I371" s="3">
        <v>1</v>
      </c>
      <c r="J371" s="3">
        <v>0</v>
      </c>
      <c r="M371" s="3">
        <v>1</v>
      </c>
    </row>
    <row r="372" spans="1:13" x14ac:dyDescent="0.15">
      <c r="A372" s="3">
        <v>6060</v>
      </c>
      <c r="B372" s="3" t="s">
        <v>772</v>
      </c>
      <c r="C372" s="2">
        <v>99</v>
      </c>
      <c r="D372" s="3">
        <v>195</v>
      </c>
      <c r="E372" s="3">
        <v>40081</v>
      </c>
      <c r="F372" s="2">
        <v>18</v>
      </c>
      <c r="G372" s="2">
        <v>1152</v>
      </c>
      <c r="H372" s="6" t="s">
        <v>659</v>
      </c>
      <c r="I372" s="3">
        <v>1</v>
      </c>
      <c r="J372" s="3">
        <v>0</v>
      </c>
      <c r="M372" s="3">
        <v>1</v>
      </c>
    </row>
    <row r="373" spans="1:13" x14ac:dyDescent="0.15">
      <c r="A373" s="3">
        <v>6061</v>
      </c>
      <c r="B373" s="3" t="s">
        <v>669</v>
      </c>
      <c r="C373" s="2">
        <v>99</v>
      </c>
      <c r="D373" s="3">
        <v>196</v>
      </c>
      <c r="E373" s="3">
        <v>40081</v>
      </c>
      <c r="F373" s="2">
        <v>15</v>
      </c>
      <c r="G373" s="2">
        <v>1153</v>
      </c>
      <c r="H373" s="6" t="s">
        <v>654</v>
      </c>
      <c r="I373" s="3">
        <v>1</v>
      </c>
      <c r="J373" s="3">
        <v>0</v>
      </c>
      <c r="M373" s="3">
        <v>1</v>
      </c>
    </row>
    <row r="374" spans="1:13" x14ac:dyDescent="0.15">
      <c r="A374" s="3">
        <v>6062</v>
      </c>
      <c r="B374" s="3" t="s">
        <v>670</v>
      </c>
      <c r="C374" s="2">
        <v>99</v>
      </c>
      <c r="D374" s="3">
        <v>197</v>
      </c>
      <c r="E374" s="3">
        <v>40081</v>
      </c>
      <c r="F374" s="2">
        <v>18</v>
      </c>
      <c r="G374" s="2">
        <v>1154</v>
      </c>
      <c r="H374" s="6" t="s">
        <v>655</v>
      </c>
      <c r="I374" s="3">
        <v>1</v>
      </c>
      <c r="J374" s="3">
        <v>0</v>
      </c>
      <c r="M374" s="3">
        <v>1</v>
      </c>
    </row>
    <row r="375" spans="1:13" x14ac:dyDescent="0.15">
      <c r="A375" s="3">
        <v>6063</v>
      </c>
      <c r="B375" s="3" t="s">
        <v>660</v>
      </c>
      <c r="C375" s="2">
        <v>1</v>
      </c>
      <c r="D375" s="3">
        <v>6063</v>
      </c>
      <c r="E375" s="3">
        <v>40084</v>
      </c>
      <c r="F375" s="2">
        <v>15</v>
      </c>
      <c r="G375" s="2">
        <v>1155</v>
      </c>
      <c r="H375" s="6" t="s">
        <v>663</v>
      </c>
      <c r="I375" s="3">
        <v>1</v>
      </c>
      <c r="J375" s="3">
        <v>0</v>
      </c>
      <c r="M375" s="3">
        <v>1</v>
      </c>
    </row>
    <row r="376" spans="1:13" x14ac:dyDescent="0.15">
      <c r="A376" s="3">
        <v>6064</v>
      </c>
      <c r="B376" s="3" t="s">
        <v>661</v>
      </c>
      <c r="C376" s="2">
        <v>1</v>
      </c>
      <c r="D376" s="3">
        <v>6064</v>
      </c>
      <c r="E376" s="3">
        <v>40084</v>
      </c>
      <c r="F376" s="2">
        <v>15</v>
      </c>
      <c r="G376" s="2">
        <v>1156</v>
      </c>
      <c r="H376" s="6" t="s">
        <v>664</v>
      </c>
      <c r="I376" s="3">
        <v>1</v>
      </c>
      <c r="J376" s="3">
        <v>0</v>
      </c>
      <c r="M376" s="3">
        <v>1</v>
      </c>
    </row>
    <row r="377" spans="1:13" x14ac:dyDescent="0.15">
      <c r="A377" s="3">
        <v>6065</v>
      </c>
      <c r="B377" s="3" t="s">
        <v>662</v>
      </c>
      <c r="C377" s="2">
        <v>1</v>
      </c>
      <c r="D377" s="3">
        <v>6065</v>
      </c>
      <c r="E377" s="3">
        <v>40084</v>
      </c>
      <c r="F377" s="2">
        <v>15</v>
      </c>
      <c r="G377" s="2">
        <v>1157</v>
      </c>
      <c r="H377" s="6" t="s">
        <v>665</v>
      </c>
      <c r="I377" s="3">
        <v>1</v>
      </c>
      <c r="J377" s="3">
        <v>0</v>
      </c>
      <c r="M377" s="3">
        <v>1</v>
      </c>
    </row>
    <row r="378" spans="1:13" x14ac:dyDescent="0.15">
      <c r="A378" s="3">
        <v>6066</v>
      </c>
      <c r="B378" s="3" t="s">
        <v>671</v>
      </c>
      <c r="C378" s="2">
        <v>99</v>
      </c>
      <c r="D378" s="3">
        <v>198</v>
      </c>
      <c r="E378" s="3">
        <v>40084</v>
      </c>
      <c r="F378" s="2">
        <v>15</v>
      </c>
      <c r="G378" s="2">
        <v>1158</v>
      </c>
      <c r="H378" s="6" t="s">
        <v>666</v>
      </c>
      <c r="I378" s="3">
        <v>1</v>
      </c>
      <c r="J378" s="3">
        <v>0</v>
      </c>
      <c r="M378" s="3">
        <v>1</v>
      </c>
    </row>
    <row r="379" spans="1:13" x14ac:dyDescent="0.15">
      <c r="A379" s="3">
        <v>7001</v>
      </c>
      <c r="B379" s="3" t="s">
        <v>698</v>
      </c>
      <c r="C379" s="2">
        <v>1</v>
      </c>
      <c r="D379" s="3">
        <v>501</v>
      </c>
      <c r="E379" s="3">
        <v>40098</v>
      </c>
      <c r="F379" s="2">
        <v>15</v>
      </c>
      <c r="G379" s="2">
        <v>1259</v>
      </c>
      <c r="H379" s="6" t="s">
        <v>700</v>
      </c>
      <c r="I379" s="3">
        <v>1</v>
      </c>
      <c r="J379" s="3">
        <v>0</v>
      </c>
      <c r="M379" s="3">
        <v>1</v>
      </c>
    </row>
    <row r="380" spans="1:13" x14ac:dyDescent="0.15">
      <c r="A380" s="3">
        <v>7002</v>
      </c>
      <c r="B380" s="3" t="s">
        <v>699</v>
      </c>
      <c r="C380" s="2">
        <v>1</v>
      </c>
      <c r="D380" s="3">
        <v>502</v>
      </c>
      <c r="E380" s="3">
        <v>40099</v>
      </c>
      <c r="F380" s="2">
        <v>15</v>
      </c>
      <c r="G380" s="2">
        <v>1260</v>
      </c>
      <c r="H380" s="6" t="s">
        <v>701</v>
      </c>
      <c r="I380" s="3">
        <v>1</v>
      </c>
      <c r="J380" s="3">
        <v>0</v>
      </c>
      <c r="M380" s="3">
        <v>1</v>
      </c>
    </row>
    <row r="381" spans="1:13" x14ac:dyDescent="0.15">
      <c r="A381" s="3">
        <v>6067</v>
      </c>
      <c r="B381" s="3" t="s">
        <v>704</v>
      </c>
      <c r="C381" s="2">
        <v>99</v>
      </c>
      <c r="D381" s="3">
        <v>199</v>
      </c>
      <c r="E381" s="3">
        <v>40084</v>
      </c>
      <c r="F381" s="2">
        <v>15</v>
      </c>
      <c r="G381" s="2">
        <v>1158</v>
      </c>
      <c r="H381" s="6" t="s">
        <v>705</v>
      </c>
      <c r="I381" s="3">
        <v>1</v>
      </c>
      <c r="J381" s="3">
        <v>0</v>
      </c>
      <c r="M381" s="3">
        <v>1</v>
      </c>
    </row>
    <row r="382" spans="1:13" x14ac:dyDescent="0.15">
      <c r="A382" s="3">
        <v>6068</v>
      </c>
      <c r="B382" s="3" t="s">
        <v>706</v>
      </c>
      <c r="C382" s="2">
        <v>99</v>
      </c>
      <c r="D382" s="3">
        <v>200</v>
      </c>
      <c r="E382" s="3">
        <v>40084</v>
      </c>
      <c r="F382" s="2">
        <v>18</v>
      </c>
      <c r="G382" s="2">
        <v>1158</v>
      </c>
      <c r="H382" s="6" t="s">
        <v>707</v>
      </c>
      <c r="I382" s="3">
        <v>1</v>
      </c>
      <c r="J382" s="3">
        <v>0</v>
      </c>
      <c r="M382" s="3">
        <v>1</v>
      </c>
    </row>
    <row r="383" spans="1:13" x14ac:dyDescent="0.15">
      <c r="A383" s="3">
        <v>211</v>
      </c>
      <c r="B383" s="3" t="s">
        <v>773</v>
      </c>
      <c r="C383" s="2">
        <v>9</v>
      </c>
      <c r="D383" s="3">
        <v>200</v>
      </c>
      <c r="E383" s="3">
        <v>30004</v>
      </c>
      <c r="F383" s="2">
        <v>8</v>
      </c>
      <c r="G383" s="2">
        <v>3001</v>
      </c>
      <c r="H383" s="11" t="str">
        <f>"用于宠物升级的初级口粮，可提升"&amp;D383&amp;"点宠物经验。"</f>
        <v>用于宠物升级的初级口粮，可提升200点宠物经验。</v>
      </c>
      <c r="I383" s="3">
        <v>5</v>
      </c>
      <c r="J383" s="3">
        <v>1110</v>
      </c>
      <c r="M383" s="3">
        <v>1</v>
      </c>
    </row>
    <row r="384" spans="1:13" x14ac:dyDescent="0.15">
      <c r="A384" s="3">
        <v>212</v>
      </c>
      <c r="B384" s="3" t="s">
        <v>774</v>
      </c>
      <c r="C384" s="2">
        <v>9</v>
      </c>
      <c r="D384" s="3">
        <v>500</v>
      </c>
      <c r="E384" s="3">
        <v>30005</v>
      </c>
      <c r="F384" s="2">
        <v>10</v>
      </c>
      <c r="G384" s="2">
        <v>3002</v>
      </c>
      <c r="H384" s="11" t="str">
        <f t="shared" ref="H384:H385" si="1">"用于宠物升级的初级口粮，可提升"&amp;D384&amp;"点宠物经验。"</f>
        <v>用于宠物升级的初级口粮，可提升500点宠物经验。</v>
      </c>
      <c r="I384" s="3">
        <v>5</v>
      </c>
      <c r="J384" s="3">
        <v>1110</v>
      </c>
      <c r="M384" s="3">
        <v>1</v>
      </c>
    </row>
    <row r="385" spans="1:13" x14ac:dyDescent="0.15">
      <c r="A385" s="3">
        <v>213</v>
      </c>
      <c r="B385" s="3" t="s">
        <v>775</v>
      </c>
      <c r="C385" s="2">
        <v>9</v>
      </c>
      <c r="D385" s="3">
        <v>1000</v>
      </c>
      <c r="E385" s="3">
        <v>30006</v>
      </c>
      <c r="F385" s="2">
        <v>15</v>
      </c>
      <c r="G385" s="2">
        <v>3003</v>
      </c>
      <c r="H385" s="11" t="str">
        <f t="shared" si="1"/>
        <v>用于宠物升级的初级口粮，可提升1000点宠物经验。</v>
      </c>
      <c r="I385" s="3">
        <v>5</v>
      </c>
      <c r="J385" s="3">
        <v>1110</v>
      </c>
      <c r="M385" s="3">
        <v>1</v>
      </c>
    </row>
  </sheetData>
  <autoFilter ref="D1:D382" xr:uid="{00000000-0009-0000-0000-000000000000}"/>
  <sortState ref="A3:O337">
    <sortCondition ref="A1"/>
  </sortState>
  <phoneticPr fontId="13" type="noConversion"/>
  <conditionalFormatting sqref="F30 F269:F308 F313:F368 F371:F372 F375:F380 F382:F1048576">
    <cfRule type="cellIs" dxfId="151" priority="162" operator="equal">
      <formula>5</formula>
    </cfRule>
    <cfRule type="cellIs" dxfId="150" priority="163" operator="equal">
      <formula>8</formula>
    </cfRule>
    <cfRule type="cellIs" dxfId="149" priority="164" operator="equal">
      <formula>10</formula>
    </cfRule>
    <cfRule type="cellIs" dxfId="148" priority="165" operator="equal">
      <formula>13</formula>
    </cfRule>
    <cfRule type="cellIs" dxfId="147" priority="166" operator="equal">
      <formula>15</formula>
    </cfRule>
    <cfRule type="cellIs" dxfId="146" priority="167" operator="equal">
      <formula>18</formula>
    </cfRule>
  </conditionalFormatting>
  <conditionalFormatting sqref="G30">
    <cfRule type="duplicateValues" dxfId="145" priority="161"/>
  </conditionalFormatting>
  <conditionalFormatting sqref="F31">
    <cfRule type="cellIs" dxfId="144" priority="155" operator="equal">
      <formula>5</formula>
    </cfRule>
    <cfRule type="cellIs" dxfId="143" priority="156" operator="equal">
      <formula>8</formula>
    </cfRule>
    <cfRule type="cellIs" dxfId="142" priority="157" operator="equal">
      <formula>10</formula>
    </cfRule>
    <cfRule type="cellIs" dxfId="141" priority="158" operator="equal">
      <formula>13</formula>
    </cfRule>
    <cfRule type="cellIs" dxfId="140" priority="159" operator="equal">
      <formula>15</formula>
    </cfRule>
    <cfRule type="cellIs" dxfId="139" priority="160" operator="equal">
      <formula>18</formula>
    </cfRule>
  </conditionalFormatting>
  <conditionalFormatting sqref="G31">
    <cfRule type="duplicateValues" dxfId="138" priority="154"/>
  </conditionalFormatting>
  <conditionalFormatting sqref="F74">
    <cfRule type="cellIs" dxfId="137" priority="122" operator="equal">
      <formula>5</formula>
    </cfRule>
    <cfRule type="cellIs" dxfId="136" priority="123" operator="equal">
      <formula>8</formula>
    </cfRule>
    <cfRule type="cellIs" dxfId="135" priority="124" operator="equal">
      <formula>10</formula>
    </cfRule>
    <cfRule type="cellIs" dxfId="134" priority="125" operator="equal">
      <formula>13</formula>
    </cfRule>
    <cfRule type="cellIs" dxfId="133" priority="126" operator="equal">
      <formula>15</formula>
    </cfRule>
    <cfRule type="cellIs" dxfId="132" priority="127" operator="equal">
      <formula>18</formula>
    </cfRule>
  </conditionalFormatting>
  <conditionalFormatting sqref="G74">
    <cfRule type="duplicateValues" dxfId="131" priority="121"/>
  </conditionalFormatting>
  <conditionalFormatting sqref="F75:F76">
    <cfRule type="cellIs" dxfId="130" priority="115" operator="equal">
      <formula>5</formula>
    </cfRule>
    <cfRule type="cellIs" dxfId="129" priority="116" operator="equal">
      <formula>8</formula>
    </cfRule>
    <cfRule type="cellIs" dxfId="128" priority="117" operator="equal">
      <formula>10</formula>
    </cfRule>
    <cfRule type="cellIs" dxfId="127" priority="118" operator="equal">
      <formula>13</formula>
    </cfRule>
    <cfRule type="cellIs" dxfId="126" priority="119" operator="equal">
      <formula>15</formula>
    </cfRule>
    <cfRule type="cellIs" dxfId="125" priority="120" operator="equal">
      <formula>18</formula>
    </cfRule>
  </conditionalFormatting>
  <conditionalFormatting sqref="G75:G77">
    <cfRule type="duplicateValues" dxfId="124" priority="114"/>
  </conditionalFormatting>
  <conditionalFormatting sqref="B269">
    <cfRule type="cellIs" dxfId="123" priority="128" operator="equal">
      <formula>5</formula>
    </cfRule>
    <cfRule type="cellIs" dxfId="122" priority="129" operator="equal">
      <formula>8</formula>
    </cfRule>
    <cfRule type="cellIs" dxfId="121" priority="130" operator="equal">
      <formula>10</formula>
    </cfRule>
    <cfRule type="cellIs" dxfId="120" priority="131" operator="equal">
      <formula>13</formula>
    </cfRule>
    <cfRule type="cellIs" dxfId="119" priority="132" operator="equal">
      <formula>15</formula>
    </cfRule>
    <cfRule type="cellIs" dxfId="118" priority="133" operator="equal">
      <formula>18</formula>
    </cfRule>
  </conditionalFormatting>
  <conditionalFormatting sqref="F309">
    <cfRule type="cellIs" dxfId="117" priority="172" operator="equal">
      <formula>5</formula>
    </cfRule>
    <cfRule type="cellIs" dxfId="116" priority="177" operator="equal">
      <formula>8</formula>
    </cfRule>
    <cfRule type="cellIs" dxfId="115" priority="182" operator="equal">
      <formula>10</formula>
    </cfRule>
    <cfRule type="cellIs" dxfId="114" priority="187" operator="equal">
      <formula>13</formula>
    </cfRule>
    <cfRule type="cellIs" dxfId="113" priority="192" operator="equal">
      <formula>15</formula>
    </cfRule>
    <cfRule type="cellIs" dxfId="112" priority="197" operator="equal">
      <formula>18</formula>
    </cfRule>
  </conditionalFormatting>
  <conditionalFormatting sqref="F310">
    <cfRule type="cellIs" dxfId="111" priority="171" operator="equal">
      <formula>5</formula>
    </cfRule>
    <cfRule type="cellIs" dxfId="110" priority="176" operator="equal">
      <formula>8</formula>
    </cfRule>
    <cfRule type="cellIs" dxfId="109" priority="181" operator="equal">
      <formula>10</formula>
    </cfRule>
    <cfRule type="cellIs" dxfId="108" priority="186" operator="equal">
      <formula>13</formula>
    </cfRule>
    <cfRule type="cellIs" dxfId="107" priority="191" operator="equal">
      <formula>15</formula>
    </cfRule>
    <cfRule type="cellIs" dxfId="106" priority="196" operator="equal">
      <formula>18</formula>
    </cfRule>
  </conditionalFormatting>
  <conditionalFormatting sqref="F311">
    <cfRule type="cellIs" dxfId="105" priority="170" operator="equal">
      <formula>5</formula>
    </cfRule>
    <cfRule type="cellIs" dxfId="104" priority="175" operator="equal">
      <formula>8</formula>
    </cfRule>
    <cfRule type="cellIs" dxfId="103" priority="180" operator="equal">
      <formula>10</formula>
    </cfRule>
    <cfRule type="cellIs" dxfId="102" priority="185" operator="equal">
      <formula>13</formula>
    </cfRule>
    <cfRule type="cellIs" dxfId="101" priority="190" operator="equal">
      <formula>15</formula>
    </cfRule>
    <cfRule type="cellIs" dxfId="100" priority="195" operator="equal">
      <formula>18</formula>
    </cfRule>
  </conditionalFormatting>
  <conditionalFormatting sqref="F312">
    <cfRule type="cellIs" dxfId="99" priority="169" operator="equal">
      <formula>5</formula>
    </cfRule>
    <cfRule type="cellIs" dxfId="98" priority="174" operator="equal">
      <formula>8</formula>
    </cfRule>
    <cfRule type="cellIs" dxfId="97" priority="179" operator="equal">
      <formula>10</formula>
    </cfRule>
    <cfRule type="cellIs" dxfId="96" priority="184" operator="equal">
      <formula>13</formula>
    </cfRule>
    <cfRule type="cellIs" dxfId="95" priority="189" operator="equal">
      <formula>15</formula>
    </cfRule>
    <cfRule type="cellIs" dxfId="94" priority="194" operator="equal">
      <formula>18</formula>
    </cfRule>
  </conditionalFormatting>
  <conditionalFormatting sqref="F32 F34">
    <cfRule type="cellIs" dxfId="93" priority="148" operator="equal">
      <formula>5</formula>
    </cfRule>
    <cfRule type="cellIs" dxfId="92" priority="149" operator="equal">
      <formula>8</formula>
    </cfRule>
    <cfRule type="cellIs" dxfId="91" priority="150" operator="equal">
      <formula>10</formula>
    </cfRule>
    <cfRule type="cellIs" dxfId="90" priority="151" operator="equal">
      <formula>13</formula>
    </cfRule>
    <cfRule type="cellIs" dxfId="89" priority="152" operator="equal">
      <formula>15</formula>
    </cfRule>
    <cfRule type="cellIs" dxfId="88" priority="153" operator="equal">
      <formula>18</formula>
    </cfRule>
  </conditionalFormatting>
  <conditionalFormatting sqref="F35:F36">
    <cfRule type="cellIs" dxfId="87" priority="141" operator="equal">
      <formula>5</formula>
    </cfRule>
    <cfRule type="cellIs" dxfId="86" priority="142" operator="equal">
      <formula>8</formula>
    </cfRule>
    <cfRule type="cellIs" dxfId="85" priority="143" operator="equal">
      <formula>10</formula>
    </cfRule>
    <cfRule type="cellIs" dxfId="84" priority="144" operator="equal">
      <formula>13</formula>
    </cfRule>
    <cfRule type="cellIs" dxfId="83" priority="145" operator="equal">
      <formula>15</formula>
    </cfRule>
    <cfRule type="cellIs" dxfId="82" priority="146" operator="equal">
      <formula>18</formula>
    </cfRule>
  </conditionalFormatting>
  <conditionalFormatting sqref="G32 G34">
    <cfRule type="duplicateValues" dxfId="81" priority="147"/>
  </conditionalFormatting>
  <conditionalFormatting sqref="F1:F29 F38:F73 F171:F245 F78:F113 F144:F168">
    <cfRule type="cellIs" dxfId="80" priority="173" operator="equal">
      <formula>5</formula>
    </cfRule>
    <cfRule type="cellIs" dxfId="79" priority="178" operator="equal">
      <formula>8</formula>
    </cfRule>
    <cfRule type="cellIs" dxfId="78" priority="183" operator="equal">
      <formula>10</formula>
    </cfRule>
    <cfRule type="cellIs" dxfId="77" priority="188" operator="equal">
      <formula>13</formula>
    </cfRule>
    <cfRule type="cellIs" dxfId="76" priority="193" operator="equal">
      <formula>15</formula>
    </cfRule>
    <cfRule type="cellIs" dxfId="75" priority="198" operator="equal">
      <formula>18</formula>
    </cfRule>
  </conditionalFormatting>
  <conditionalFormatting sqref="G269:G380 G42:G73 G1:G29 G78:G113 G144:G267 G383:G1048576">
    <cfRule type="duplicateValues" dxfId="74" priority="168"/>
  </conditionalFormatting>
  <conditionalFormatting sqref="B268">
    <cfRule type="cellIs" dxfId="73" priority="94" operator="equal">
      <formula>5</formula>
    </cfRule>
    <cfRule type="cellIs" dxfId="72" priority="95" operator="equal">
      <formula>8</formula>
    </cfRule>
    <cfRule type="cellIs" dxfId="71" priority="96" operator="equal">
      <formula>10</formula>
    </cfRule>
    <cfRule type="cellIs" dxfId="70" priority="97" operator="equal">
      <formula>13</formula>
    </cfRule>
    <cfRule type="cellIs" dxfId="69" priority="98" operator="equal">
      <formula>15</formula>
    </cfRule>
    <cfRule type="cellIs" dxfId="68" priority="99" operator="equal">
      <formula>18</formula>
    </cfRule>
  </conditionalFormatting>
  <conditionalFormatting sqref="F268">
    <cfRule type="cellIs" dxfId="67" priority="101" operator="equal">
      <formula>5</formula>
    </cfRule>
    <cfRule type="cellIs" dxfId="66" priority="102" operator="equal">
      <formula>8</formula>
    </cfRule>
    <cfRule type="cellIs" dxfId="65" priority="103" operator="equal">
      <formula>10</formula>
    </cfRule>
    <cfRule type="cellIs" dxfId="64" priority="104" operator="equal">
      <formula>13</formula>
    </cfRule>
    <cfRule type="cellIs" dxfId="63" priority="105" operator="equal">
      <formula>15</formula>
    </cfRule>
    <cfRule type="cellIs" dxfId="62" priority="106" operator="equal">
      <formula>18</formula>
    </cfRule>
  </conditionalFormatting>
  <conditionalFormatting sqref="G268">
    <cfRule type="duplicateValues" dxfId="61" priority="100"/>
  </conditionalFormatting>
  <conditionalFormatting sqref="A144:A380 A1:A32 A34:A76 A78:A113 A382:A1048576">
    <cfRule type="duplicateValues" dxfId="60" priority="93"/>
  </conditionalFormatting>
  <conditionalFormatting sqref="F169:F170">
    <cfRule type="cellIs" dxfId="59" priority="87" operator="equal">
      <formula>5</formula>
    </cfRule>
    <cfRule type="cellIs" dxfId="58" priority="88" operator="equal">
      <formula>8</formula>
    </cfRule>
    <cfRule type="cellIs" dxfId="57" priority="89" operator="equal">
      <formula>10</formula>
    </cfRule>
    <cfRule type="cellIs" dxfId="56" priority="90" operator="equal">
      <formula>13</formula>
    </cfRule>
    <cfRule type="cellIs" dxfId="55" priority="91" operator="equal">
      <formula>15</formula>
    </cfRule>
    <cfRule type="cellIs" dxfId="54" priority="92" operator="equal">
      <formula>18</formula>
    </cfRule>
  </conditionalFormatting>
  <conditionalFormatting sqref="G38:G41">
    <cfRule type="duplicateValues" dxfId="53" priority="84"/>
  </conditionalFormatting>
  <conditionalFormatting sqref="F37">
    <cfRule type="cellIs" dxfId="52" priority="78" operator="equal">
      <formula>5</formula>
    </cfRule>
    <cfRule type="cellIs" dxfId="51" priority="79" operator="equal">
      <formula>8</formula>
    </cfRule>
    <cfRule type="cellIs" dxfId="50" priority="80" operator="equal">
      <formula>10</formula>
    </cfRule>
    <cfRule type="cellIs" dxfId="49" priority="81" operator="equal">
      <formula>13</formula>
    </cfRule>
    <cfRule type="cellIs" dxfId="48" priority="82" operator="equal">
      <formula>15</formula>
    </cfRule>
    <cfRule type="cellIs" dxfId="47" priority="83" operator="equal">
      <formula>18</formula>
    </cfRule>
  </conditionalFormatting>
  <conditionalFormatting sqref="G35:G37">
    <cfRule type="duplicateValues" dxfId="46" priority="206"/>
  </conditionalFormatting>
  <conditionalFormatting sqref="E378:E380 E1:E32 E34:E76 E144:E368 E78:E113 E383:E1048576">
    <cfRule type="duplicateValues" dxfId="45" priority="69"/>
  </conditionalFormatting>
  <conditionalFormatting sqref="F33">
    <cfRule type="cellIs" dxfId="44" priority="63" operator="equal">
      <formula>5</formula>
    </cfRule>
    <cfRule type="cellIs" dxfId="43" priority="64" operator="equal">
      <formula>8</formula>
    </cfRule>
    <cfRule type="cellIs" dxfId="42" priority="65" operator="equal">
      <formula>10</formula>
    </cfRule>
    <cfRule type="cellIs" dxfId="41" priority="66" operator="equal">
      <formula>13</formula>
    </cfRule>
    <cfRule type="cellIs" dxfId="40" priority="67" operator="equal">
      <formula>15</formula>
    </cfRule>
    <cfRule type="cellIs" dxfId="39" priority="68" operator="equal">
      <formula>18</formula>
    </cfRule>
  </conditionalFormatting>
  <conditionalFormatting sqref="G33">
    <cfRule type="duplicateValues" dxfId="38" priority="62"/>
  </conditionalFormatting>
  <conditionalFormatting sqref="A33">
    <cfRule type="duplicateValues" dxfId="37" priority="61"/>
  </conditionalFormatting>
  <conditionalFormatting sqref="E33">
    <cfRule type="duplicateValues" dxfId="36" priority="60"/>
  </conditionalFormatting>
  <conditionalFormatting sqref="F373:F374">
    <cfRule type="cellIs" dxfId="35" priority="35" operator="equal">
      <formula>5</formula>
    </cfRule>
    <cfRule type="cellIs" dxfId="34" priority="36" operator="equal">
      <formula>8</formula>
    </cfRule>
    <cfRule type="cellIs" dxfId="33" priority="37" operator="equal">
      <formula>10</formula>
    </cfRule>
    <cfRule type="cellIs" dxfId="32" priority="38" operator="equal">
      <formula>13</formula>
    </cfRule>
    <cfRule type="cellIs" dxfId="31" priority="39" operator="equal">
      <formula>15</formula>
    </cfRule>
    <cfRule type="cellIs" dxfId="30" priority="40" operator="equal">
      <formula>18</formula>
    </cfRule>
  </conditionalFormatting>
  <conditionalFormatting sqref="E369:E374">
    <cfRule type="duplicateValues" dxfId="29" priority="32"/>
  </conditionalFormatting>
  <conditionalFormatting sqref="F114:F143">
    <cfRule type="cellIs" dxfId="28" priority="26" operator="equal">
      <formula>5</formula>
    </cfRule>
    <cfRule type="cellIs" dxfId="27" priority="27" operator="equal">
      <formula>8</formula>
    </cfRule>
    <cfRule type="cellIs" dxfId="26" priority="28" operator="equal">
      <formula>10</formula>
    </cfRule>
    <cfRule type="cellIs" dxfId="25" priority="29" operator="equal">
      <formula>13</formula>
    </cfRule>
    <cfRule type="cellIs" dxfId="24" priority="30" operator="equal">
      <formula>15</formula>
    </cfRule>
    <cfRule type="cellIs" dxfId="23" priority="31" operator="equal">
      <formula>18</formula>
    </cfRule>
  </conditionalFormatting>
  <conditionalFormatting sqref="E375">
    <cfRule type="duplicateValues" dxfId="22" priority="22"/>
  </conditionalFormatting>
  <conditionalFormatting sqref="E376">
    <cfRule type="duplicateValues" dxfId="21" priority="21"/>
  </conditionalFormatting>
  <conditionalFormatting sqref="E377">
    <cfRule type="duplicateValues" dxfId="20" priority="20"/>
  </conditionalFormatting>
  <conditionalFormatting sqref="F77">
    <cfRule type="cellIs" dxfId="19" priority="14" operator="equal">
      <formula>5</formula>
    </cfRule>
    <cfRule type="cellIs" dxfId="18" priority="15" operator="equal">
      <formula>8</formula>
    </cfRule>
    <cfRule type="cellIs" dxfId="17" priority="16" operator="equal">
      <formula>10</formula>
    </cfRule>
    <cfRule type="cellIs" dxfId="16" priority="17" operator="equal">
      <formula>13</formula>
    </cfRule>
    <cfRule type="cellIs" dxfId="15" priority="18" operator="equal">
      <formula>15</formula>
    </cfRule>
    <cfRule type="cellIs" dxfId="14" priority="19" operator="equal">
      <formula>18</formula>
    </cfRule>
  </conditionalFormatting>
  <conditionalFormatting sqref="A77">
    <cfRule type="duplicateValues" dxfId="13" priority="12"/>
  </conditionalFormatting>
  <conditionalFormatting sqref="E77">
    <cfRule type="duplicateValues" dxfId="12" priority="10"/>
  </conditionalFormatting>
  <conditionalFormatting sqref="F381">
    <cfRule type="cellIs" dxfId="11" priority="3" operator="equal">
      <formula>5</formula>
    </cfRule>
    <cfRule type="cellIs" dxfId="10" priority="4" operator="equal">
      <formula>8</formula>
    </cfRule>
    <cfRule type="cellIs" dxfId="9" priority="5" operator="equal">
      <formula>10</formula>
    </cfRule>
    <cfRule type="cellIs" dxfId="8" priority="6" operator="equal">
      <formula>13</formula>
    </cfRule>
    <cfRule type="cellIs" dxfId="7" priority="7" operator="equal">
      <formula>15</formula>
    </cfRule>
    <cfRule type="cellIs" dxfId="6" priority="8" operator="equal">
      <formula>18</formula>
    </cfRule>
  </conditionalFormatting>
  <conditionalFormatting sqref="G381:G382">
    <cfRule type="duplicateValues" dxfId="5" priority="9"/>
  </conditionalFormatting>
  <conditionalFormatting sqref="A381">
    <cfRule type="duplicateValues" dxfId="4" priority="2"/>
  </conditionalFormatting>
  <conditionalFormatting sqref="E381:E382">
    <cfRule type="duplicateValues" dxfId="3" priority="1"/>
  </conditionalFormatting>
  <conditionalFormatting sqref="G114:G143">
    <cfRule type="duplicateValues" dxfId="2" priority="221"/>
  </conditionalFormatting>
  <conditionalFormatting sqref="A114:A143">
    <cfRule type="duplicateValues" dxfId="1" priority="222"/>
  </conditionalFormatting>
  <conditionalFormatting sqref="E114:E143">
    <cfRule type="duplicateValues" dxfId="0" priority="223"/>
  </conditionalFormatting>
  <dataValidations count="1">
    <dataValidation type="list" allowBlank="1" showInputMessage="1" showErrorMessage="1" sqref="A7:F7 H7:N7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Q1:S57"/>
  <sheetViews>
    <sheetView zoomScale="80" zoomScaleNormal="80" workbookViewId="0">
      <selection activeCell="P25" sqref="P25"/>
    </sheetView>
  </sheetViews>
  <sheetFormatPr defaultRowHeight="13.5" x14ac:dyDescent="0.15"/>
  <cols>
    <col min="16" max="16" width="13.25" customWidth="1"/>
  </cols>
  <sheetData>
    <row r="1" spans="17:19" ht="16.5" x14ac:dyDescent="0.15">
      <c r="Q1" s="3" t="s">
        <v>556</v>
      </c>
      <c r="S1" s="3"/>
    </row>
    <row r="2" spans="17:19" ht="16.5" x14ac:dyDescent="0.15">
      <c r="Q2" s="3" t="s">
        <v>557</v>
      </c>
    </row>
    <row r="3" spans="17:19" ht="16.5" x14ac:dyDescent="0.15">
      <c r="Q3" s="3" t="s">
        <v>558</v>
      </c>
    </row>
    <row r="4" spans="17:19" ht="16.5" x14ac:dyDescent="0.15">
      <c r="Q4" s="3" t="s">
        <v>559</v>
      </c>
    </row>
    <row r="5" spans="17:19" ht="16.5" x14ac:dyDescent="0.15">
      <c r="Q5" s="3" t="s">
        <v>560</v>
      </c>
    </row>
    <row r="6" spans="17:19" ht="16.5" x14ac:dyDescent="0.15">
      <c r="Q6" s="3" t="s">
        <v>561</v>
      </c>
    </row>
    <row r="7" spans="17:19" ht="16.5" x14ac:dyDescent="0.15">
      <c r="Q7" s="3" t="s">
        <v>562</v>
      </c>
    </row>
    <row r="8" spans="17:19" ht="16.5" x14ac:dyDescent="0.15">
      <c r="Q8" s="3" t="s">
        <v>563</v>
      </c>
    </row>
    <row r="9" spans="17:19" ht="16.5" x14ac:dyDescent="0.15">
      <c r="Q9" s="3" t="s">
        <v>564</v>
      </c>
    </row>
    <row r="10" spans="17:19" ht="16.5" x14ac:dyDescent="0.15">
      <c r="Q10" s="3" t="s">
        <v>565</v>
      </c>
    </row>
    <row r="11" spans="17:19" ht="16.5" x14ac:dyDescent="0.15">
      <c r="Q11" s="3" t="s">
        <v>566</v>
      </c>
    </row>
    <row r="12" spans="17:19" ht="16.5" x14ac:dyDescent="0.15">
      <c r="Q12" s="3" t="s">
        <v>567</v>
      </c>
    </row>
    <row r="13" spans="17:19" ht="16.5" x14ac:dyDescent="0.15">
      <c r="Q13" s="3" t="s">
        <v>568</v>
      </c>
    </row>
    <row r="14" spans="17:19" ht="16.5" x14ac:dyDescent="0.15">
      <c r="Q14" s="3" t="s">
        <v>569</v>
      </c>
    </row>
    <row r="15" spans="17:19" ht="16.5" x14ac:dyDescent="0.15">
      <c r="Q15" s="3" t="s">
        <v>570</v>
      </c>
    </row>
    <row r="16" spans="17:19" ht="16.5" x14ac:dyDescent="0.15">
      <c r="Q16" s="3" t="s">
        <v>571</v>
      </c>
    </row>
    <row r="17" spans="17:17" ht="16.5" x14ac:dyDescent="0.15">
      <c r="Q17" s="3" t="s">
        <v>572</v>
      </c>
    </row>
    <row r="18" spans="17:17" ht="16.5" x14ac:dyDescent="0.15">
      <c r="Q18" s="3" t="s">
        <v>573</v>
      </c>
    </row>
    <row r="19" spans="17:17" ht="16.5" x14ac:dyDescent="0.15">
      <c r="Q19" s="3" t="s">
        <v>574</v>
      </c>
    </row>
    <row r="20" spans="17:17" ht="16.5" x14ac:dyDescent="0.15">
      <c r="Q20" s="3" t="s">
        <v>575</v>
      </c>
    </row>
    <row r="21" spans="17:17" ht="16.5" x14ac:dyDescent="0.15">
      <c r="Q21" s="76" t="s">
        <v>555</v>
      </c>
    </row>
    <row r="22" spans="17:17" ht="16.5" x14ac:dyDescent="0.15">
      <c r="Q22" s="76" t="s">
        <v>584</v>
      </c>
    </row>
    <row r="23" spans="17:17" ht="16.5" x14ac:dyDescent="0.15">
      <c r="Q23" s="76" t="s">
        <v>585</v>
      </c>
    </row>
    <row r="24" spans="17:17" ht="16.5" x14ac:dyDescent="0.15">
      <c r="Q24" s="76" t="s">
        <v>586</v>
      </c>
    </row>
    <row r="25" spans="17:17" ht="16.5" x14ac:dyDescent="0.15">
      <c r="Q25" s="76" t="s">
        <v>587</v>
      </c>
    </row>
    <row r="26" spans="17:17" ht="16.5" x14ac:dyDescent="0.15">
      <c r="Q26" s="76" t="s">
        <v>588</v>
      </c>
    </row>
    <row r="27" spans="17:17" ht="16.5" x14ac:dyDescent="0.15">
      <c r="Q27" s="76" t="s">
        <v>589</v>
      </c>
    </row>
    <row r="28" spans="17:17" ht="16.5" x14ac:dyDescent="0.15">
      <c r="Q28" s="76" t="s">
        <v>590</v>
      </c>
    </row>
    <row r="29" spans="17:17" ht="16.5" x14ac:dyDescent="0.15">
      <c r="Q29" s="76" t="s">
        <v>576</v>
      </c>
    </row>
    <row r="30" spans="17:17" ht="16.5" x14ac:dyDescent="0.15">
      <c r="Q30" s="76" t="s">
        <v>577</v>
      </c>
    </row>
    <row r="31" spans="17:17" ht="16.5" x14ac:dyDescent="0.15">
      <c r="Q31" s="76" t="s">
        <v>578</v>
      </c>
    </row>
    <row r="32" spans="17:17" ht="16.5" x14ac:dyDescent="0.15">
      <c r="Q32" s="76" t="s">
        <v>579</v>
      </c>
    </row>
    <row r="33" spans="17:17" ht="16.5" x14ac:dyDescent="0.15">
      <c r="Q33" s="76" t="s">
        <v>580</v>
      </c>
    </row>
    <row r="34" spans="17:17" ht="16.5" x14ac:dyDescent="0.15">
      <c r="Q34" s="76" t="s">
        <v>581</v>
      </c>
    </row>
    <row r="35" spans="17:17" ht="16.5" x14ac:dyDescent="0.15">
      <c r="Q35" s="76" t="s">
        <v>582</v>
      </c>
    </row>
    <row r="36" spans="17:17" ht="16.5" x14ac:dyDescent="0.15">
      <c r="Q36" s="76" t="s">
        <v>583</v>
      </c>
    </row>
    <row r="37" spans="17:17" ht="16.5" x14ac:dyDescent="0.15">
      <c r="Q37" s="3" t="s">
        <v>550</v>
      </c>
    </row>
    <row r="38" spans="17:17" ht="16.5" x14ac:dyDescent="0.15">
      <c r="Q38" s="3" t="s">
        <v>551</v>
      </c>
    </row>
    <row r="39" spans="17:17" ht="16.5" x14ac:dyDescent="0.15">
      <c r="Q39" s="3" t="s">
        <v>552</v>
      </c>
    </row>
    <row r="40" spans="17:17" ht="16.5" x14ac:dyDescent="0.15">
      <c r="Q40" s="3" t="s">
        <v>553</v>
      </c>
    </row>
    <row r="41" spans="17:17" ht="16.5" x14ac:dyDescent="0.15">
      <c r="Q41" s="3" t="s">
        <v>554</v>
      </c>
    </row>
    <row r="49" spans="17:17" ht="16.5" x14ac:dyDescent="0.15">
      <c r="Q49" s="3"/>
    </row>
    <row r="50" spans="17:17" ht="16.5" x14ac:dyDescent="0.15">
      <c r="Q50" s="3"/>
    </row>
    <row r="51" spans="17:17" ht="16.5" x14ac:dyDescent="0.15">
      <c r="Q51" s="3"/>
    </row>
    <row r="52" spans="17:17" ht="16.5" x14ac:dyDescent="0.15">
      <c r="Q52" s="3"/>
    </row>
    <row r="53" spans="17:17" ht="16.5" x14ac:dyDescent="0.15">
      <c r="Q53" s="3"/>
    </row>
    <row r="54" spans="17:17" ht="16.5" x14ac:dyDescent="0.15">
      <c r="Q54" s="76"/>
    </row>
    <row r="55" spans="17:17" ht="16.5" x14ac:dyDescent="0.15">
      <c r="Q55" s="76"/>
    </row>
    <row r="56" spans="17:17" ht="16.5" x14ac:dyDescent="0.15">
      <c r="Q56" s="76"/>
    </row>
    <row r="57" spans="17:17" ht="16.5" x14ac:dyDescent="0.15">
      <c r="Q57" s="76"/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天天</dc:creator>
  <cp:lastModifiedBy>caiyongqiang</cp:lastModifiedBy>
  <dcterms:created xsi:type="dcterms:W3CDTF">2006-09-16T00:00:00Z</dcterms:created>
  <dcterms:modified xsi:type="dcterms:W3CDTF">2019-02-25T03:53:52Z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