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45" yWindow="0" windowWidth="25605" windowHeight="14760"/>
  </bookViews>
  <sheets>
    <sheet name="Sheet1" sheetId="1" r:id="rId1"/>
    <sheet name="Sheet2" sheetId="2" r:id="rId2"/>
    <sheet name="工作表1" sheetId="3" r:id="rId3"/>
    <sheet name="工作表2" sheetId="4" r:id="rId4"/>
    <sheet name="工作表3" sheetId="5" r:id="rId5"/>
    <sheet name="工作表4" sheetId="6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_FilterDatabase" localSheetId="0" hidden="1">Sheet1!$A$5:$U$1470</definedName>
  </definedNames>
  <calcPr calcId="124519"/>
</workbook>
</file>

<file path=xl/calcChain.xml><?xml version="1.0" encoding="utf-8"?>
<calcChain xmlns="http://schemas.openxmlformats.org/spreadsheetml/2006/main">
  <c r="K2" i="6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1"/>
  <c r="I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1"/>
  <c r="F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1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1"/>
  <c r="A38"/>
  <c r="S3" i="5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2"/>
  <c r="P29" i="1"/>
  <c r="Q29" s="1"/>
  <c r="L6" i="5"/>
  <c r="P30" i="1"/>
  <c r="Q30"/>
  <c r="P31"/>
  <c r="Q31" s="1"/>
  <c r="P32"/>
  <c r="Q32"/>
  <c r="P33"/>
  <c r="Q33" s="1"/>
  <c r="P34"/>
  <c r="Q34" s="1"/>
  <c r="P35"/>
  <c r="Q35" s="1"/>
  <c r="P36"/>
  <c r="Q36"/>
  <c r="P37"/>
  <c r="Q37" s="1"/>
  <c r="P38"/>
  <c r="Q38"/>
  <c r="P39"/>
  <c r="Q39" s="1"/>
  <c r="P40"/>
  <c r="Q40"/>
  <c r="P41"/>
  <c r="Q41" s="1"/>
  <c r="P42"/>
  <c r="Q42" s="1"/>
  <c r="P43"/>
  <c r="Q43" s="1"/>
  <c r="P44"/>
  <c r="Q44"/>
  <c r="P45"/>
  <c r="Q45" s="1"/>
  <c r="P46"/>
  <c r="Q46"/>
  <c r="P47"/>
  <c r="Q47" s="1"/>
  <c r="P48"/>
  <c r="Q48"/>
  <c r="P49"/>
  <c r="Q49" s="1"/>
  <c r="P50"/>
  <c r="Q50" s="1"/>
  <c r="P51"/>
  <c r="Q51" s="1"/>
  <c r="P52"/>
  <c r="Q52" s="1"/>
  <c r="P53"/>
  <c r="Q53" s="1"/>
  <c r="P54"/>
  <c r="Q54"/>
  <c r="P55"/>
  <c r="Q55" s="1"/>
  <c r="P56"/>
  <c r="Q56"/>
  <c r="P57"/>
  <c r="Q57" s="1"/>
  <c r="P58"/>
  <c r="Q58" s="1"/>
  <c r="P59"/>
  <c r="Q59" s="1"/>
  <c r="P60"/>
  <c r="Q60" s="1"/>
  <c r="P61"/>
  <c r="Q61" s="1"/>
  <c r="P62"/>
  <c r="Q62"/>
  <c r="P63"/>
  <c r="Q63" s="1"/>
  <c r="P64"/>
  <c r="Q64"/>
  <c r="P65"/>
  <c r="Q65" s="1"/>
  <c r="P66"/>
  <c r="Q66" s="1"/>
  <c r="P67"/>
  <c r="Q67" s="1"/>
  <c r="P68"/>
  <c r="Q68"/>
  <c r="P69"/>
  <c r="Q69" s="1"/>
  <c r="P70"/>
  <c r="Q70"/>
  <c r="P71"/>
  <c r="Q71" s="1"/>
  <c r="P72"/>
  <c r="Q72"/>
  <c r="P73"/>
  <c r="Q73" s="1"/>
  <c r="P74"/>
  <c r="Q74" s="1"/>
  <c r="P75"/>
  <c r="Q75" s="1"/>
  <c r="P76"/>
  <c r="Q76"/>
  <c r="P77"/>
  <c r="Q77" s="1"/>
  <c r="P78"/>
  <c r="Q78"/>
  <c r="P79"/>
  <c r="Q79" s="1"/>
  <c r="P80"/>
  <c r="Q80"/>
  <c r="P81"/>
  <c r="Q81" s="1"/>
  <c r="P82"/>
  <c r="Q82" s="1"/>
  <c r="P83"/>
  <c r="Q83" s="1"/>
  <c r="P84"/>
  <c r="Q84" s="1"/>
  <c r="P85"/>
  <c r="Q85" s="1"/>
  <c r="P86"/>
  <c r="Q86"/>
  <c r="P87"/>
  <c r="Q87" s="1"/>
  <c r="P88"/>
  <c r="Q88"/>
  <c r="P89"/>
  <c r="Q89" s="1"/>
  <c r="P90"/>
  <c r="Q90" s="1"/>
  <c r="P91"/>
  <c r="Q91" s="1"/>
  <c r="P92"/>
  <c r="Q92" s="1"/>
  <c r="P93"/>
  <c r="Q93" s="1"/>
  <c r="P94"/>
  <c r="Q94"/>
  <c r="P95"/>
  <c r="Q95" s="1"/>
  <c r="P96"/>
  <c r="Q96"/>
  <c r="P97"/>
  <c r="Q97" s="1"/>
  <c r="P98"/>
  <c r="Q98" s="1"/>
  <c r="P99"/>
  <c r="Q99" s="1"/>
  <c r="P100"/>
  <c r="Q100"/>
  <c r="P101"/>
  <c r="Q101" s="1"/>
  <c r="P102"/>
  <c r="Q102"/>
  <c r="P103"/>
  <c r="Q103" s="1"/>
  <c r="P104"/>
  <c r="Q104"/>
  <c r="P105"/>
  <c r="Q105" s="1"/>
  <c r="P106"/>
  <c r="Q106" s="1"/>
  <c r="P107"/>
  <c r="Q107" s="1"/>
  <c r="P108"/>
  <c r="Q108"/>
  <c r="P109"/>
  <c r="L7" i="5"/>
  <c r="Q109" i="1"/>
  <c r="P110"/>
  <c r="Q110" s="1"/>
  <c r="L8" i="5"/>
  <c r="P111" i="1"/>
  <c r="Q111" s="1"/>
  <c r="L9" i="5"/>
  <c r="P112" i="1"/>
  <c r="L10" i="5"/>
  <c r="Q112" i="1"/>
  <c r="P113"/>
  <c r="L11" i="5"/>
  <c r="Q113" i="1"/>
  <c r="P114"/>
  <c r="Q114" s="1"/>
  <c r="L12" i="5"/>
  <c r="P115" i="1"/>
  <c r="Q115" s="1"/>
  <c r="L13" i="5"/>
  <c r="P116" i="1"/>
  <c r="L14" i="5"/>
  <c r="Q116" i="1"/>
  <c r="P117"/>
  <c r="L15" i="5"/>
  <c r="Q117" i="1"/>
  <c r="P118"/>
  <c r="Q118" s="1"/>
  <c r="L16" i="5"/>
  <c r="P119" i="1"/>
  <c r="Q119" s="1"/>
  <c r="L17" i="5"/>
  <c r="P120" i="1"/>
  <c r="L18" i="5"/>
  <c r="Q120" i="1"/>
  <c r="P121"/>
  <c r="L19" i="5"/>
  <c r="Q121" i="1"/>
  <c r="P122"/>
  <c r="Q122" s="1"/>
  <c r="L20" i="5"/>
  <c r="P123" i="1"/>
  <c r="Q123" s="1"/>
  <c r="L21" i="5"/>
  <c r="P124" i="1"/>
  <c r="L22" i="5"/>
  <c r="Q124" i="1"/>
  <c r="P125"/>
  <c r="L23" i="5"/>
  <c r="Q125" i="1"/>
  <c r="P126"/>
  <c r="Q126" s="1"/>
  <c r="L24" i="5"/>
  <c r="P127" i="1"/>
  <c r="Q127" s="1"/>
  <c r="L25" i="5"/>
  <c r="P128" i="1"/>
  <c r="L26" i="5"/>
  <c r="Q128" i="1"/>
  <c r="P129"/>
  <c r="L27" i="5"/>
  <c r="Q129" i="1"/>
  <c r="P130"/>
  <c r="Q130" s="1"/>
  <c r="L28" i="5"/>
  <c r="P131" i="1"/>
  <c r="Q131" s="1"/>
  <c r="L29" i="5"/>
  <c r="P132" i="1"/>
  <c r="L30" i="5"/>
  <c r="Q132" i="1"/>
  <c r="P133"/>
  <c r="L31" i="5"/>
  <c r="Q133" i="1"/>
  <c r="P134"/>
  <c r="Q134" s="1"/>
  <c r="L32" i="5"/>
  <c r="P135" i="1"/>
  <c r="Q135" s="1"/>
  <c r="L33" i="5"/>
  <c r="P136" i="1"/>
  <c r="L34" i="5"/>
  <c r="Q136" i="1"/>
  <c r="P137"/>
  <c r="L35" i="5"/>
  <c r="Q137" i="1"/>
  <c r="P138"/>
  <c r="Q138" s="1"/>
  <c r="L36" i="5"/>
  <c r="P139" i="1"/>
  <c r="Q139" s="1"/>
  <c r="L37" i="5"/>
  <c r="P140" i="1"/>
  <c r="L38" i="5"/>
  <c r="Q140" i="1"/>
  <c r="P141"/>
  <c r="L39" i="5"/>
  <c r="Q141" i="1"/>
  <c r="P142"/>
  <c r="Q142" s="1"/>
  <c r="L40" i="5"/>
  <c r="P143" i="1"/>
  <c r="Q143" s="1"/>
  <c r="L41" i="5"/>
  <c r="P144" i="1"/>
  <c r="L42" i="5"/>
  <c r="Q144" i="1"/>
  <c r="P145"/>
  <c r="L43" i="5"/>
  <c r="Q145" i="1"/>
  <c r="P146"/>
  <c r="Q146" s="1"/>
  <c r="L44" i="5"/>
  <c r="P147" i="1"/>
  <c r="Q147" s="1"/>
  <c r="L45" i="5"/>
  <c r="P148" i="1"/>
  <c r="L46" i="5"/>
  <c r="Q148" i="1"/>
  <c r="P149"/>
  <c r="L47" i="5"/>
  <c r="Q149" i="1"/>
  <c r="P150"/>
  <c r="Q150" s="1"/>
  <c r="L48" i="5"/>
  <c r="P151" i="1"/>
  <c r="Q151" s="1"/>
  <c r="L49" i="5"/>
  <c r="P152" i="1"/>
  <c r="L50" i="5"/>
  <c r="Q152" i="1"/>
  <c r="P153"/>
  <c r="Q153" s="1"/>
  <c r="P154"/>
  <c r="Q154" s="1"/>
  <c r="P155"/>
  <c r="Q155" s="1"/>
  <c r="P156"/>
  <c r="Q156" s="1"/>
  <c r="P157"/>
  <c r="Q157" s="1"/>
  <c r="P158"/>
  <c r="Q158"/>
  <c r="P159"/>
  <c r="Q159" s="1"/>
  <c r="P160"/>
  <c r="Q160" s="1"/>
  <c r="L51" i="5"/>
  <c r="P161" i="1"/>
  <c r="L52" i="5"/>
  <c r="Q161" i="1"/>
  <c r="P162"/>
  <c r="L53" i="5"/>
  <c r="Q162" i="1"/>
  <c r="P163"/>
  <c r="Q163" s="1"/>
  <c r="L54" i="5"/>
  <c r="P164" i="1"/>
  <c r="Q164" s="1"/>
  <c r="L55" i="5"/>
  <c r="P165" i="1"/>
  <c r="L56" i="5"/>
  <c r="Q165" i="1"/>
  <c r="P166"/>
  <c r="L57" i="5"/>
  <c r="Q166" i="1"/>
  <c r="P167"/>
  <c r="Q167" s="1"/>
  <c r="L58" i="5"/>
  <c r="P168" i="1"/>
  <c r="Q168" s="1"/>
  <c r="L59" i="5"/>
  <c r="P169" i="1"/>
  <c r="L60" i="5"/>
  <c r="Q169" i="1"/>
  <c r="P170"/>
  <c r="L61" i="5"/>
  <c r="Q170" i="1"/>
  <c r="P171"/>
  <c r="Q171" s="1"/>
  <c r="L62" i="5"/>
  <c r="P172" i="1"/>
  <c r="Q172" s="1"/>
  <c r="L63" i="5"/>
  <c r="P173" i="1"/>
  <c r="L64" i="5"/>
  <c r="Q173" i="1"/>
  <c r="P174"/>
  <c r="L65" i="5"/>
  <c r="Q174" i="1"/>
  <c r="P175"/>
  <c r="Q175" s="1"/>
  <c r="L66" i="5"/>
  <c r="P176" i="1"/>
  <c r="Q176" s="1"/>
  <c r="L67" i="5"/>
  <c r="P177" i="1"/>
  <c r="L68" i="5"/>
  <c r="Q177" i="1"/>
  <c r="P178"/>
  <c r="L69" i="5"/>
  <c r="Q178" i="1"/>
  <c r="P179"/>
  <c r="Q179" s="1"/>
  <c r="L70" i="5"/>
  <c r="P180" i="1"/>
  <c r="Q180" s="1"/>
  <c r="L71" i="5"/>
  <c r="P181" i="1"/>
  <c r="L72" i="5"/>
  <c r="Q181" i="1"/>
  <c r="P182"/>
  <c r="L73" i="5"/>
  <c r="Q182" i="1"/>
  <c r="P183"/>
  <c r="Q183" s="1"/>
  <c r="L74" i="5"/>
  <c r="P184" i="1"/>
  <c r="Q184" s="1"/>
  <c r="L75" i="5"/>
  <c r="P185" i="1"/>
  <c r="L76" i="5"/>
  <c r="Q185" i="1"/>
  <c r="P186"/>
  <c r="L77" i="5"/>
  <c r="Q186" i="1"/>
  <c r="P187"/>
  <c r="Q187" s="1"/>
  <c r="L78" i="5"/>
  <c r="P188" i="1"/>
  <c r="Q188" s="1"/>
  <c r="L79" i="5"/>
  <c r="P189" i="1"/>
  <c r="L80" i="5"/>
  <c r="Q189" i="1"/>
  <c r="P190"/>
  <c r="L81" i="5"/>
  <c r="Q190" i="1"/>
  <c r="P191"/>
  <c r="Q191" s="1"/>
  <c r="L82" i="5"/>
  <c r="P192" i="1"/>
  <c r="Q192" s="1"/>
  <c r="L83" i="5"/>
  <c r="P193" i="1"/>
  <c r="L84" i="5"/>
  <c r="Q193" i="1"/>
  <c r="P194"/>
  <c r="L85" i="5"/>
  <c r="Q194" i="1"/>
  <c r="P195"/>
  <c r="Q195" s="1"/>
  <c r="L86" i="5"/>
  <c r="P196" i="1"/>
  <c r="Q196" s="1"/>
  <c r="L87" i="5"/>
  <c r="P197" i="1"/>
  <c r="L88" i="5"/>
  <c r="Q197" i="1"/>
  <c r="P198"/>
  <c r="L89" i="5"/>
  <c r="Q198" i="1"/>
  <c r="P199"/>
  <c r="Q199" s="1"/>
  <c r="L90" i="5"/>
  <c r="P200" i="1"/>
  <c r="Q200" s="1"/>
  <c r="L91" i="5"/>
  <c r="P201" i="1"/>
  <c r="L92" i="5"/>
  <c r="Q201" i="1"/>
  <c r="P202"/>
  <c r="L93" i="5"/>
  <c r="Q202" i="1"/>
  <c r="P203"/>
  <c r="Q203" s="1"/>
  <c r="L94" i="5"/>
  <c r="P204" i="1"/>
  <c r="Q204" s="1"/>
  <c r="L95" i="5"/>
  <c r="P205" i="1"/>
  <c r="L96" i="5"/>
  <c r="Q205" i="1"/>
  <c r="P206"/>
  <c r="L97" i="5"/>
  <c r="Q206" i="1"/>
  <c r="P207"/>
  <c r="Q207" s="1"/>
  <c r="L98" i="5"/>
  <c r="P208" i="1"/>
  <c r="Q208" s="1"/>
  <c r="L99" i="5"/>
  <c r="P209" i="1"/>
  <c r="L100" i="5"/>
  <c r="Q209" i="1"/>
  <c r="P210"/>
  <c r="L101" i="5"/>
  <c r="Q210" i="1"/>
  <c r="P211"/>
  <c r="Q211" s="1"/>
  <c r="L102" i="5"/>
  <c r="P212" i="1"/>
  <c r="Q212" s="1"/>
  <c r="L103" i="5"/>
  <c r="P213" i="1"/>
  <c r="L104" i="5"/>
  <c r="Q213" i="1"/>
  <c r="P214"/>
  <c r="L105" i="5"/>
  <c r="Q214" i="1"/>
  <c r="P215"/>
  <c r="Q215" s="1"/>
  <c r="L106" i="5"/>
  <c r="P216" i="1"/>
  <c r="Q216" s="1"/>
  <c r="L107" i="5"/>
  <c r="P217" i="1"/>
  <c r="L108" i="5"/>
  <c r="Q217" i="1"/>
  <c r="P218"/>
  <c r="L109" i="5"/>
  <c r="Q218" i="1"/>
  <c r="P219"/>
  <c r="Q219" s="1"/>
  <c r="L110" i="5"/>
  <c r="P220" i="1"/>
  <c r="Q220" s="1"/>
  <c r="L111" i="5"/>
  <c r="P221" i="1"/>
  <c r="L112" i="5"/>
  <c r="Q221" i="1"/>
  <c r="P222"/>
  <c r="L113" i="5"/>
  <c r="Q222" i="1"/>
  <c r="P223"/>
  <c r="Q223" s="1"/>
  <c r="L114" i="5"/>
  <c r="P224" i="1"/>
  <c r="Q224" s="1"/>
  <c r="L115" i="5"/>
  <c r="P225" i="1"/>
  <c r="L116" i="5"/>
  <c r="Q225" i="1"/>
  <c r="P226"/>
  <c r="L117" i="5"/>
  <c r="Q226" i="1"/>
  <c r="P227"/>
  <c r="Q227" s="1"/>
  <c r="L118" i="5"/>
  <c r="P228" i="1"/>
  <c r="Q228" s="1"/>
  <c r="L119" i="5"/>
  <c r="P229" i="1"/>
  <c r="L120" i="5"/>
  <c r="Q229" i="1"/>
  <c r="P230"/>
  <c r="L121" i="5"/>
  <c r="Q230" i="1"/>
  <c r="P231"/>
  <c r="Q231" s="1"/>
  <c r="L122" i="5"/>
  <c r="P232" i="1"/>
  <c r="Q232" s="1"/>
  <c r="L123" i="5"/>
  <c r="P233" i="1"/>
  <c r="L124" i="5"/>
  <c r="Q233" i="1"/>
  <c r="P234"/>
  <c r="L125" i="5"/>
  <c r="Q234" i="1"/>
  <c r="P235"/>
  <c r="Q235" s="1"/>
  <c r="L126" i="5"/>
  <c r="P236" i="1"/>
  <c r="Q236" s="1"/>
  <c r="L127" i="5"/>
  <c r="P237" i="1"/>
  <c r="L128" i="5"/>
  <c r="Q237" i="1"/>
  <c r="P238"/>
  <c r="L129" i="5"/>
  <c r="Q238" i="1"/>
  <c r="P239"/>
  <c r="Q239" s="1"/>
  <c r="L130" i="5"/>
  <c r="P240" i="1"/>
  <c r="Q240" s="1"/>
  <c r="L131" i="5"/>
  <c r="P241" i="1"/>
  <c r="L132" i="5"/>
  <c r="Q241" i="1"/>
  <c r="P242"/>
  <c r="L133" i="5"/>
  <c r="Q242" i="1"/>
  <c r="P243"/>
  <c r="Q243" s="1"/>
  <c r="L134" i="5"/>
  <c r="P244" i="1"/>
  <c r="Q244" s="1"/>
  <c r="L135" i="5"/>
  <c r="P245" i="1"/>
  <c r="L136" i="5"/>
  <c r="Q245" i="1"/>
  <c r="P246"/>
  <c r="L137" i="5"/>
  <c r="Q246" i="1"/>
  <c r="P247"/>
  <c r="Q247" s="1"/>
  <c r="L138" i="5"/>
  <c r="P248" i="1"/>
  <c r="Q248" s="1"/>
  <c r="L139" i="5"/>
  <c r="P249" i="1"/>
  <c r="L140" i="5"/>
  <c r="Q249" i="1"/>
  <c r="P250"/>
  <c r="L141" i="5"/>
  <c r="Q250" i="1"/>
  <c r="P251"/>
  <c r="Q251" s="1"/>
  <c r="L142" i="5"/>
  <c r="P252" i="1"/>
  <c r="Q252" s="1"/>
  <c r="L143" i="5"/>
  <c r="P253" i="1"/>
  <c r="L144" i="5"/>
  <c r="Q253" i="1"/>
  <c r="P254"/>
  <c r="L145" i="5"/>
  <c r="Q254" i="1"/>
  <c r="P255"/>
  <c r="Q255" s="1"/>
  <c r="L146" i="5"/>
  <c r="P256" i="1"/>
  <c r="Q256" s="1"/>
  <c r="L147" i="5"/>
  <c r="P257" i="1"/>
  <c r="L148" i="5"/>
  <c r="Q257" i="1"/>
  <c r="P258"/>
  <c r="L149" i="5"/>
  <c r="Q258" i="1"/>
  <c r="P259"/>
  <c r="Q259" s="1"/>
  <c r="L150" i="5"/>
  <c r="P260" i="1"/>
  <c r="Q260" s="1"/>
  <c r="L151" i="5"/>
  <c r="P261" i="1"/>
  <c r="L152" i="5"/>
  <c r="Q261" i="1"/>
  <c r="P262"/>
  <c r="L153" i="5"/>
  <c r="Q262" i="1"/>
  <c r="P263"/>
  <c r="Q263" s="1"/>
  <c r="L154" i="5"/>
  <c r="P264" i="1"/>
  <c r="Q264" s="1"/>
  <c r="L155" i="5"/>
  <c r="P265" i="1"/>
  <c r="L156" i="5"/>
  <c r="Q265" i="1"/>
  <c r="P266"/>
  <c r="L157" i="5"/>
  <c r="Q266" i="1"/>
  <c r="P267"/>
  <c r="Q267" s="1"/>
  <c r="L158" i="5"/>
  <c r="P268" i="1"/>
  <c r="Q268" s="1"/>
  <c r="L159" i="5"/>
  <c r="P269" i="1"/>
  <c r="L160" i="5"/>
  <c r="Q269" i="1"/>
  <c r="P270"/>
  <c r="L161" i="5"/>
  <c r="Q270" i="1"/>
  <c r="P271"/>
  <c r="Q271" s="1"/>
  <c r="L162" i="5"/>
  <c r="P272" i="1"/>
  <c r="Q272" s="1"/>
  <c r="L163" i="5"/>
  <c r="P273" i="1"/>
  <c r="L164" i="5"/>
  <c r="Q273" i="1"/>
  <c r="P274"/>
  <c r="L165" i="5"/>
  <c r="Q274" i="1"/>
  <c r="P275"/>
  <c r="Q275" s="1"/>
  <c r="L166" i="5"/>
  <c r="P276" i="1"/>
  <c r="Q276" s="1"/>
  <c r="L167" i="5"/>
  <c r="P277" i="1"/>
  <c r="L168" i="5"/>
  <c r="Q277" i="1"/>
  <c r="P278"/>
  <c r="L169" i="5"/>
  <c r="Q278" i="1"/>
  <c r="P279"/>
  <c r="Q279" s="1"/>
  <c r="L170" i="5"/>
  <c r="P280" i="1"/>
  <c r="Q280" s="1"/>
  <c r="L171" i="5"/>
  <c r="P281" i="1"/>
  <c r="L172" i="5"/>
  <c r="Q281" i="1"/>
  <c r="P282"/>
  <c r="L173" i="5"/>
  <c r="Q282" i="1"/>
  <c r="P283"/>
  <c r="Q283" s="1"/>
  <c r="L174" i="5"/>
  <c r="P284" i="1"/>
  <c r="Q284" s="1"/>
  <c r="L175" i="5"/>
  <c r="P285" i="1"/>
  <c r="L176" i="5"/>
  <c r="Q285" i="1"/>
  <c r="P286"/>
  <c r="L177" i="5"/>
  <c r="Q286" i="1"/>
  <c r="P287"/>
  <c r="Q287" s="1"/>
  <c r="L178" i="5"/>
  <c r="P288" i="1"/>
  <c r="Q288" s="1"/>
  <c r="L179" i="5"/>
  <c r="P289" i="1"/>
  <c r="L180" i="5"/>
  <c r="Q289" i="1"/>
  <c r="P290"/>
  <c r="L181" i="5"/>
  <c r="Q290" i="1"/>
  <c r="P291"/>
  <c r="Q291" s="1"/>
  <c r="L182" i="5"/>
  <c r="P292" i="1"/>
  <c r="Q292" s="1"/>
  <c r="L183" i="5"/>
  <c r="P293" i="1"/>
  <c r="L184" i="5"/>
  <c r="Q293" i="1"/>
  <c r="P294"/>
  <c r="Q294" s="1"/>
  <c r="P295"/>
  <c r="Q295" s="1"/>
  <c r="P296"/>
  <c r="Q296" s="1"/>
  <c r="P297"/>
  <c r="Q297" s="1"/>
  <c r="P298"/>
  <c r="Q298" s="1"/>
  <c r="P299"/>
  <c r="Q299"/>
  <c r="P300"/>
  <c r="Q300" s="1"/>
  <c r="P301"/>
  <c r="Q301"/>
  <c r="P302"/>
  <c r="Q302" s="1"/>
  <c r="P303"/>
  <c r="Q303" s="1"/>
  <c r="P304"/>
  <c r="Q304" s="1"/>
  <c r="P305"/>
  <c r="Q305" s="1"/>
  <c r="P306"/>
  <c r="Q306" s="1"/>
  <c r="P307"/>
  <c r="Q307" s="1"/>
  <c r="P308"/>
  <c r="Q308" s="1"/>
  <c r="P309"/>
  <c r="Q309"/>
  <c r="P310"/>
  <c r="Q310" s="1"/>
  <c r="P311"/>
  <c r="Q311" s="1"/>
  <c r="P312"/>
  <c r="Q312" s="1"/>
  <c r="P313"/>
  <c r="Q313" s="1"/>
  <c r="P314"/>
  <c r="Q314" s="1"/>
  <c r="P315"/>
  <c r="Q315"/>
  <c r="P316"/>
  <c r="Q316" s="1"/>
  <c r="P317"/>
  <c r="Q317"/>
  <c r="P318"/>
  <c r="Q318" s="1"/>
  <c r="P319"/>
  <c r="Q319" s="1"/>
  <c r="P320"/>
  <c r="Q320" s="1"/>
  <c r="P321"/>
  <c r="Q321" s="1"/>
  <c r="P322"/>
  <c r="Q322" s="1"/>
  <c r="P323"/>
  <c r="Q323" s="1"/>
  <c r="P324"/>
  <c r="Q324" s="1"/>
  <c r="P325"/>
  <c r="Q325"/>
  <c r="P326"/>
  <c r="Q326" s="1"/>
  <c r="P327"/>
  <c r="Q327" s="1"/>
  <c r="P328"/>
  <c r="Q328" s="1"/>
  <c r="P329"/>
  <c r="Q329" s="1"/>
  <c r="P330"/>
  <c r="Q330" s="1"/>
  <c r="P331"/>
  <c r="Q331"/>
  <c r="P332"/>
  <c r="Q332" s="1"/>
  <c r="P333"/>
  <c r="Q333"/>
  <c r="P334"/>
  <c r="Q334" s="1"/>
  <c r="P335"/>
  <c r="Q335" s="1"/>
  <c r="P336"/>
  <c r="Q336" s="1"/>
  <c r="P337"/>
  <c r="Q337" s="1"/>
  <c r="P338"/>
  <c r="Q338" s="1"/>
  <c r="P339"/>
  <c r="Q339" s="1"/>
  <c r="P340"/>
  <c r="Q340" s="1"/>
  <c r="P341"/>
  <c r="Q341"/>
  <c r="P342"/>
  <c r="Q342" s="1"/>
  <c r="P343"/>
  <c r="Q343" s="1"/>
  <c r="P344"/>
  <c r="Q344" s="1"/>
  <c r="P345"/>
  <c r="Q345" s="1"/>
  <c r="P346"/>
  <c r="Q346" s="1"/>
  <c r="P347"/>
  <c r="Q347"/>
  <c r="P348"/>
  <c r="Q348" s="1"/>
  <c r="P349"/>
  <c r="Q349"/>
  <c r="P350"/>
  <c r="Q350" s="1"/>
  <c r="P351"/>
  <c r="Q351" s="1"/>
  <c r="P352"/>
  <c r="Q352" s="1"/>
  <c r="P353"/>
  <c r="Q353" s="1"/>
  <c r="P354"/>
  <c r="Q354" s="1"/>
  <c r="P355"/>
  <c r="Q355" s="1"/>
  <c r="P356"/>
  <c r="Q356" s="1"/>
  <c r="P357"/>
  <c r="Q357"/>
  <c r="P358"/>
  <c r="Q358" s="1"/>
  <c r="P359"/>
  <c r="Q359" s="1"/>
  <c r="P360"/>
  <c r="Q360" s="1"/>
  <c r="P361"/>
  <c r="Q361" s="1"/>
  <c r="P362"/>
  <c r="L185" i="5"/>
  <c r="Q362" i="1"/>
  <c r="P363"/>
  <c r="Q363" s="1"/>
  <c r="L186" i="5"/>
  <c r="P364" i="1"/>
  <c r="Q364" s="1"/>
  <c r="L187" i="5"/>
  <c r="P365" i="1"/>
  <c r="L188" i="5"/>
  <c r="Q365" i="1"/>
  <c r="P366"/>
  <c r="L189" i="5"/>
  <c r="Q366" i="1"/>
  <c r="P367"/>
  <c r="Q367" s="1"/>
  <c r="L190" i="5"/>
  <c r="P368" i="1"/>
  <c r="L191" i="5"/>
  <c r="Q368" i="1"/>
  <c r="P369"/>
  <c r="L192" i="5"/>
  <c r="Q369" i="1"/>
  <c r="P370"/>
  <c r="Q370" s="1"/>
  <c r="L193" i="5"/>
  <c r="P371" i="1"/>
  <c r="Q371" s="1"/>
  <c r="L194" i="5"/>
  <c r="P372" i="1"/>
  <c r="L195" i="5"/>
  <c r="Q372" i="1"/>
  <c r="P373"/>
  <c r="L196" i="5"/>
  <c r="Q373" i="1"/>
  <c r="P374"/>
  <c r="Q374" s="1"/>
  <c r="L197" i="5"/>
  <c r="P375" i="1"/>
  <c r="Q375" s="1"/>
  <c r="L198" i="5"/>
  <c r="P376" i="1"/>
  <c r="Q376" s="1"/>
  <c r="L199" i="5"/>
  <c r="P377" i="1"/>
  <c r="L200" i="5"/>
  <c r="Q377" i="1"/>
  <c r="P378"/>
  <c r="L201" i="5"/>
  <c r="Q378" i="1"/>
  <c r="P379"/>
  <c r="Q379" s="1"/>
  <c r="L202" i="5"/>
  <c r="P380" i="1"/>
  <c r="Q380" s="1"/>
  <c r="L203" i="5"/>
  <c r="P381" i="1"/>
  <c r="L204" i="5"/>
  <c r="Q381" i="1"/>
  <c r="P382"/>
  <c r="L205" i="5"/>
  <c r="Q382" i="1"/>
  <c r="P383"/>
  <c r="Q383" s="1"/>
  <c r="L206" i="5"/>
  <c r="P384" i="1"/>
  <c r="L207" i="5"/>
  <c r="Q384" i="1"/>
  <c r="P385"/>
  <c r="L208" i="5"/>
  <c r="Q385" i="1"/>
  <c r="P386"/>
  <c r="Q386" s="1"/>
  <c r="L209" i="5"/>
  <c r="P387" i="1"/>
  <c r="Q387" s="1"/>
  <c r="L210" i="5"/>
  <c r="P388" i="1"/>
  <c r="L211" i="5"/>
  <c r="Q388" i="1"/>
  <c r="P389"/>
  <c r="L212" i="5"/>
  <c r="Q389" i="1"/>
  <c r="P390"/>
  <c r="Q390" s="1"/>
  <c r="L213" i="5"/>
  <c r="P391" i="1"/>
  <c r="Q391" s="1"/>
  <c r="L214" i="5"/>
  <c r="P392" i="1"/>
  <c r="Q392" s="1"/>
  <c r="L215" i="5"/>
  <c r="P393" i="1"/>
  <c r="L216" i="5"/>
  <c r="Q393" i="1"/>
  <c r="P394"/>
  <c r="L217" i="5"/>
  <c r="Q394" i="1"/>
  <c r="P395"/>
  <c r="Q395" s="1"/>
  <c r="L218" i="5"/>
  <c r="P396" i="1"/>
  <c r="Q396" s="1"/>
  <c r="L219" i="5"/>
  <c r="P397" i="1"/>
  <c r="L220" i="5"/>
  <c r="Q397" i="1"/>
  <c r="P398"/>
  <c r="L221" i="5"/>
  <c r="Q398" i="1"/>
  <c r="P399"/>
  <c r="Q399" s="1"/>
  <c r="L222" i="5"/>
  <c r="P400" i="1"/>
  <c r="L223" i="5"/>
  <c r="Q400" i="1"/>
  <c r="P401"/>
  <c r="L224" i="5"/>
  <c r="Q401" i="1"/>
  <c r="P402"/>
  <c r="Q402" s="1"/>
  <c r="L225" i="5"/>
  <c r="P403" i="1"/>
  <c r="Q403" s="1"/>
  <c r="L226" i="5"/>
  <c r="P404" i="1"/>
  <c r="L227" i="5"/>
  <c r="Q404" i="1"/>
  <c r="P405"/>
  <c r="L228" i="5"/>
  <c r="Q405" i="1"/>
  <c r="P406"/>
  <c r="Q406" s="1"/>
  <c r="L229" i="5"/>
  <c r="P407" i="1"/>
  <c r="Q407" s="1"/>
  <c r="L230" i="5"/>
  <c r="P408" i="1"/>
  <c r="Q408" s="1"/>
  <c r="L231" i="5"/>
  <c r="P409" i="1"/>
  <c r="L232" i="5"/>
  <c r="Q409" i="1"/>
  <c r="P410"/>
  <c r="L233" i="5"/>
  <c r="Q410" i="1"/>
  <c r="P411"/>
  <c r="Q411" s="1"/>
  <c r="L234" i="5"/>
  <c r="P412" i="1"/>
  <c r="Q412" s="1"/>
  <c r="L235" i="5"/>
  <c r="P413" i="1"/>
  <c r="L236" i="5"/>
  <c r="Q413" i="1"/>
  <c r="P414"/>
  <c r="L237" i="5"/>
  <c r="Q414" i="1"/>
  <c r="P415"/>
  <c r="Q415" s="1"/>
  <c r="L238" i="5"/>
  <c r="P416" i="1"/>
  <c r="L239" i="5"/>
  <c r="Q416" i="1"/>
  <c r="P417"/>
  <c r="L240" i="5"/>
  <c r="Q417" i="1"/>
  <c r="P418"/>
  <c r="Q418" s="1"/>
  <c r="L241" i="5"/>
  <c r="P419" i="1"/>
  <c r="Q419" s="1"/>
  <c r="L242" i="5"/>
  <c r="P420" i="1"/>
  <c r="L243" i="5"/>
  <c r="Q420" i="1"/>
  <c r="P421"/>
  <c r="L244" i="5"/>
  <c r="Q421" i="1"/>
  <c r="P422"/>
  <c r="Q422" s="1"/>
  <c r="L245" i="5"/>
  <c r="P423" i="1"/>
  <c r="Q423" s="1"/>
  <c r="L246" i="5"/>
  <c r="P424" i="1"/>
  <c r="Q424" s="1"/>
  <c r="L247" i="5"/>
  <c r="P425" i="1"/>
  <c r="L248" i="5"/>
  <c r="Q425" i="1"/>
  <c r="P426"/>
  <c r="L249" i="5"/>
  <c r="Q426" i="1"/>
  <c r="P427"/>
  <c r="Q427" s="1"/>
  <c r="L250" i="5"/>
  <c r="P428" i="1"/>
  <c r="Q428" s="1"/>
  <c r="L251" i="5"/>
  <c r="P429" i="1"/>
  <c r="L252" i="5"/>
  <c r="Q429" i="1"/>
  <c r="P430"/>
  <c r="L253" i="5"/>
  <c r="Q430" i="1"/>
  <c r="P431"/>
  <c r="Q431" s="1"/>
  <c r="L254" i="5"/>
  <c r="P432" i="1"/>
  <c r="L255" i="5"/>
  <c r="Q432" i="1"/>
  <c r="P433"/>
  <c r="L256" i="5"/>
  <c r="Q433" i="1"/>
  <c r="P434"/>
  <c r="Q434" s="1"/>
  <c r="L257" i="5"/>
  <c r="P435" i="1"/>
  <c r="Q435" s="1"/>
  <c r="L258" i="5"/>
  <c r="P436" i="1"/>
  <c r="L259" i="5"/>
  <c r="Q436" i="1"/>
  <c r="P437"/>
  <c r="L260" i="5"/>
  <c r="Q437" i="1"/>
  <c r="P438"/>
  <c r="Q438" s="1"/>
  <c r="L261" i="5"/>
  <c r="P439" i="1"/>
  <c r="Q439" s="1"/>
  <c r="L262" i="5"/>
  <c r="P440" i="1"/>
  <c r="Q440" s="1"/>
  <c r="L263" i="5"/>
  <c r="P441" i="1"/>
  <c r="L264" i="5"/>
  <c r="Q441" i="1"/>
  <c r="P442"/>
  <c r="L265" i="5"/>
  <c r="Q442" i="1"/>
  <c r="P443"/>
  <c r="Q443" s="1"/>
  <c r="L266" i="5"/>
  <c r="P444" i="1"/>
  <c r="Q444" s="1"/>
  <c r="L267" i="5"/>
  <c r="P445" i="1"/>
  <c r="L268" i="5"/>
  <c r="Q445" i="1"/>
  <c r="P446"/>
  <c r="L269" i="5"/>
  <c r="Q446" i="1"/>
  <c r="P447"/>
  <c r="Q447" s="1"/>
  <c r="L270" i="5"/>
  <c r="P448" i="1"/>
  <c r="L271" i="5"/>
  <c r="Q448" i="1"/>
  <c r="P449"/>
  <c r="L272" i="5"/>
  <c r="Q449" i="1"/>
  <c r="P450"/>
  <c r="Q450" s="1"/>
  <c r="L273" i="5"/>
  <c r="P451" i="1"/>
  <c r="Q451" s="1"/>
  <c r="L274" i="5"/>
  <c r="P452" i="1"/>
  <c r="L275" i="5"/>
  <c r="Q452" i="1"/>
  <c r="P453"/>
  <c r="L276" i="5"/>
  <c r="Q453" i="1"/>
  <c r="P454"/>
  <c r="Q454" s="1"/>
  <c r="L277" i="5"/>
  <c r="P455" i="1"/>
  <c r="Q455" s="1"/>
  <c r="L278" i="5"/>
  <c r="P456" i="1"/>
  <c r="Q456" s="1"/>
  <c r="L279" i="5"/>
  <c r="P457" i="1"/>
  <c r="L280" i="5"/>
  <c r="Q457" i="1"/>
  <c r="P458"/>
  <c r="L281" i="5"/>
  <c r="Q458" i="1"/>
  <c r="P459"/>
  <c r="Q459" s="1"/>
  <c r="L282" i="5"/>
  <c r="P460" i="1"/>
  <c r="Q460" s="1"/>
  <c r="L283" i="5"/>
  <c r="P461" i="1"/>
  <c r="L284" i="5"/>
  <c r="Q461" i="1"/>
  <c r="P462"/>
  <c r="L285" i="5"/>
  <c r="Q462" i="1"/>
  <c r="P463"/>
  <c r="Q463" s="1"/>
  <c r="L286" i="5"/>
  <c r="P464" i="1"/>
  <c r="L287" i="5"/>
  <c r="Q464" i="1"/>
  <c r="P465"/>
  <c r="L288" i="5"/>
  <c r="Q465" i="1"/>
  <c r="P466"/>
  <c r="Q466" s="1"/>
  <c r="L289" i="5"/>
  <c r="P467" i="1"/>
  <c r="Q467" s="1"/>
  <c r="L290" i="5"/>
  <c r="P468" i="1"/>
  <c r="L291" i="5"/>
  <c r="Q468" i="1"/>
  <c r="P469"/>
  <c r="L292" i="5"/>
  <c r="Q469" i="1"/>
  <c r="P470"/>
  <c r="Q470" s="1"/>
  <c r="L293" i="5"/>
  <c r="P471" i="1"/>
  <c r="Q471" s="1"/>
  <c r="L294" i="5"/>
  <c r="P472" i="1"/>
  <c r="Q472" s="1"/>
  <c r="L295" i="5"/>
  <c r="P473" i="1"/>
  <c r="L296" i="5"/>
  <c r="Q473" i="1"/>
  <c r="P474"/>
  <c r="L297" i="5"/>
  <c r="Q474" i="1"/>
  <c r="P475"/>
  <c r="Q475" s="1"/>
  <c r="L298" i="5"/>
  <c r="P476" i="1"/>
  <c r="Q476" s="1"/>
  <c r="L299" i="5"/>
  <c r="P477" i="1"/>
  <c r="L300" i="5"/>
  <c r="Q477" i="1"/>
  <c r="P478"/>
  <c r="L301" i="5"/>
  <c r="Q478" i="1"/>
  <c r="P479"/>
  <c r="Q479" s="1"/>
  <c r="L302" i="5"/>
  <c r="P480" i="1"/>
  <c r="L303" i="5"/>
  <c r="Q480" i="1"/>
  <c r="P481"/>
  <c r="L304" i="5"/>
  <c r="Q481" i="1"/>
  <c r="P482"/>
  <c r="Q482" s="1"/>
  <c r="P483"/>
  <c r="Q483" s="1"/>
  <c r="P484"/>
  <c r="Q484" s="1"/>
  <c r="P485"/>
  <c r="Q485" s="1"/>
  <c r="P486"/>
  <c r="Q486" s="1"/>
  <c r="P487"/>
  <c r="Q487" s="1"/>
  <c r="P488"/>
  <c r="Q488" s="1"/>
  <c r="P489"/>
  <c r="Q489"/>
  <c r="P490"/>
  <c r="Q490" s="1"/>
  <c r="P491"/>
  <c r="Q491" s="1"/>
  <c r="P492"/>
  <c r="Q492" s="1"/>
  <c r="P493"/>
  <c r="Q493" s="1"/>
  <c r="P494"/>
  <c r="Q494" s="1"/>
  <c r="P495"/>
  <c r="Q495"/>
  <c r="P496"/>
  <c r="Q496" s="1"/>
  <c r="P497"/>
  <c r="Q497"/>
  <c r="P498"/>
  <c r="Q498" s="1"/>
  <c r="P499"/>
  <c r="Q499" s="1"/>
  <c r="P500"/>
  <c r="Q500" s="1"/>
  <c r="P501"/>
  <c r="Q501" s="1"/>
  <c r="P502"/>
  <c r="Q502" s="1"/>
  <c r="P503"/>
  <c r="Q503" s="1"/>
  <c r="P504"/>
  <c r="Q504" s="1"/>
  <c r="P505"/>
  <c r="Q505"/>
  <c r="P506"/>
  <c r="Q506" s="1"/>
  <c r="P507"/>
  <c r="Q507" s="1"/>
  <c r="P508"/>
  <c r="Q508" s="1"/>
  <c r="P509"/>
  <c r="Q509" s="1"/>
  <c r="P510"/>
  <c r="Q510" s="1"/>
  <c r="P511"/>
  <c r="Q511"/>
  <c r="P512"/>
  <c r="Q512" s="1"/>
  <c r="P513"/>
  <c r="Q513"/>
  <c r="P514"/>
  <c r="Q514" s="1"/>
  <c r="P515"/>
  <c r="Q515" s="1"/>
  <c r="P516"/>
  <c r="Q516" s="1"/>
  <c r="P517"/>
  <c r="Q517" s="1"/>
  <c r="P518"/>
  <c r="Q518" s="1"/>
  <c r="P519"/>
  <c r="Q519" s="1"/>
  <c r="P520"/>
  <c r="Q520" s="1"/>
  <c r="P521"/>
  <c r="Q521"/>
  <c r="P522"/>
  <c r="Q522" s="1"/>
  <c r="P523"/>
  <c r="Q523" s="1"/>
  <c r="P524"/>
  <c r="Q524" s="1"/>
  <c r="P525"/>
  <c r="Q525" s="1"/>
  <c r="P526"/>
  <c r="Q526" s="1"/>
  <c r="P527"/>
  <c r="Q527"/>
  <c r="P528"/>
  <c r="Q528" s="1"/>
  <c r="P529"/>
  <c r="Q529"/>
  <c r="P530"/>
  <c r="Q530" s="1"/>
  <c r="P531"/>
  <c r="Q531" s="1"/>
  <c r="P532"/>
  <c r="Q532" s="1"/>
  <c r="P533"/>
  <c r="Q533" s="1"/>
  <c r="P534"/>
  <c r="Q534" s="1"/>
  <c r="P535"/>
  <c r="Q535" s="1"/>
  <c r="P536"/>
  <c r="Q536" s="1"/>
  <c r="P537"/>
  <c r="Q537"/>
  <c r="P538"/>
  <c r="Q538" s="1"/>
  <c r="P539"/>
  <c r="Q539" s="1"/>
  <c r="P540"/>
  <c r="Q540" s="1"/>
  <c r="P541"/>
  <c r="Q541" s="1"/>
  <c r="P542"/>
  <c r="Q542" s="1"/>
  <c r="P543"/>
  <c r="Q543"/>
  <c r="P544"/>
  <c r="Q544" s="1"/>
  <c r="P545"/>
  <c r="Q545"/>
  <c r="P546"/>
  <c r="Q546" s="1"/>
  <c r="P547"/>
  <c r="Q547" s="1"/>
  <c r="P548"/>
  <c r="Q548" s="1"/>
  <c r="P549"/>
  <c r="Q549" s="1"/>
  <c r="P550"/>
  <c r="Q550" s="1"/>
  <c r="P551"/>
  <c r="Q551" s="1"/>
  <c r="P552"/>
  <c r="Q552" s="1"/>
  <c r="P553"/>
  <c r="Q553"/>
  <c r="P554"/>
  <c r="Q554" s="1"/>
  <c r="P555"/>
  <c r="Q555" s="1"/>
  <c r="P556"/>
  <c r="Q556" s="1"/>
  <c r="P557"/>
  <c r="Q557" s="1"/>
  <c r="P558"/>
  <c r="Q558" s="1"/>
  <c r="P559"/>
  <c r="Q559"/>
  <c r="P560"/>
  <c r="Q560" s="1"/>
  <c r="P561"/>
  <c r="Q561"/>
  <c r="P562"/>
  <c r="Q562" s="1"/>
  <c r="P563"/>
  <c r="Q563" s="1"/>
  <c r="P564"/>
  <c r="Q564" s="1"/>
  <c r="P565"/>
  <c r="Q565" s="1"/>
  <c r="P566"/>
  <c r="Q566" s="1"/>
  <c r="P567"/>
  <c r="Q567" s="1"/>
  <c r="P568"/>
  <c r="Q568" s="1"/>
  <c r="P569"/>
  <c r="Q569"/>
  <c r="P570"/>
  <c r="Q570" s="1"/>
  <c r="P571"/>
  <c r="Q571" s="1"/>
  <c r="P572"/>
  <c r="Q572" s="1"/>
  <c r="P573"/>
  <c r="Q573" s="1"/>
  <c r="P574"/>
  <c r="Q574" s="1"/>
  <c r="P575"/>
  <c r="Q575"/>
  <c r="P576"/>
  <c r="Q576" s="1"/>
  <c r="P577"/>
  <c r="Q577"/>
  <c r="P578"/>
  <c r="Q578" s="1"/>
  <c r="P579"/>
  <c r="Q579" s="1"/>
  <c r="P580"/>
  <c r="Q580" s="1"/>
  <c r="P581"/>
  <c r="Q581" s="1"/>
  <c r="P582"/>
  <c r="Q582" s="1"/>
  <c r="P583"/>
  <c r="Q583" s="1"/>
  <c r="P584"/>
  <c r="Q584" s="1"/>
  <c r="P585"/>
  <c r="Q585"/>
  <c r="P586"/>
  <c r="Q586" s="1"/>
  <c r="P587"/>
  <c r="Q587" s="1"/>
  <c r="P588"/>
  <c r="Q588" s="1"/>
  <c r="P589"/>
  <c r="Q589" s="1"/>
  <c r="P590"/>
  <c r="Q590" s="1"/>
  <c r="P591"/>
  <c r="Q591"/>
  <c r="P592"/>
  <c r="Q592" s="1"/>
  <c r="P593"/>
  <c r="Q593"/>
  <c r="P594"/>
  <c r="Q594" s="1"/>
  <c r="P595"/>
  <c r="Q595" s="1"/>
  <c r="P596"/>
  <c r="Q596" s="1"/>
  <c r="P597"/>
  <c r="Q597" s="1"/>
  <c r="P598"/>
  <c r="Q598" s="1"/>
  <c r="P599"/>
  <c r="Q599" s="1"/>
  <c r="P600"/>
  <c r="Q600" s="1"/>
  <c r="P601"/>
  <c r="Q601"/>
  <c r="P602"/>
  <c r="Q602" s="1"/>
  <c r="P603"/>
  <c r="Q603" s="1"/>
  <c r="P604"/>
  <c r="Q604" s="1"/>
  <c r="P605"/>
  <c r="Q605" s="1"/>
  <c r="P606"/>
  <c r="Q606" s="1"/>
  <c r="P607"/>
  <c r="Q607"/>
  <c r="P608"/>
  <c r="Q608" s="1"/>
  <c r="P609"/>
  <c r="Q609"/>
  <c r="P610"/>
  <c r="Q610" s="1"/>
  <c r="P611"/>
  <c r="Q611" s="1"/>
  <c r="P612"/>
  <c r="Q612" s="1"/>
  <c r="P613"/>
  <c r="Q613" s="1"/>
  <c r="P614"/>
  <c r="Q614" s="1"/>
  <c r="P615"/>
  <c r="Q615" s="1"/>
  <c r="P616"/>
  <c r="Q616" s="1"/>
  <c r="P617"/>
  <c r="Q617"/>
  <c r="P618"/>
  <c r="Q618" s="1"/>
  <c r="P619"/>
  <c r="Q619" s="1"/>
  <c r="P620"/>
  <c r="Q620" s="1"/>
  <c r="P621"/>
  <c r="Q621" s="1"/>
  <c r="P622"/>
  <c r="Q622" s="1"/>
  <c r="P623"/>
  <c r="Q623"/>
  <c r="P624"/>
  <c r="Q624" s="1"/>
  <c r="P625"/>
  <c r="Q625"/>
  <c r="P626"/>
  <c r="Q626" s="1"/>
  <c r="P627"/>
  <c r="Q627" s="1"/>
  <c r="P628"/>
  <c r="Q628" s="1"/>
  <c r="P629"/>
  <c r="Q629" s="1"/>
  <c r="P630"/>
  <c r="Q630" s="1"/>
  <c r="P631"/>
  <c r="Q631" s="1"/>
  <c r="P632"/>
  <c r="Q632" s="1"/>
  <c r="P633"/>
  <c r="Q633"/>
  <c r="P634"/>
  <c r="Q634" s="1"/>
  <c r="P635"/>
  <c r="Q635" s="1"/>
  <c r="P636"/>
  <c r="Q636" s="1"/>
  <c r="P637"/>
  <c r="Q637" s="1"/>
  <c r="P638"/>
  <c r="Q638" s="1"/>
  <c r="P639"/>
  <c r="Q639"/>
  <c r="P640"/>
  <c r="Q640" s="1"/>
  <c r="P641"/>
  <c r="Q641"/>
  <c r="P642"/>
  <c r="Q642" s="1"/>
  <c r="P643"/>
  <c r="Q643" s="1"/>
  <c r="P644"/>
  <c r="Q644" s="1"/>
  <c r="P645"/>
  <c r="Q645" s="1"/>
  <c r="P646"/>
  <c r="Q646" s="1"/>
  <c r="P647"/>
  <c r="Q647" s="1"/>
  <c r="P648"/>
  <c r="Q648" s="1"/>
  <c r="P649"/>
  <c r="Q649"/>
  <c r="P650"/>
  <c r="Q650" s="1"/>
  <c r="P651"/>
  <c r="Q651" s="1"/>
  <c r="P652"/>
  <c r="Q652" s="1"/>
  <c r="P653"/>
  <c r="Q653" s="1"/>
  <c r="P654"/>
  <c r="Q654" s="1"/>
  <c r="P655"/>
  <c r="Q655"/>
  <c r="P656"/>
  <c r="Q656" s="1"/>
  <c r="P657"/>
  <c r="Q657"/>
  <c r="P658"/>
  <c r="Q658" s="1"/>
  <c r="P659"/>
  <c r="Q659" s="1"/>
  <c r="P660"/>
  <c r="Q660" s="1"/>
  <c r="P661"/>
  <c r="Q661" s="1"/>
  <c r="P662"/>
  <c r="Q662" s="1"/>
  <c r="P663"/>
  <c r="Q663" s="1"/>
  <c r="P664"/>
  <c r="Q664" s="1"/>
  <c r="P665"/>
  <c r="Q665"/>
  <c r="P666"/>
  <c r="Q666" s="1"/>
  <c r="P667"/>
  <c r="Q667" s="1"/>
  <c r="P668"/>
  <c r="Q668" s="1"/>
  <c r="P669"/>
  <c r="Q669" s="1"/>
  <c r="P670"/>
  <c r="Q670" s="1"/>
  <c r="P671"/>
  <c r="Q671"/>
  <c r="P672"/>
  <c r="Q672" s="1"/>
  <c r="P673"/>
  <c r="Q673"/>
  <c r="P674"/>
  <c r="Q674" s="1"/>
  <c r="P675"/>
  <c r="Q675" s="1"/>
  <c r="P676"/>
  <c r="Q676" s="1"/>
  <c r="P677"/>
  <c r="Q677" s="1"/>
  <c r="P678"/>
  <c r="Q678" s="1"/>
  <c r="P679"/>
  <c r="Q679" s="1"/>
  <c r="P680"/>
  <c r="Q680" s="1"/>
  <c r="P681"/>
  <c r="Q681"/>
  <c r="P682"/>
  <c r="Q682" s="1"/>
  <c r="P683"/>
  <c r="Q683" s="1"/>
  <c r="P684"/>
  <c r="Q684" s="1"/>
  <c r="P685"/>
  <c r="Q685" s="1"/>
  <c r="P686"/>
  <c r="Q686" s="1"/>
  <c r="P687"/>
  <c r="Q687"/>
  <c r="P688"/>
  <c r="Q688" s="1"/>
  <c r="P689"/>
  <c r="Q689"/>
  <c r="P690"/>
  <c r="Q690" s="1"/>
  <c r="P691"/>
  <c r="Q691"/>
  <c r="P692"/>
  <c r="Q692" s="1"/>
  <c r="P693"/>
  <c r="Q693"/>
  <c r="P694"/>
  <c r="Q694" s="1"/>
  <c r="P695"/>
  <c r="Q695"/>
  <c r="P696"/>
  <c r="Q696" s="1"/>
  <c r="P697"/>
  <c r="Q697"/>
  <c r="P698"/>
  <c r="Q698" s="1"/>
  <c r="P699"/>
  <c r="Q699"/>
  <c r="P700"/>
  <c r="Q700" s="1"/>
  <c r="P701"/>
  <c r="Q701"/>
  <c r="P702"/>
  <c r="Q702" s="1"/>
  <c r="P703"/>
  <c r="Q703"/>
  <c r="P704"/>
  <c r="Q704" s="1"/>
  <c r="P705"/>
  <c r="Q705"/>
  <c r="P706"/>
  <c r="Q706" s="1"/>
  <c r="P707"/>
  <c r="Q707"/>
  <c r="P708"/>
  <c r="Q708" s="1"/>
  <c r="P709"/>
  <c r="Q709"/>
  <c r="P710"/>
  <c r="Q710" s="1"/>
  <c r="P711"/>
  <c r="Q711"/>
  <c r="P712"/>
  <c r="Q712" s="1"/>
  <c r="P713"/>
  <c r="Q713"/>
  <c r="P714"/>
  <c r="Q714" s="1"/>
  <c r="P715"/>
  <c r="Q715"/>
  <c r="P716"/>
  <c r="Q716" s="1"/>
  <c r="P717"/>
  <c r="Q717"/>
  <c r="P718"/>
  <c r="Q718" s="1"/>
  <c r="P719"/>
  <c r="Q719"/>
  <c r="P720"/>
  <c r="Q720" s="1"/>
  <c r="P721"/>
  <c r="Q721"/>
  <c r="P722"/>
  <c r="Q722" s="1"/>
  <c r="P723"/>
  <c r="Q723"/>
  <c r="P724"/>
  <c r="Q724" s="1"/>
  <c r="P725"/>
  <c r="Q725"/>
  <c r="P726"/>
  <c r="Q726" s="1"/>
  <c r="P727"/>
  <c r="Q727"/>
  <c r="P728"/>
  <c r="Q728" s="1"/>
  <c r="P729"/>
  <c r="Q729"/>
  <c r="P730"/>
  <c r="Q730" s="1"/>
  <c r="P731"/>
  <c r="Q731"/>
  <c r="P732"/>
  <c r="Q732" s="1"/>
  <c r="P733"/>
  <c r="Q733"/>
  <c r="P734"/>
  <c r="Q734" s="1"/>
  <c r="P735"/>
  <c r="Q735"/>
  <c r="P736"/>
  <c r="Q736" s="1"/>
  <c r="P737"/>
  <c r="Q737"/>
  <c r="P738"/>
  <c r="Q738" s="1"/>
  <c r="P739"/>
  <c r="Q739"/>
  <c r="P740"/>
  <c r="Q740" s="1"/>
  <c r="P741"/>
  <c r="Q741"/>
  <c r="P742"/>
  <c r="Q742" s="1"/>
  <c r="L305" i="5"/>
  <c r="P743" i="1"/>
  <c r="Q743" s="1"/>
  <c r="L306" i="5"/>
  <c r="P744" i="1"/>
  <c r="L307" i="5"/>
  <c r="Q744" i="1"/>
  <c r="P745"/>
  <c r="L308" i="5"/>
  <c r="Q745" i="1"/>
  <c r="P746"/>
  <c r="Q746" s="1"/>
  <c r="L309" i="5"/>
  <c r="P747" i="1"/>
  <c r="Q747" s="1"/>
  <c r="L310" i="5"/>
  <c r="P748" i="1"/>
  <c r="L311" i="5"/>
  <c r="Q748" i="1"/>
  <c r="P749"/>
  <c r="L312" i="5"/>
  <c r="Q749" i="1"/>
  <c r="P750"/>
  <c r="Q750" s="1"/>
  <c r="L313" i="5"/>
  <c r="P751" i="1"/>
  <c r="Q751" s="1"/>
  <c r="L314" i="5"/>
  <c r="P752" i="1"/>
  <c r="L315" i="5"/>
  <c r="Q752" i="1"/>
  <c r="P753"/>
  <c r="L316" i="5"/>
  <c r="Q753" i="1"/>
  <c r="P754"/>
  <c r="Q754" s="1"/>
  <c r="L317" i="5"/>
  <c r="P755" i="1"/>
  <c r="Q755" s="1"/>
  <c r="L318" i="5"/>
  <c r="P756" i="1"/>
  <c r="L319" i="5"/>
  <c r="Q756" i="1"/>
  <c r="P757"/>
  <c r="L320" i="5"/>
  <c r="Q757" i="1"/>
  <c r="P758"/>
  <c r="Q758" s="1"/>
  <c r="L321" i="5"/>
  <c r="P759" i="1"/>
  <c r="Q759" s="1"/>
  <c r="L322" i="5"/>
  <c r="P760" i="1"/>
  <c r="L323" i="5"/>
  <c r="Q760" i="1"/>
  <c r="P761"/>
  <c r="L324" i="5"/>
  <c r="Q761" i="1"/>
  <c r="P762"/>
  <c r="Q762" s="1"/>
  <c r="L325" i="5"/>
  <c r="P763" i="1"/>
  <c r="Q763" s="1"/>
  <c r="L326" i="5"/>
  <c r="P764" i="1"/>
  <c r="L327" i="5"/>
  <c r="Q764" i="1"/>
  <c r="P765"/>
  <c r="L328" i="5"/>
  <c r="Q765" i="1"/>
  <c r="P766"/>
  <c r="Q766" s="1"/>
  <c r="L329" i="5"/>
  <c r="P767" i="1"/>
  <c r="Q767" s="1"/>
  <c r="L330" i="5"/>
  <c r="P768" i="1"/>
  <c r="L331" i="5"/>
  <c r="Q768" i="1"/>
  <c r="P769"/>
  <c r="L332" i="5"/>
  <c r="Q769" i="1"/>
  <c r="P770"/>
  <c r="Q770" s="1"/>
  <c r="L333" i="5"/>
  <c r="P771" i="1"/>
  <c r="Q771" s="1"/>
  <c r="L334" i="5"/>
  <c r="P772" i="1"/>
  <c r="L335" i="5"/>
  <c r="Q772" i="1"/>
  <c r="P773"/>
  <c r="L336" i="5"/>
  <c r="Q773" i="1"/>
  <c r="P774"/>
  <c r="Q774" s="1"/>
  <c r="L337" i="5"/>
  <c r="P775" i="1"/>
  <c r="Q775" s="1"/>
  <c r="L338" i="5"/>
  <c r="P776" i="1"/>
  <c r="L339" i="5"/>
  <c r="Q776" i="1"/>
  <c r="P777"/>
  <c r="L340" i="5"/>
  <c r="Q777" i="1"/>
  <c r="P778"/>
  <c r="Q778" s="1"/>
  <c r="L341" i="5"/>
  <c r="P779" i="1"/>
  <c r="Q779" s="1"/>
  <c r="L342" i="5"/>
  <c r="P780" i="1"/>
  <c r="L343" i="5"/>
  <c r="Q780" i="1"/>
  <c r="P781"/>
  <c r="L344" i="5"/>
  <c r="Q781" i="1"/>
  <c r="P782"/>
  <c r="Q782" s="1"/>
  <c r="L345" i="5"/>
  <c r="P783" i="1"/>
  <c r="Q783" s="1"/>
  <c r="L346" i="5"/>
  <c r="P784" i="1"/>
  <c r="L347" i="5"/>
  <c r="Q784" i="1"/>
  <c r="P785"/>
  <c r="L348" i="5"/>
  <c r="Q785" i="1"/>
  <c r="P786"/>
  <c r="Q786" s="1"/>
  <c r="L349" i="5"/>
  <c r="P787" i="1"/>
  <c r="Q787" s="1"/>
  <c r="L350" i="5"/>
  <c r="P788" i="1"/>
  <c r="L351" i="5"/>
  <c r="Q788" i="1"/>
  <c r="P789"/>
  <c r="L352" i="5"/>
  <c r="Q789" i="1"/>
  <c r="P790"/>
  <c r="Q790" s="1"/>
  <c r="L353" i="5"/>
  <c r="P791" i="1"/>
  <c r="Q791" s="1"/>
  <c r="L354" i="5"/>
  <c r="P792" i="1"/>
  <c r="L355" i="5"/>
  <c r="Q792" i="1"/>
  <c r="P793"/>
  <c r="L356" i="5"/>
  <c r="Q793" i="1"/>
  <c r="P794"/>
  <c r="Q794" s="1"/>
  <c r="L357" i="5"/>
  <c r="P795" i="1"/>
  <c r="Q795" s="1"/>
  <c r="L358" i="5"/>
  <c r="P796" i="1"/>
  <c r="L359" i="5"/>
  <c r="Q796" i="1"/>
  <c r="P797"/>
  <c r="L360" i="5"/>
  <c r="Q797" i="1"/>
  <c r="P798"/>
  <c r="Q798" s="1"/>
  <c r="L361" i="5"/>
  <c r="P799" i="1"/>
  <c r="Q799" s="1"/>
  <c r="L362" i="5"/>
  <c r="P800" i="1"/>
  <c r="L363" i="5"/>
  <c r="Q800" i="1"/>
  <c r="P801"/>
  <c r="L364" i="5"/>
  <c r="Q801" i="1"/>
  <c r="P802"/>
  <c r="Q802" s="1"/>
  <c r="L365" i="5"/>
  <c r="P803" i="1"/>
  <c r="Q803" s="1"/>
  <c r="L366" i="5"/>
  <c r="P804" i="1"/>
  <c r="L367" i="5"/>
  <c r="Q804" i="1"/>
  <c r="P805"/>
  <c r="L368" i="5"/>
  <c r="Q805" i="1"/>
  <c r="P806"/>
  <c r="Q806" s="1"/>
  <c r="L369" i="5"/>
  <c r="P807" i="1"/>
  <c r="Q807" s="1"/>
  <c r="L370" i="5"/>
  <c r="P808" i="1"/>
  <c r="L371" i="5"/>
  <c r="Q808" i="1"/>
  <c r="P809"/>
  <c r="L372" i="5"/>
  <c r="Q809" i="1"/>
  <c r="P810"/>
  <c r="Q810" s="1"/>
  <c r="L373" i="5"/>
  <c r="P811" i="1"/>
  <c r="Q811" s="1"/>
  <c r="L374" i="5"/>
  <c r="P812" i="1"/>
  <c r="L375" i="5"/>
  <c r="Q812" i="1"/>
  <c r="P813"/>
  <c r="L376" i="5"/>
  <c r="Q813" i="1"/>
  <c r="P814"/>
  <c r="Q814" s="1"/>
  <c r="L377" i="5"/>
  <c r="P815" i="1"/>
  <c r="Q815" s="1"/>
  <c r="L378" i="5"/>
  <c r="P816" i="1"/>
  <c r="L379" i="5"/>
  <c r="Q816" i="1"/>
  <c r="P817"/>
  <c r="L380" i="5"/>
  <c r="Q817" i="1"/>
  <c r="P818"/>
  <c r="Q818" s="1"/>
  <c r="L381" i="5"/>
  <c r="P819" i="1"/>
  <c r="Q819" s="1"/>
  <c r="L382" i="5"/>
  <c r="P820" i="1"/>
  <c r="L383" i="5"/>
  <c r="Q820" i="1"/>
  <c r="P821"/>
  <c r="L384" i="5"/>
  <c r="Q821" i="1"/>
  <c r="P822"/>
  <c r="Q822" s="1"/>
  <c r="L385" i="5"/>
  <c r="P823" i="1"/>
  <c r="Q823" s="1"/>
  <c r="L386" i="5"/>
  <c r="P824" i="1"/>
  <c r="L387" i="5"/>
  <c r="Q824" i="1"/>
  <c r="P825"/>
  <c r="L388" i="5"/>
  <c r="Q825" i="1"/>
  <c r="P826"/>
  <c r="Q826" s="1"/>
  <c r="L389" i="5"/>
  <c r="P827" i="1"/>
  <c r="Q827" s="1"/>
  <c r="L390" i="5"/>
  <c r="P828" i="1"/>
  <c r="L391" i="5"/>
  <c r="Q828" i="1"/>
  <c r="P829"/>
  <c r="L392" i="5"/>
  <c r="Q829" i="1"/>
  <c r="P830"/>
  <c r="Q830" s="1"/>
  <c r="L393" i="5"/>
  <c r="P831" i="1"/>
  <c r="Q831" s="1"/>
  <c r="L394" i="5"/>
  <c r="P832" i="1"/>
  <c r="L395" i="5"/>
  <c r="Q832" i="1"/>
  <c r="P833"/>
  <c r="L396" i="5"/>
  <c r="Q833" i="1"/>
  <c r="P834"/>
  <c r="Q834" s="1"/>
  <c r="L397" i="5"/>
  <c r="P835" i="1"/>
  <c r="Q835" s="1"/>
  <c r="L398" i="5"/>
  <c r="P836" i="1"/>
  <c r="L399" i="5"/>
  <c r="Q836" i="1"/>
  <c r="P837"/>
  <c r="L400" i="5"/>
  <c r="Q837" i="1"/>
  <c r="P838"/>
  <c r="Q838" s="1"/>
  <c r="L401" i="5"/>
  <c r="P839" i="1"/>
  <c r="Q839" s="1"/>
  <c r="L402" i="5"/>
  <c r="P840" i="1"/>
  <c r="L403" i="5"/>
  <c r="Q840" i="1"/>
  <c r="P841"/>
  <c r="L404" i="5"/>
  <c r="Q841" i="1"/>
  <c r="P842"/>
  <c r="Q842" s="1"/>
  <c r="L405" i="5"/>
  <c r="P843" i="1"/>
  <c r="Q843" s="1"/>
  <c r="L406" i="5"/>
  <c r="P844" i="1"/>
  <c r="L407" i="5"/>
  <c r="Q844" i="1"/>
  <c r="P845"/>
  <c r="L408" i="5"/>
  <c r="Q845" i="1"/>
  <c r="P846"/>
  <c r="Q846" s="1"/>
  <c r="L409" i="5"/>
  <c r="P847" i="1"/>
  <c r="Q847" s="1"/>
  <c r="L410" i="5"/>
  <c r="P848" i="1"/>
  <c r="L411" i="5"/>
  <c r="Q848" i="1"/>
  <c r="P849"/>
  <c r="L412" i="5"/>
  <c r="Q849" i="1"/>
  <c r="P850"/>
  <c r="Q850" s="1"/>
  <c r="L413" i="5"/>
  <c r="P851" i="1"/>
  <c r="Q851" s="1"/>
  <c r="L414" i="5"/>
  <c r="P852" i="1"/>
  <c r="L415" i="5"/>
  <c r="Q852" i="1"/>
  <c r="P853"/>
  <c r="L416" i="5"/>
  <c r="Q853" i="1"/>
  <c r="P854"/>
  <c r="Q854" s="1"/>
  <c r="L417" i="5"/>
  <c r="P855" i="1"/>
  <c r="Q855" s="1"/>
  <c r="L418" i="5"/>
  <c r="P856" i="1"/>
  <c r="L419" i="5"/>
  <c r="Q856" i="1"/>
  <c r="P857"/>
  <c r="L420" i="5"/>
  <c r="Q857" i="1"/>
  <c r="P858"/>
  <c r="Q858" s="1"/>
  <c r="L421" i="5"/>
  <c r="P859" i="1"/>
  <c r="Q859" s="1"/>
  <c r="L422" i="5"/>
  <c r="P860" i="1"/>
  <c r="L423" i="5"/>
  <c r="Q860" i="1"/>
  <c r="P861"/>
  <c r="L424" i="5"/>
  <c r="Q861" i="1"/>
  <c r="P862"/>
  <c r="Q862" s="1"/>
  <c r="L425" i="5"/>
  <c r="P863" i="1"/>
  <c r="Q863" s="1"/>
  <c r="L426" i="5"/>
  <c r="P864" i="1"/>
  <c r="L427" i="5"/>
  <c r="Q864" i="1"/>
  <c r="P865"/>
  <c r="L428" i="5"/>
  <c r="Q865" i="1"/>
  <c r="P866"/>
  <c r="Q866" s="1"/>
  <c r="L429" i="5"/>
  <c r="P867" i="1"/>
  <c r="Q867" s="1"/>
  <c r="L430" i="5"/>
  <c r="P868" i="1"/>
  <c r="L431" i="5"/>
  <c r="Q868" i="1"/>
  <c r="P869"/>
  <c r="L432" i="5"/>
  <c r="Q869" i="1"/>
  <c r="P870"/>
  <c r="Q870" s="1"/>
  <c r="L433" i="5"/>
  <c r="P871" i="1"/>
  <c r="Q871" s="1"/>
  <c r="L434" i="5"/>
  <c r="P872" i="1"/>
  <c r="L435" i="5"/>
  <c r="Q872" i="1"/>
  <c r="P873"/>
  <c r="L436" i="5"/>
  <c r="Q873" i="1"/>
  <c r="P874"/>
  <c r="Q874" s="1"/>
  <c r="L437" i="5"/>
  <c r="P875" i="1"/>
  <c r="Q875" s="1"/>
  <c r="L438" i="5"/>
  <c r="P876" i="1"/>
  <c r="L439" i="5"/>
  <c r="Q876" i="1"/>
  <c r="P877"/>
  <c r="L440" i="5"/>
  <c r="Q877" i="1"/>
  <c r="P878"/>
  <c r="Q878" s="1"/>
  <c r="L441" i="5"/>
  <c r="P879" i="1"/>
  <c r="Q879" s="1"/>
  <c r="L442" i="5"/>
  <c r="P880" i="1"/>
  <c r="L443" i="5"/>
  <c r="Q880" i="1"/>
  <c r="P881"/>
  <c r="L444" i="5"/>
  <c r="Q881" i="1"/>
  <c r="P882"/>
  <c r="Q882" s="1"/>
  <c r="L445" i="5"/>
  <c r="P883" i="1"/>
  <c r="Q883" s="1"/>
  <c r="L446" i="5"/>
  <c r="P884" i="1"/>
  <c r="L447" i="5"/>
  <c r="Q884" i="1"/>
  <c r="P885"/>
  <c r="L448" i="5"/>
  <c r="Q885" i="1"/>
  <c r="P886"/>
  <c r="Q886" s="1"/>
  <c r="L449" i="5"/>
  <c r="P887" i="1"/>
  <c r="Q887" s="1"/>
  <c r="L450" i="5"/>
  <c r="P888" i="1"/>
  <c r="L451" i="5"/>
  <c r="Q888" i="1"/>
  <c r="P889"/>
  <c r="L452" i="5"/>
  <c r="Q889" i="1"/>
  <c r="P890"/>
  <c r="Q890" s="1"/>
  <c r="L453" i="5"/>
  <c r="P891" i="1"/>
  <c r="Q891" s="1"/>
  <c r="L454" i="5"/>
  <c r="P892" i="1"/>
  <c r="L455" i="5"/>
  <c r="Q892" i="1"/>
  <c r="P893"/>
  <c r="L456" i="5"/>
  <c r="Q893" i="1"/>
  <c r="P894"/>
  <c r="Q894" s="1"/>
  <c r="L457" i="5"/>
  <c r="P895" i="1"/>
  <c r="Q895" s="1"/>
  <c r="L458" i="5"/>
  <c r="P896" i="1"/>
  <c r="L459" i="5"/>
  <c r="Q896" i="1"/>
  <c r="P897"/>
  <c r="L460" i="5"/>
  <c r="Q897" i="1"/>
  <c r="P898"/>
  <c r="Q898" s="1"/>
  <c r="L461" i="5"/>
  <c r="P899" i="1"/>
  <c r="Q899" s="1"/>
  <c r="L462" i="5"/>
  <c r="P900" i="1"/>
  <c r="L463" i="5"/>
  <c r="Q900" i="1"/>
  <c r="P901"/>
  <c r="L464" i="5"/>
  <c r="Q901" i="1"/>
  <c r="P902"/>
  <c r="Q902" s="1"/>
  <c r="L465" i="5"/>
  <c r="P903" i="1"/>
  <c r="Q903" s="1"/>
  <c r="L466" i="5"/>
  <c r="P904" i="1"/>
  <c r="L467" i="5"/>
  <c r="Q904" i="1"/>
  <c r="P905"/>
  <c r="L468" i="5"/>
  <c r="Q905" i="1"/>
  <c r="P906"/>
  <c r="Q906" s="1"/>
  <c r="L469" i="5"/>
  <c r="P907" i="1"/>
  <c r="Q907" s="1"/>
  <c r="L470" i="5"/>
  <c r="P908" i="1"/>
  <c r="L471" i="5"/>
  <c r="Q908" i="1"/>
  <c r="P909"/>
  <c r="L472" i="5"/>
  <c r="Q909" i="1"/>
  <c r="P910"/>
  <c r="Q910" s="1"/>
  <c r="L473" i="5"/>
  <c r="P911" i="1"/>
  <c r="Q911" s="1"/>
  <c r="L474" i="5"/>
  <c r="P912" i="1"/>
  <c r="L475" i="5"/>
  <c r="Q912" i="1"/>
  <c r="P913"/>
  <c r="L476" i="5"/>
  <c r="Q913" i="1"/>
  <c r="P914"/>
  <c r="Q914" s="1"/>
  <c r="L477" i="5"/>
  <c r="P915" i="1"/>
  <c r="Q915" s="1"/>
  <c r="L478" i="5"/>
  <c r="P916" i="1"/>
  <c r="L479" i="5"/>
  <c r="Q916" i="1"/>
  <c r="P917"/>
  <c r="L480" i="5"/>
  <c r="Q917" i="1"/>
  <c r="P918"/>
  <c r="Q918" s="1"/>
  <c r="L481" i="5"/>
  <c r="P919" i="1"/>
  <c r="Q919" s="1"/>
  <c r="L482" i="5"/>
  <c r="P920" i="1"/>
  <c r="L483" i="5"/>
  <c r="Q920" i="1"/>
  <c r="P921"/>
  <c r="L484" i="5"/>
  <c r="Q921" i="1"/>
  <c r="P922"/>
  <c r="Q922" s="1"/>
  <c r="L485" i="5"/>
  <c r="P923" i="1"/>
  <c r="Q923" s="1"/>
  <c r="L486" i="5"/>
  <c r="P924" i="1"/>
  <c r="L487" i="5"/>
  <c r="Q924" i="1"/>
  <c r="P925"/>
  <c r="L488" i="5"/>
  <c r="Q925" i="1"/>
  <c r="P926"/>
  <c r="Q926" s="1"/>
  <c r="L489" i="5"/>
  <c r="P927" i="1"/>
  <c r="Q927" s="1"/>
  <c r="L490" i="5"/>
  <c r="P928" i="1"/>
  <c r="L491" i="5"/>
  <c r="Q928" i="1"/>
  <c r="P929"/>
  <c r="L492" i="5"/>
  <c r="Q929" i="1"/>
  <c r="P930"/>
  <c r="Q930" s="1"/>
  <c r="L493" i="5"/>
  <c r="P931" i="1"/>
  <c r="Q931" s="1"/>
  <c r="L494" i="5"/>
  <c r="P932" i="1"/>
  <c r="L495" i="5"/>
  <c r="Q932" i="1"/>
  <c r="P933"/>
  <c r="L496" i="5"/>
  <c r="Q933" i="1"/>
  <c r="P934"/>
  <c r="Q934" s="1"/>
  <c r="L497" i="5"/>
  <c r="P935" i="1"/>
  <c r="Q935" s="1"/>
  <c r="L498" i="5"/>
  <c r="P936" i="1"/>
  <c r="L499" i="5"/>
  <c r="Q936" i="1"/>
  <c r="P937"/>
  <c r="L500" i="5"/>
  <c r="Q937" i="1"/>
  <c r="P938"/>
  <c r="Q938" s="1"/>
  <c r="L501" i="5"/>
  <c r="P939" i="1"/>
  <c r="Q939" s="1"/>
  <c r="L502" i="5"/>
  <c r="P940" i="1"/>
  <c r="L503" i="5"/>
  <c r="Q940" i="1"/>
  <c r="P941"/>
  <c r="L504" i="5"/>
  <c r="Q941" i="1"/>
  <c r="P942"/>
  <c r="Q942" s="1"/>
  <c r="L505" i="5"/>
  <c r="P943" i="1"/>
  <c r="Q943" s="1"/>
  <c r="L506" i="5"/>
  <c r="P944" i="1"/>
  <c r="L507" i="5"/>
  <c r="Q944" i="1"/>
  <c r="P945"/>
  <c r="L508" i="5"/>
  <c r="Q945" i="1"/>
  <c r="P946"/>
  <c r="Q946" s="1"/>
  <c r="L509" i="5"/>
  <c r="P947" i="1"/>
  <c r="Q947" s="1"/>
  <c r="L510" i="5"/>
  <c r="P948" i="1"/>
  <c r="L511" i="5"/>
  <c r="Q948" i="1"/>
  <c r="P949"/>
  <c r="L512" i="5"/>
  <c r="Q949" i="1"/>
  <c r="P950"/>
  <c r="Q950" s="1"/>
  <c r="L513" i="5"/>
  <c r="P951" i="1"/>
  <c r="Q951" s="1"/>
  <c r="L514" i="5"/>
  <c r="P952" i="1"/>
  <c r="L515" i="5"/>
  <c r="Q952" i="1"/>
  <c r="P953"/>
  <c r="L516" i="5"/>
  <c r="Q953" i="1"/>
  <c r="P954"/>
  <c r="Q954" s="1"/>
  <c r="L517" i="5"/>
  <c r="P955" i="1"/>
  <c r="Q955" s="1"/>
  <c r="L518" i="5"/>
  <c r="P956" i="1"/>
  <c r="L519" i="5"/>
  <c r="Q956" i="1"/>
  <c r="P957"/>
  <c r="L520" i="5"/>
  <c r="Q957" i="1"/>
  <c r="P958"/>
  <c r="Q958" s="1"/>
  <c r="L521" i="5"/>
  <c r="P959" i="1"/>
  <c r="Q959" s="1"/>
  <c r="L522" i="5"/>
  <c r="P960" i="1"/>
  <c r="L523" i="5"/>
  <c r="Q960" i="1"/>
  <c r="P961"/>
  <c r="L524" i="5"/>
  <c r="Q961" i="1"/>
  <c r="P962"/>
  <c r="Q962" s="1"/>
  <c r="L525" i="5"/>
  <c r="P963" i="1"/>
  <c r="Q963" s="1"/>
  <c r="L526" i="5"/>
  <c r="P964" i="1"/>
  <c r="L527" i="5"/>
  <c r="Q964" i="1"/>
  <c r="P965"/>
  <c r="L528" i="5"/>
  <c r="Q965" i="1"/>
  <c r="P966"/>
  <c r="Q966" s="1"/>
  <c r="L529" i="5"/>
  <c r="P967" i="1"/>
  <c r="Q967" s="1"/>
  <c r="L530" i="5"/>
  <c r="P968" i="1"/>
  <c r="L531" i="5"/>
  <c r="Q968" i="1"/>
  <c r="P969"/>
  <c r="L532" i="5"/>
  <c r="Q969" i="1"/>
  <c r="P970"/>
  <c r="Q970" s="1"/>
  <c r="L533" i="5"/>
  <c r="P971" i="1"/>
  <c r="Q971" s="1"/>
  <c r="L534" i="5"/>
  <c r="P972" i="1"/>
  <c r="L535" i="5"/>
  <c r="Q972" i="1"/>
  <c r="P973"/>
  <c r="L536" i="5"/>
  <c r="Q973" i="1"/>
  <c r="P974"/>
  <c r="Q974" s="1"/>
  <c r="L537" i="5"/>
  <c r="P975" i="1"/>
  <c r="Q975" s="1"/>
  <c r="L538" i="5"/>
  <c r="P976" i="1"/>
  <c r="L539" i="5"/>
  <c r="Q976" i="1"/>
  <c r="P977"/>
  <c r="L540" i="5"/>
  <c r="Q977" i="1"/>
  <c r="P978"/>
  <c r="Q978" s="1"/>
  <c r="L541" i="5"/>
  <c r="P979" i="1"/>
  <c r="Q979" s="1"/>
  <c r="L542" i="5"/>
  <c r="P980" i="1"/>
  <c r="L543" i="5"/>
  <c r="Q980" i="1"/>
  <c r="P981"/>
  <c r="L544" i="5"/>
  <c r="Q981" i="1"/>
  <c r="P982"/>
  <c r="Q982" s="1"/>
  <c r="L545" i="5"/>
  <c r="P983" i="1"/>
  <c r="Q983" s="1"/>
  <c r="L546" i="5"/>
  <c r="P984" i="1"/>
  <c r="L547" i="5"/>
  <c r="Q984" i="1"/>
  <c r="P985"/>
  <c r="L548" i="5"/>
  <c r="Q985" i="1"/>
  <c r="P986"/>
  <c r="Q986" s="1"/>
  <c r="L549" i="5"/>
  <c r="P987" i="1"/>
  <c r="Q987" s="1"/>
  <c r="L550" i="5"/>
  <c r="P988" i="1"/>
  <c r="L551" i="5"/>
  <c r="Q988" i="1"/>
  <c r="P989"/>
  <c r="L552" i="5"/>
  <c r="Q989" i="1"/>
  <c r="P990"/>
  <c r="Q990" s="1"/>
  <c r="L553" i="5"/>
  <c r="P991" i="1"/>
  <c r="Q991" s="1"/>
  <c r="L554" i="5"/>
  <c r="P992" i="1"/>
  <c r="L555" i="5"/>
  <c r="Q992" i="1"/>
  <c r="P993"/>
  <c r="L556" i="5"/>
  <c r="Q993" i="1"/>
  <c r="P994"/>
  <c r="Q994" s="1"/>
  <c r="L557" i="5"/>
  <c r="P995" i="1"/>
  <c r="Q995" s="1"/>
  <c r="L558" i="5"/>
  <c r="P996" i="1"/>
  <c r="Q996"/>
  <c r="P997"/>
  <c r="Q997" s="1"/>
  <c r="P998"/>
  <c r="Q998"/>
  <c r="P999"/>
  <c r="Q999" s="1"/>
  <c r="P1000"/>
  <c r="Q1000"/>
  <c r="P1001"/>
  <c r="Q1001" s="1"/>
  <c r="P1002"/>
  <c r="Q1002"/>
  <c r="P1003"/>
  <c r="Q1003" s="1"/>
  <c r="P1004"/>
  <c r="Q1004"/>
  <c r="P1005"/>
  <c r="Q1005" s="1"/>
  <c r="P1006"/>
  <c r="Q1006"/>
  <c r="P1007"/>
  <c r="Q1007" s="1"/>
  <c r="P1008"/>
  <c r="Q1008"/>
  <c r="P1009"/>
  <c r="Q1009" s="1"/>
  <c r="P1010"/>
  <c r="Q1010"/>
  <c r="P1011"/>
  <c r="Q1011" s="1"/>
  <c r="P1012"/>
  <c r="Q1012"/>
  <c r="P1013"/>
  <c r="Q1013" s="1"/>
  <c r="L559" i="5"/>
  <c r="P1014" i="1"/>
  <c r="Q1014" s="1"/>
  <c r="L560" i="5"/>
  <c r="P1015" i="1"/>
  <c r="L561" i="5"/>
  <c r="Q1015" i="1"/>
  <c r="P1016"/>
  <c r="L562" i="5"/>
  <c r="Q1016" i="1"/>
  <c r="P1017"/>
  <c r="Q1017" s="1"/>
  <c r="L563" i="5"/>
  <c r="P1018" i="1"/>
  <c r="Q1018" s="1"/>
  <c r="L564" i="5"/>
  <c r="P1019" i="1"/>
  <c r="L565" i="5"/>
  <c r="Q1019" i="1"/>
  <c r="P1020"/>
  <c r="L566" i="5"/>
  <c r="Q1020" i="1"/>
  <c r="P1021"/>
  <c r="Q1021" s="1"/>
  <c r="L567" i="5"/>
  <c r="P1022" i="1"/>
  <c r="Q1022" s="1"/>
  <c r="L568" i="5"/>
  <c r="P1023" i="1"/>
  <c r="L569" i="5"/>
  <c r="Q1023" i="1"/>
  <c r="P1024"/>
  <c r="L570" i="5"/>
  <c r="Q1024" i="1"/>
  <c r="P1025"/>
  <c r="Q1025" s="1"/>
  <c r="L571" i="5"/>
  <c r="P1026" i="1"/>
  <c r="Q1026" s="1"/>
  <c r="L572" i="5"/>
  <c r="P1027" i="1"/>
  <c r="L573" i="5"/>
  <c r="Q1027" i="1"/>
  <c r="P1028"/>
  <c r="L574" i="5"/>
  <c r="Q1028" i="1"/>
  <c r="P1029"/>
  <c r="Q1029" s="1"/>
  <c r="L575" i="5"/>
  <c r="P1030" i="1"/>
  <c r="Q1030" s="1"/>
  <c r="L576" i="5"/>
  <c r="P1031" i="1"/>
  <c r="L577" i="5"/>
  <c r="Q1031" i="1"/>
  <c r="P1032"/>
  <c r="L578" i="5"/>
  <c r="Q1032" i="1"/>
  <c r="P1033"/>
  <c r="Q1033" s="1"/>
  <c r="L579" i="5"/>
  <c r="P1034" i="1"/>
  <c r="Q1034" s="1"/>
  <c r="L580" i="5"/>
  <c r="P1035" i="1"/>
  <c r="L581" i="5"/>
  <c r="Q1035" i="1"/>
  <c r="P1036"/>
  <c r="L582" i="5"/>
  <c r="Q1036" i="1"/>
  <c r="P1037"/>
  <c r="Q1037" s="1"/>
  <c r="L583" i="5"/>
  <c r="P1038" i="1"/>
  <c r="Q1038" s="1"/>
  <c r="L584" i="5"/>
  <c r="P1039" i="1"/>
  <c r="L585" i="5"/>
  <c r="Q1039" i="1"/>
  <c r="P1040"/>
  <c r="L586" i="5"/>
  <c r="Q1040" i="1"/>
  <c r="P1041"/>
  <c r="Q1041" s="1"/>
  <c r="L587" i="5"/>
  <c r="P1042" i="1"/>
  <c r="Q1042" s="1"/>
  <c r="L588" i="5"/>
  <c r="P1043" i="1"/>
  <c r="L589" i="5"/>
  <c r="Q1043" i="1"/>
  <c r="P1044"/>
  <c r="L590" i="5"/>
  <c r="Q1044" i="1"/>
  <c r="P1045"/>
  <c r="Q1045" s="1"/>
  <c r="L591" i="5"/>
  <c r="P1046" i="1"/>
  <c r="Q1046" s="1"/>
  <c r="L592" i="5"/>
  <c r="P1047" i="1"/>
  <c r="L593" i="5"/>
  <c r="Q1047" i="1"/>
  <c r="P1048"/>
  <c r="L594" i="5"/>
  <c r="Q1048" i="1"/>
  <c r="P1049"/>
  <c r="Q1049" s="1"/>
  <c r="L595" i="5"/>
  <c r="P1050" i="1"/>
  <c r="Q1050" s="1"/>
  <c r="L596" i="5"/>
  <c r="P1051" i="1"/>
  <c r="L597" i="5"/>
  <c r="Q1051" i="1"/>
  <c r="P1052"/>
  <c r="L598" i="5"/>
  <c r="Q1052" i="1"/>
  <c r="P1053"/>
  <c r="Q1053" s="1"/>
  <c r="L599" i="5"/>
  <c r="P1054" i="1"/>
  <c r="Q1054" s="1"/>
  <c r="L600" i="5"/>
  <c r="P1055" i="1"/>
  <c r="L601" i="5"/>
  <c r="Q1055" i="1"/>
  <c r="P1056"/>
  <c r="L602" i="5"/>
  <c r="Q1056" i="1"/>
  <c r="P1057"/>
  <c r="Q1057" s="1"/>
  <c r="L603" i="5"/>
  <c r="P1058" i="1"/>
  <c r="Q1058" s="1"/>
  <c r="L604" i="5"/>
  <c r="P1059" i="1"/>
  <c r="L605" i="5"/>
  <c r="Q1059" i="1"/>
  <c r="P1060"/>
  <c r="L606" i="5"/>
  <c r="Q1060" i="1"/>
  <c r="P1061"/>
  <c r="Q1061" s="1"/>
  <c r="L607" i="5"/>
  <c r="P1062" i="1"/>
  <c r="Q1062" s="1"/>
  <c r="L608" i="5"/>
  <c r="P1063" i="1"/>
  <c r="L609" i="5"/>
  <c r="Q1063" i="1"/>
  <c r="P1064"/>
  <c r="L610" i="5"/>
  <c r="Q1064" i="1"/>
  <c r="P1065"/>
  <c r="Q1065" s="1"/>
  <c r="L611" i="5"/>
  <c r="P1066" i="1"/>
  <c r="Q1066" s="1"/>
  <c r="L612" i="5"/>
  <c r="P1067" i="1"/>
  <c r="L613" i="5"/>
  <c r="Q1067" i="1"/>
  <c r="P1068"/>
  <c r="L614" i="5"/>
  <c r="Q1068" i="1"/>
  <c r="P1069"/>
  <c r="Q1069" s="1"/>
  <c r="L615" i="5"/>
  <c r="P1070" i="1"/>
  <c r="Q1070" s="1"/>
  <c r="L616" i="5"/>
  <c r="P1071" i="1"/>
  <c r="L617" i="5"/>
  <c r="Q1071" i="1"/>
  <c r="P1072"/>
  <c r="L618" i="5"/>
  <c r="Q1072" i="1"/>
  <c r="P1073"/>
  <c r="Q1073" s="1"/>
  <c r="L619" i="5"/>
  <c r="P1074" i="1"/>
  <c r="Q1074" s="1"/>
  <c r="L620" i="5"/>
  <c r="P1075" i="1"/>
  <c r="L621" i="5"/>
  <c r="Q1075" i="1"/>
  <c r="P1076"/>
  <c r="L622" i="5"/>
  <c r="Q1076" i="1"/>
  <c r="P1077"/>
  <c r="Q1077" s="1"/>
  <c r="L623" i="5"/>
  <c r="P1078" i="1"/>
  <c r="Q1078" s="1"/>
  <c r="L624" i="5"/>
  <c r="P1079" i="1"/>
  <c r="L625" i="5"/>
  <c r="Q1079" i="1"/>
  <c r="P1080"/>
  <c r="L626" i="5"/>
  <c r="Q1080" i="1"/>
  <c r="P1081"/>
  <c r="Q1081" s="1"/>
  <c r="L627" i="5"/>
  <c r="P1082" i="1"/>
  <c r="Q1082" s="1"/>
  <c r="L628" i="5"/>
  <c r="P1083" i="1"/>
  <c r="L629" i="5"/>
  <c r="Q1083" i="1"/>
  <c r="P1084"/>
  <c r="L630" i="5"/>
  <c r="Q1084" i="1"/>
  <c r="P1085"/>
  <c r="Q1085" s="1"/>
  <c r="L631" i="5"/>
  <c r="P1086" i="1"/>
  <c r="Q1086" s="1"/>
  <c r="L632" i="5"/>
  <c r="P1087" i="1"/>
  <c r="L633" i="5"/>
  <c r="Q1087" i="1"/>
  <c r="P1088"/>
  <c r="L634" i="5"/>
  <c r="Q1088" i="1"/>
  <c r="P1089"/>
  <c r="Q1089" s="1"/>
  <c r="L635" i="5"/>
  <c r="P1090" i="1"/>
  <c r="Q1090" s="1"/>
  <c r="L636" i="5"/>
  <c r="P1091" i="1"/>
  <c r="L637" i="5"/>
  <c r="Q1091" i="1"/>
  <c r="P1092"/>
  <c r="L638" i="5"/>
  <c r="Q1092" i="1"/>
  <c r="P1093"/>
  <c r="Q1093" s="1"/>
  <c r="L639" i="5"/>
  <c r="P1094" i="1"/>
  <c r="Q1094" s="1"/>
  <c r="L640" i="5"/>
  <c r="P1095" i="1"/>
  <c r="L641" i="5"/>
  <c r="Q1095" i="1"/>
  <c r="P1096"/>
  <c r="L642" i="5"/>
  <c r="Q1096" i="1"/>
  <c r="P1097"/>
  <c r="Q1097" s="1"/>
  <c r="L643" i="5"/>
  <c r="P1098" i="1"/>
  <c r="Q1098" s="1"/>
  <c r="L644" i="5"/>
  <c r="P1099" i="1"/>
  <c r="L645" i="5"/>
  <c r="Q1099" i="1"/>
  <c r="P1100"/>
  <c r="L646" i="5"/>
  <c r="Q1100" i="1"/>
  <c r="P1101"/>
  <c r="Q1101" s="1"/>
  <c r="L647" i="5"/>
  <c r="P1102" i="1"/>
  <c r="Q1102" s="1"/>
  <c r="L648" i="5"/>
  <c r="P1103" i="1"/>
  <c r="L649" i="5"/>
  <c r="Q1103" i="1"/>
  <c r="P1104"/>
  <c r="L650" i="5"/>
  <c r="Q1104" i="1"/>
  <c r="P1105"/>
  <c r="Q1105" s="1"/>
  <c r="L651" i="5"/>
  <c r="P1106" i="1"/>
  <c r="Q1106" s="1"/>
  <c r="L652" i="5"/>
  <c r="P1107" i="1"/>
  <c r="L653" i="5"/>
  <c r="Q1107" i="1"/>
  <c r="P1108"/>
  <c r="L654" i="5"/>
  <c r="Q1108" i="1"/>
  <c r="P1109"/>
  <c r="Q1109" s="1"/>
  <c r="L655" i="5"/>
  <c r="P1110" i="1"/>
  <c r="Q1110" s="1"/>
  <c r="L656" i="5"/>
  <c r="P1111" i="1"/>
  <c r="L657" i="5"/>
  <c r="Q1111" i="1"/>
  <c r="P1112"/>
  <c r="L658" i="5"/>
  <c r="Q1112" i="1"/>
  <c r="P1113"/>
  <c r="Q1113" s="1"/>
  <c r="L659" i="5"/>
  <c r="P1114" i="1"/>
  <c r="Q1114" s="1"/>
  <c r="L660" i="5"/>
  <c r="P1115" i="1"/>
  <c r="L661" i="5"/>
  <c r="Q1115" i="1"/>
  <c r="P1116"/>
  <c r="L662" i="5"/>
  <c r="Q1116" i="1"/>
  <c r="P1117"/>
  <c r="Q1117" s="1"/>
  <c r="L663" i="5"/>
  <c r="P1118" i="1"/>
  <c r="Q1118" s="1"/>
  <c r="L664" i="5"/>
  <c r="P1119" i="1"/>
  <c r="L665" i="5"/>
  <c r="Q1119" i="1"/>
  <c r="P1120"/>
  <c r="L666" i="5"/>
  <c r="Q1120" i="1"/>
  <c r="P1121"/>
  <c r="Q1121" s="1"/>
  <c r="L667" i="5"/>
  <c r="P1122" i="1"/>
  <c r="Q1122" s="1"/>
  <c r="L668" i="5"/>
  <c r="P1123" i="1"/>
  <c r="L669" i="5"/>
  <c r="Q1123" i="1"/>
  <c r="P1124"/>
  <c r="L670" i="5"/>
  <c r="Q1124" i="1"/>
  <c r="P1125"/>
  <c r="Q1125" s="1"/>
  <c r="L671" i="5"/>
  <c r="P1126" i="1"/>
  <c r="Q1126" s="1"/>
  <c r="L672" i="5"/>
  <c r="P1127" i="1"/>
  <c r="L673" i="5"/>
  <c r="Q1127" i="1"/>
  <c r="P1128"/>
  <c r="L674" i="5"/>
  <c r="Q1128" i="1"/>
  <c r="P1129"/>
  <c r="Q1129" s="1"/>
  <c r="L675" i="5"/>
  <c r="P1130" i="1"/>
  <c r="Q1130" s="1"/>
  <c r="L676" i="5"/>
  <c r="P1131" i="1"/>
  <c r="L677" i="5"/>
  <c r="Q1131" i="1"/>
  <c r="P1132"/>
  <c r="L678" i="5"/>
  <c r="Q1132" i="1"/>
  <c r="P1133"/>
  <c r="Q1133" s="1"/>
  <c r="L679" i="5"/>
  <c r="P1134" i="1"/>
  <c r="Q1134" s="1"/>
  <c r="L680" i="5"/>
  <c r="P1135" i="1"/>
  <c r="L681" i="5"/>
  <c r="Q1135" i="1"/>
  <c r="P1136"/>
  <c r="L682" i="5"/>
  <c r="Q1136" i="1"/>
  <c r="P1137"/>
  <c r="Q1137" s="1"/>
  <c r="L683" i="5"/>
  <c r="P1138" i="1"/>
  <c r="Q1138" s="1"/>
  <c r="L684" i="5"/>
  <c r="P1139" i="1"/>
  <c r="L685" i="5"/>
  <c r="Q1139" i="1"/>
  <c r="P1140"/>
  <c r="L686" i="5"/>
  <c r="Q1140" i="1"/>
  <c r="P1141"/>
  <c r="Q1141" s="1"/>
  <c r="L687" i="5"/>
  <c r="P1142" i="1"/>
  <c r="Q1142" s="1"/>
  <c r="L688" i="5"/>
  <c r="P1143" i="1"/>
  <c r="L689" i="5"/>
  <c r="Q1143" i="1"/>
  <c r="P1144"/>
  <c r="L690" i="5"/>
  <c r="Q1144" i="1"/>
  <c r="P1145"/>
  <c r="Q1145" s="1"/>
  <c r="L691" i="5"/>
  <c r="P1146" i="1"/>
  <c r="Q1146" s="1"/>
  <c r="L692" i="5"/>
  <c r="P1147" i="1"/>
  <c r="L693" i="5"/>
  <c r="Q1147" i="1"/>
  <c r="P1148"/>
  <c r="L694" i="5"/>
  <c r="Q1148" i="1"/>
  <c r="P1149"/>
  <c r="Q1149" s="1"/>
  <c r="L695" i="5"/>
  <c r="P1150" i="1"/>
  <c r="Q1150" s="1"/>
  <c r="L696" i="5"/>
  <c r="P1151" i="1"/>
  <c r="L697" i="5"/>
  <c r="Q1151" i="1"/>
  <c r="P1152"/>
  <c r="L698" i="5"/>
  <c r="Q1152" i="1"/>
  <c r="P1153"/>
  <c r="Q1153" s="1"/>
  <c r="L699" i="5"/>
  <c r="P1154" i="1"/>
  <c r="Q1154" s="1"/>
  <c r="L700" i="5"/>
  <c r="P1155" i="1"/>
  <c r="L701" i="5"/>
  <c r="Q1155" i="1"/>
  <c r="P1156"/>
  <c r="L702" i="5"/>
  <c r="Q1156" i="1"/>
  <c r="P1157"/>
  <c r="Q1157" s="1"/>
  <c r="L703" i="5"/>
  <c r="P1158" i="1"/>
  <c r="Q1158" s="1"/>
  <c r="L704" i="5"/>
  <c r="P1159" i="1"/>
  <c r="L705" i="5"/>
  <c r="Q1159" i="1"/>
  <c r="P1160"/>
  <c r="L706" i="5"/>
  <c r="Q1160" i="1"/>
  <c r="P1161"/>
  <c r="Q1161" s="1"/>
  <c r="L707" i="5"/>
  <c r="P1162" i="1"/>
  <c r="Q1162" s="1"/>
  <c r="L708" i="5"/>
  <c r="P1163" i="1"/>
  <c r="L709" i="5"/>
  <c r="Q1163" i="1"/>
  <c r="P1164"/>
  <c r="L710" i="5"/>
  <c r="Q1164" i="1"/>
  <c r="P1165"/>
  <c r="Q1165" s="1"/>
  <c r="L711" i="5"/>
  <c r="P1166" i="1"/>
  <c r="Q1166" s="1"/>
  <c r="L712" i="5"/>
  <c r="P1167" i="1"/>
  <c r="L713" i="5"/>
  <c r="Q1167" i="1"/>
  <c r="P1168"/>
  <c r="L714" i="5"/>
  <c r="Q1168" i="1"/>
  <c r="P1169"/>
  <c r="Q1169" s="1"/>
  <c r="L715" i="5"/>
  <c r="P1170" i="1"/>
  <c r="Q1170" s="1"/>
  <c r="L716" i="5"/>
  <c r="P1171" i="1"/>
  <c r="L717" i="5"/>
  <c r="Q1171" i="1"/>
  <c r="P1172"/>
  <c r="L718" i="5"/>
  <c r="Q1172" i="1"/>
  <c r="P1173"/>
  <c r="Q1173" s="1"/>
  <c r="L719" i="5"/>
  <c r="P1174" i="1"/>
  <c r="Q1174" s="1"/>
  <c r="L720" i="5"/>
  <c r="P1175" i="1"/>
  <c r="L721" i="5"/>
  <c r="Q1175" i="1"/>
  <c r="P1176"/>
  <c r="L722" i="5"/>
  <c r="Q1176" i="1"/>
  <c r="P1177"/>
  <c r="Q1177" s="1"/>
  <c r="L723" i="5"/>
  <c r="P1178" i="1"/>
  <c r="Q1178" s="1"/>
  <c r="L724" i="5"/>
  <c r="P1179" i="1"/>
  <c r="L725" i="5"/>
  <c r="Q1179" i="1"/>
  <c r="P1180"/>
  <c r="L726" i="5"/>
  <c r="Q1180" i="1"/>
  <c r="P1181"/>
  <c r="Q1181" s="1"/>
  <c r="L727" i="5"/>
  <c r="P1182" i="1"/>
  <c r="Q1182" s="1"/>
  <c r="L728" i="5"/>
  <c r="P1183" i="1"/>
  <c r="L729" i="5"/>
  <c r="Q1183" i="1"/>
  <c r="P1184"/>
  <c r="L730" i="5"/>
  <c r="Q1184" i="1"/>
  <c r="P1185"/>
  <c r="Q1185" s="1"/>
  <c r="L731" i="5"/>
  <c r="P1186" i="1"/>
  <c r="Q1186" s="1"/>
  <c r="L732" i="5"/>
  <c r="P1187" i="1"/>
  <c r="L733" i="5"/>
  <c r="Q1187" i="1"/>
  <c r="P1188"/>
  <c r="L734" i="5"/>
  <c r="Q1188" i="1"/>
  <c r="P1189"/>
  <c r="Q1189" s="1"/>
  <c r="L735" i="5"/>
  <c r="P1190" i="1"/>
  <c r="Q1190" s="1"/>
  <c r="L736" i="5"/>
  <c r="P1191" i="1"/>
  <c r="L737" i="5"/>
  <c r="Q1191" i="1"/>
  <c r="P1192"/>
  <c r="L738" i="5"/>
  <c r="Q1192" i="1"/>
  <c r="P1193"/>
  <c r="Q1193" s="1"/>
  <c r="L739" i="5"/>
  <c r="P1194" i="1"/>
  <c r="Q1194" s="1"/>
  <c r="L740" i="5"/>
  <c r="P1195" i="1"/>
  <c r="L741" i="5"/>
  <c r="Q1195" i="1"/>
  <c r="P1196"/>
  <c r="L742" i="5"/>
  <c r="Q1196" i="1"/>
  <c r="P1197"/>
  <c r="Q1197" s="1"/>
  <c r="L743" i="5"/>
  <c r="P1198" i="1"/>
  <c r="Q1198" s="1"/>
  <c r="L744" i="5"/>
  <c r="P1199" i="1"/>
  <c r="L745" i="5"/>
  <c r="Q1199" i="1"/>
  <c r="P1200"/>
  <c r="L746" i="5"/>
  <c r="Q1200" i="1"/>
  <c r="P1201"/>
  <c r="Q1201" s="1"/>
  <c r="L747" i="5"/>
  <c r="P1202" i="1"/>
  <c r="Q1202" s="1"/>
  <c r="L748" i="5"/>
  <c r="P1203" i="1"/>
  <c r="L749" i="5"/>
  <c r="Q1203" i="1"/>
  <c r="P1204"/>
  <c r="L750" i="5"/>
  <c r="Q1204" i="1"/>
  <c r="P1205"/>
  <c r="Q1205" s="1"/>
  <c r="L751" i="5"/>
  <c r="P1206" i="1"/>
  <c r="Q1206" s="1"/>
  <c r="L752" i="5"/>
  <c r="P1207" i="1"/>
  <c r="L753" i="5"/>
  <c r="Q1207" i="1"/>
  <c r="P1208"/>
  <c r="L754" i="5"/>
  <c r="Q1208" i="1"/>
  <c r="P1209"/>
  <c r="Q1209" s="1"/>
  <c r="L755" i="5"/>
  <c r="P1210" i="1"/>
  <c r="Q1210" s="1"/>
  <c r="L756" i="5"/>
  <c r="P1211" i="1"/>
  <c r="L757" i="5"/>
  <c r="Q1211" i="1"/>
  <c r="P1212"/>
  <c r="L758" i="5"/>
  <c r="Q1212" i="1"/>
  <c r="P1213"/>
  <c r="Q1213" s="1"/>
  <c r="L759" i="5"/>
  <c r="P1214" i="1"/>
  <c r="Q1214" s="1"/>
  <c r="L760" i="5"/>
  <c r="P1215" i="1"/>
  <c r="L761" i="5"/>
  <c r="Q1215" i="1"/>
  <c r="P1216"/>
  <c r="L762" i="5"/>
  <c r="Q1216" i="1"/>
  <c r="P1217"/>
  <c r="Q1217" s="1"/>
  <c r="L763" i="5"/>
  <c r="P1218" i="1"/>
  <c r="Q1218" s="1"/>
  <c r="L764" i="5"/>
  <c r="P1219" i="1"/>
  <c r="L765" i="5"/>
  <c r="Q1219" i="1"/>
  <c r="P1220"/>
  <c r="L766" i="5"/>
  <c r="Q1220" i="1"/>
  <c r="P1221"/>
  <c r="Q1221" s="1"/>
  <c r="L767" i="5"/>
  <c r="P1222" i="1"/>
  <c r="Q1222" s="1"/>
  <c r="L768" i="5"/>
  <c r="P1223" i="1"/>
  <c r="L769" i="5"/>
  <c r="Q1223" i="1"/>
  <c r="P1224"/>
  <c r="L770" i="5"/>
  <c r="Q1224" i="1"/>
  <c r="P1225"/>
  <c r="Q1225" s="1"/>
  <c r="L771" i="5"/>
  <c r="P1226" i="1"/>
  <c r="Q1226" s="1"/>
  <c r="L772" i="5"/>
  <c r="P1227" i="1"/>
  <c r="L773" i="5"/>
  <c r="Q1227" i="1"/>
  <c r="P1228"/>
  <c r="L774" i="5"/>
  <c r="Q1228" i="1"/>
  <c r="P1229"/>
  <c r="Q1229" s="1"/>
  <c r="L775" i="5"/>
  <c r="P1230" i="1"/>
  <c r="Q1230" s="1"/>
  <c r="L776" i="5"/>
  <c r="P1231" i="1"/>
  <c r="L777" i="5"/>
  <c r="Q1231" i="1"/>
  <c r="P1232"/>
  <c r="L778" i="5"/>
  <c r="Q1232" i="1"/>
  <c r="P1233"/>
  <c r="Q1233" s="1"/>
  <c r="L779" i="5"/>
  <c r="P1234" i="1"/>
  <c r="Q1234" s="1"/>
  <c r="L780" i="5"/>
  <c r="P1235" i="1"/>
  <c r="L781" i="5"/>
  <c r="Q1235" i="1"/>
  <c r="P1236"/>
  <c r="L782" i="5"/>
  <c r="Q1236" i="1"/>
  <c r="P1237"/>
  <c r="Q1237" s="1"/>
  <c r="L783" i="5"/>
  <c r="P1238" i="1"/>
  <c r="Q1238" s="1"/>
  <c r="L784" i="5"/>
  <c r="P1239" i="1"/>
  <c r="L785" i="5"/>
  <c r="Q1239" i="1"/>
  <c r="P1240"/>
  <c r="L786" i="5"/>
  <c r="Q1240" i="1"/>
  <c r="P1241"/>
  <c r="Q1241" s="1"/>
  <c r="L787" i="5"/>
  <c r="P1242" i="1"/>
  <c r="Q1242" s="1"/>
  <c r="L788" i="5"/>
  <c r="P1243" i="1"/>
  <c r="L789" i="5"/>
  <c r="Q1243" i="1"/>
  <c r="P1244"/>
  <c r="L790" i="5"/>
  <c r="Q1244" i="1"/>
  <c r="P1245"/>
  <c r="Q1245" s="1"/>
  <c r="L791" i="5"/>
  <c r="P1246" i="1"/>
  <c r="Q1246" s="1"/>
  <c r="L792" i="5"/>
  <c r="P1247" i="1"/>
  <c r="L793" i="5"/>
  <c r="Q1247" i="1"/>
  <c r="P1248"/>
  <c r="L794" i="5"/>
  <c r="Q1248" i="1"/>
  <c r="P1249"/>
  <c r="Q1249" s="1"/>
  <c r="L795" i="5"/>
  <c r="P1250" i="1"/>
  <c r="Q1250" s="1"/>
  <c r="L796" i="5"/>
  <c r="P1251" i="1"/>
  <c r="L797" i="5"/>
  <c r="Q1251" i="1"/>
  <c r="P1252"/>
  <c r="L798" i="5"/>
  <c r="Q1252" i="1"/>
  <c r="P1253"/>
  <c r="Q1253" s="1"/>
  <c r="L799" i="5"/>
  <c r="P1254" i="1"/>
  <c r="Q1254" s="1"/>
  <c r="L800" i="5"/>
  <c r="P1255" i="1"/>
  <c r="L801" i="5"/>
  <c r="Q1255" i="1"/>
  <c r="P1256"/>
  <c r="L802" i="5"/>
  <c r="Q1256" i="1"/>
  <c r="P1257"/>
  <c r="Q1257" s="1"/>
  <c r="L803" i="5"/>
  <c r="P1258" i="1"/>
  <c r="Q1258" s="1"/>
  <c r="L804" i="5"/>
  <c r="P1259" i="1"/>
  <c r="L805" i="5"/>
  <c r="Q1259" i="1"/>
  <c r="P1260"/>
  <c r="L806" i="5"/>
  <c r="Q1260" i="1"/>
  <c r="P1261"/>
  <c r="Q1261" s="1"/>
  <c r="L807" i="5"/>
  <c r="P1262" i="1"/>
  <c r="Q1262" s="1"/>
  <c r="L808" i="5"/>
  <c r="P1263" i="1"/>
  <c r="L809" i="5"/>
  <c r="Q1263" i="1"/>
  <c r="P1264"/>
  <c r="L810" i="5"/>
  <c r="Q1264" i="1"/>
  <c r="P1265"/>
  <c r="Q1265" s="1"/>
  <c r="L811" i="5"/>
  <c r="P1266" i="1"/>
  <c r="Q1266" s="1"/>
  <c r="L812" i="5"/>
  <c r="P1267" i="1"/>
  <c r="L813" i="5"/>
  <c r="Q1267" i="1"/>
  <c r="P1268"/>
  <c r="L814" i="5"/>
  <c r="Q1268" i="1"/>
  <c r="P1269"/>
  <c r="Q1269" s="1"/>
  <c r="L815" i="5"/>
  <c r="P1270" i="1"/>
  <c r="Q1270" s="1"/>
  <c r="L816" i="5"/>
  <c r="P1271" i="1"/>
  <c r="L817" i="5"/>
  <c r="Q1271" i="1"/>
  <c r="P1272"/>
  <c r="L818" i="5"/>
  <c r="Q1272" i="1"/>
  <c r="P1273"/>
  <c r="Q1273" s="1"/>
  <c r="L819" i="5"/>
  <c r="P1274" i="1"/>
  <c r="Q1274" s="1"/>
  <c r="L820" i="5"/>
  <c r="P1275" i="1"/>
  <c r="L821" i="5"/>
  <c r="Q1275" i="1"/>
  <c r="P1276"/>
  <c r="L822" i="5"/>
  <c r="Q1276" i="1"/>
  <c r="P1277"/>
  <c r="Q1277" s="1"/>
  <c r="L823" i="5"/>
  <c r="P1278" i="1"/>
  <c r="Q1278" s="1"/>
  <c r="L824" i="5"/>
  <c r="P1279" i="1"/>
  <c r="L825" i="5"/>
  <c r="Q1279" i="1"/>
  <c r="P1280"/>
  <c r="L826" i="5"/>
  <c r="Q1280" i="1"/>
  <c r="P1281"/>
  <c r="Q1281" s="1"/>
  <c r="L827" i="5"/>
  <c r="P1282" i="1"/>
  <c r="Q1282" s="1"/>
  <c r="L828" i="5"/>
  <c r="P1283" i="1"/>
  <c r="L829" i="5"/>
  <c r="Q1283" i="1"/>
  <c r="P1284"/>
  <c r="L830" i="5"/>
  <c r="Q1284" i="1"/>
  <c r="P1285"/>
  <c r="Q1285" s="1"/>
  <c r="L831" i="5"/>
  <c r="P1286" i="1"/>
  <c r="Q1286" s="1"/>
  <c r="L832" i="5"/>
  <c r="P1287" i="1"/>
  <c r="L833" i="5"/>
  <c r="Q1287" i="1"/>
  <c r="P1288"/>
  <c r="L834" i="5"/>
  <c r="Q1288" i="1"/>
  <c r="P1289"/>
  <c r="Q1289" s="1"/>
  <c r="L835" i="5"/>
  <c r="P1290" i="1"/>
  <c r="Q1290" s="1"/>
  <c r="L836" i="5"/>
  <c r="P1291" i="1"/>
  <c r="L837" i="5"/>
  <c r="Q1291" i="1"/>
  <c r="P1292"/>
  <c r="L838" i="5"/>
  <c r="Q1292" i="1"/>
  <c r="P1293"/>
  <c r="Q1293" s="1"/>
  <c r="L839" i="5"/>
  <c r="P1294" i="1"/>
  <c r="Q1294" s="1"/>
  <c r="L840" i="5"/>
  <c r="P1295" i="1"/>
  <c r="L841" i="5"/>
  <c r="Q1295" i="1"/>
  <c r="P1296"/>
  <c r="L842" i="5"/>
  <c r="Q1296" i="1"/>
  <c r="P1297"/>
  <c r="Q1297" s="1"/>
  <c r="L843" i="5"/>
  <c r="P1298" i="1"/>
  <c r="Q1298" s="1"/>
  <c r="L844" i="5"/>
  <c r="P1299" i="1"/>
  <c r="L845" i="5"/>
  <c r="Q1299" i="1"/>
  <c r="P1300"/>
  <c r="L846" i="5"/>
  <c r="Q1300" i="1"/>
  <c r="P1301"/>
  <c r="Q1301" s="1"/>
  <c r="L847" i="5"/>
  <c r="P1302" i="1"/>
  <c r="Q1302" s="1"/>
  <c r="L848" i="5"/>
  <c r="P1303" i="1"/>
  <c r="L849" i="5"/>
  <c r="Q1303" i="1"/>
  <c r="P1304"/>
  <c r="L850" i="5"/>
  <c r="Q1304" i="1"/>
  <c r="P1305"/>
  <c r="Q1305" s="1"/>
  <c r="L851" i="5"/>
  <c r="P1306" i="1"/>
  <c r="Q1306" s="1"/>
  <c r="L852" i="5"/>
  <c r="P1307" i="1"/>
  <c r="L853" i="5"/>
  <c r="Q1307" i="1"/>
  <c r="P1308"/>
  <c r="L854" i="5"/>
  <c r="Q1308" i="1"/>
  <c r="P1309"/>
  <c r="Q1309" s="1"/>
  <c r="L855" i="5"/>
  <c r="P1310" i="1"/>
  <c r="Q1310" s="1"/>
  <c r="L856" i="5"/>
  <c r="P1311" i="1"/>
  <c r="L857" i="5"/>
  <c r="Q1311" i="1"/>
  <c r="P1312"/>
  <c r="L858" i="5"/>
  <c r="Q1312" i="1"/>
  <c r="P1313"/>
  <c r="Q1313" s="1"/>
  <c r="L859" i="5"/>
  <c r="P1314" i="1"/>
  <c r="Q1314" s="1"/>
  <c r="L860" i="5"/>
  <c r="P1315" i="1"/>
  <c r="L861" i="5"/>
  <c r="Q1315" i="1"/>
  <c r="P1316"/>
  <c r="L862" i="5"/>
  <c r="Q1316" i="1"/>
  <c r="P1317"/>
  <c r="Q1317" s="1"/>
  <c r="L863" i="5"/>
  <c r="P1318" i="1"/>
  <c r="Q1318" s="1"/>
  <c r="L864" i="5"/>
  <c r="P1319" i="1"/>
  <c r="L865" i="5"/>
  <c r="Q1319" i="1"/>
  <c r="P1320"/>
  <c r="L866" i="5"/>
  <c r="Q1320" i="1"/>
  <c r="P1321"/>
  <c r="L867" i="5"/>
  <c r="Q1321" i="1"/>
  <c r="P1322"/>
  <c r="Q1322" s="1"/>
  <c r="L868" i="5"/>
  <c r="P1323" i="1"/>
  <c r="Q1323" s="1"/>
  <c r="L869" i="5"/>
  <c r="P1324" i="1"/>
  <c r="L870" i="5"/>
  <c r="Q1324" i="1"/>
  <c r="P1325"/>
  <c r="L871" i="5"/>
  <c r="Q1325" i="1"/>
  <c r="P1326"/>
  <c r="Q1326" s="1"/>
  <c r="L872" i="5"/>
  <c r="P1327" i="1"/>
  <c r="L873" i="5"/>
  <c r="Q1327" i="1"/>
  <c r="P1328"/>
  <c r="L874" i="5"/>
  <c r="Q1328" i="1"/>
  <c r="P1329"/>
  <c r="Q1329" s="1"/>
  <c r="L875" i="5"/>
  <c r="P1330" i="1"/>
  <c r="Q1330" s="1"/>
  <c r="L876" i="5"/>
  <c r="P1331" i="1"/>
  <c r="L877" i="5"/>
  <c r="Q1331" i="1"/>
  <c r="P1332"/>
  <c r="L878" i="5"/>
  <c r="Q1332" i="1"/>
  <c r="P1333"/>
  <c r="Q1333" s="1"/>
  <c r="L879" i="5"/>
  <c r="P1334" i="1"/>
  <c r="Q1334" s="1"/>
  <c r="L880" i="5"/>
  <c r="P1335" i="1"/>
  <c r="Q1335" s="1"/>
  <c r="L881" i="5"/>
  <c r="P1336" i="1"/>
  <c r="L882" i="5"/>
  <c r="Q1336" i="1"/>
  <c r="P1337"/>
  <c r="L883" i="5"/>
  <c r="Q1337" i="1"/>
  <c r="P1338"/>
  <c r="Q1338" s="1"/>
  <c r="L884" i="5"/>
  <c r="P1339" i="1"/>
  <c r="Q1339" s="1"/>
  <c r="L885" i="5"/>
  <c r="P1340" i="1"/>
  <c r="L886" i="5"/>
  <c r="Q1340" i="1"/>
  <c r="P1341"/>
  <c r="L887" i="5"/>
  <c r="Q1341" i="1"/>
  <c r="P1342"/>
  <c r="Q1342" s="1"/>
  <c r="L888" i="5"/>
  <c r="P1343" i="1"/>
  <c r="L889" i="5"/>
  <c r="Q1343" i="1"/>
  <c r="P1344"/>
  <c r="L890" i="5"/>
  <c r="Q1344" i="1"/>
  <c r="P1345"/>
  <c r="Q1345" s="1"/>
  <c r="L891" i="5"/>
  <c r="P1346" i="1"/>
  <c r="Q1346" s="1"/>
  <c r="L892" i="5"/>
  <c r="P1347" i="1"/>
  <c r="L893" i="5"/>
  <c r="Q1347" i="1"/>
  <c r="P1348"/>
  <c r="L894" i="5"/>
  <c r="Q1348" i="1"/>
  <c r="P1349"/>
  <c r="Q1349" s="1"/>
  <c r="L895" i="5"/>
  <c r="P1350" i="1"/>
  <c r="Q1350" s="1"/>
  <c r="L896" i="5"/>
  <c r="P1351" i="1"/>
  <c r="Q1351" s="1"/>
  <c r="L897" i="5"/>
  <c r="P1352" i="1"/>
  <c r="L898" i="5"/>
  <c r="Q1352" i="1"/>
  <c r="P1353"/>
  <c r="L899" i="5"/>
  <c r="Q1353" i="1"/>
  <c r="P1354"/>
  <c r="Q1354" s="1"/>
  <c r="L900" i="5"/>
  <c r="P1355" i="1"/>
  <c r="Q1355" s="1"/>
  <c r="L901" i="5"/>
  <c r="P1356" i="1"/>
  <c r="L902" i="5"/>
  <c r="Q1356" i="1"/>
  <c r="P1357"/>
  <c r="L903" i="5"/>
  <c r="Q1357" i="1"/>
  <c r="P1358"/>
  <c r="Q1358" s="1"/>
  <c r="L904" i="5"/>
  <c r="P1359" i="1"/>
  <c r="L905" i="5"/>
  <c r="Q1359" i="1"/>
  <c r="P1360"/>
  <c r="L906" i="5"/>
  <c r="Q1360" i="1"/>
  <c r="P1361"/>
  <c r="Q1361" s="1"/>
  <c r="L907" i="5"/>
  <c r="P1362" i="1"/>
  <c r="Q1362" s="1"/>
  <c r="L908" i="5"/>
  <c r="P1363" i="1"/>
  <c r="L909" i="5"/>
  <c r="Q1363" i="1"/>
  <c r="P1364"/>
  <c r="L910" i="5"/>
  <c r="Q1364" i="1"/>
  <c r="P1365"/>
  <c r="Q1365" s="1"/>
  <c r="L911" i="5"/>
  <c r="P1366" i="1"/>
  <c r="Q1366" s="1"/>
  <c r="L912" i="5"/>
  <c r="P1367" i="1"/>
  <c r="Q1367" s="1"/>
  <c r="L913" i="5"/>
  <c r="P1368" i="1"/>
  <c r="L914" i="5"/>
  <c r="Q1368" i="1"/>
  <c r="P1369"/>
  <c r="L915" i="5"/>
  <c r="Q1369" i="1"/>
  <c r="P1370"/>
  <c r="Q1370" s="1"/>
  <c r="L916" i="5"/>
  <c r="P1371" i="1"/>
  <c r="Q1371" s="1"/>
  <c r="L917" i="5"/>
  <c r="P1372" i="1"/>
  <c r="L918" i="5"/>
  <c r="Q1372" i="1"/>
  <c r="P1373"/>
  <c r="L919" i="5"/>
  <c r="Q1373" i="1"/>
  <c r="P1374"/>
  <c r="Q1374" s="1"/>
  <c r="L920" i="5"/>
  <c r="P1375" i="1"/>
  <c r="L921" i="5"/>
  <c r="Q1375" i="1"/>
  <c r="P1376"/>
  <c r="L922" i="5"/>
  <c r="Q1376" i="1"/>
  <c r="P1377"/>
  <c r="Q1377" s="1"/>
  <c r="L923" i="5"/>
  <c r="P1378" i="1"/>
  <c r="Q1378" s="1"/>
  <c r="L924" i="5"/>
  <c r="P1379" i="1"/>
  <c r="L925" i="5"/>
  <c r="Q1379" i="1"/>
  <c r="P1380"/>
  <c r="L926" i="5"/>
  <c r="Q1380" i="1"/>
  <c r="P1381"/>
  <c r="Q1381" s="1"/>
  <c r="L927" i="5"/>
  <c r="P1382" i="1"/>
  <c r="Q1382" s="1"/>
  <c r="L928" i="5"/>
  <c r="P1383" i="1"/>
  <c r="Q1383" s="1"/>
  <c r="L929" i="5"/>
  <c r="P1384" i="1"/>
  <c r="L930" i="5"/>
  <c r="Q1384" i="1"/>
  <c r="P1385"/>
  <c r="L931" i="5"/>
  <c r="Q1385" i="1"/>
  <c r="P1386"/>
  <c r="Q1386" s="1"/>
  <c r="L932" i="5"/>
  <c r="P1387" i="1"/>
  <c r="Q1387" s="1"/>
  <c r="L933" i="5"/>
  <c r="P1388" i="1"/>
  <c r="L934" i="5"/>
  <c r="Q1388" i="1"/>
  <c r="P1389"/>
  <c r="L935" i="5"/>
  <c r="Q1389" i="1"/>
  <c r="P1390"/>
  <c r="Q1390" s="1"/>
  <c r="L936" i="5"/>
  <c r="P1391" i="1"/>
  <c r="L937" i="5"/>
  <c r="Q1391" i="1"/>
  <c r="P1392"/>
  <c r="L938" i="5"/>
  <c r="Q1392" i="1"/>
  <c r="P1393"/>
  <c r="Q1393" s="1"/>
  <c r="L939" i="5"/>
  <c r="P1394" i="1"/>
  <c r="Q1394" s="1"/>
  <c r="L940" i="5"/>
  <c r="P1395" i="1"/>
  <c r="L941" i="5"/>
  <c r="Q1395" i="1"/>
  <c r="P1396"/>
  <c r="L942" i="5"/>
  <c r="Q1396" i="1"/>
  <c r="P1397"/>
  <c r="Q1397" s="1"/>
  <c r="L943" i="5"/>
  <c r="P1398" i="1"/>
  <c r="Q1398" s="1"/>
  <c r="L944" i="5"/>
  <c r="P1399" i="1"/>
  <c r="Q1399" s="1"/>
  <c r="L945" i="5"/>
  <c r="P1400" i="1"/>
  <c r="Q1400" s="1"/>
  <c r="L946" i="5"/>
  <c r="P1401" i="1"/>
  <c r="L947" i="5"/>
  <c r="Q1401" i="1"/>
  <c r="P1402"/>
  <c r="L948" i="5"/>
  <c r="Q1402" i="1"/>
  <c r="P1403"/>
  <c r="Q1403" s="1"/>
  <c r="L949" i="5"/>
  <c r="P1404" i="1"/>
  <c r="Q1404" s="1"/>
  <c r="L950" i="5"/>
  <c r="P1405" i="1"/>
  <c r="L951" i="5"/>
  <c r="Q1405" i="1"/>
  <c r="P1406"/>
  <c r="L952" i="5"/>
  <c r="Q1406" i="1"/>
  <c r="P1407"/>
  <c r="Q1407" s="1"/>
  <c r="L953" i="5"/>
  <c r="P1408" i="1"/>
  <c r="Q1408" s="1"/>
  <c r="L954" i="5"/>
  <c r="P1409" i="1"/>
  <c r="L955" i="5"/>
  <c r="Q1409" i="1"/>
  <c r="P1410"/>
  <c r="L956" i="5"/>
  <c r="Q1410" i="1"/>
  <c r="P1411"/>
  <c r="Q1411" s="1"/>
  <c r="L957" i="5"/>
  <c r="P1412" i="1"/>
  <c r="Q1412" s="1"/>
  <c r="L958" i="5"/>
  <c r="P1413" i="1"/>
  <c r="L959" i="5"/>
  <c r="Q1413" i="1"/>
  <c r="P1414"/>
  <c r="L960" i="5"/>
  <c r="Q1414" i="1"/>
  <c r="P1415"/>
  <c r="Q1415" s="1"/>
  <c r="L961" i="5"/>
  <c r="P1416" i="1"/>
  <c r="Q1416" s="1"/>
  <c r="L962" i="5"/>
  <c r="P1417" i="1"/>
  <c r="L963" i="5"/>
  <c r="Q1417" i="1"/>
  <c r="P1418"/>
  <c r="L964" i="5"/>
  <c r="Q1418" i="1"/>
  <c r="P1419"/>
  <c r="Q1419" s="1"/>
  <c r="L965" i="5"/>
  <c r="P1420" i="1"/>
  <c r="Q1420" s="1"/>
  <c r="L966" i="5"/>
  <c r="P1421" i="1"/>
  <c r="L967" i="5"/>
  <c r="Q1421" i="1"/>
  <c r="P1422"/>
  <c r="L968" i="5"/>
  <c r="Q1422" i="1"/>
  <c r="P1423"/>
  <c r="Q1423" s="1"/>
  <c r="L969" i="5"/>
  <c r="P1424" i="1"/>
  <c r="Q1424" s="1"/>
  <c r="L970" i="5"/>
  <c r="P1425" i="1"/>
  <c r="L971" i="5"/>
  <c r="Q1425" i="1"/>
  <c r="P1426"/>
  <c r="L972" i="5"/>
  <c r="Q1426" i="1"/>
  <c r="P1427"/>
  <c r="Q1427" s="1"/>
  <c r="L973" i="5"/>
  <c r="P1428" i="1"/>
  <c r="Q1428" s="1"/>
  <c r="L974" i="5"/>
  <c r="P1429" i="1"/>
  <c r="L975" i="5"/>
  <c r="Q1429" i="1"/>
  <c r="P1430"/>
  <c r="L976" i="5"/>
  <c r="Q1430" i="1"/>
  <c r="P1431"/>
  <c r="Q1431" s="1"/>
  <c r="L977" i="5"/>
  <c r="P1432" i="1"/>
  <c r="Q1432" s="1"/>
  <c r="L978" i="5"/>
  <c r="P1433" i="1"/>
  <c r="L979" i="5"/>
  <c r="Q1433" i="1"/>
  <c r="P1434"/>
  <c r="L980" i="5"/>
  <c r="Q1434" i="1"/>
  <c r="P1435"/>
  <c r="Q1435" s="1"/>
  <c r="L981" i="5"/>
  <c r="P1436" i="1"/>
  <c r="Q1436" s="1"/>
  <c r="L982" i="5"/>
  <c r="P1437" i="1"/>
  <c r="L983" i="5"/>
  <c r="Q1437" i="1"/>
  <c r="P1438"/>
  <c r="L984" i="5"/>
  <c r="Q1438" i="1"/>
  <c r="P1439"/>
  <c r="Q1439" s="1"/>
  <c r="L985" i="5"/>
  <c r="P1440" i="1"/>
  <c r="Q1440" s="1"/>
  <c r="L986" i="5"/>
  <c r="P1441" i="1"/>
  <c r="L987" i="5"/>
  <c r="Q1441" i="1"/>
  <c r="P1442"/>
  <c r="L988" i="5"/>
  <c r="Q1442" i="1"/>
  <c r="P1443"/>
  <c r="Q1443" s="1"/>
  <c r="L989" i="5"/>
  <c r="P1444" i="1"/>
  <c r="Q1444" s="1"/>
  <c r="L990" i="5"/>
  <c r="P1445" i="1"/>
  <c r="L991" i="5"/>
  <c r="Q1445" i="1"/>
  <c r="P1446"/>
  <c r="L992" i="5"/>
  <c r="Q1446" i="1"/>
  <c r="P1447"/>
  <c r="Q1447" s="1"/>
  <c r="L993" i="5"/>
  <c r="P1448" i="1"/>
  <c r="Q1448" s="1"/>
  <c r="L994" i="5"/>
  <c r="P1449" i="1"/>
  <c r="L995" i="5"/>
  <c r="Q1449" i="1"/>
  <c r="P1450"/>
  <c r="L996" i="5"/>
  <c r="Q1450" i="1"/>
  <c r="P1451"/>
  <c r="Q1451" s="1"/>
  <c r="L997" i="5"/>
  <c r="P1452" i="1"/>
  <c r="Q1452" s="1"/>
  <c r="L998" i="5"/>
  <c r="P1453" i="1"/>
  <c r="L999" i="5"/>
  <c r="Q1453" i="1"/>
  <c r="P1454"/>
  <c r="L1000" i="5"/>
  <c r="Q1454" i="1"/>
  <c r="P1455"/>
  <c r="Q1455" s="1"/>
  <c r="L1001" i="5"/>
  <c r="P1456" i="1"/>
  <c r="Q1456" s="1"/>
  <c r="L1002" i="5"/>
  <c r="P1457" i="1"/>
  <c r="L1003" i="5"/>
  <c r="Q1457" i="1"/>
  <c r="P1458"/>
  <c r="L1004" i="5"/>
  <c r="Q1458" i="1"/>
  <c r="P1459"/>
  <c r="Q1459" s="1"/>
  <c r="L1005" i="5"/>
  <c r="P1460" i="1"/>
  <c r="Q1460" s="1"/>
  <c r="L1006" i="5"/>
  <c r="P1461" i="1"/>
  <c r="L1007" i="5"/>
  <c r="Q1461" i="1"/>
  <c r="P1462"/>
  <c r="L1008" i="5"/>
  <c r="Q1462" i="1"/>
  <c r="P1463"/>
  <c r="Q1463" s="1"/>
  <c r="L1009" i="5"/>
  <c r="P1464" i="1"/>
  <c r="Q1464" s="1"/>
  <c r="L1010" i="5"/>
  <c r="P1465" i="1"/>
  <c r="L1011" i="5"/>
  <c r="Q1465" i="1"/>
  <c r="P1466"/>
  <c r="L1012" i="5"/>
  <c r="Q1466" i="1"/>
  <c r="P1467"/>
  <c r="Q1467" s="1"/>
  <c r="L1013" i="5"/>
  <c r="P1468" i="1"/>
  <c r="Q1468" s="1"/>
  <c r="L1014" i="5"/>
  <c r="P1469" i="1"/>
  <c r="L1015" i="5"/>
  <c r="Q1469" i="1"/>
  <c r="P1470"/>
  <c r="L1016" i="5"/>
  <c r="Q1470" i="1"/>
  <c r="P7"/>
  <c r="Q7" s="1"/>
  <c r="P8"/>
  <c r="Q8"/>
  <c r="P9"/>
  <c r="Q9" s="1"/>
  <c r="P10"/>
  <c r="Q10"/>
  <c r="P11"/>
  <c r="Q11" s="1"/>
  <c r="P12"/>
  <c r="Q12"/>
  <c r="P13"/>
  <c r="Q13" s="1"/>
  <c r="P14"/>
  <c r="Q14"/>
  <c r="P15"/>
  <c r="Q15" s="1"/>
  <c r="P16"/>
  <c r="Q16"/>
  <c r="P17"/>
  <c r="Q17" s="1"/>
  <c r="P18"/>
  <c r="Q18"/>
  <c r="P19"/>
  <c r="Q19" s="1"/>
  <c r="P20"/>
  <c r="Q20"/>
  <c r="P21"/>
  <c r="Q21" s="1"/>
  <c r="P22"/>
  <c r="Q22"/>
  <c r="P23"/>
  <c r="Q23" s="1"/>
  <c r="P24"/>
  <c r="Q24"/>
  <c r="P25"/>
  <c r="Q25" s="1"/>
  <c r="P26"/>
  <c r="Q26"/>
  <c r="P27"/>
  <c r="Q27" s="1"/>
  <c r="P28"/>
  <c r="Q28"/>
  <c r="P6"/>
  <c r="Q6" s="1"/>
  <c r="O29"/>
  <c r="M742"/>
  <c r="O742" s="1"/>
  <c r="M743"/>
  <c r="O743"/>
  <c r="M744"/>
  <c r="O744" s="1"/>
  <c r="M745"/>
  <c r="O745"/>
  <c r="M746"/>
  <c r="O746" s="1"/>
  <c r="M747"/>
  <c r="O747"/>
  <c r="M748"/>
  <c r="O748" s="1"/>
  <c r="M749"/>
  <c r="O749"/>
  <c r="M750"/>
  <c r="O750" s="1"/>
  <c r="M751"/>
  <c r="O751"/>
  <c r="M752"/>
  <c r="O752" s="1"/>
  <c r="M753"/>
  <c r="O753"/>
  <c r="M754"/>
  <c r="O754" s="1"/>
  <c r="M755"/>
  <c r="O755"/>
  <c r="M756"/>
  <c r="O756" s="1"/>
  <c r="M757"/>
  <c r="O757"/>
  <c r="M758"/>
  <c r="O758" s="1"/>
  <c r="M759"/>
  <c r="O759"/>
  <c r="M760"/>
  <c r="O760" s="1"/>
  <c r="M761"/>
  <c r="O761"/>
  <c r="M762"/>
  <c r="O762" s="1"/>
  <c r="M763"/>
  <c r="O763"/>
  <c r="M764"/>
  <c r="O764" s="1"/>
  <c r="M765"/>
  <c r="O765"/>
  <c r="M766"/>
  <c r="O766" s="1"/>
  <c r="M767"/>
  <c r="O767"/>
  <c r="M768"/>
  <c r="O768" s="1"/>
  <c r="M769"/>
  <c r="O769"/>
  <c r="M770"/>
  <c r="O770" s="1"/>
  <c r="M771"/>
  <c r="O771"/>
  <c r="M772"/>
  <c r="O772" s="1"/>
  <c r="M773"/>
  <c r="O773"/>
  <c r="M774"/>
  <c r="O774" s="1"/>
  <c r="M775"/>
  <c r="O775"/>
  <c r="M776"/>
  <c r="O776" s="1"/>
  <c r="M777"/>
  <c r="O777"/>
  <c r="M778"/>
  <c r="O778" s="1"/>
  <c r="M779"/>
  <c r="O779"/>
  <c r="M780"/>
  <c r="O780" s="1"/>
  <c r="M781"/>
  <c r="O781"/>
  <c r="M782"/>
  <c r="O782" s="1"/>
  <c r="M783"/>
  <c r="O783"/>
  <c r="M784"/>
  <c r="O784" s="1"/>
  <c r="M785"/>
  <c r="O785"/>
  <c r="M786"/>
  <c r="O786" s="1"/>
  <c r="M787"/>
  <c r="O787"/>
  <c r="M788"/>
  <c r="O788" s="1"/>
  <c r="M789"/>
  <c r="O789"/>
  <c r="M790"/>
  <c r="O790" s="1"/>
  <c r="M791"/>
  <c r="O791"/>
  <c r="M792"/>
  <c r="O792" s="1"/>
  <c r="M793"/>
  <c r="O793"/>
  <c r="M794"/>
  <c r="O794" s="1"/>
  <c r="M795"/>
  <c r="O795"/>
  <c r="M796"/>
  <c r="O796" s="1"/>
  <c r="M797"/>
  <c r="O797"/>
  <c r="M798"/>
  <c r="O798" s="1"/>
  <c r="M799"/>
  <c r="O799"/>
  <c r="M800"/>
  <c r="O800" s="1"/>
  <c r="M801"/>
  <c r="O801"/>
  <c r="M802"/>
  <c r="O802" s="1"/>
  <c r="M803"/>
  <c r="O803"/>
  <c r="M804"/>
  <c r="O804" s="1"/>
  <c r="M805"/>
  <c r="O805"/>
  <c r="M806"/>
  <c r="O806" s="1"/>
  <c r="M807"/>
  <c r="O807"/>
  <c r="M808"/>
  <c r="O808" s="1"/>
  <c r="M809"/>
  <c r="O809"/>
  <c r="M810"/>
  <c r="O810" s="1"/>
  <c r="M811"/>
  <c r="O811"/>
  <c r="M812"/>
  <c r="O812" s="1"/>
  <c r="M813"/>
  <c r="O813"/>
  <c r="M814"/>
  <c r="O814" s="1"/>
  <c r="M815"/>
  <c r="O815"/>
  <c r="M816"/>
  <c r="O816" s="1"/>
  <c r="M817"/>
  <c r="O817"/>
  <c r="M818"/>
  <c r="O818" s="1"/>
  <c r="M819"/>
  <c r="O819"/>
  <c r="M820"/>
  <c r="O820" s="1"/>
  <c r="M821"/>
  <c r="O821"/>
  <c r="M822"/>
  <c r="O822" s="1"/>
  <c r="M823"/>
  <c r="O823"/>
  <c r="M824"/>
  <c r="O824" s="1"/>
  <c r="M825"/>
  <c r="O825"/>
  <c r="M826"/>
  <c r="O826" s="1"/>
  <c r="M827"/>
  <c r="O827"/>
  <c r="M828"/>
  <c r="O828" s="1"/>
  <c r="M829"/>
  <c r="O829"/>
  <c r="M830"/>
  <c r="O830" s="1"/>
  <c r="M831"/>
  <c r="O831"/>
  <c r="M832"/>
  <c r="O832" s="1"/>
  <c r="M833"/>
  <c r="O833"/>
  <c r="M834"/>
  <c r="O834" s="1"/>
  <c r="M835"/>
  <c r="O835"/>
  <c r="M836"/>
  <c r="O836" s="1"/>
  <c r="M837"/>
  <c r="O837"/>
  <c r="M838"/>
  <c r="O838" s="1"/>
  <c r="M839"/>
  <c r="O839"/>
  <c r="M840"/>
  <c r="O840" s="1"/>
  <c r="M841"/>
  <c r="O841"/>
  <c r="M842"/>
  <c r="O842" s="1"/>
  <c r="M843"/>
  <c r="O843"/>
  <c r="M844"/>
  <c r="O844" s="1"/>
  <c r="M845"/>
  <c r="O845"/>
  <c r="M846"/>
  <c r="O846" s="1"/>
  <c r="M847"/>
  <c r="O847"/>
  <c r="M848"/>
  <c r="O848" s="1"/>
  <c r="M849"/>
  <c r="O849"/>
  <c r="M850"/>
  <c r="O850" s="1"/>
  <c r="M851"/>
  <c r="O851"/>
  <c r="M852"/>
  <c r="O852" s="1"/>
  <c r="M853"/>
  <c r="O853"/>
  <c r="M854"/>
  <c r="O854" s="1"/>
  <c r="M855"/>
  <c r="O855"/>
  <c r="M856"/>
  <c r="O856" s="1"/>
  <c r="M857"/>
  <c r="O857"/>
  <c r="M858"/>
  <c r="O858" s="1"/>
  <c r="M859"/>
  <c r="O859"/>
  <c r="M860"/>
  <c r="O860" s="1"/>
  <c r="M861"/>
  <c r="O861"/>
  <c r="M862"/>
  <c r="O862" s="1"/>
  <c r="M863"/>
  <c r="O863"/>
  <c r="M864"/>
  <c r="O864" s="1"/>
  <c r="M865"/>
  <c r="O865"/>
  <c r="M866"/>
  <c r="O866" s="1"/>
  <c r="M867"/>
  <c r="O867"/>
  <c r="M868"/>
  <c r="O868" s="1"/>
  <c r="M869"/>
  <c r="O869"/>
  <c r="M870"/>
  <c r="O870" s="1"/>
  <c r="M871"/>
  <c r="O871"/>
  <c r="M872"/>
  <c r="O872" s="1"/>
  <c r="M873"/>
  <c r="O873"/>
  <c r="M874"/>
  <c r="O874" s="1"/>
  <c r="M875"/>
  <c r="O875"/>
  <c r="M876"/>
  <c r="O876" s="1"/>
  <c r="M877"/>
  <c r="O877"/>
  <c r="M878"/>
  <c r="O878" s="1"/>
  <c r="M879"/>
  <c r="O879"/>
  <c r="M880"/>
  <c r="O880" s="1"/>
  <c r="M881"/>
  <c r="O881"/>
  <c r="M882"/>
  <c r="O882" s="1"/>
  <c r="M883"/>
  <c r="O883"/>
  <c r="M884"/>
  <c r="O884" s="1"/>
  <c r="M885"/>
  <c r="O885"/>
  <c r="M886"/>
  <c r="O886" s="1"/>
  <c r="M887"/>
  <c r="O887"/>
  <c r="M888"/>
  <c r="O888" s="1"/>
  <c r="M889"/>
  <c r="O889"/>
  <c r="M890"/>
  <c r="O890" s="1"/>
  <c r="M891"/>
  <c r="O891"/>
  <c r="M892"/>
  <c r="O892" s="1"/>
  <c r="M893"/>
  <c r="O893"/>
  <c r="M894"/>
  <c r="O894" s="1"/>
  <c r="M895"/>
  <c r="O895"/>
  <c r="M896"/>
  <c r="O896" s="1"/>
  <c r="M897"/>
  <c r="O897"/>
  <c r="M898"/>
  <c r="O898" s="1"/>
  <c r="M899"/>
  <c r="O899"/>
  <c r="M900"/>
  <c r="O900" s="1"/>
  <c r="M901"/>
  <c r="O901"/>
  <c r="M902"/>
  <c r="O902" s="1"/>
  <c r="M903"/>
  <c r="O903"/>
  <c r="M904"/>
  <c r="O904" s="1"/>
  <c r="M905"/>
  <c r="O905"/>
  <c r="M906"/>
  <c r="O906" s="1"/>
  <c r="M907"/>
  <c r="O907"/>
  <c r="M908"/>
  <c r="O908" s="1"/>
  <c r="M909"/>
  <c r="O909"/>
  <c r="M910"/>
  <c r="O910" s="1"/>
  <c r="M911"/>
  <c r="O911"/>
  <c r="M912"/>
  <c r="O912" s="1"/>
  <c r="M913"/>
  <c r="O913"/>
  <c r="M914"/>
  <c r="O914" s="1"/>
  <c r="M915"/>
  <c r="O915"/>
  <c r="M916"/>
  <c r="O916" s="1"/>
  <c r="M917"/>
  <c r="O917"/>
  <c r="M918"/>
  <c r="O918" s="1"/>
  <c r="M919"/>
  <c r="O919"/>
  <c r="M920"/>
  <c r="O920" s="1"/>
  <c r="M921"/>
  <c r="O921"/>
  <c r="M922"/>
  <c r="O922" s="1"/>
  <c r="M923"/>
  <c r="O923"/>
  <c r="M924"/>
  <c r="O924" s="1"/>
  <c r="M925"/>
  <c r="O925"/>
  <c r="M926"/>
  <c r="O926" s="1"/>
  <c r="M927"/>
  <c r="O927"/>
  <c r="M928"/>
  <c r="O928" s="1"/>
  <c r="M929"/>
  <c r="O929"/>
  <c r="M930"/>
  <c r="O930" s="1"/>
  <c r="M931"/>
  <c r="O931"/>
  <c r="M932"/>
  <c r="O932" s="1"/>
  <c r="M933"/>
  <c r="O933"/>
  <c r="M934"/>
  <c r="O934" s="1"/>
  <c r="M935"/>
  <c r="O935"/>
  <c r="M936"/>
  <c r="O936" s="1"/>
  <c r="M937"/>
  <c r="O937"/>
  <c r="M938"/>
  <c r="O938" s="1"/>
  <c r="M939"/>
  <c r="O939"/>
  <c r="M940"/>
  <c r="O940" s="1"/>
  <c r="M941"/>
  <c r="O941"/>
  <c r="M942"/>
  <c r="O942" s="1"/>
  <c r="M943"/>
  <c r="O943"/>
  <c r="M944"/>
  <c r="O944" s="1"/>
  <c r="M945"/>
  <c r="O945"/>
  <c r="M946"/>
  <c r="O946" s="1"/>
  <c r="M947"/>
  <c r="O947"/>
  <c r="M948"/>
  <c r="O948" s="1"/>
  <c r="M949"/>
  <c r="O949"/>
  <c r="M950"/>
  <c r="O950" s="1"/>
  <c r="M951"/>
  <c r="O951"/>
  <c r="M952"/>
  <c r="O952" s="1"/>
  <c r="M953"/>
  <c r="O953"/>
  <c r="M954"/>
  <c r="O954" s="1"/>
  <c r="M955"/>
  <c r="O955"/>
  <c r="M956"/>
  <c r="O956" s="1"/>
  <c r="M957"/>
  <c r="O957"/>
  <c r="M958"/>
  <c r="O958" s="1"/>
  <c r="M959"/>
  <c r="O959"/>
  <c r="M960"/>
  <c r="O960" s="1"/>
  <c r="M961"/>
  <c r="O961"/>
  <c r="M962"/>
  <c r="O962" s="1"/>
  <c r="M963"/>
  <c r="O963"/>
  <c r="M964"/>
  <c r="O964" s="1"/>
  <c r="M965"/>
  <c r="O965"/>
  <c r="M966"/>
  <c r="O966" s="1"/>
  <c r="M967"/>
  <c r="O967"/>
  <c r="M968"/>
  <c r="O968" s="1"/>
  <c r="M969"/>
  <c r="O969"/>
  <c r="M970"/>
  <c r="O970" s="1"/>
  <c r="M971"/>
  <c r="O971"/>
  <c r="M972"/>
  <c r="O972" s="1"/>
  <c r="M973"/>
  <c r="O973"/>
  <c r="M974"/>
  <c r="O974" s="1"/>
  <c r="M975"/>
  <c r="O975"/>
  <c r="M976"/>
  <c r="O976" s="1"/>
  <c r="M977"/>
  <c r="O977"/>
  <c r="M978"/>
  <c r="O978" s="1"/>
  <c r="M979"/>
  <c r="O979"/>
  <c r="M980"/>
  <c r="O980" s="1"/>
  <c r="M981"/>
  <c r="O981"/>
  <c r="M982"/>
  <c r="O982" s="1"/>
  <c r="M983"/>
  <c r="O983"/>
  <c r="M984"/>
  <c r="O984" s="1"/>
  <c r="M985"/>
  <c r="O985"/>
  <c r="M986"/>
  <c r="O986" s="1"/>
  <c r="M987"/>
  <c r="O987"/>
  <c r="M988"/>
  <c r="O988" s="1"/>
  <c r="M989"/>
  <c r="O989"/>
  <c r="M990"/>
  <c r="O990" s="1"/>
  <c r="M991"/>
  <c r="O991"/>
  <c r="M992"/>
  <c r="O992" s="1"/>
  <c r="M993"/>
  <c r="O993"/>
  <c r="M994"/>
  <c r="O994" s="1"/>
  <c r="M995"/>
  <c r="O995"/>
  <c r="L255" i="4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J423"/>
  <c r="J424"/>
  <c r="J425"/>
  <c r="J426"/>
  <c r="J427"/>
  <c r="J428"/>
  <c r="J429"/>
  <c r="J430"/>
  <c r="J431"/>
  <c r="J432"/>
  <c r="J433"/>
  <c r="J434"/>
  <c r="J435"/>
  <c r="J436"/>
  <c r="J437"/>
  <c r="J438"/>
  <c r="J439"/>
  <c r="J440"/>
  <c r="J441"/>
  <c r="J442"/>
  <c r="J443"/>
  <c r="J444"/>
  <c r="J445"/>
  <c r="J446"/>
  <c r="J447"/>
  <c r="J448"/>
  <c r="J449"/>
  <c r="J450"/>
  <c r="J451"/>
  <c r="J452"/>
  <c r="J453"/>
  <c r="J454"/>
  <c r="J455"/>
  <c r="J456"/>
  <c r="J457"/>
  <c r="J458"/>
  <c r="J459"/>
  <c r="J460"/>
  <c r="J461"/>
  <c r="J462"/>
  <c r="J463"/>
  <c r="J464"/>
  <c r="J465"/>
  <c r="J466"/>
  <c r="J467"/>
  <c r="J468"/>
  <c r="J469"/>
  <c r="J470"/>
  <c r="J471"/>
  <c r="J472"/>
  <c r="J473"/>
  <c r="J474"/>
  <c r="J475"/>
  <c r="J476"/>
  <c r="J477"/>
  <c r="J478"/>
  <c r="J479"/>
  <c r="J480"/>
  <c r="J481"/>
  <c r="J482"/>
  <c r="J483"/>
  <c r="J484"/>
  <c r="J485"/>
  <c r="J486"/>
  <c r="J487"/>
  <c r="J488"/>
  <c r="J489"/>
  <c r="J490"/>
  <c r="J491"/>
  <c r="J492"/>
  <c r="J493"/>
  <c r="J494"/>
  <c r="J495"/>
  <c r="J496"/>
  <c r="J497"/>
  <c r="J498"/>
  <c r="J499"/>
  <c r="J500"/>
  <c r="J501"/>
  <c r="J502"/>
  <c r="J503"/>
  <c r="J504"/>
  <c r="J505"/>
  <c r="J506"/>
  <c r="J507"/>
  <c r="J508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AB2"/>
  <c r="AC2" s="1"/>
  <c r="AB3"/>
  <c r="AC3" s="1"/>
  <c r="AB4"/>
  <c r="AC4" s="1"/>
  <c r="AB5"/>
  <c r="AC5" s="1"/>
  <c r="AB6"/>
  <c r="AC6" s="1"/>
  <c r="AB7"/>
  <c r="AC7" s="1"/>
  <c r="AB8"/>
  <c r="AC8" s="1"/>
  <c r="AB9"/>
  <c r="AC9" s="1"/>
  <c r="AB10"/>
  <c r="AC10" s="1"/>
  <c r="AB11"/>
  <c r="AC11" s="1"/>
  <c r="AB12"/>
  <c r="AC12" s="1"/>
  <c r="AB13"/>
  <c r="AC13" s="1"/>
  <c r="AB14"/>
  <c r="AC14" s="1"/>
  <c r="AB15"/>
  <c r="AC15" s="1"/>
  <c r="AB16"/>
  <c r="AC16" s="1"/>
  <c r="AB17"/>
  <c r="AC17" s="1"/>
  <c r="AB18"/>
  <c r="AC18" s="1"/>
  <c r="AB19"/>
  <c r="AC19" s="1"/>
  <c r="AB20"/>
  <c r="AC20" s="1"/>
  <c r="AB21"/>
  <c r="AC21" s="1"/>
  <c r="AB22"/>
  <c r="AC22" s="1"/>
  <c r="AB23"/>
  <c r="AC23" s="1"/>
  <c r="AB24"/>
  <c r="AC24" s="1"/>
  <c r="AB25"/>
  <c r="AC25" s="1"/>
  <c r="AB26"/>
  <c r="AC26" s="1"/>
  <c r="AB27"/>
  <c r="AC27" s="1"/>
  <c r="AB28"/>
  <c r="AC28" s="1"/>
  <c r="AB29"/>
  <c r="AC29" s="1"/>
  <c r="AB30"/>
  <c r="AC30" s="1"/>
  <c r="AB31"/>
  <c r="AC31" s="1"/>
  <c r="AB32"/>
  <c r="AC32" s="1"/>
  <c r="AB33"/>
  <c r="AC33" s="1"/>
  <c r="AB34"/>
  <c r="AC34" s="1"/>
  <c r="AB35"/>
  <c r="AC35" s="1"/>
  <c r="AB36"/>
  <c r="AC36" s="1"/>
  <c r="AB37"/>
  <c r="AC37" s="1"/>
  <c r="AB38"/>
  <c r="AC38" s="1"/>
  <c r="AB39"/>
  <c r="AC39" s="1"/>
  <c r="AB40"/>
  <c r="AC40" s="1"/>
  <c r="AB41"/>
  <c r="AC41" s="1"/>
  <c r="AB42"/>
  <c r="AC42" s="1"/>
  <c r="AB43"/>
  <c r="AC43" s="1"/>
  <c r="AB44"/>
  <c r="AC44" s="1"/>
  <c r="AB45"/>
  <c r="AC45" s="1"/>
  <c r="AB46"/>
  <c r="AC46" s="1"/>
  <c r="AB47"/>
  <c r="AC47" s="1"/>
  <c r="AB48"/>
  <c r="AC48" s="1"/>
  <c r="AB49"/>
  <c r="AC49" s="1"/>
  <c r="AB50"/>
  <c r="AC50" s="1"/>
  <c r="AB51"/>
  <c r="AC51" s="1"/>
  <c r="AB52"/>
  <c r="AC52" s="1"/>
  <c r="AB53"/>
  <c r="AC53" s="1"/>
  <c r="AB54"/>
  <c r="AC54" s="1"/>
  <c r="AB55"/>
  <c r="AC55" s="1"/>
  <c r="AB56"/>
  <c r="AC56" s="1"/>
  <c r="AB57"/>
  <c r="AC57" s="1"/>
  <c r="AB58"/>
  <c r="AC58" s="1"/>
  <c r="AB59"/>
  <c r="AC59" s="1"/>
  <c r="AB60"/>
  <c r="AC60" s="1"/>
  <c r="AB61"/>
  <c r="AC61" s="1"/>
  <c r="AB62"/>
  <c r="AC62" s="1"/>
  <c r="AB63"/>
  <c r="AC63" s="1"/>
  <c r="AB64"/>
  <c r="AC64" s="1"/>
  <c r="AB65"/>
  <c r="AC65" s="1"/>
  <c r="AB66"/>
  <c r="AC66" s="1"/>
  <c r="AB67"/>
  <c r="AC67" s="1"/>
  <c r="AB68"/>
  <c r="AC68" s="1"/>
  <c r="AB69"/>
  <c r="AC69" s="1"/>
  <c r="AB70"/>
  <c r="AC70" s="1"/>
  <c r="AB71"/>
  <c r="AC71" s="1"/>
  <c r="AB72"/>
  <c r="AC72" s="1"/>
  <c r="AB73"/>
  <c r="AC73" s="1"/>
  <c r="AB74"/>
  <c r="AC74" s="1"/>
  <c r="AB75"/>
  <c r="AC75" s="1"/>
  <c r="AB76"/>
  <c r="AC76" s="1"/>
  <c r="AB77"/>
  <c r="AC77" s="1"/>
  <c r="AB78"/>
  <c r="AC78" s="1"/>
  <c r="AB79"/>
  <c r="AC79" s="1"/>
  <c r="AB80"/>
  <c r="AC80" s="1"/>
  <c r="AB81"/>
  <c r="AC81" s="1"/>
  <c r="AB82"/>
  <c r="AC82" s="1"/>
  <c r="AB83"/>
  <c r="AC83" s="1"/>
  <c r="AB84"/>
  <c r="AC84" s="1"/>
  <c r="AB85"/>
  <c r="AC85" s="1"/>
  <c r="AB86"/>
  <c r="AC86" s="1"/>
  <c r="AB87"/>
  <c r="AC87" s="1"/>
  <c r="AB88"/>
  <c r="AC88" s="1"/>
  <c r="AB89"/>
  <c r="AC89" s="1"/>
  <c r="AB90"/>
  <c r="AC90" s="1"/>
  <c r="AB91"/>
  <c r="AC91" s="1"/>
  <c r="AB92"/>
  <c r="AC92" s="1"/>
  <c r="AB93"/>
  <c r="AC93" s="1"/>
  <c r="AB94"/>
  <c r="AC94" s="1"/>
  <c r="AB95"/>
  <c r="AC95" s="1"/>
  <c r="AB96"/>
  <c r="AC96" s="1"/>
  <c r="AB97"/>
  <c r="AC97" s="1"/>
  <c r="AB98"/>
  <c r="AC98" s="1"/>
  <c r="AB99"/>
  <c r="AC99" s="1"/>
  <c r="AB100"/>
  <c r="AC100" s="1"/>
  <c r="AB101"/>
  <c r="AC101" s="1"/>
  <c r="AB102"/>
  <c r="AC102" s="1"/>
  <c r="AB103"/>
  <c r="AC103" s="1"/>
  <c r="AB104"/>
  <c r="AC104" s="1"/>
  <c r="AB105"/>
  <c r="AC105" s="1"/>
  <c r="AB106"/>
  <c r="AC106" s="1"/>
  <c r="AB107"/>
  <c r="AC107" s="1"/>
  <c r="AB108"/>
  <c r="AC108" s="1"/>
  <c r="AB109"/>
  <c r="AC109" s="1"/>
  <c r="AB110"/>
  <c r="AC110" s="1"/>
  <c r="AB111"/>
  <c r="AC111" s="1"/>
  <c r="AB112"/>
  <c r="AC112" s="1"/>
  <c r="AB113"/>
  <c r="AC113" s="1"/>
  <c r="AB114"/>
  <c r="AC114" s="1"/>
  <c r="AB115"/>
  <c r="AC115" s="1"/>
  <c r="AB116"/>
  <c r="AC116" s="1"/>
  <c r="AB117"/>
  <c r="AC117" s="1"/>
  <c r="AB118"/>
  <c r="AC118" s="1"/>
  <c r="AB119"/>
  <c r="AC119" s="1"/>
  <c r="AB120"/>
  <c r="AC120" s="1"/>
  <c r="AB121"/>
  <c r="AC121" s="1"/>
  <c r="AB122"/>
  <c r="AC122" s="1"/>
  <c r="AB123"/>
  <c r="AC123" s="1"/>
  <c r="AB124"/>
  <c r="AC124" s="1"/>
  <c r="AB125"/>
  <c r="AC125" s="1"/>
  <c r="AB126"/>
  <c r="AC126" s="1"/>
  <c r="AB127"/>
  <c r="AC127" s="1"/>
  <c r="AB128"/>
  <c r="AC128" s="1"/>
  <c r="AB129"/>
  <c r="AC129" s="1"/>
  <c r="AB130"/>
  <c r="AC130" s="1"/>
  <c r="AB131"/>
  <c r="AC131" s="1"/>
  <c r="AB132"/>
  <c r="AC132" s="1"/>
  <c r="AB133"/>
  <c r="AC133" s="1"/>
  <c r="AB134"/>
  <c r="AC134" s="1"/>
  <c r="AB135"/>
  <c r="AC135" s="1"/>
  <c r="AB136"/>
  <c r="AC136" s="1"/>
  <c r="AB137"/>
  <c r="AC137" s="1"/>
  <c r="AB138"/>
  <c r="AC138" s="1"/>
  <c r="AB139"/>
  <c r="AC139" s="1"/>
  <c r="AB140"/>
  <c r="AC140" s="1"/>
  <c r="AB141"/>
  <c r="AC141" s="1"/>
  <c r="AB142"/>
  <c r="AC142" s="1"/>
  <c r="AB143"/>
  <c r="AC143" s="1"/>
  <c r="AB144"/>
  <c r="AC144" s="1"/>
  <c r="AB145"/>
  <c r="AC145" s="1"/>
  <c r="AB146"/>
  <c r="AC146" s="1"/>
  <c r="AB147"/>
  <c r="AC147" s="1"/>
  <c r="AB148"/>
  <c r="AC148" s="1"/>
  <c r="AB149"/>
  <c r="AC149" s="1"/>
  <c r="AB150"/>
  <c r="AC150" s="1"/>
  <c r="AB151"/>
  <c r="AC151" s="1"/>
  <c r="AB152"/>
  <c r="AC152" s="1"/>
  <c r="AB153"/>
  <c r="AC153" s="1"/>
  <c r="AB154"/>
  <c r="AC154" s="1"/>
  <c r="AB155"/>
  <c r="AC155" s="1"/>
  <c r="AB156"/>
  <c r="AC156" s="1"/>
  <c r="AB157"/>
  <c r="AC157" s="1"/>
  <c r="AB158"/>
  <c r="AC158" s="1"/>
  <c r="AB159"/>
  <c r="AC159" s="1"/>
  <c r="AB160"/>
  <c r="AC160" s="1"/>
  <c r="AB162"/>
  <c r="AC162" s="1"/>
  <c r="AB163"/>
  <c r="AC163" s="1"/>
  <c r="AB164"/>
  <c r="AC164" s="1"/>
  <c r="AB165"/>
  <c r="AC165" s="1"/>
  <c r="AB166"/>
  <c r="AC166" s="1"/>
  <c r="AB167"/>
  <c r="AC167" s="1"/>
  <c r="AB168"/>
  <c r="AC168" s="1"/>
  <c r="AB169"/>
  <c r="AC169" s="1"/>
  <c r="AB170"/>
  <c r="AC170" s="1"/>
  <c r="AB171"/>
  <c r="AC171" s="1"/>
  <c r="AB172"/>
  <c r="AC172" s="1"/>
  <c r="AB173"/>
  <c r="AC173" s="1"/>
  <c r="AB174"/>
  <c r="AC174" s="1"/>
  <c r="AB175"/>
  <c r="AC175" s="1"/>
  <c r="AB176"/>
  <c r="AC176" s="1"/>
  <c r="AB177"/>
  <c r="AC177" s="1"/>
  <c r="AB178"/>
  <c r="AC178" s="1"/>
  <c r="AB179"/>
  <c r="AC179" s="1"/>
  <c r="AB180"/>
  <c r="AC180" s="1"/>
  <c r="AB181"/>
  <c r="AC181" s="1"/>
  <c r="AB182"/>
  <c r="AC182" s="1"/>
  <c r="AB183"/>
  <c r="AC183" s="1"/>
  <c r="AB184"/>
  <c r="AC184" s="1"/>
  <c r="AB185"/>
  <c r="AC185" s="1"/>
  <c r="AB186"/>
  <c r="AC186" s="1"/>
  <c r="AB187"/>
  <c r="AC187" s="1"/>
  <c r="AB188"/>
  <c r="AC188" s="1"/>
  <c r="AB189"/>
  <c r="AC189" s="1"/>
  <c r="AB190"/>
  <c r="AC190" s="1"/>
  <c r="AB191"/>
  <c r="AC191" s="1"/>
  <c r="AB192"/>
  <c r="AC192" s="1"/>
  <c r="AB193"/>
  <c r="AC193" s="1"/>
  <c r="AB194"/>
  <c r="AC194" s="1"/>
  <c r="AB195"/>
  <c r="AC195" s="1"/>
  <c r="AB196"/>
  <c r="AC196" s="1"/>
  <c r="AB197"/>
  <c r="AC197" s="1"/>
  <c r="AB198"/>
  <c r="AC198" s="1"/>
  <c r="AB199"/>
  <c r="AC199" s="1"/>
  <c r="AB200"/>
  <c r="AC200" s="1"/>
  <c r="AB1"/>
  <c r="AC1" s="1"/>
  <c r="W2"/>
  <c r="X2"/>
  <c r="W3"/>
  <c r="X3"/>
  <c r="W4"/>
  <c r="X4"/>
  <c r="W5"/>
  <c r="X5"/>
  <c r="W6"/>
  <c r="X6"/>
  <c r="W7"/>
  <c r="X7"/>
  <c r="W8"/>
  <c r="X8"/>
  <c r="W9"/>
  <c r="X9"/>
  <c r="W10"/>
  <c r="X10"/>
  <c r="W11"/>
  <c r="X11"/>
  <c r="W12"/>
  <c r="X12"/>
  <c r="W13"/>
  <c r="X13"/>
  <c r="W14"/>
  <c r="X14"/>
  <c r="W15"/>
  <c r="X15"/>
  <c r="W16"/>
  <c r="X16"/>
  <c r="W17"/>
  <c r="X17"/>
  <c r="W18"/>
  <c r="X18"/>
  <c r="W19"/>
  <c r="X19"/>
  <c r="W20"/>
  <c r="X20"/>
  <c r="W21"/>
  <c r="X21"/>
  <c r="W22"/>
  <c r="X22"/>
  <c r="W23"/>
  <c r="X23"/>
  <c r="W24"/>
  <c r="X24"/>
  <c r="W25"/>
  <c r="X25"/>
  <c r="W26"/>
  <c r="X26"/>
  <c r="W27"/>
  <c r="X27"/>
  <c r="W28"/>
  <c r="X28"/>
  <c r="W29"/>
  <c r="X29"/>
  <c r="W30"/>
  <c r="X30"/>
  <c r="W31"/>
  <c r="X31"/>
  <c r="W32"/>
  <c r="X32"/>
  <c r="W33"/>
  <c r="X33"/>
  <c r="W34"/>
  <c r="X34"/>
  <c r="W35"/>
  <c r="X35"/>
  <c r="W36"/>
  <c r="X36"/>
  <c r="W37"/>
  <c r="X37"/>
  <c r="W38"/>
  <c r="X38"/>
  <c r="W39"/>
  <c r="X39"/>
  <c r="W40"/>
  <c r="X40"/>
  <c r="W41"/>
  <c r="X41"/>
  <c r="W42"/>
  <c r="X42"/>
  <c r="W43"/>
  <c r="X43"/>
  <c r="W44"/>
  <c r="X44"/>
  <c r="W45"/>
  <c r="X45"/>
  <c r="W46"/>
  <c r="X46"/>
  <c r="W47"/>
  <c r="X47"/>
  <c r="W48"/>
  <c r="X48"/>
  <c r="W49"/>
  <c r="X49"/>
  <c r="W50"/>
  <c r="X50"/>
  <c r="W51"/>
  <c r="X51"/>
  <c r="W52"/>
  <c r="X52"/>
  <c r="W53"/>
  <c r="X53"/>
  <c r="W54"/>
  <c r="X54"/>
  <c r="W55"/>
  <c r="X55"/>
  <c r="W56"/>
  <c r="X56"/>
  <c r="W57"/>
  <c r="X57"/>
  <c r="W58"/>
  <c r="X58"/>
  <c r="W59"/>
  <c r="X59"/>
  <c r="W60"/>
  <c r="X60"/>
  <c r="W61"/>
  <c r="X61"/>
  <c r="W62"/>
  <c r="X62"/>
  <c r="W63"/>
  <c r="X63"/>
  <c r="W64"/>
  <c r="X64"/>
  <c r="W65"/>
  <c r="X65"/>
  <c r="W66"/>
  <c r="X66"/>
  <c r="W67"/>
  <c r="X67"/>
  <c r="W68"/>
  <c r="X68"/>
  <c r="W69"/>
  <c r="X69"/>
  <c r="W70"/>
  <c r="X70"/>
  <c r="W71"/>
  <c r="X71"/>
  <c r="W72"/>
  <c r="X72"/>
  <c r="W73"/>
  <c r="X73"/>
  <c r="W74"/>
  <c r="X74"/>
  <c r="W75"/>
  <c r="X75"/>
  <c r="W76"/>
  <c r="X76"/>
  <c r="W77"/>
  <c r="X77"/>
  <c r="W78"/>
  <c r="X78"/>
  <c r="W79"/>
  <c r="X79"/>
  <c r="W80"/>
  <c r="X80"/>
  <c r="W81"/>
  <c r="X81"/>
  <c r="W82"/>
  <c r="X82"/>
  <c r="W83"/>
  <c r="X83"/>
  <c r="W84"/>
  <c r="X84"/>
  <c r="W85"/>
  <c r="X85"/>
  <c r="W86"/>
  <c r="X86"/>
  <c r="W87"/>
  <c r="X87"/>
  <c r="W88"/>
  <c r="X88"/>
  <c r="W89"/>
  <c r="X89"/>
  <c r="W90"/>
  <c r="X90"/>
  <c r="W91"/>
  <c r="X91"/>
  <c r="W92"/>
  <c r="X92"/>
  <c r="W93"/>
  <c r="X93"/>
  <c r="W94"/>
  <c r="X94"/>
  <c r="W95"/>
  <c r="X95"/>
  <c r="W96"/>
  <c r="X96"/>
  <c r="W97"/>
  <c r="X97"/>
  <c r="W98"/>
  <c r="X98"/>
  <c r="W99"/>
  <c r="X99"/>
  <c r="W100"/>
  <c r="X100"/>
  <c r="W101"/>
  <c r="X101"/>
  <c r="W102"/>
  <c r="X102"/>
  <c r="W103"/>
  <c r="X103"/>
  <c r="W104"/>
  <c r="X104"/>
  <c r="W105"/>
  <c r="X105"/>
  <c r="W106"/>
  <c r="X106"/>
  <c r="W107"/>
  <c r="X107"/>
  <c r="W108"/>
  <c r="X108"/>
  <c r="W109"/>
  <c r="X109"/>
  <c r="W110"/>
  <c r="X110"/>
  <c r="W111"/>
  <c r="X111"/>
  <c r="W112"/>
  <c r="X112"/>
  <c r="W113"/>
  <c r="X113"/>
  <c r="W114"/>
  <c r="X114"/>
  <c r="W115"/>
  <c r="X115"/>
  <c r="W116"/>
  <c r="X116"/>
  <c r="W117"/>
  <c r="X117"/>
  <c r="W118"/>
  <c r="X118"/>
  <c r="W119"/>
  <c r="X119"/>
  <c r="W120"/>
  <c r="X120"/>
  <c r="W121"/>
  <c r="X121"/>
  <c r="W122"/>
  <c r="X122"/>
  <c r="W123"/>
  <c r="X123"/>
  <c r="W124"/>
  <c r="X124"/>
  <c r="W125"/>
  <c r="X125"/>
  <c r="W126"/>
  <c r="X126"/>
  <c r="W127"/>
  <c r="X127"/>
  <c r="W128"/>
  <c r="X128"/>
  <c r="W129"/>
  <c r="X129"/>
  <c r="W130"/>
  <c r="X130"/>
  <c r="W131"/>
  <c r="X131"/>
  <c r="W132"/>
  <c r="X132"/>
  <c r="W133"/>
  <c r="X133"/>
  <c r="W134"/>
  <c r="X134"/>
  <c r="W135"/>
  <c r="X135"/>
  <c r="W136"/>
  <c r="X136"/>
  <c r="W137"/>
  <c r="X137"/>
  <c r="W138"/>
  <c r="X138"/>
  <c r="W139"/>
  <c r="X139"/>
  <c r="W140"/>
  <c r="X140"/>
  <c r="W141"/>
  <c r="X141"/>
  <c r="W142"/>
  <c r="X142"/>
  <c r="W143"/>
  <c r="X143"/>
  <c r="W144"/>
  <c r="X144"/>
  <c r="W145"/>
  <c r="X145"/>
  <c r="W146"/>
  <c r="X146"/>
  <c r="W147"/>
  <c r="X147"/>
  <c r="W148"/>
  <c r="X148"/>
  <c r="W149"/>
  <c r="X149"/>
  <c r="W150"/>
  <c r="X150"/>
  <c r="W151"/>
  <c r="X151"/>
  <c r="W152"/>
  <c r="X152"/>
  <c r="W153"/>
  <c r="X153"/>
  <c r="W154"/>
  <c r="X154"/>
  <c r="W155"/>
  <c r="X155"/>
  <c r="W156"/>
  <c r="X156"/>
  <c r="W157"/>
  <c r="X157"/>
  <c r="W158"/>
  <c r="X158"/>
  <c r="W159"/>
  <c r="X159"/>
  <c r="W160"/>
  <c r="X160"/>
  <c r="W161"/>
  <c r="X161"/>
  <c r="W162"/>
  <c r="X162"/>
  <c r="W163"/>
  <c r="X163"/>
  <c r="W164"/>
  <c r="X164"/>
  <c r="W165"/>
  <c r="X165"/>
  <c r="W166"/>
  <c r="X166"/>
  <c r="W167"/>
  <c r="X167"/>
  <c r="W168"/>
  <c r="X168"/>
  <c r="W169"/>
  <c r="X169"/>
  <c r="W170"/>
  <c r="X170"/>
  <c r="W171"/>
  <c r="X171"/>
  <c r="W172"/>
  <c r="X172"/>
  <c r="W173"/>
  <c r="X173"/>
  <c r="W174"/>
  <c r="X174"/>
  <c r="W175"/>
  <c r="X175"/>
  <c r="W176"/>
  <c r="X176"/>
  <c r="W177"/>
  <c r="X177"/>
  <c r="W178"/>
  <c r="X178"/>
  <c r="W179"/>
  <c r="X179"/>
  <c r="W180"/>
  <c r="X180"/>
  <c r="W181"/>
  <c r="X181"/>
  <c r="W182"/>
  <c r="X182"/>
  <c r="W183"/>
  <c r="X183"/>
  <c r="W184"/>
  <c r="X184"/>
  <c r="W185"/>
  <c r="X185"/>
  <c r="W186"/>
  <c r="X186"/>
  <c r="W187"/>
  <c r="X187"/>
  <c r="W188"/>
  <c r="X188"/>
  <c r="W189"/>
  <c r="X189"/>
  <c r="W190"/>
  <c r="X190"/>
  <c r="W191"/>
  <c r="X191"/>
  <c r="W192"/>
  <c r="X192"/>
  <c r="W193"/>
  <c r="X193"/>
  <c r="W194"/>
  <c r="X194"/>
  <c r="W195"/>
  <c r="X195"/>
  <c r="W196"/>
  <c r="X196"/>
  <c r="W197"/>
  <c r="X197"/>
  <c r="W198"/>
  <c r="X198"/>
  <c r="W199"/>
  <c r="X199"/>
  <c r="W200"/>
  <c r="X200"/>
  <c r="W1"/>
  <c r="X1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S2"/>
  <c r="S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1"/>
  <c r="Q2"/>
  <c r="Q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1"/>
  <c r="L2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"/>
  <c r="J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"/>
  <c r="H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17"/>
  <c r="B2"/>
  <c r="B3"/>
  <c r="B4"/>
  <c r="B5"/>
  <c r="B6"/>
  <c r="B7"/>
  <c r="B8"/>
  <c r="B9"/>
  <c r="B10"/>
  <c r="B11"/>
  <c r="B12"/>
  <c r="B13"/>
  <c r="B14"/>
  <c r="B15"/>
  <c r="B16"/>
  <c r="B1"/>
  <c r="O680" i="3"/>
  <c r="P680" s="1"/>
  <c r="O681"/>
  <c r="P681" s="1"/>
  <c r="O682"/>
  <c r="P682" s="1"/>
  <c r="O683"/>
  <c r="P683" s="1"/>
  <c r="O684"/>
  <c r="P684" s="1"/>
  <c r="O685"/>
  <c r="P685" s="1"/>
  <c r="O686"/>
  <c r="P686" s="1"/>
  <c r="O687"/>
  <c r="P687" s="1"/>
  <c r="O688"/>
  <c r="P688" s="1"/>
  <c r="O689"/>
  <c r="P689" s="1"/>
  <c r="O690"/>
  <c r="P690" s="1"/>
  <c r="O691"/>
  <c r="P691" s="1"/>
  <c r="O692"/>
  <c r="P692" s="1"/>
  <c r="O693"/>
  <c r="P693" s="1"/>
  <c r="O694"/>
  <c r="P694" s="1"/>
  <c r="O695"/>
  <c r="P695" s="1"/>
  <c r="O696"/>
  <c r="P696" s="1"/>
  <c r="O697"/>
  <c r="P697" s="1"/>
  <c r="O698"/>
  <c r="P698" s="1"/>
  <c r="O699"/>
  <c r="P699" s="1"/>
  <c r="O700"/>
  <c r="P700" s="1"/>
  <c r="O701"/>
  <c r="P701" s="1"/>
  <c r="O702"/>
  <c r="P702" s="1"/>
  <c r="O703"/>
  <c r="P703" s="1"/>
  <c r="O704"/>
  <c r="P704" s="1"/>
  <c r="O705"/>
  <c r="P705" s="1"/>
  <c r="O706"/>
  <c r="P706" s="1"/>
  <c r="O707"/>
  <c r="P707" s="1"/>
  <c r="O708"/>
  <c r="P708" s="1"/>
  <c r="O709"/>
  <c r="P709" s="1"/>
  <c r="O710"/>
  <c r="P710" s="1"/>
  <c r="O711"/>
  <c r="P711" s="1"/>
  <c r="O712"/>
  <c r="P712" s="1"/>
  <c r="O713"/>
  <c r="P713" s="1"/>
  <c r="O714"/>
  <c r="P714" s="1"/>
  <c r="O715"/>
  <c r="P715" s="1"/>
  <c r="O716"/>
  <c r="P716" s="1"/>
  <c r="O717"/>
  <c r="P717" s="1"/>
  <c r="O718"/>
  <c r="P718" s="1"/>
  <c r="O719"/>
  <c r="P719" s="1"/>
  <c r="O720"/>
  <c r="P720" s="1"/>
  <c r="O721"/>
  <c r="P721" s="1"/>
  <c r="O722"/>
  <c r="P722" s="1"/>
  <c r="O723"/>
  <c r="P723" s="1"/>
  <c r="O724"/>
  <c r="P724" s="1"/>
  <c r="O725"/>
  <c r="P725" s="1"/>
  <c r="O726"/>
  <c r="P726" s="1"/>
  <c r="O727"/>
  <c r="P727" s="1"/>
  <c r="O728"/>
  <c r="P728" s="1"/>
  <c r="O729"/>
  <c r="P729" s="1"/>
  <c r="O730"/>
  <c r="P730" s="1"/>
  <c r="O731"/>
  <c r="P731" s="1"/>
  <c r="O732"/>
  <c r="P732" s="1"/>
  <c r="O733"/>
  <c r="P733" s="1"/>
  <c r="O734"/>
  <c r="P734" s="1"/>
  <c r="O735"/>
  <c r="P735" s="1"/>
  <c r="O736"/>
  <c r="P736" s="1"/>
  <c r="O737"/>
  <c r="P737" s="1"/>
  <c r="O738"/>
  <c r="P738" s="1"/>
  <c r="O739"/>
  <c r="P739" s="1"/>
  <c r="O740"/>
  <c r="P740" s="1"/>
  <c r="O741"/>
  <c r="P741" s="1"/>
  <c r="O742"/>
  <c r="P742" s="1"/>
  <c r="O743"/>
  <c r="P743" s="1"/>
  <c r="O744"/>
  <c r="P744" s="1"/>
  <c r="O745"/>
  <c r="P745" s="1"/>
  <c r="O746"/>
  <c r="P746" s="1"/>
  <c r="O747"/>
  <c r="P747" s="1"/>
  <c r="O748"/>
  <c r="P748" s="1"/>
  <c r="O749"/>
  <c r="P749" s="1"/>
  <c r="O750"/>
  <c r="P750" s="1"/>
  <c r="O751"/>
  <c r="P751" s="1"/>
  <c r="O752"/>
  <c r="P752" s="1"/>
  <c r="O753"/>
  <c r="P753" s="1"/>
  <c r="O754"/>
  <c r="P754" s="1"/>
  <c r="O755"/>
  <c r="P755" s="1"/>
  <c r="O756"/>
  <c r="P756" s="1"/>
  <c r="O757"/>
  <c r="P757" s="1"/>
  <c r="O758"/>
  <c r="P758" s="1"/>
  <c r="O759"/>
  <c r="P759" s="1"/>
  <c r="O760"/>
  <c r="P760" s="1"/>
  <c r="O761"/>
  <c r="P761" s="1"/>
  <c r="O762"/>
  <c r="P762" s="1"/>
  <c r="O763"/>
  <c r="P763" s="1"/>
  <c r="O764"/>
  <c r="P764" s="1"/>
  <c r="O765"/>
  <c r="P765" s="1"/>
  <c r="O766"/>
  <c r="P766" s="1"/>
  <c r="O767"/>
  <c r="P767" s="1"/>
  <c r="O768"/>
  <c r="P768" s="1"/>
  <c r="O769"/>
  <c r="P769" s="1"/>
  <c r="O770"/>
  <c r="P770" s="1"/>
  <c r="O771"/>
  <c r="P771" s="1"/>
  <c r="O772"/>
  <c r="P772" s="1"/>
  <c r="O773"/>
  <c r="P773" s="1"/>
  <c r="O774"/>
  <c r="P774" s="1"/>
  <c r="O775"/>
  <c r="P775" s="1"/>
  <c r="O776"/>
  <c r="P776" s="1"/>
  <c r="O777"/>
  <c r="P777" s="1"/>
  <c r="O778"/>
  <c r="P778" s="1"/>
  <c r="O779"/>
  <c r="P779" s="1"/>
  <c r="O780"/>
  <c r="P780" s="1"/>
  <c r="O781"/>
  <c r="P781" s="1"/>
  <c r="O782"/>
  <c r="P782" s="1"/>
  <c r="O783"/>
  <c r="P783" s="1"/>
  <c r="O784"/>
  <c r="P784" s="1"/>
  <c r="O785"/>
  <c r="P785" s="1"/>
  <c r="O786"/>
  <c r="P786" s="1"/>
  <c r="O787"/>
  <c r="P787" s="1"/>
  <c r="O788"/>
  <c r="P788" s="1"/>
  <c r="O789"/>
  <c r="P789" s="1"/>
  <c r="O790"/>
  <c r="P790" s="1"/>
  <c r="O791"/>
  <c r="P791" s="1"/>
  <c r="O792"/>
  <c r="P792" s="1"/>
  <c r="O793"/>
  <c r="P793" s="1"/>
  <c r="O794"/>
  <c r="P794" s="1"/>
  <c r="O795"/>
  <c r="P795" s="1"/>
  <c r="O796"/>
  <c r="P796" s="1"/>
  <c r="O797"/>
  <c r="P797" s="1"/>
  <c r="O798"/>
  <c r="P798" s="1"/>
  <c r="O799"/>
  <c r="P799" s="1"/>
  <c r="O800"/>
  <c r="P800" s="1"/>
  <c r="O801"/>
  <c r="P801" s="1"/>
  <c r="O802"/>
  <c r="P802" s="1"/>
  <c r="O803"/>
  <c r="P803" s="1"/>
  <c r="O804"/>
  <c r="P804" s="1"/>
  <c r="O805"/>
  <c r="P805" s="1"/>
  <c r="O806"/>
  <c r="P806" s="1"/>
  <c r="O807"/>
  <c r="P807" s="1"/>
  <c r="O808"/>
  <c r="P808" s="1"/>
  <c r="O809"/>
  <c r="P809" s="1"/>
  <c r="O810"/>
  <c r="P810" s="1"/>
  <c r="O811"/>
  <c r="P811" s="1"/>
  <c r="O812"/>
  <c r="P812" s="1"/>
  <c r="O813"/>
  <c r="P813" s="1"/>
  <c r="O814"/>
  <c r="P814" s="1"/>
  <c r="O815"/>
  <c r="P815" s="1"/>
  <c r="O816"/>
  <c r="P816" s="1"/>
  <c r="O817"/>
  <c r="P817" s="1"/>
  <c r="O818"/>
  <c r="P818" s="1"/>
  <c r="O819"/>
  <c r="P819" s="1"/>
  <c r="O820"/>
  <c r="P820" s="1"/>
  <c r="O821"/>
  <c r="P821" s="1"/>
  <c r="O822"/>
  <c r="P822" s="1"/>
  <c r="O823"/>
  <c r="P823" s="1"/>
  <c r="O824"/>
  <c r="P824" s="1"/>
  <c r="O825"/>
  <c r="P825" s="1"/>
  <c r="O826"/>
  <c r="P826" s="1"/>
  <c r="O827"/>
  <c r="P827" s="1"/>
  <c r="O828"/>
  <c r="P828" s="1"/>
  <c r="O829"/>
  <c r="P829" s="1"/>
  <c r="O830"/>
  <c r="P830" s="1"/>
  <c r="O831"/>
  <c r="P831" s="1"/>
  <c r="O832"/>
  <c r="P832" s="1"/>
  <c r="O833"/>
  <c r="P833" s="1"/>
  <c r="O834"/>
  <c r="P834" s="1"/>
  <c r="O835"/>
  <c r="P835" s="1"/>
  <c r="O836"/>
  <c r="P836" s="1"/>
  <c r="O837"/>
  <c r="P837" s="1"/>
  <c r="O838"/>
  <c r="P838" s="1"/>
  <c r="O839"/>
  <c r="P839" s="1"/>
  <c r="O840"/>
  <c r="P840" s="1"/>
  <c r="O841"/>
  <c r="P841" s="1"/>
  <c r="O842"/>
  <c r="P842" s="1"/>
  <c r="O843"/>
  <c r="P843" s="1"/>
  <c r="O844"/>
  <c r="P844" s="1"/>
  <c r="O845"/>
  <c r="P845" s="1"/>
  <c r="O846"/>
  <c r="P846" s="1"/>
  <c r="O847"/>
  <c r="P847" s="1"/>
  <c r="O848"/>
  <c r="P848" s="1"/>
  <c r="O849"/>
  <c r="P849" s="1"/>
  <c r="O850"/>
  <c r="P850" s="1"/>
  <c r="O851"/>
  <c r="P851" s="1"/>
  <c r="O852"/>
  <c r="P852" s="1"/>
  <c r="O853"/>
  <c r="P853" s="1"/>
  <c r="O854"/>
  <c r="P854" s="1"/>
  <c r="O855"/>
  <c r="P855" s="1"/>
  <c r="O856"/>
  <c r="P856" s="1"/>
  <c r="O857"/>
  <c r="P857" s="1"/>
  <c r="O858"/>
  <c r="P858" s="1"/>
  <c r="O859"/>
  <c r="P859" s="1"/>
  <c r="O860"/>
  <c r="P860" s="1"/>
  <c r="O861"/>
  <c r="P861" s="1"/>
  <c r="O862"/>
  <c r="P862" s="1"/>
  <c r="O863"/>
  <c r="P863" s="1"/>
  <c r="O864"/>
  <c r="P864" s="1"/>
  <c r="O865"/>
  <c r="P865" s="1"/>
  <c r="O866"/>
  <c r="P866" s="1"/>
  <c r="O867"/>
  <c r="P867" s="1"/>
  <c r="O868"/>
  <c r="P868" s="1"/>
  <c r="O869"/>
  <c r="P869" s="1"/>
  <c r="O870"/>
  <c r="P870" s="1"/>
  <c r="O871"/>
  <c r="P871" s="1"/>
  <c r="O872"/>
  <c r="P872" s="1"/>
  <c r="O873"/>
  <c r="P873" s="1"/>
  <c r="O874"/>
  <c r="P874" s="1"/>
  <c r="O875"/>
  <c r="P875" s="1"/>
  <c r="O876"/>
  <c r="P876" s="1"/>
  <c r="O877"/>
  <c r="P877" s="1"/>
  <c r="O878"/>
  <c r="P878" s="1"/>
  <c r="O879"/>
  <c r="P879" s="1"/>
  <c r="O880"/>
  <c r="P880" s="1"/>
  <c r="O881"/>
  <c r="P881" s="1"/>
  <c r="O882"/>
  <c r="P882" s="1"/>
  <c r="O883"/>
  <c r="P883" s="1"/>
  <c r="O884"/>
  <c r="P884" s="1"/>
  <c r="O885"/>
  <c r="P885" s="1"/>
  <c r="O886"/>
  <c r="P886" s="1"/>
  <c r="O887"/>
  <c r="P887" s="1"/>
  <c r="O888"/>
  <c r="P888" s="1"/>
  <c r="O889"/>
  <c r="P889" s="1"/>
  <c r="O890"/>
  <c r="P890" s="1"/>
  <c r="O891"/>
  <c r="P891" s="1"/>
  <c r="O892"/>
  <c r="P892" s="1"/>
  <c r="O893"/>
  <c r="P893" s="1"/>
  <c r="O894"/>
  <c r="P894" s="1"/>
  <c r="O895"/>
  <c r="P895" s="1"/>
  <c r="O896"/>
  <c r="P896" s="1"/>
  <c r="O897"/>
  <c r="P897" s="1"/>
  <c r="O898"/>
  <c r="P898" s="1"/>
  <c r="O899"/>
  <c r="P899" s="1"/>
  <c r="O900"/>
  <c r="P900" s="1"/>
  <c r="O901"/>
  <c r="P901" s="1"/>
  <c r="O902"/>
  <c r="P902" s="1"/>
  <c r="O903"/>
  <c r="P903" s="1"/>
  <c r="O904"/>
  <c r="P904" s="1"/>
  <c r="O905"/>
  <c r="P905" s="1"/>
  <c r="O906"/>
  <c r="P906" s="1"/>
  <c r="O907"/>
  <c r="P907" s="1"/>
  <c r="O908"/>
  <c r="P908" s="1"/>
  <c r="O909"/>
  <c r="P909" s="1"/>
  <c r="O910"/>
  <c r="P910" s="1"/>
  <c r="O911"/>
  <c r="P911" s="1"/>
  <c r="O912"/>
  <c r="P912" s="1"/>
  <c r="O913"/>
  <c r="P913" s="1"/>
  <c r="O914"/>
  <c r="P914" s="1"/>
  <c r="O915"/>
  <c r="P915" s="1"/>
  <c r="O916"/>
  <c r="P916" s="1"/>
  <c r="O917"/>
  <c r="P917" s="1"/>
  <c r="O918"/>
  <c r="P918" s="1"/>
  <c r="O919"/>
  <c r="P919" s="1"/>
  <c r="O920"/>
  <c r="P920" s="1"/>
  <c r="O921"/>
  <c r="P921" s="1"/>
  <c r="O922"/>
  <c r="P922" s="1"/>
  <c r="O923"/>
  <c r="P923" s="1"/>
  <c r="O924"/>
  <c r="P924" s="1"/>
  <c r="O925"/>
  <c r="P925" s="1"/>
  <c r="O926"/>
  <c r="P926" s="1"/>
  <c r="O927"/>
  <c r="P927" s="1"/>
  <c r="O928"/>
  <c r="P928" s="1"/>
  <c r="O929"/>
  <c r="P929" s="1"/>
  <c r="O930"/>
  <c r="P930" s="1"/>
  <c r="O931"/>
  <c r="P931" s="1"/>
  <c r="O932"/>
  <c r="P932" s="1"/>
  <c r="O933"/>
  <c r="P933" s="1"/>
  <c r="O934"/>
  <c r="P934" s="1"/>
  <c r="O935"/>
  <c r="P935" s="1"/>
  <c r="O936"/>
  <c r="P936" s="1"/>
  <c r="O937"/>
  <c r="P937" s="1"/>
  <c r="O938"/>
  <c r="P938" s="1"/>
  <c r="O939"/>
  <c r="P939" s="1"/>
  <c r="O940"/>
  <c r="P940" s="1"/>
  <c r="O941"/>
  <c r="P941" s="1"/>
  <c r="O942"/>
  <c r="P942" s="1"/>
  <c r="O943"/>
  <c r="P943" s="1"/>
  <c r="O944"/>
  <c r="P944" s="1"/>
  <c r="O945"/>
  <c r="P945" s="1"/>
  <c r="O946"/>
  <c r="P946" s="1"/>
  <c r="O947"/>
  <c r="P947" s="1"/>
  <c r="O948"/>
  <c r="P948" s="1"/>
  <c r="O949"/>
  <c r="P949" s="1"/>
  <c r="O950"/>
  <c r="P950" s="1"/>
  <c r="O951"/>
  <c r="P951" s="1"/>
  <c r="O952"/>
  <c r="P952" s="1"/>
  <c r="O953"/>
  <c r="P953" s="1"/>
  <c r="O954"/>
  <c r="P954" s="1"/>
  <c r="O955"/>
  <c r="P955" s="1"/>
  <c r="O956"/>
  <c r="P956" s="1"/>
  <c r="O957"/>
  <c r="P957" s="1"/>
  <c r="O958"/>
  <c r="P958" s="1"/>
  <c r="O959"/>
  <c r="P959" s="1"/>
  <c r="O960"/>
  <c r="P960" s="1"/>
  <c r="O961"/>
  <c r="P961" s="1"/>
  <c r="O962"/>
  <c r="P962" s="1"/>
  <c r="O963"/>
  <c r="P963" s="1"/>
  <c r="O964"/>
  <c r="P964" s="1"/>
  <c r="O965"/>
  <c r="P965" s="1"/>
  <c r="O966"/>
  <c r="P966" s="1"/>
  <c r="O967"/>
  <c r="P967" s="1"/>
  <c r="O968"/>
  <c r="P968" s="1"/>
  <c r="O969"/>
  <c r="P969" s="1"/>
  <c r="O970"/>
  <c r="P970" s="1"/>
  <c r="O971"/>
  <c r="P971" s="1"/>
  <c r="O972"/>
  <c r="P972" s="1"/>
  <c r="O973"/>
  <c r="P973" s="1"/>
  <c r="O974"/>
  <c r="P974" s="1"/>
  <c r="O975"/>
  <c r="P975" s="1"/>
  <c r="O976"/>
  <c r="P976" s="1"/>
  <c r="O977"/>
  <c r="P977" s="1"/>
  <c r="O978"/>
  <c r="P978" s="1"/>
  <c r="O979"/>
  <c r="P979" s="1"/>
  <c r="O980"/>
  <c r="P980" s="1"/>
  <c r="O981"/>
  <c r="P981" s="1"/>
  <c r="O982"/>
  <c r="P982" s="1"/>
  <c r="O983"/>
  <c r="P983" s="1"/>
  <c r="O984"/>
  <c r="P984" s="1"/>
  <c r="O985"/>
  <c r="P985" s="1"/>
  <c r="O986"/>
  <c r="P986" s="1"/>
  <c r="O987"/>
  <c r="P987" s="1"/>
  <c r="O988"/>
  <c r="P988" s="1"/>
  <c r="O989"/>
  <c r="P989" s="1"/>
  <c r="O990"/>
  <c r="P990" s="1"/>
  <c r="O991"/>
  <c r="P991" s="1"/>
  <c r="O992"/>
  <c r="P992" s="1"/>
  <c r="O993"/>
  <c r="P993" s="1"/>
  <c r="O994"/>
  <c r="P994" s="1"/>
  <c r="O995"/>
  <c r="P995" s="1"/>
  <c r="O996"/>
  <c r="P996" s="1"/>
  <c r="O997"/>
  <c r="P997" s="1"/>
  <c r="O998"/>
  <c r="P998" s="1"/>
  <c r="O999"/>
  <c r="P999" s="1"/>
  <c r="O1000"/>
  <c r="P1000" s="1"/>
  <c r="O1001"/>
  <c r="P1001" s="1"/>
  <c r="O1002"/>
  <c r="P1002" s="1"/>
  <c r="O1003"/>
  <c r="P1003" s="1"/>
  <c r="O1004"/>
  <c r="P1004" s="1"/>
  <c r="O1005"/>
  <c r="P1005" s="1"/>
  <c r="O1006"/>
  <c r="P1006" s="1"/>
  <c r="O1007"/>
  <c r="P1007" s="1"/>
  <c r="O1008"/>
  <c r="P1008" s="1"/>
  <c r="O1009"/>
  <c r="P1009" s="1"/>
  <c r="O1010"/>
  <c r="P1010" s="1"/>
  <c r="O1011"/>
  <c r="P1011" s="1"/>
  <c r="O1012"/>
  <c r="P1012" s="1"/>
  <c r="O1013"/>
  <c r="P1013" s="1"/>
  <c r="O1014"/>
  <c r="P1014" s="1"/>
  <c r="O1015"/>
  <c r="P1015" s="1"/>
  <c r="O1016"/>
  <c r="P1016" s="1"/>
  <c r="O1017"/>
  <c r="P1017" s="1"/>
  <c r="O1018"/>
  <c r="P1018" s="1"/>
  <c r="O1019"/>
  <c r="P1019" s="1"/>
  <c r="O1020"/>
  <c r="P1020" s="1"/>
  <c r="O1021"/>
  <c r="P1021" s="1"/>
  <c r="O1022"/>
  <c r="P1022" s="1"/>
  <c r="O1023"/>
  <c r="P1023" s="1"/>
  <c r="O1024"/>
  <c r="P1024" s="1"/>
  <c r="O1025"/>
  <c r="P1025" s="1"/>
  <c r="O1026"/>
  <c r="P1026" s="1"/>
  <c r="O1027"/>
  <c r="P1027" s="1"/>
  <c r="O1028"/>
  <c r="P1028" s="1"/>
  <c r="O1029"/>
  <c r="P1029" s="1"/>
  <c r="O1030"/>
  <c r="P1030" s="1"/>
  <c r="O1031"/>
  <c r="P1031" s="1"/>
  <c r="O1032"/>
  <c r="P1032" s="1"/>
  <c r="O1033"/>
  <c r="P1033" s="1"/>
  <c r="O1034"/>
  <c r="P1034" s="1"/>
  <c r="O1035"/>
  <c r="P1035" s="1"/>
  <c r="O1036"/>
  <c r="P1036" s="1"/>
  <c r="O1037"/>
  <c r="P1037" s="1"/>
  <c r="O1038"/>
  <c r="P1038" s="1"/>
  <c r="O1039"/>
  <c r="P1039" s="1"/>
  <c r="O1040"/>
  <c r="P1040" s="1"/>
  <c r="O1041"/>
  <c r="P1041" s="1"/>
  <c r="O1042"/>
  <c r="P1042" s="1"/>
  <c r="O1043"/>
  <c r="P1043" s="1"/>
  <c r="O1044"/>
  <c r="P1044" s="1"/>
  <c r="O1045"/>
  <c r="P1045" s="1"/>
  <c r="O1046"/>
  <c r="P1046" s="1"/>
  <c r="O1047"/>
  <c r="P1047" s="1"/>
  <c r="O1048"/>
  <c r="P1048" s="1"/>
  <c r="O1049"/>
  <c r="P1049" s="1"/>
  <c r="O1050"/>
  <c r="P1050" s="1"/>
  <c r="O1051"/>
  <c r="P1051" s="1"/>
  <c r="O1052"/>
  <c r="P1052" s="1"/>
  <c r="O1053"/>
  <c r="P1053" s="1"/>
  <c r="O1054"/>
  <c r="P1054" s="1"/>
  <c r="O1055"/>
  <c r="P1055" s="1"/>
  <c r="O1056"/>
  <c r="P1056" s="1"/>
  <c r="O1057"/>
  <c r="P1057" s="1"/>
  <c r="O1058"/>
  <c r="P1058" s="1"/>
  <c r="O1059"/>
  <c r="P1059" s="1"/>
  <c r="O1060"/>
  <c r="P1060" s="1"/>
  <c r="O1061"/>
  <c r="P1061" s="1"/>
  <c r="O1062"/>
  <c r="P1062" s="1"/>
  <c r="O1063"/>
  <c r="P1063" s="1"/>
  <c r="O1064"/>
  <c r="P1064" s="1"/>
  <c r="O1065"/>
  <c r="P1065" s="1"/>
  <c r="O1066"/>
  <c r="P1066" s="1"/>
  <c r="O1067"/>
  <c r="P1067" s="1"/>
  <c r="O1068"/>
  <c r="P1068" s="1"/>
  <c r="O1069"/>
  <c r="P1069" s="1"/>
  <c r="O1070"/>
  <c r="P1070" s="1"/>
  <c r="O1071"/>
  <c r="P1071" s="1"/>
  <c r="O1072"/>
  <c r="P1072"/>
  <c r="O1073"/>
  <c r="P1073" s="1"/>
  <c r="O1074"/>
  <c r="P1074" s="1"/>
  <c r="O1075"/>
  <c r="P1075" s="1"/>
  <c r="O1076"/>
  <c r="P1076" s="1"/>
  <c r="O1077"/>
  <c r="P1077" s="1"/>
  <c r="O1078"/>
  <c r="P1078" s="1"/>
  <c r="O1079"/>
  <c r="P1079" s="1"/>
  <c r="O1080"/>
  <c r="P1080" s="1"/>
  <c r="O1081"/>
  <c r="P1081" s="1"/>
  <c r="O1082"/>
  <c r="P1082" s="1"/>
  <c r="O1083"/>
  <c r="P1083" s="1"/>
  <c r="O1084"/>
  <c r="P1084" s="1"/>
  <c r="O1085"/>
  <c r="P1085" s="1"/>
  <c r="O1086"/>
  <c r="P1086" s="1"/>
  <c r="O1087"/>
  <c r="P1087" s="1"/>
  <c r="O1088"/>
  <c r="P1088" s="1"/>
  <c r="O1089"/>
  <c r="P1089" s="1"/>
  <c r="O1090"/>
  <c r="P1090" s="1"/>
  <c r="O1091"/>
  <c r="P1091" s="1"/>
  <c r="O1092"/>
  <c r="P1092" s="1"/>
  <c r="O1093"/>
  <c r="P1093" s="1"/>
  <c r="O1094"/>
  <c r="P1094" s="1"/>
  <c r="O1095"/>
  <c r="P1095" s="1"/>
  <c r="O1096"/>
  <c r="P1096" s="1"/>
  <c r="O1097"/>
  <c r="P1097" s="1"/>
  <c r="O1098"/>
  <c r="P1098" s="1"/>
  <c r="O1099"/>
  <c r="P1099" s="1"/>
  <c r="O1100"/>
  <c r="P1100" s="1"/>
  <c r="O1101"/>
  <c r="P1101" s="1"/>
  <c r="O1102"/>
  <c r="P1102" s="1"/>
  <c r="O1103"/>
  <c r="P1103" s="1"/>
  <c r="O1104"/>
  <c r="P1104" s="1"/>
  <c r="O1105"/>
  <c r="P1105" s="1"/>
  <c r="O1106"/>
  <c r="P1106" s="1"/>
  <c r="O1107"/>
  <c r="P1107" s="1"/>
  <c r="O1108"/>
  <c r="P1108" s="1"/>
  <c r="O1109"/>
  <c r="P1109" s="1"/>
  <c r="O1110"/>
  <c r="P1110" s="1"/>
  <c r="O1111"/>
  <c r="P1111" s="1"/>
  <c r="O1112"/>
  <c r="P1112" s="1"/>
  <c r="O1113"/>
  <c r="P1113" s="1"/>
  <c r="O1114"/>
  <c r="P1114" s="1"/>
  <c r="O1115"/>
  <c r="P1115" s="1"/>
  <c r="O1116"/>
  <c r="P1116" s="1"/>
  <c r="O1117"/>
  <c r="P1117" s="1"/>
  <c r="O1118"/>
  <c r="P1118" s="1"/>
  <c r="O1119"/>
  <c r="P1119" s="1"/>
  <c r="O1120"/>
  <c r="P1120"/>
  <c r="O1121"/>
  <c r="P1121" s="1"/>
  <c r="O1122"/>
  <c r="P1122" s="1"/>
  <c r="O1123"/>
  <c r="P1123" s="1"/>
  <c r="O1124"/>
  <c r="P1124" s="1"/>
  <c r="O1125"/>
  <c r="P1125" s="1"/>
  <c r="O1126"/>
  <c r="P1126" s="1"/>
  <c r="O1127"/>
  <c r="P1127" s="1"/>
  <c r="O1128"/>
  <c r="P1128" s="1"/>
  <c r="O1129"/>
  <c r="P1129" s="1"/>
  <c r="O1130"/>
  <c r="P1130" s="1"/>
  <c r="O1131"/>
  <c r="P1131" s="1"/>
  <c r="O1132"/>
  <c r="P1132" s="1"/>
  <c r="O1133"/>
  <c r="P1133" s="1"/>
  <c r="O1134"/>
  <c r="P1134" s="1"/>
  <c r="O1135"/>
  <c r="P1135" s="1"/>
  <c r="O1136"/>
  <c r="P1136" s="1"/>
  <c r="O1137"/>
  <c r="P1137" s="1"/>
  <c r="O419"/>
  <c r="P419" s="1"/>
  <c r="O420"/>
  <c r="P420" s="1"/>
  <c r="O421"/>
  <c r="P421" s="1"/>
  <c r="O422"/>
  <c r="P422" s="1"/>
  <c r="O423"/>
  <c r="P423" s="1"/>
  <c r="O424"/>
  <c r="P424" s="1"/>
  <c r="O425"/>
  <c r="P425" s="1"/>
  <c r="O426"/>
  <c r="P426" s="1"/>
  <c r="O427"/>
  <c r="P427" s="1"/>
  <c r="O428"/>
  <c r="P428" s="1"/>
  <c r="O429"/>
  <c r="P429" s="1"/>
  <c r="O430"/>
  <c r="P430" s="1"/>
  <c r="O431"/>
  <c r="P431" s="1"/>
  <c r="O432"/>
  <c r="P432" s="1"/>
  <c r="O433"/>
  <c r="P433" s="1"/>
  <c r="O434"/>
  <c r="P434" s="1"/>
  <c r="O435"/>
  <c r="P435" s="1"/>
  <c r="O436"/>
  <c r="P436" s="1"/>
  <c r="O437"/>
  <c r="P437" s="1"/>
  <c r="O438"/>
  <c r="P438" s="1"/>
  <c r="O439"/>
  <c r="P439" s="1"/>
  <c r="O440"/>
  <c r="P440" s="1"/>
  <c r="O441"/>
  <c r="P441" s="1"/>
  <c r="O442"/>
  <c r="P442" s="1"/>
  <c r="O443"/>
  <c r="P443" s="1"/>
  <c r="O444"/>
  <c r="P444" s="1"/>
  <c r="O445"/>
  <c r="P445" s="1"/>
  <c r="O446"/>
  <c r="P446" s="1"/>
  <c r="O447"/>
  <c r="P447" s="1"/>
  <c r="O448"/>
  <c r="P448" s="1"/>
  <c r="O449"/>
  <c r="P449" s="1"/>
  <c r="O450"/>
  <c r="P450" s="1"/>
  <c r="O451"/>
  <c r="P451" s="1"/>
  <c r="O452"/>
  <c r="P452" s="1"/>
  <c r="O453"/>
  <c r="P453" s="1"/>
  <c r="O454"/>
  <c r="P454" s="1"/>
  <c r="O455"/>
  <c r="P455" s="1"/>
  <c r="O456"/>
  <c r="P456" s="1"/>
  <c r="O457"/>
  <c r="P457" s="1"/>
  <c r="O458"/>
  <c r="P458" s="1"/>
  <c r="O459"/>
  <c r="P459" s="1"/>
  <c r="O460"/>
  <c r="P460" s="1"/>
  <c r="O461"/>
  <c r="P461" s="1"/>
  <c r="O462"/>
  <c r="P462" s="1"/>
  <c r="O463"/>
  <c r="P463" s="1"/>
  <c r="O464"/>
  <c r="P464" s="1"/>
  <c r="O465"/>
  <c r="P465" s="1"/>
  <c r="O466"/>
  <c r="P466" s="1"/>
  <c r="O467"/>
  <c r="P467" s="1"/>
  <c r="O468"/>
  <c r="P468" s="1"/>
  <c r="O469"/>
  <c r="P469" s="1"/>
  <c r="O470"/>
  <c r="P470" s="1"/>
  <c r="O471"/>
  <c r="P471" s="1"/>
  <c r="O472"/>
  <c r="P472" s="1"/>
  <c r="O473"/>
  <c r="P473" s="1"/>
  <c r="O474"/>
  <c r="P474" s="1"/>
  <c r="O475"/>
  <c r="P475" s="1"/>
  <c r="O476"/>
  <c r="P476" s="1"/>
  <c r="O477"/>
  <c r="P477" s="1"/>
  <c r="O478"/>
  <c r="P478" s="1"/>
  <c r="O479"/>
  <c r="P479" s="1"/>
  <c r="O480"/>
  <c r="P480" s="1"/>
  <c r="O481"/>
  <c r="P481" s="1"/>
  <c r="O482"/>
  <c r="P482" s="1"/>
  <c r="O483"/>
  <c r="P483" s="1"/>
  <c r="O484"/>
  <c r="P484" s="1"/>
  <c r="O485"/>
  <c r="P485" s="1"/>
  <c r="O486"/>
  <c r="P486" s="1"/>
  <c r="O487"/>
  <c r="P487" s="1"/>
  <c r="O488"/>
  <c r="P488" s="1"/>
  <c r="O489"/>
  <c r="P489" s="1"/>
  <c r="O490"/>
  <c r="P490" s="1"/>
  <c r="O491"/>
  <c r="P491" s="1"/>
  <c r="O492"/>
  <c r="P492" s="1"/>
  <c r="O493"/>
  <c r="P493" s="1"/>
  <c r="O494"/>
  <c r="P494" s="1"/>
  <c r="O495"/>
  <c r="P495" s="1"/>
  <c r="O496"/>
  <c r="P496" s="1"/>
  <c r="O497"/>
  <c r="P497" s="1"/>
  <c r="O498"/>
  <c r="P498" s="1"/>
  <c r="O499"/>
  <c r="P499" s="1"/>
  <c r="O500"/>
  <c r="P500" s="1"/>
  <c r="O501"/>
  <c r="P501" s="1"/>
  <c r="O502"/>
  <c r="P502" s="1"/>
  <c r="O503"/>
  <c r="P503" s="1"/>
  <c r="O504"/>
  <c r="P504" s="1"/>
  <c r="O505"/>
  <c r="P505" s="1"/>
  <c r="O506"/>
  <c r="P506" s="1"/>
  <c r="O507"/>
  <c r="P507" s="1"/>
  <c r="O508"/>
  <c r="P508" s="1"/>
  <c r="O509"/>
  <c r="P509" s="1"/>
  <c r="O510"/>
  <c r="P510" s="1"/>
  <c r="O511"/>
  <c r="P511" s="1"/>
  <c r="O512"/>
  <c r="P512" s="1"/>
  <c r="O513"/>
  <c r="P513" s="1"/>
  <c r="O514"/>
  <c r="P514" s="1"/>
  <c r="O515"/>
  <c r="P515" s="1"/>
  <c r="O516"/>
  <c r="P516" s="1"/>
  <c r="O517"/>
  <c r="P517" s="1"/>
  <c r="O518"/>
  <c r="P518" s="1"/>
  <c r="O519"/>
  <c r="P519" s="1"/>
  <c r="O520"/>
  <c r="P520" s="1"/>
  <c r="O521"/>
  <c r="P521" s="1"/>
  <c r="O522"/>
  <c r="P522" s="1"/>
  <c r="O523"/>
  <c r="P523" s="1"/>
  <c r="O524"/>
  <c r="P524" s="1"/>
  <c r="O525"/>
  <c r="P525" s="1"/>
  <c r="O526"/>
  <c r="P526" s="1"/>
  <c r="O527"/>
  <c r="P527" s="1"/>
  <c r="O528"/>
  <c r="P528" s="1"/>
  <c r="O529"/>
  <c r="P529"/>
  <c r="O530"/>
  <c r="P530" s="1"/>
  <c r="O531"/>
  <c r="P531" s="1"/>
  <c r="O532"/>
  <c r="P532" s="1"/>
  <c r="O533"/>
  <c r="P533" s="1"/>
  <c r="O534"/>
  <c r="P534" s="1"/>
  <c r="O535"/>
  <c r="P535" s="1"/>
  <c r="O536"/>
  <c r="P536" s="1"/>
  <c r="O537"/>
  <c r="P537" s="1"/>
  <c r="O538"/>
  <c r="P538" s="1"/>
  <c r="O539"/>
  <c r="P539" s="1"/>
  <c r="O540"/>
  <c r="P540" s="1"/>
  <c r="O541"/>
  <c r="P541" s="1"/>
  <c r="O542"/>
  <c r="P542" s="1"/>
  <c r="O543"/>
  <c r="P543" s="1"/>
  <c r="O544"/>
  <c r="P544" s="1"/>
  <c r="O545"/>
  <c r="P545" s="1"/>
  <c r="O546"/>
  <c r="P546" s="1"/>
  <c r="O547"/>
  <c r="P547" s="1"/>
  <c r="O548"/>
  <c r="P548" s="1"/>
  <c r="O549"/>
  <c r="P549" s="1"/>
  <c r="O550"/>
  <c r="P550" s="1"/>
  <c r="O551"/>
  <c r="P551" s="1"/>
  <c r="O552"/>
  <c r="P552" s="1"/>
  <c r="O553"/>
  <c r="P553" s="1"/>
  <c r="O554"/>
  <c r="P554" s="1"/>
  <c r="O555"/>
  <c r="P555" s="1"/>
  <c r="O556"/>
  <c r="P556" s="1"/>
  <c r="O557"/>
  <c r="P557" s="1"/>
  <c r="O558"/>
  <c r="P558" s="1"/>
  <c r="O559"/>
  <c r="P559" s="1"/>
  <c r="O560"/>
  <c r="P560" s="1"/>
  <c r="O561"/>
  <c r="P561" s="1"/>
  <c r="O562"/>
  <c r="P562" s="1"/>
  <c r="O563"/>
  <c r="P563" s="1"/>
  <c r="O564"/>
  <c r="P564" s="1"/>
  <c r="O565"/>
  <c r="P565" s="1"/>
  <c r="O566"/>
  <c r="P566" s="1"/>
  <c r="O567"/>
  <c r="P567" s="1"/>
  <c r="O568"/>
  <c r="P568" s="1"/>
  <c r="O569"/>
  <c r="P569" s="1"/>
  <c r="O570"/>
  <c r="P570" s="1"/>
  <c r="O571"/>
  <c r="P571" s="1"/>
  <c r="O572"/>
  <c r="P572" s="1"/>
  <c r="O573"/>
  <c r="P573" s="1"/>
  <c r="O574"/>
  <c r="P574" s="1"/>
  <c r="O575"/>
  <c r="P575" s="1"/>
  <c r="O576"/>
  <c r="P576" s="1"/>
  <c r="O577"/>
  <c r="P577" s="1"/>
  <c r="O578"/>
  <c r="P578" s="1"/>
  <c r="O579"/>
  <c r="P579" s="1"/>
  <c r="O580"/>
  <c r="P580" s="1"/>
  <c r="O581"/>
  <c r="P581" s="1"/>
  <c r="O582"/>
  <c r="P582" s="1"/>
  <c r="O583"/>
  <c r="P583" s="1"/>
  <c r="O584"/>
  <c r="P584" s="1"/>
  <c r="O585"/>
  <c r="P585" s="1"/>
  <c r="O586"/>
  <c r="P586" s="1"/>
  <c r="O587"/>
  <c r="P587" s="1"/>
  <c r="O588"/>
  <c r="P588" s="1"/>
  <c r="O589"/>
  <c r="P589" s="1"/>
  <c r="O590"/>
  <c r="P590" s="1"/>
  <c r="O591"/>
  <c r="P591" s="1"/>
  <c r="O592"/>
  <c r="P592" s="1"/>
  <c r="O593"/>
  <c r="P593"/>
  <c r="O594"/>
  <c r="P594" s="1"/>
  <c r="O595"/>
  <c r="P595" s="1"/>
  <c r="O596"/>
  <c r="P596" s="1"/>
  <c r="O597"/>
  <c r="P597" s="1"/>
  <c r="O598"/>
  <c r="P598" s="1"/>
  <c r="O599"/>
  <c r="P599" s="1"/>
  <c r="O600"/>
  <c r="P600" s="1"/>
  <c r="O601"/>
  <c r="P601" s="1"/>
  <c r="O602"/>
  <c r="P602" s="1"/>
  <c r="O603"/>
  <c r="P603" s="1"/>
  <c r="O604"/>
  <c r="P604" s="1"/>
  <c r="O605"/>
  <c r="P605" s="1"/>
  <c r="O606"/>
  <c r="P606" s="1"/>
  <c r="O607"/>
  <c r="P607" s="1"/>
  <c r="O608"/>
  <c r="P608" s="1"/>
  <c r="O609"/>
  <c r="P609" s="1"/>
  <c r="O610"/>
  <c r="P610" s="1"/>
  <c r="O611"/>
  <c r="P611" s="1"/>
  <c r="O612"/>
  <c r="P612" s="1"/>
  <c r="O613"/>
  <c r="P613" s="1"/>
  <c r="O614"/>
  <c r="P614" s="1"/>
  <c r="O615"/>
  <c r="P615" s="1"/>
  <c r="O616"/>
  <c r="P616" s="1"/>
  <c r="O617"/>
  <c r="P617" s="1"/>
  <c r="O618"/>
  <c r="P618" s="1"/>
  <c r="O619"/>
  <c r="P619" s="1"/>
  <c r="O620"/>
  <c r="P620" s="1"/>
  <c r="O621"/>
  <c r="P621" s="1"/>
  <c r="O622"/>
  <c r="P622" s="1"/>
  <c r="O623"/>
  <c r="P623" s="1"/>
  <c r="O624"/>
  <c r="P624" s="1"/>
  <c r="O625"/>
  <c r="P625" s="1"/>
  <c r="O626"/>
  <c r="P626" s="1"/>
  <c r="O627"/>
  <c r="P627" s="1"/>
  <c r="O628"/>
  <c r="P628" s="1"/>
  <c r="O629"/>
  <c r="P629" s="1"/>
  <c r="O630"/>
  <c r="P630" s="1"/>
  <c r="O631"/>
  <c r="P631" s="1"/>
  <c r="O632"/>
  <c r="P632" s="1"/>
  <c r="O633"/>
  <c r="P633" s="1"/>
  <c r="O634"/>
  <c r="P634" s="1"/>
  <c r="O635"/>
  <c r="P635" s="1"/>
  <c r="O636"/>
  <c r="P636" s="1"/>
  <c r="O637"/>
  <c r="P637" s="1"/>
  <c r="O638"/>
  <c r="P638" s="1"/>
  <c r="O639"/>
  <c r="P639" s="1"/>
  <c r="O640"/>
  <c r="P640" s="1"/>
  <c r="O641"/>
  <c r="P641" s="1"/>
  <c r="O642"/>
  <c r="P642" s="1"/>
  <c r="O643"/>
  <c r="P643" s="1"/>
  <c r="O644"/>
  <c r="P644" s="1"/>
  <c r="O645"/>
  <c r="P645" s="1"/>
  <c r="O646"/>
  <c r="P646" s="1"/>
  <c r="O647"/>
  <c r="P647" s="1"/>
  <c r="O648"/>
  <c r="P648" s="1"/>
  <c r="O649"/>
  <c r="P649" s="1"/>
  <c r="O650"/>
  <c r="P650" s="1"/>
  <c r="O651"/>
  <c r="P651" s="1"/>
  <c r="O652"/>
  <c r="P652" s="1"/>
  <c r="O653"/>
  <c r="P653" s="1"/>
  <c r="O654"/>
  <c r="P654" s="1"/>
  <c r="O655"/>
  <c r="P655" s="1"/>
  <c r="O656"/>
  <c r="P656" s="1"/>
  <c r="O657"/>
  <c r="P657" s="1"/>
  <c r="O658"/>
  <c r="P658" s="1"/>
  <c r="O659"/>
  <c r="P659" s="1"/>
  <c r="O660"/>
  <c r="P660" s="1"/>
  <c r="O661"/>
  <c r="P661" s="1"/>
  <c r="O662"/>
  <c r="P662" s="1"/>
  <c r="O663"/>
  <c r="P663" s="1"/>
  <c r="O664"/>
  <c r="P664" s="1"/>
  <c r="O665"/>
  <c r="P665" s="1"/>
  <c r="O666"/>
  <c r="P666" s="1"/>
  <c r="O667"/>
  <c r="P667"/>
  <c r="O668"/>
  <c r="P668" s="1"/>
  <c r="O669"/>
  <c r="P669" s="1"/>
  <c r="O670"/>
  <c r="P670" s="1"/>
  <c r="O671"/>
  <c r="P671" s="1"/>
  <c r="O672"/>
  <c r="P672" s="1"/>
  <c r="O673"/>
  <c r="P673" s="1"/>
  <c r="O674"/>
  <c r="P674" s="1"/>
  <c r="O675"/>
  <c r="P675" s="1"/>
  <c r="O676"/>
  <c r="P676" s="1"/>
  <c r="O677"/>
  <c r="P677" s="1"/>
  <c r="O678"/>
  <c r="P678" s="1"/>
  <c r="O679"/>
  <c r="P679" s="1"/>
  <c r="O418"/>
  <c r="P418" s="1"/>
  <c r="K419"/>
  <c r="L419" s="1"/>
  <c r="K420"/>
  <c r="L420" s="1"/>
  <c r="K421"/>
  <c r="L421" s="1"/>
  <c r="K422"/>
  <c r="L422" s="1"/>
  <c r="K423"/>
  <c r="L423" s="1"/>
  <c r="K424"/>
  <c r="L424" s="1"/>
  <c r="K425"/>
  <c r="L425" s="1"/>
  <c r="K426"/>
  <c r="L426" s="1"/>
  <c r="K427"/>
  <c r="L427" s="1"/>
  <c r="K428"/>
  <c r="L428" s="1"/>
  <c r="K429"/>
  <c r="L429" s="1"/>
  <c r="K430"/>
  <c r="L430" s="1"/>
  <c r="K431"/>
  <c r="L431" s="1"/>
  <c r="K432"/>
  <c r="L432" s="1"/>
  <c r="K433"/>
  <c r="L433" s="1"/>
  <c r="K434"/>
  <c r="L434" s="1"/>
  <c r="K435"/>
  <c r="L435" s="1"/>
  <c r="K436"/>
  <c r="L436" s="1"/>
  <c r="K437"/>
  <c r="L437" s="1"/>
  <c r="K438"/>
  <c r="L438" s="1"/>
  <c r="K439"/>
  <c r="L439" s="1"/>
  <c r="K440"/>
  <c r="L440" s="1"/>
  <c r="K441"/>
  <c r="L441" s="1"/>
  <c r="K442"/>
  <c r="L442" s="1"/>
  <c r="K443"/>
  <c r="L443" s="1"/>
  <c r="K444"/>
  <c r="L444" s="1"/>
  <c r="K445"/>
  <c r="L445" s="1"/>
  <c r="K446"/>
  <c r="L446" s="1"/>
  <c r="K447"/>
  <c r="L447" s="1"/>
  <c r="K448"/>
  <c r="L448" s="1"/>
  <c r="K449"/>
  <c r="L449" s="1"/>
  <c r="K450"/>
  <c r="L450" s="1"/>
  <c r="K451"/>
  <c r="L451" s="1"/>
  <c r="K452"/>
  <c r="L452" s="1"/>
  <c r="K453"/>
  <c r="L453" s="1"/>
  <c r="K454"/>
  <c r="L454" s="1"/>
  <c r="K455"/>
  <c r="L455" s="1"/>
  <c r="K456"/>
  <c r="L456" s="1"/>
  <c r="K457"/>
  <c r="L457" s="1"/>
  <c r="K458"/>
  <c r="L458" s="1"/>
  <c r="K459"/>
  <c r="L459" s="1"/>
  <c r="K460"/>
  <c r="L460" s="1"/>
  <c r="K461"/>
  <c r="L461" s="1"/>
  <c r="K462"/>
  <c r="L462" s="1"/>
  <c r="K463"/>
  <c r="L463" s="1"/>
  <c r="K464"/>
  <c r="L464" s="1"/>
  <c r="K465"/>
  <c r="L465" s="1"/>
  <c r="K466"/>
  <c r="L466" s="1"/>
  <c r="K467"/>
  <c r="L467" s="1"/>
  <c r="K468"/>
  <c r="L468" s="1"/>
  <c r="K469"/>
  <c r="L469" s="1"/>
  <c r="K470"/>
  <c r="L470" s="1"/>
  <c r="K471"/>
  <c r="L471" s="1"/>
  <c r="K472"/>
  <c r="L472" s="1"/>
  <c r="K473"/>
  <c r="L473" s="1"/>
  <c r="K474"/>
  <c r="L474" s="1"/>
  <c r="K475"/>
  <c r="L475" s="1"/>
  <c r="K476"/>
  <c r="L476" s="1"/>
  <c r="K477"/>
  <c r="L477" s="1"/>
  <c r="K478"/>
  <c r="L478" s="1"/>
  <c r="K479"/>
  <c r="L479" s="1"/>
  <c r="K480"/>
  <c r="L480" s="1"/>
  <c r="K481"/>
  <c r="L481" s="1"/>
  <c r="K482"/>
  <c r="L482" s="1"/>
  <c r="K483"/>
  <c r="L483" s="1"/>
  <c r="K484"/>
  <c r="L484" s="1"/>
  <c r="K485"/>
  <c r="L485" s="1"/>
  <c r="K486"/>
  <c r="L486" s="1"/>
  <c r="K487"/>
  <c r="L487" s="1"/>
  <c r="K488"/>
  <c r="L488" s="1"/>
  <c r="K489"/>
  <c r="L489" s="1"/>
  <c r="K490"/>
  <c r="L490" s="1"/>
  <c r="K491"/>
  <c r="L491" s="1"/>
  <c r="K492"/>
  <c r="L492" s="1"/>
  <c r="K493"/>
  <c r="L493" s="1"/>
  <c r="K494"/>
  <c r="L494" s="1"/>
  <c r="K495"/>
  <c r="L495" s="1"/>
  <c r="K496"/>
  <c r="L496" s="1"/>
  <c r="K497"/>
  <c r="L497" s="1"/>
  <c r="K498"/>
  <c r="L498" s="1"/>
  <c r="K499"/>
  <c r="L499" s="1"/>
  <c r="K500"/>
  <c r="L500" s="1"/>
  <c r="K501"/>
  <c r="L501"/>
  <c r="K502"/>
  <c r="L502" s="1"/>
  <c r="K503"/>
  <c r="L503" s="1"/>
  <c r="K504"/>
  <c r="L504" s="1"/>
  <c r="K505"/>
  <c r="L505" s="1"/>
  <c r="K506"/>
  <c r="L506" s="1"/>
  <c r="K507"/>
  <c r="L507" s="1"/>
  <c r="K508"/>
  <c r="L508" s="1"/>
  <c r="K509"/>
  <c r="L509" s="1"/>
  <c r="K510"/>
  <c r="L510" s="1"/>
  <c r="K511"/>
  <c r="L511" s="1"/>
  <c r="K512"/>
  <c r="L512" s="1"/>
  <c r="K513"/>
  <c r="L513" s="1"/>
  <c r="K514"/>
  <c r="L514" s="1"/>
  <c r="K515"/>
  <c r="L515" s="1"/>
  <c r="K516"/>
  <c r="L516" s="1"/>
  <c r="K517"/>
  <c r="L517" s="1"/>
  <c r="K518"/>
  <c r="L518" s="1"/>
  <c r="K519"/>
  <c r="L519" s="1"/>
  <c r="K520"/>
  <c r="L520" s="1"/>
  <c r="K521"/>
  <c r="L521" s="1"/>
  <c r="K522"/>
  <c r="L522" s="1"/>
  <c r="K523"/>
  <c r="L523" s="1"/>
  <c r="K524"/>
  <c r="L524" s="1"/>
  <c r="K525"/>
  <c r="L525" s="1"/>
  <c r="K526"/>
  <c r="L526" s="1"/>
  <c r="K527"/>
  <c r="L527" s="1"/>
  <c r="K528"/>
  <c r="L528" s="1"/>
  <c r="K529"/>
  <c r="L529" s="1"/>
  <c r="K530"/>
  <c r="L530" s="1"/>
  <c r="K531"/>
  <c r="L531" s="1"/>
  <c r="K532"/>
  <c r="L532" s="1"/>
  <c r="K533"/>
  <c r="L533"/>
  <c r="K534"/>
  <c r="L534" s="1"/>
  <c r="K535"/>
  <c r="L535" s="1"/>
  <c r="K536"/>
  <c r="L536" s="1"/>
  <c r="K537"/>
  <c r="L537" s="1"/>
  <c r="K538"/>
  <c r="L538" s="1"/>
  <c r="K539"/>
  <c r="L539" s="1"/>
  <c r="K540"/>
  <c r="L540" s="1"/>
  <c r="K541"/>
  <c r="L541" s="1"/>
  <c r="K542"/>
  <c r="L542" s="1"/>
  <c r="K543"/>
  <c r="L543" s="1"/>
  <c r="K544"/>
  <c r="L544" s="1"/>
  <c r="K545"/>
  <c r="L545" s="1"/>
  <c r="K546"/>
  <c r="L546" s="1"/>
  <c r="K547"/>
  <c r="L547" s="1"/>
  <c r="K548"/>
  <c r="L548" s="1"/>
  <c r="K549"/>
  <c r="L549" s="1"/>
  <c r="K550"/>
  <c r="L550" s="1"/>
  <c r="K551"/>
  <c r="L551" s="1"/>
  <c r="K552"/>
  <c r="L552" s="1"/>
  <c r="K553"/>
  <c r="L553" s="1"/>
  <c r="K554"/>
  <c r="L554" s="1"/>
  <c r="K555"/>
  <c r="L555" s="1"/>
  <c r="K556"/>
  <c r="L556" s="1"/>
  <c r="K557"/>
  <c r="L557" s="1"/>
  <c r="K558"/>
  <c r="L558" s="1"/>
  <c r="K559"/>
  <c r="L559" s="1"/>
  <c r="K560"/>
  <c r="L560" s="1"/>
  <c r="K561"/>
  <c r="L561" s="1"/>
  <c r="K562"/>
  <c r="L562" s="1"/>
  <c r="K563"/>
  <c r="L563" s="1"/>
  <c r="K564"/>
  <c r="L564" s="1"/>
  <c r="K565"/>
  <c r="L565" s="1"/>
  <c r="K566"/>
  <c r="L566" s="1"/>
  <c r="K567"/>
  <c r="L567" s="1"/>
  <c r="K568"/>
  <c r="L568" s="1"/>
  <c r="K569"/>
  <c r="L569" s="1"/>
  <c r="K570"/>
  <c r="L570" s="1"/>
  <c r="K571"/>
  <c r="L571" s="1"/>
  <c r="K572"/>
  <c r="L572" s="1"/>
  <c r="K573"/>
  <c r="L573" s="1"/>
  <c r="K574"/>
  <c r="L574" s="1"/>
  <c r="K575"/>
  <c r="L575" s="1"/>
  <c r="K576"/>
  <c r="L576" s="1"/>
  <c r="K577"/>
  <c r="L577" s="1"/>
  <c r="K578"/>
  <c r="L578" s="1"/>
  <c r="K579"/>
  <c r="L579" s="1"/>
  <c r="K580"/>
  <c r="L580" s="1"/>
  <c r="K581"/>
  <c r="L581" s="1"/>
  <c r="K582"/>
  <c r="L582" s="1"/>
  <c r="K583"/>
  <c r="L583" s="1"/>
  <c r="K584"/>
  <c r="L584" s="1"/>
  <c r="K585"/>
  <c r="L585" s="1"/>
  <c r="K586"/>
  <c r="L586" s="1"/>
  <c r="K587"/>
  <c r="L587" s="1"/>
  <c r="K588"/>
  <c r="L588" s="1"/>
  <c r="K589"/>
  <c r="L589" s="1"/>
  <c r="K590"/>
  <c r="L590" s="1"/>
  <c r="K591"/>
  <c r="L591" s="1"/>
  <c r="K592"/>
  <c r="L592" s="1"/>
  <c r="K593"/>
  <c r="L593" s="1"/>
  <c r="K594"/>
  <c r="L594" s="1"/>
  <c r="K595"/>
  <c r="L595" s="1"/>
  <c r="K596"/>
  <c r="L596" s="1"/>
  <c r="K597"/>
  <c r="L597" s="1"/>
  <c r="K598"/>
  <c r="L598" s="1"/>
  <c r="K599"/>
  <c r="L599" s="1"/>
  <c r="K600"/>
  <c r="L600" s="1"/>
  <c r="K601"/>
  <c r="L601" s="1"/>
  <c r="K602"/>
  <c r="L602" s="1"/>
  <c r="K603"/>
  <c r="L603" s="1"/>
  <c r="K604"/>
  <c r="L604" s="1"/>
  <c r="K605"/>
  <c r="L605" s="1"/>
  <c r="K606"/>
  <c r="L606" s="1"/>
  <c r="K607"/>
  <c r="L607" s="1"/>
  <c r="K608"/>
  <c r="L608" s="1"/>
  <c r="K609"/>
  <c r="L609" s="1"/>
  <c r="K610"/>
  <c r="L610" s="1"/>
  <c r="K611"/>
  <c r="L611" s="1"/>
  <c r="K612"/>
  <c r="L612" s="1"/>
  <c r="K613"/>
  <c r="L613" s="1"/>
  <c r="K614"/>
  <c r="L614" s="1"/>
  <c r="K615"/>
  <c r="L615" s="1"/>
  <c r="K616"/>
  <c r="L616" s="1"/>
  <c r="K617"/>
  <c r="L617" s="1"/>
  <c r="K418"/>
  <c r="L418" s="1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418"/>
  <c r="L297"/>
  <c r="H298"/>
  <c r="L298" s="1"/>
  <c r="H299"/>
  <c r="L299" s="1"/>
  <c r="L300"/>
  <c r="L301"/>
  <c r="L302"/>
  <c r="L303"/>
  <c r="L304"/>
  <c r="H305"/>
  <c r="L305" s="1"/>
  <c r="H306"/>
  <c r="L306" s="1"/>
  <c r="L307"/>
  <c r="L308"/>
  <c r="H309"/>
  <c r="L309" s="1"/>
  <c r="L310"/>
  <c r="H311"/>
  <c r="L311" s="1"/>
  <c r="H312"/>
  <c r="L312" s="1"/>
  <c r="L313"/>
  <c r="H314"/>
  <c r="L314" s="1"/>
  <c r="H315"/>
  <c r="L315" s="1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29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316"/>
  <c r="P161"/>
  <c r="Q161" s="1"/>
  <c r="P162"/>
  <c r="Q162" s="1"/>
  <c r="P163"/>
  <c r="Q163" s="1"/>
  <c r="P164"/>
  <c r="Q164" s="1"/>
  <c r="P165"/>
  <c r="Q165" s="1"/>
  <c r="P166"/>
  <c r="Q166" s="1"/>
  <c r="P167"/>
  <c r="Q167" s="1"/>
  <c r="P168"/>
  <c r="Q168" s="1"/>
  <c r="P169"/>
  <c r="Q169" s="1"/>
  <c r="P170"/>
  <c r="Q170" s="1"/>
  <c r="P171"/>
  <c r="Q171" s="1"/>
  <c r="P172"/>
  <c r="Q172" s="1"/>
  <c r="P173"/>
  <c r="Q173" s="1"/>
  <c r="P174"/>
  <c r="Q174" s="1"/>
  <c r="P175"/>
  <c r="Q175" s="1"/>
  <c r="P176"/>
  <c r="Q176" s="1"/>
  <c r="P177"/>
  <c r="Q177" s="1"/>
  <c r="P178"/>
  <c r="Q178" s="1"/>
  <c r="P179"/>
  <c r="Q179" s="1"/>
  <c r="P180"/>
  <c r="Q180" s="1"/>
  <c r="P181"/>
  <c r="Q181" s="1"/>
  <c r="P182"/>
  <c r="Q182" s="1"/>
  <c r="P183"/>
  <c r="Q183" s="1"/>
  <c r="P184"/>
  <c r="Q184" s="1"/>
  <c r="P185"/>
  <c r="Q185" s="1"/>
  <c r="P186"/>
  <c r="Q186" s="1"/>
  <c r="P187"/>
  <c r="Q187" s="1"/>
  <c r="P188"/>
  <c r="Q188" s="1"/>
  <c r="P189"/>
  <c r="Q189" s="1"/>
  <c r="P190"/>
  <c r="Q190" s="1"/>
  <c r="P191"/>
  <c r="Q191" s="1"/>
  <c r="P192"/>
  <c r="Q192" s="1"/>
  <c r="P193"/>
  <c r="Q193" s="1"/>
  <c r="P194"/>
  <c r="Q194" s="1"/>
  <c r="P195"/>
  <c r="Q195" s="1"/>
  <c r="P196"/>
  <c r="Q196" s="1"/>
  <c r="P197"/>
  <c r="Q197" s="1"/>
  <c r="P198"/>
  <c r="Q198" s="1"/>
  <c r="P199"/>
  <c r="Q199" s="1"/>
  <c r="P200"/>
  <c r="Q200" s="1"/>
  <c r="P201"/>
  <c r="Q201" s="1"/>
  <c r="P202"/>
  <c r="Q202" s="1"/>
  <c r="P203"/>
  <c r="Q203" s="1"/>
  <c r="P204"/>
  <c r="Q204" s="1"/>
  <c r="P205"/>
  <c r="Q205" s="1"/>
  <c r="P206"/>
  <c r="Q206" s="1"/>
  <c r="P207"/>
  <c r="Q207" s="1"/>
  <c r="P208"/>
  <c r="Q208" s="1"/>
  <c r="P209"/>
  <c r="Q209" s="1"/>
  <c r="P210"/>
  <c r="Q210" s="1"/>
  <c r="P211"/>
  <c r="Q211" s="1"/>
  <c r="P212"/>
  <c r="Q212" s="1"/>
  <c r="P213"/>
  <c r="Q213" s="1"/>
  <c r="P214"/>
  <c r="Q214" s="1"/>
  <c r="P215"/>
  <c r="Q215" s="1"/>
  <c r="P216"/>
  <c r="Q216" s="1"/>
  <c r="P217"/>
  <c r="Q217" s="1"/>
  <c r="P218"/>
  <c r="Q218" s="1"/>
  <c r="P219"/>
  <c r="Q219" s="1"/>
  <c r="P220"/>
  <c r="Q220" s="1"/>
  <c r="P221"/>
  <c r="Q221" s="1"/>
  <c r="P222"/>
  <c r="Q222" s="1"/>
  <c r="P223"/>
  <c r="Q223" s="1"/>
  <c r="P224"/>
  <c r="Q224" s="1"/>
  <c r="P225"/>
  <c r="Q225" s="1"/>
  <c r="P226"/>
  <c r="Q226" s="1"/>
  <c r="P227"/>
  <c r="Q227" s="1"/>
  <c r="P160"/>
  <c r="Q160" s="1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160"/>
  <c r="I161"/>
  <c r="J161" s="1"/>
  <c r="I162"/>
  <c r="J162" s="1"/>
  <c r="I163"/>
  <c r="J163" s="1"/>
  <c r="I164"/>
  <c r="J164" s="1"/>
  <c r="I165"/>
  <c r="J165" s="1"/>
  <c r="I166"/>
  <c r="J166" s="1"/>
  <c r="I167"/>
  <c r="J167" s="1"/>
  <c r="I168"/>
  <c r="J168" s="1"/>
  <c r="I169"/>
  <c r="J169" s="1"/>
  <c r="I170"/>
  <c r="J170" s="1"/>
  <c r="I171"/>
  <c r="J171" s="1"/>
  <c r="I172"/>
  <c r="J172" s="1"/>
  <c r="I173"/>
  <c r="J173" s="1"/>
  <c r="I174"/>
  <c r="J174" s="1"/>
  <c r="I175"/>
  <c r="J175" s="1"/>
  <c r="I176"/>
  <c r="J176" s="1"/>
  <c r="I177"/>
  <c r="J177" s="1"/>
  <c r="I178"/>
  <c r="J178" s="1"/>
  <c r="I179"/>
  <c r="J179" s="1"/>
  <c r="I180"/>
  <c r="J180" s="1"/>
  <c r="I181"/>
  <c r="J181" s="1"/>
  <c r="I182"/>
  <c r="J182" s="1"/>
  <c r="I183"/>
  <c r="J183" s="1"/>
  <c r="I184"/>
  <c r="J184" s="1"/>
  <c r="I185"/>
  <c r="J185" s="1"/>
  <c r="I186"/>
  <c r="J186" s="1"/>
  <c r="I187"/>
  <c r="J187" s="1"/>
  <c r="I188"/>
  <c r="J188" s="1"/>
  <c r="I189"/>
  <c r="J189" s="1"/>
  <c r="I190"/>
  <c r="J190" s="1"/>
  <c r="I191"/>
  <c r="J191" s="1"/>
  <c r="I192"/>
  <c r="J192" s="1"/>
  <c r="I193"/>
  <c r="J193" s="1"/>
  <c r="I194"/>
  <c r="J194" s="1"/>
  <c r="I195"/>
  <c r="J195" s="1"/>
  <c r="I196"/>
  <c r="J196" s="1"/>
  <c r="I197"/>
  <c r="J197" s="1"/>
  <c r="I198"/>
  <c r="J198" s="1"/>
  <c r="I199"/>
  <c r="J199" s="1"/>
  <c r="I200"/>
  <c r="J200" s="1"/>
  <c r="I201"/>
  <c r="J201" s="1"/>
  <c r="I202"/>
  <c r="J202" s="1"/>
  <c r="I203"/>
  <c r="J203" s="1"/>
  <c r="I204"/>
  <c r="J204" s="1"/>
  <c r="I205"/>
  <c r="J205" s="1"/>
  <c r="I206"/>
  <c r="J206" s="1"/>
  <c r="I207"/>
  <c r="J207" s="1"/>
  <c r="I208"/>
  <c r="J208" s="1"/>
  <c r="I209"/>
  <c r="J209" s="1"/>
  <c r="I210"/>
  <c r="J210" s="1"/>
  <c r="I211"/>
  <c r="J211" s="1"/>
  <c r="I212"/>
  <c r="J212" s="1"/>
  <c r="I213"/>
  <c r="J213" s="1"/>
  <c r="I214"/>
  <c r="J214" s="1"/>
  <c r="I215"/>
  <c r="J215" s="1"/>
  <c r="I216"/>
  <c r="J216" s="1"/>
  <c r="I217"/>
  <c r="J217" s="1"/>
  <c r="I218"/>
  <c r="J218" s="1"/>
  <c r="I219"/>
  <c r="J219" s="1"/>
  <c r="I220"/>
  <c r="J220" s="1"/>
  <c r="I221"/>
  <c r="J221" s="1"/>
  <c r="I222"/>
  <c r="J222" s="1"/>
  <c r="I223"/>
  <c r="J223" s="1"/>
  <c r="I224"/>
  <c r="J224" s="1"/>
  <c r="I225"/>
  <c r="J225" s="1"/>
  <c r="I226"/>
  <c r="J226" s="1"/>
  <c r="I227"/>
  <c r="J227"/>
  <c r="I228"/>
  <c r="J228" s="1"/>
  <c r="I229"/>
  <c r="J229" s="1"/>
  <c r="I230"/>
  <c r="J230" s="1"/>
  <c r="I231"/>
  <c r="J231" s="1"/>
  <c r="I232"/>
  <c r="J232" s="1"/>
  <c r="I233"/>
  <c r="J233" s="1"/>
  <c r="I234"/>
  <c r="J234" s="1"/>
  <c r="I235"/>
  <c r="J235" s="1"/>
  <c r="I236"/>
  <c r="J236" s="1"/>
  <c r="I237"/>
  <c r="J237" s="1"/>
  <c r="I238"/>
  <c r="J238" s="1"/>
  <c r="I239"/>
  <c r="J239" s="1"/>
  <c r="I240"/>
  <c r="J240" s="1"/>
  <c r="I241"/>
  <c r="J241" s="1"/>
  <c r="I242"/>
  <c r="J242" s="1"/>
  <c r="I243"/>
  <c r="J243" s="1"/>
  <c r="I244"/>
  <c r="J244" s="1"/>
  <c r="I245"/>
  <c r="J245" s="1"/>
  <c r="I246"/>
  <c r="J246" s="1"/>
  <c r="I247"/>
  <c r="J247" s="1"/>
  <c r="I248"/>
  <c r="J248" s="1"/>
  <c r="I249"/>
  <c r="J249" s="1"/>
  <c r="I250"/>
  <c r="J250" s="1"/>
  <c r="I251"/>
  <c r="J251" s="1"/>
  <c r="I252"/>
  <c r="J252" s="1"/>
  <c r="I253"/>
  <c r="J253" s="1"/>
  <c r="I254"/>
  <c r="J254" s="1"/>
  <c r="I255"/>
  <c r="J255" s="1"/>
  <c r="I256"/>
  <c r="J256" s="1"/>
  <c r="I257"/>
  <c r="J257" s="1"/>
  <c r="I258"/>
  <c r="J258" s="1"/>
  <c r="I259"/>
  <c r="J259" s="1"/>
  <c r="I260"/>
  <c r="J260" s="1"/>
  <c r="I261"/>
  <c r="J261" s="1"/>
  <c r="I262"/>
  <c r="J262" s="1"/>
  <c r="I263"/>
  <c r="J263" s="1"/>
  <c r="I264"/>
  <c r="J264" s="1"/>
  <c r="I265"/>
  <c r="J265" s="1"/>
  <c r="I266"/>
  <c r="J266" s="1"/>
  <c r="I267"/>
  <c r="J267" s="1"/>
  <c r="I268"/>
  <c r="J268" s="1"/>
  <c r="I269"/>
  <c r="J269" s="1"/>
  <c r="I270"/>
  <c r="J270" s="1"/>
  <c r="I271"/>
  <c r="J271" s="1"/>
  <c r="I272"/>
  <c r="J272" s="1"/>
  <c r="I273"/>
  <c r="J273" s="1"/>
  <c r="I274"/>
  <c r="J274" s="1"/>
  <c r="I275"/>
  <c r="J275" s="1"/>
  <c r="I276"/>
  <c r="J276" s="1"/>
  <c r="I277"/>
  <c r="J277" s="1"/>
  <c r="I278"/>
  <c r="J278" s="1"/>
  <c r="I279"/>
  <c r="J279" s="1"/>
  <c r="I280"/>
  <c r="J280" s="1"/>
  <c r="I281"/>
  <c r="J281" s="1"/>
  <c r="I282"/>
  <c r="J282" s="1"/>
  <c r="I283"/>
  <c r="J283" s="1"/>
  <c r="I284"/>
  <c r="J284" s="1"/>
  <c r="I285"/>
  <c r="J285" s="1"/>
  <c r="I286"/>
  <c r="J286" s="1"/>
  <c r="I287"/>
  <c r="J287" s="1"/>
  <c r="I288"/>
  <c r="J288" s="1"/>
  <c r="I289"/>
  <c r="J289" s="1"/>
  <c r="I290"/>
  <c r="J290" s="1"/>
  <c r="I291"/>
  <c r="J291" s="1"/>
  <c r="I292"/>
  <c r="J292" s="1"/>
  <c r="I293"/>
  <c r="J293" s="1"/>
  <c r="I160"/>
  <c r="J160" s="1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3"/>
  <c r="C284"/>
  <c r="C285"/>
  <c r="C286"/>
  <c r="C287"/>
  <c r="C288"/>
  <c r="C289"/>
  <c r="C290"/>
  <c r="C291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160"/>
  <c r="O4"/>
  <c r="O5"/>
  <c r="O6"/>
  <c r="O8"/>
  <c r="O9"/>
  <c r="O10"/>
  <c r="O11"/>
  <c r="O12"/>
  <c r="O14"/>
  <c r="O15"/>
  <c r="O16"/>
  <c r="O20"/>
  <c r="O21"/>
  <c r="O23"/>
  <c r="O24"/>
  <c r="O25"/>
  <c r="O27"/>
  <c r="O30"/>
  <c r="O31"/>
  <c r="O32"/>
  <c r="O33"/>
  <c r="O34"/>
  <c r="O36"/>
  <c r="O37"/>
  <c r="O38"/>
  <c r="O39"/>
  <c r="O40"/>
  <c r="O41"/>
  <c r="O42"/>
  <c r="O43"/>
  <c r="O44"/>
  <c r="O45"/>
  <c r="O46"/>
  <c r="O3"/>
  <c r="I4"/>
  <c r="I5"/>
  <c r="I6"/>
  <c r="I7"/>
  <c r="I8"/>
  <c r="I9"/>
  <c r="I10"/>
  <c r="I11"/>
  <c r="I12"/>
  <c r="I13"/>
  <c r="I15"/>
  <c r="I16"/>
  <c r="I17"/>
  <c r="I18"/>
  <c r="I3"/>
  <c r="M1004" i="1"/>
  <c r="O1004" s="1"/>
  <c r="M1005"/>
  <c r="O1005"/>
  <c r="M1006"/>
  <c r="O1006" s="1"/>
  <c r="M1007"/>
  <c r="O1007"/>
  <c r="M1008"/>
  <c r="O1008" s="1"/>
  <c r="M1009"/>
  <c r="O1009"/>
  <c r="M1010"/>
  <c r="O1010" s="1"/>
  <c r="M1011"/>
  <c r="O1011"/>
  <c r="M1012"/>
  <c r="O1012" s="1"/>
  <c r="C114" i="3"/>
  <c r="D114" s="1"/>
  <c r="C115"/>
  <c r="D115" s="1"/>
  <c r="C116"/>
  <c r="D116" s="1"/>
  <c r="C117"/>
  <c r="D117" s="1"/>
  <c r="C118"/>
  <c r="D118" s="1"/>
  <c r="C119"/>
  <c r="D119" s="1"/>
  <c r="C120"/>
  <c r="D120" s="1"/>
  <c r="C121"/>
  <c r="D121" s="1"/>
  <c r="C122"/>
  <c r="D122" s="1"/>
  <c r="C123"/>
  <c r="D123" s="1"/>
  <c r="C124"/>
  <c r="D124" s="1"/>
  <c r="C125"/>
  <c r="D125" s="1"/>
  <c r="C126"/>
  <c r="D126" s="1"/>
  <c r="C127"/>
  <c r="D127" s="1"/>
  <c r="C128"/>
  <c r="D128" s="1"/>
  <c r="C129"/>
  <c r="D129" s="1"/>
  <c r="C130"/>
  <c r="D130" s="1"/>
  <c r="C131"/>
  <c r="D131" s="1"/>
  <c r="C132"/>
  <c r="D132" s="1"/>
  <c r="C133"/>
  <c r="D133" s="1"/>
  <c r="C134"/>
  <c r="D134" s="1"/>
  <c r="C135"/>
  <c r="D135" s="1"/>
  <c r="C136"/>
  <c r="D136" s="1"/>
  <c r="C137"/>
  <c r="D137" s="1"/>
  <c r="C138"/>
  <c r="D138" s="1"/>
  <c r="C139"/>
  <c r="D139" s="1"/>
  <c r="C140"/>
  <c r="D140" s="1"/>
  <c r="C141"/>
  <c r="D141" s="1"/>
  <c r="C142"/>
  <c r="D142" s="1"/>
  <c r="C143"/>
  <c r="D143" s="1"/>
  <c r="C144"/>
  <c r="D144" s="1"/>
  <c r="C145"/>
  <c r="D145" s="1"/>
  <c r="C146"/>
  <c r="D146" s="1"/>
  <c r="C147"/>
  <c r="D147" s="1"/>
  <c r="C148"/>
  <c r="D148" s="1"/>
  <c r="C149"/>
  <c r="D149" s="1"/>
  <c r="C150"/>
  <c r="D150" s="1"/>
  <c r="C151"/>
  <c r="D151" s="1"/>
  <c r="C152"/>
  <c r="D152" s="1"/>
  <c r="C113"/>
  <c r="D113" s="1"/>
  <c r="C110"/>
  <c r="C111"/>
  <c r="C112"/>
  <c r="C109"/>
  <c r="C84"/>
  <c r="C85"/>
  <c r="C86"/>
  <c r="C87"/>
  <c r="C90"/>
  <c r="C93"/>
  <c r="C94"/>
  <c r="C95"/>
  <c r="C98"/>
  <c r="C99"/>
  <c r="C100"/>
  <c r="C101"/>
  <c r="C102"/>
  <c r="C104"/>
  <c r="C105"/>
  <c r="C106"/>
  <c r="C107"/>
  <c r="C108"/>
  <c r="C57"/>
  <c r="C62"/>
  <c r="C63"/>
  <c r="C64"/>
  <c r="C65"/>
  <c r="C66"/>
  <c r="C67"/>
  <c r="C68"/>
  <c r="C69"/>
  <c r="C70"/>
  <c r="C71"/>
  <c r="C72"/>
  <c r="C74"/>
  <c r="C75"/>
  <c r="C76"/>
  <c r="C77"/>
  <c r="C5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6"/>
  <c r="J153" i="1"/>
  <c r="J1010"/>
  <c r="J1008"/>
  <c r="J1006"/>
  <c r="J516"/>
  <c r="J507"/>
  <c r="J506"/>
  <c r="J505"/>
  <c r="J504"/>
  <c r="J503"/>
  <c r="J502"/>
  <c r="J501"/>
  <c r="J500"/>
  <c r="J499"/>
  <c r="J498"/>
  <c r="J497"/>
  <c r="J496"/>
  <c r="J495"/>
  <c r="J494"/>
  <c r="J493"/>
  <c r="J492"/>
  <c r="J491"/>
  <c r="J490"/>
  <c r="J489"/>
  <c r="J488"/>
  <c r="J487"/>
  <c r="J486"/>
  <c r="J485"/>
  <c r="J484"/>
  <c r="J483"/>
  <c r="J482"/>
  <c r="J361"/>
  <c r="J360"/>
  <c r="J359"/>
  <c r="J358"/>
  <c r="J357"/>
  <c r="J356"/>
  <c r="J355"/>
  <c r="J354"/>
  <c r="J353"/>
  <c r="J352"/>
  <c r="J351"/>
  <c r="J350"/>
  <c r="J349"/>
  <c r="J348"/>
  <c r="J347"/>
  <c r="J346"/>
  <c r="J345"/>
  <c r="J344"/>
  <c r="J343"/>
  <c r="J342"/>
  <c r="J341"/>
  <c r="J340"/>
  <c r="J339"/>
  <c r="J338"/>
  <c r="J337"/>
  <c r="J336"/>
  <c r="J335"/>
  <c r="J334"/>
  <c r="J333"/>
  <c r="J332"/>
  <c r="J331"/>
  <c r="J330"/>
  <c r="J329"/>
  <c r="J328"/>
  <c r="J327"/>
  <c r="J326"/>
  <c r="J325"/>
  <c r="J324"/>
  <c r="J323"/>
  <c r="J322"/>
  <c r="J321"/>
  <c r="J320"/>
  <c r="J319"/>
  <c r="J318"/>
  <c r="J317"/>
  <c r="J316"/>
  <c r="J315"/>
  <c r="J314"/>
  <c r="J313"/>
  <c r="J312"/>
  <c r="J311"/>
  <c r="J310"/>
  <c r="J309"/>
  <c r="J308"/>
  <c r="J307"/>
  <c r="J306"/>
  <c r="J305"/>
  <c r="J304"/>
  <c r="J303"/>
  <c r="J302"/>
  <c r="J301"/>
  <c r="J300"/>
  <c r="J299"/>
  <c r="J298"/>
  <c r="J297"/>
  <c r="J296"/>
  <c r="J295"/>
  <c r="J294"/>
  <c r="J293"/>
  <c r="J292"/>
  <c r="J291"/>
  <c r="J290"/>
  <c r="J289"/>
  <c r="J288"/>
  <c r="J287"/>
  <c r="J286"/>
  <c r="J285"/>
  <c r="J284"/>
  <c r="J283"/>
  <c r="J282"/>
  <c r="J281"/>
  <c r="J280"/>
  <c r="J279"/>
  <c r="J278"/>
  <c r="J277"/>
  <c r="J276"/>
  <c r="J275"/>
  <c r="J274"/>
  <c r="J273"/>
  <c r="J272"/>
  <c r="J271"/>
  <c r="J270"/>
  <c r="J269"/>
  <c r="J268"/>
  <c r="J267"/>
  <c r="J266"/>
  <c r="J265"/>
  <c r="J264"/>
  <c r="J263"/>
  <c r="J262"/>
  <c r="J261"/>
  <c r="J260"/>
  <c r="J259"/>
  <c r="J258"/>
  <c r="J257"/>
  <c r="J256"/>
  <c r="J255"/>
  <c r="J254"/>
  <c r="J253"/>
  <c r="J252"/>
  <c r="J251"/>
  <c r="J250"/>
  <c r="J249"/>
  <c r="J248"/>
  <c r="J247"/>
  <c r="J246"/>
  <c r="J245"/>
  <c r="J244"/>
  <c r="J243"/>
  <c r="J242"/>
  <c r="J241"/>
  <c r="J240"/>
  <c r="J239"/>
  <c r="J238"/>
  <c r="J237"/>
  <c r="J236"/>
  <c r="J235"/>
  <c r="J234"/>
  <c r="J233"/>
  <c r="J232"/>
  <c r="J231"/>
  <c r="J230"/>
  <c r="J229"/>
  <c r="J228"/>
  <c r="J227"/>
  <c r="J226"/>
  <c r="J225"/>
  <c r="J224"/>
  <c r="J223"/>
  <c r="J222"/>
  <c r="J221"/>
  <c r="J220"/>
  <c r="J219"/>
  <c r="J218"/>
  <c r="J217"/>
  <c r="J216"/>
  <c r="J215"/>
  <c r="J214"/>
  <c r="J213"/>
  <c r="J212"/>
  <c r="J211"/>
  <c r="J210"/>
  <c r="J209"/>
  <c r="J208"/>
  <c r="J207"/>
  <c r="J206"/>
  <c r="J205"/>
  <c r="J204"/>
  <c r="J203"/>
  <c r="J202"/>
  <c r="J201"/>
  <c r="J200"/>
  <c r="J199"/>
  <c r="J198"/>
  <c r="J197"/>
  <c r="J196"/>
  <c r="J195"/>
  <c r="J194"/>
  <c r="J193"/>
  <c r="J192"/>
  <c r="J191"/>
  <c r="J190"/>
  <c r="J189"/>
  <c r="J188"/>
  <c r="J187"/>
  <c r="J186"/>
  <c r="J185"/>
  <c r="J184"/>
  <c r="J183"/>
  <c r="J182"/>
  <c r="J181"/>
  <c r="J180"/>
  <c r="J179"/>
  <c r="J178"/>
  <c r="J177"/>
  <c r="J176"/>
  <c r="J175"/>
  <c r="J174"/>
  <c r="J173"/>
  <c r="J172"/>
  <c r="J171"/>
  <c r="J170"/>
  <c r="J169"/>
  <c r="J168"/>
  <c r="J167"/>
  <c r="J166"/>
  <c r="J165"/>
  <c r="J164"/>
  <c r="J163"/>
  <c r="J162"/>
  <c r="J161"/>
  <c r="J160"/>
  <c r="J152"/>
  <c r="J151"/>
  <c r="J150"/>
  <c r="J149"/>
  <c r="J148"/>
  <c r="J147"/>
  <c r="J146"/>
  <c r="J145"/>
  <c r="J144"/>
  <c r="J143"/>
  <c r="J142"/>
  <c r="J141"/>
  <c r="J140"/>
  <c r="J139"/>
  <c r="J138"/>
  <c r="J137"/>
  <c r="J136"/>
  <c r="J135"/>
  <c r="J134"/>
  <c r="J133"/>
  <c r="J132"/>
  <c r="J131"/>
  <c r="J130"/>
  <c r="J129"/>
  <c r="J128"/>
  <c r="J127"/>
  <c r="J126"/>
  <c r="J125"/>
  <c r="J124"/>
  <c r="J123"/>
  <c r="J122"/>
  <c r="J121"/>
  <c r="J120"/>
  <c r="J119"/>
  <c r="J118"/>
  <c r="J117"/>
  <c r="J116"/>
  <c r="J115"/>
  <c r="J114"/>
  <c r="J113"/>
  <c r="J112"/>
  <c r="J111"/>
  <c r="J110"/>
  <c r="J109"/>
  <c r="J108"/>
  <c r="J107"/>
  <c r="J106"/>
  <c r="J105"/>
  <c r="J104"/>
  <c r="J87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2"/>
  <c r="J11"/>
  <c r="J10"/>
  <c r="J9"/>
  <c r="J8"/>
  <c r="J7"/>
  <c r="J6"/>
  <c r="M1003"/>
  <c r="O1003"/>
  <c r="M1002"/>
  <c r="O1002" s="1"/>
  <c r="M1001"/>
  <c r="O1001"/>
  <c r="M1000"/>
  <c r="O1000" s="1"/>
  <c r="M999"/>
  <c r="O999"/>
  <c r="M998"/>
  <c r="O998" s="1"/>
  <c r="M997"/>
  <c r="O997"/>
  <c r="M996"/>
  <c r="O996" s="1"/>
  <c r="M1013"/>
  <c r="O1013"/>
  <c r="M1014"/>
  <c r="O1014" s="1"/>
  <c r="M1015"/>
  <c r="O1015"/>
  <c r="M1016"/>
  <c r="O1016" s="1"/>
  <c r="M1017"/>
  <c r="O1017"/>
  <c r="M1018"/>
  <c r="O1018" s="1"/>
  <c r="M1019"/>
  <c r="O1019"/>
  <c r="M1020"/>
  <c r="O1020" s="1"/>
  <c r="M1021"/>
  <c r="O1021"/>
  <c r="M1022"/>
  <c r="O1022" s="1"/>
  <c r="M1023"/>
  <c r="O1023"/>
  <c r="M1024"/>
  <c r="O1024" s="1"/>
  <c r="M1025"/>
  <c r="O1025"/>
  <c r="M1026"/>
  <c r="O1026" s="1"/>
  <c r="M1027"/>
  <c r="O1027"/>
  <c r="M1028"/>
  <c r="O1028" s="1"/>
  <c r="M1029"/>
  <c r="O1029"/>
  <c r="M1030"/>
  <c r="O1030" s="1"/>
  <c r="M1031"/>
  <c r="O1031"/>
  <c r="M1032"/>
  <c r="O1032" s="1"/>
  <c r="M1033"/>
  <c r="O1033"/>
  <c r="M1034"/>
  <c r="O1034" s="1"/>
  <c r="M1035"/>
  <c r="O1035"/>
  <c r="M1036"/>
  <c r="O1036" s="1"/>
  <c r="M1037"/>
  <c r="O1037"/>
  <c r="M1038"/>
  <c r="O1038" s="1"/>
  <c r="M1039"/>
  <c r="O1039"/>
  <c r="M1040"/>
  <c r="O1040" s="1"/>
  <c r="M1041"/>
  <c r="O1041"/>
  <c r="M1042"/>
  <c r="O1042" s="1"/>
  <c r="M1043"/>
  <c r="O1043"/>
  <c r="M1044"/>
  <c r="O1044" s="1"/>
  <c r="M1045"/>
  <c r="O1045"/>
  <c r="M1046"/>
  <c r="O1046" s="1"/>
  <c r="M1047"/>
  <c r="O1047"/>
  <c r="M1048"/>
  <c r="O1048" s="1"/>
  <c r="M1049"/>
  <c r="O1049"/>
  <c r="M1050"/>
  <c r="O1050" s="1"/>
  <c r="M1051"/>
  <c r="O1051"/>
  <c r="M1052"/>
  <c r="O1052" s="1"/>
  <c r="M1053"/>
  <c r="O1053"/>
  <c r="M1054"/>
  <c r="O1054" s="1"/>
  <c r="M1055"/>
  <c r="O1055"/>
  <c r="M1056"/>
  <c r="O1056" s="1"/>
  <c r="M1057"/>
  <c r="O1057"/>
  <c r="M1058"/>
  <c r="O1058" s="1"/>
  <c r="M1059"/>
  <c r="O1059"/>
  <c r="M1060"/>
  <c r="O1060" s="1"/>
  <c r="M1061"/>
  <c r="O1061"/>
  <c r="M1062"/>
  <c r="O1062" s="1"/>
  <c r="M1063"/>
  <c r="O1063"/>
  <c r="M1064"/>
  <c r="O1064" s="1"/>
  <c r="M1065"/>
  <c r="O1065"/>
  <c r="M1066"/>
  <c r="O1066" s="1"/>
  <c r="M1067"/>
  <c r="O1067"/>
  <c r="M1068"/>
  <c r="O1068" s="1"/>
  <c r="M1069"/>
  <c r="O1069"/>
  <c r="M1070"/>
  <c r="O1070" s="1"/>
  <c r="M1071"/>
  <c r="O1071"/>
  <c r="M1072"/>
  <c r="O1072" s="1"/>
  <c r="M1073"/>
  <c r="O1073"/>
  <c r="M1074"/>
  <c r="O1074" s="1"/>
  <c r="M1075"/>
  <c r="O1075"/>
  <c r="M1076"/>
  <c r="O1076" s="1"/>
  <c r="M1077"/>
  <c r="O1077"/>
  <c r="M1078"/>
  <c r="O1078" s="1"/>
  <c r="M1079"/>
  <c r="O1079"/>
  <c r="M1080"/>
  <c r="O1080" s="1"/>
  <c r="M1081"/>
  <c r="O1081"/>
  <c r="M1082"/>
  <c r="O1082" s="1"/>
  <c r="M1083"/>
  <c r="O1083"/>
  <c r="M1084"/>
  <c r="O1084" s="1"/>
  <c r="M1085"/>
  <c r="O1085"/>
  <c r="M1086"/>
  <c r="O1086" s="1"/>
  <c r="M1087"/>
  <c r="O1087"/>
  <c r="M1088"/>
  <c r="O1088" s="1"/>
  <c r="M1089"/>
  <c r="O1089"/>
  <c r="M1090"/>
  <c r="O1090" s="1"/>
  <c r="M1091"/>
  <c r="O1091"/>
  <c r="M1092"/>
  <c r="O1092" s="1"/>
  <c r="M1093"/>
  <c r="O1093"/>
  <c r="M1094"/>
  <c r="O1094" s="1"/>
  <c r="M1095"/>
  <c r="O1095"/>
  <c r="M1096"/>
  <c r="O1096" s="1"/>
  <c r="M1097"/>
  <c r="O1097"/>
  <c r="M1098"/>
  <c r="O1098" s="1"/>
  <c r="M1099"/>
  <c r="O1099"/>
  <c r="M1100"/>
  <c r="O1100" s="1"/>
  <c r="M1101"/>
  <c r="O1101"/>
  <c r="M1102"/>
  <c r="O1102" s="1"/>
  <c r="M1103"/>
  <c r="O1103"/>
  <c r="M1104"/>
  <c r="O1104" s="1"/>
  <c r="M1105"/>
  <c r="O1105"/>
  <c r="M1106"/>
  <c r="O1106" s="1"/>
  <c r="M1107"/>
  <c r="O1107"/>
  <c r="M1108"/>
  <c r="O1108" s="1"/>
  <c r="M1109"/>
  <c r="O1109"/>
  <c r="M1110"/>
  <c r="O1110" s="1"/>
  <c r="M1111"/>
  <c r="O1111"/>
  <c r="M1112"/>
  <c r="O1112" s="1"/>
  <c r="M1113"/>
  <c r="O1113"/>
  <c r="M1114"/>
  <c r="O1114" s="1"/>
  <c r="M1115"/>
  <c r="O1115"/>
  <c r="M1116"/>
  <c r="O1116" s="1"/>
  <c r="M1117"/>
  <c r="O1117"/>
  <c r="M1118"/>
  <c r="O1118" s="1"/>
  <c r="M1119"/>
  <c r="O1119"/>
  <c r="M1120"/>
  <c r="O1120" s="1"/>
  <c r="M1121"/>
  <c r="O1121"/>
  <c r="M1122"/>
  <c r="O1122" s="1"/>
  <c r="M1123"/>
  <c r="O1123"/>
  <c r="M1124"/>
  <c r="O1124" s="1"/>
  <c r="M1125"/>
  <c r="O1125"/>
  <c r="M1126"/>
  <c r="O1126" s="1"/>
  <c r="M1127"/>
  <c r="O1127"/>
  <c r="M1128"/>
  <c r="O1128" s="1"/>
  <c r="M1129"/>
  <c r="O1129"/>
  <c r="M1130"/>
  <c r="O1130" s="1"/>
  <c r="M1131"/>
  <c r="O1131"/>
  <c r="M1132"/>
  <c r="O1132" s="1"/>
  <c r="M1133"/>
  <c r="O1133"/>
  <c r="M1134"/>
  <c r="O1134" s="1"/>
  <c r="M1135"/>
  <c r="O1135"/>
  <c r="M1136"/>
  <c r="O1136" s="1"/>
  <c r="M1137"/>
  <c r="O1137"/>
  <c r="M1138"/>
  <c r="O1138" s="1"/>
  <c r="M1139"/>
  <c r="O1139"/>
  <c r="M1140"/>
  <c r="O1140" s="1"/>
  <c r="M1141"/>
  <c r="O1141"/>
  <c r="M1142"/>
  <c r="O1142" s="1"/>
  <c r="M1143"/>
  <c r="O1143"/>
  <c r="M1144"/>
  <c r="O1144" s="1"/>
  <c r="M1145"/>
  <c r="O1145"/>
  <c r="M1146"/>
  <c r="O1146" s="1"/>
  <c r="M1147"/>
  <c r="O1147"/>
  <c r="M1148"/>
  <c r="O1148" s="1"/>
  <c r="M1149"/>
  <c r="O1149"/>
  <c r="M1150"/>
  <c r="O1150" s="1"/>
  <c r="M1151"/>
  <c r="O1151"/>
  <c r="M1152"/>
  <c r="O1152" s="1"/>
  <c r="M1153"/>
  <c r="O1153"/>
  <c r="M1154"/>
  <c r="O1154" s="1"/>
  <c r="M1155"/>
  <c r="O1155"/>
  <c r="M1156"/>
  <c r="O1156" s="1"/>
  <c r="M1157"/>
  <c r="O1157"/>
  <c r="M1158"/>
  <c r="O1158" s="1"/>
  <c r="M1159"/>
  <c r="O1159"/>
  <c r="M1160"/>
  <c r="O1160" s="1"/>
  <c r="M1161"/>
  <c r="O1161"/>
  <c r="M1162"/>
  <c r="O1162" s="1"/>
  <c r="M1163"/>
  <c r="O1163"/>
  <c r="M1164"/>
  <c r="O1164" s="1"/>
  <c r="M1165"/>
  <c r="O1165"/>
  <c r="M1166"/>
  <c r="O1166" s="1"/>
  <c r="M1167"/>
  <c r="O1167"/>
  <c r="M1168"/>
  <c r="O1168" s="1"/>
  <c r="M1169"/>
  <c r="O1169"/>
  <c r="M1170"/>
  <c r="O1170" s="1"/>
  <c r="M1171"/>
  <c r="O1171"/>
  <c r="M1172"/>
  <c r="O1172" s="1"/>
  <c r="M1173"/>
  <c r="O1173"/>
  <c r="M1174"/>
  <c r="O1174" s="1"/>
  <c r="M1175"/>
  <c r="O1175"/>
  <c r="M1176"/>
  <c r="O1176" s="1"/>
  <c r="M1177"/>
  <c r="O1177"/>
  <c r="M1178"/>
  <c r="O1178" s="1"/>
  <c r="M1179"/>
  <c r="O1179"/>
  <c r="M1180"/>
  <c r="O1180" s="1"/>
  <c r="M1181"/>
  <c r="O1181"/>
  <c r="M1182"/>
  <c r="O1182" s="1"/>
  <c r="M1183"/>
  <c r="O1183"/>
  <c r="M1184"/>
  <c r="O1184" s="1"/>
  <c r="M1185"/>
  <c r="O1185"/>
  <c r="M1186"/>
  <c r="O1186" s="1"/>
  <c r="M1187"/>
  <c r="O1187"/>
  <c r="M1188"/>
  <c r="O1188" s="1"/>
  <c r="M1189"/>
  <c r="O1189"/>
  <c r="M1190"/>
  <c r="O1190" s="1"/>
  <c r="M1191"/>
  <c r="O1191"/>
  <c r="M1192"/>
  <c r="O1192" s="1"/>
  <c r="M1193"/>
  <c r="O1193"/>
  <c r="M1194"/>
  <c r="O1194" s="1"/>
  <c r="M1195"/>
  <c r="O1195"/>
  <c r="M1196"/>
  <c r="O1196" s="1"/>
  <c r="M1197"/>
  <c r="O1197"/>
  <c r="M1198"/>
  <c r="O1198" s="1"/>
  <c r="M1199"/>
  <c r="O1199"/>
  <c r="M1200"/>
  <c r="O1200" s="1"/>
  <c r="M1201"/>
  <c r="O1201"/>
  <c r="M1202"/>
  <c r="O1202" s="1"/>
  <c r="M1203"/>
  <c r="O1203"/>
  <c r="M1204"/>
  <c r="O1204" s="1"/>
  <c r="M1205"/>
  <c r="O1205"/>
  <c r="M1206"/>
  <c r="O1206" s="1"/>
  <c r="M1207"/>
  <c r="O1207"/>
  <c r="M1208"/>
  <c r="O1208" s="1"/>
  <c r="M1209"/>
  <c r="O1209"/>
  <c r="M1210"/>
  <c r="O1210" s="1"/>
  <c r="M1211"/>
  <c r="O1211"/>
  <c r="M1212"/>
  <c r="O1212" s="1"/>
  <c r="M1213"/>
  <c r="O1213"/>
  <c r="M1214"/>
  <c r="O1214" s="1"/>
  <c r="M1215"/>
  <c r="O1215"/>
  <c r="M1216"/>
  <c r="O1216" s="1"/>
  <c r="M1217"/>
  <c r="O1217"/>
  <c r="M1218"/>
  <c r="O1218" s="1"/>
  <c r="M1219"/>
  <c r="O1219"/>
  <c r="M1220"/>
  <c r="O1220" s="1"/>
  <c r="M1221"/>
  <c r="O1221"/>
  <c r="M1222"/>
  <c r="O1222" s="1"/>
  <c r="M1223"/>
  <c r="O1223"/>
  <c r="M1224"/>
  <c r="O1224" s="1"/>
  <c r="M1225"/>
  <c r="O1225"/>
  <c r="M1226"/>
  <c r="O1226" s="1"/>
  <c r="M1227"/>
  <c r="O1227"/>
  <c r="M1228"/>
  <c r="O1228" s="1"/>
  <c r="M1229"/>
  <c r="O1229"/>
  <c r="M1230"/>
  <c r="O1230" s="1"/>
  <c r="M1231"/>
  <c r="O1231"/>
  <c r="M1232"/>
  <c r="O1232" s="1"/>
  <c r="M1233"/>
  <c r="O1233"/>
  <c r="M1234"/>
  <c r="O1234" s="1"/>
  <c r="M1235"/>
  <c r="O1235"/>
  <c r="M1236"/>
  <c r="O1236" s="1"/>
  <c r="M1237"/>
  <c r="O1237"/>
  <c r="M1238"/>
  <c r="O1238" s="1"/>
  <c r="M1239"/>
  <c r="O1239"/>
  <c r="M1240"/>
  <c r="O1240" s="1"/>
  <c r="M1241"/>
  <c r="O1241"/>
  <c r="M1242"/>
  <c r="O1242" s="1"/>
  <c r="M1243"/>
  <c r="O1243"/>
  <c r="M1244"/>
  <c r="O1244" s="1"/>
  <c r="M1245"/>
  <c r="O1245"/>
  <c r="M1246"/>
  <c r="O1246" s="1"/>
  <c r="M1247"/>
  <c r="O1247"/>
  <c r="M1248"/>
  <c r="O1248" s="1"/>
  <c r="M1249"/>
  <c r="O1249"/>
  <c r="M1250"/>
  <c r="O1250" s="1"/>
  <c r="M1251"/>
  <c r="O1251"/>
  <c r="M1252"/>
  <c r="O1252" s="1"/>
  <c r="M1253"/>
  <c r="O1253"/>
  <c r="M1254"/>
  <c r="O1254" s="1"/>
  <c r="M1255"/>
  <c r="O1255"/>
  <c r="M1256"/>
  <c r="O1256" s="1"/>
  <c r="M1257"/>
  <c r="O1257"/>
  <c r="M1258"/>
  <c r="O1258" s="1"/>
  <c r="M1259"/>
  <c r="O1259"/>
  <c r="M1260"/>
  <c r="O1260" s="1"/>
  <c r="M1261"/>
  <c r="O1261"/>
  <c r="M1262"/>
  <c r="O1262" s="1"/>
  <c r="M1263"/>
  <c r="O1263"/>
  <c r="M1264"/>
  <c r="O1264" s="1"/>
  <c r="M1265"/>
  <c r="O1265"/>
  <c r="M1266"/>
  <c r="O1266" s="1"/>
  <c r="M1267"/>
  <c r="O1267"/>
  <c r="M1268"/>
  <c r="O1268" s="1"/>
  <c r="M1269"/>
  <c r="O1269"/>
  <c r="M1270"/>
  <c r="O1270" s="1"/>
  <c r="M1271"/>
  <c r="O1271"/>
  <c r="M1272"/>
  <c r="O1272" s="1"/>
  <c r="M1273"/>
  <c r="O1273"/>
  <c r="M1274"/>
  <c r="O1274" s="1"/>
  <c r="M1275"/>
  <c r="O1275"/>
  <c r="M1276"/>
  <c r="O1276" s="1"/>
  <c r="M1277"/>
  <c r="O1277"/>
  <c r="M1278"/>
  <c r="O1278" s="1"/>
  <c r="M1279"/>
  <c r="O1279"/>
  <c r="M1280"/>
  <c r="O1280" s="1"/>
  <c r="M1281"/>
  <c r="O1281"/>
  <c r="M1282"/>
  <c r="O1282" s="1"/>
  <c r="M1283"/>
  <c r="O1283"/>
  <c r="M1284"/>
  <c r="O1284" s="1"/>
  <c r="M1285"/>
  <c r="O1285"/>
  <c r="M1286"/>
  <c r="O1286" s="1"/>
  <c r="M1287"/>
  <c r="O1287"/>
  <c r="M1288"/>
  <c r="O1288" s="1"/>
  <c r="M1289"/>
  <c r="O1289"/>
  <c r="M1290"/>
  <c r="O1290" s="1"/>
  <c r="M1291"/>
  <c r="O1291"/>
  <c r="M1292"/>
  <c r="O1292" s="1"/>
  <c r="M1293"/>
  <c r="O1293"/>
  <c r="M1294"/>
  <c r="O1294" s="1"/>
  <c r="M1295"/>
  <c r="O1295"/>
  <c r="M1296"/>
  <c r="O1296" s="1"/>
  <c r="M1297"/>
  <c r="O1297"/>
  <c r="M1298"/>
  <c r="O1298" s="1"/>
  <c r="M1299"/>
  <c r="O1299"/>
  <c r="M1300"/>
  <c r="O1300" s="1"/>
  <c r="M1301"/>
  <c r="O1301"/>
  <c r="M1302"/>
  <c r="O1302" s="1"/>
  <c r="M1303"/>
  <c r="O1303"/>
  <c r="M1304"/>
  <c r="O1304" s="1"/>
  <c r="M1305"/>
  <c r="O1305"/>
  <c r="M1306"/>
  <c r="O1306" s="1"/>
  <c r="M1307"/>
  <c r="O1307"/>
  <c r="M1308"/>
  <c r="O1308" s="1"/>
  <c r="M1309"/>
  <c r="O1309"/>
  <c r="M1310"/>
  <c r="O1310" s="1"/>
  <c r="M1311"/>
  <c r="O1311"/>
  <c r="M1312"/>
  <c r="O1312" s="1"/>
  <c r="M1313"/>
  <c r="O1313"/>
  <c r="M1314"/>
  <c r="O1314" s="1"/>
  <c r="M1315"/>
  <c r="O1315"/>
  <c r="M1316"/>
  <c r="O1316" s="1"/>
  <c r="M1317"/>
  <c r="O1317"/>
  <c r="M1318"/>
  <c r="O1318" s="1"/>
  <c r="M1319"/>
  <c r="O1319"/>
  <c r="M1320"/>
  <c r="O1320" s="1"/>
  <c r="M1321"/>
  <c r="O1321"/>
  <c r="M1322"/>
  <c r="O1322" s="1"/>
  <c r="M1323"/>
  <c r="O1323"/>
  <c r="M1324"/>
  <c r="O1324" s="1"/>
  <c r="M1325"/>
  <c r="O1325"/>
  <c r="M1326"/>
  <c r="O1326" s="1"/>
  <c r="M1327"/>
  <c r="O1327"/>
  <c r="M1328"/>
  <c r="O1328" s="1"/>
  <c r="M1329"/>
  <c r="O1329"/>
  <c r="M1330"/>
  <c r="O1330" s="1"/>
  <c r="M1331"/>
  <c r="O1331"/>
  <c r="M1332"/>
  <c r="O1332" s="1"/>
  <c r="M1333"/>
  <c r="O1333"/>
  <c r="M1334"/>
  <c r="O1334" s="1"/>
  <c r="M1335"/>
  <c r="O1335"/>
  <c r="M1336"/>
  <c r="O1336" s="1"/>
  <c r="M1337"/>
  <c r="O1337"/>
  <c r="M1338"/>
  <c r="O1338" s="1"/>
  <c r="M1339"/>
  <c r="O1339"/>
  <c r="M1340"/>
  <c r="O1340" s="1"/>
  <c r="M1341"/>
  <c r="O1341"/>
  <c r="M1342"/>
  <c r="O1342" s="1"/>
  <c r="M1343"/>
  <c r="O1343"/>
  <c r="M1344"/>
  <c r="O1344" s="1"/>
  <c r="M1345"/>
  <c r="O1345"/>
  <c r="M1346"/>
  <c r="O1346" s="1"/>
  <c r="M1347"/>
  <c r="O1347"/>
  <c r="M1348"/>
  <c r="O1348" s="1"/>
  <c r="M1349"/>
  <c r="O1349"/>
  <c r="M1350"/>
  <c r="O1350" s="1"/>
  <c r="M1351"/>
  <c r="O1351"/>
  <c r="M1352"/>
  <c r="O1352" s="1"/>
  <c r="M1353"/>
  <c r="O1353"/>
  <c r="M1354"/>
  <c r="O1354" s="1"/>
  <c r="M1355"/>
  <c r="O1355"/>
  <c r="M1356"/>
  <c r="O1356" s="1"/>
  <c r="M1357"/>
  <c r="O1357"/>
  <c r="M1358"/>
  <c r="O1358" s="1"/>
  <c r="M1359"/>
  <c r="O1359"/>
  <c r="M1360"/>
  <c r="O1360" s="1"/>
  <c r="M1361"/>
  <c r="O1361"/>
  <c r="M1362"/>
  <c r="O1362" s="1"/>
  <c r="M1363"/>
  <c r="O1363"/>
  <c r="M1364"/>
  <c r="O1364" s="1"/>
  <c r="M1365"/>
  <c r="O1365"/>
  <c r="M1366"/>
  <c r="O1366" s="1"/>
  <c r="M1367"/>
  <c r="O1367"/>
  <c r="M1368"/>
  <c r="O1368" s="1"/>
  <c r="M1369"/>
  <c r="O1369"/>
  <c r="M1370"/>
  <c r="O1370" s="1"/>
  <c r="M1371"/>
  <c r="O1371"/>
  <c r="M1372"/>
  <c r="O1372" s="1"/>
  <c r="M1373"/>
  <c r="O1373"/>
  <c r="M1374"/>
  <c r="O1374" s="1"/>
  <c r="M1375"/>
  <c r="O1375"/>
  <c r="M1376"/>
  <c r="O1376" s="1"/>
  <c r="M1377"/>
  <c r="O1377"/>
  <c r="M1378"/>
  <c r="O1378" s="1"/>
  <c r="M1379"/>
  <c r="O1379"/>
  <c r="M1380"/>
  <c r="O1380" s="1"/>
  <c r="M1381"/>
  <c r="O1381"/>
  <c r="M1382"/>
  <c r="O1382" s="1"/>
  <c r="M1383"/>
  <c r="O1383"/>
  <c r="M1384"/>
  <c r="O1384" s="1"/>
  <c r="M1385"/>
  <c r="O1385"/>
  <c r="M1386"/>
  <c r="O1386" s="1"/>
  <c r="M1387"/>
  <c r="O1387"/>
  <c r="M1388"/>
  <c r="O1388" s="1"/>
  <c r="M1389"/>
  <c r="O1389"/>
  <c r="M1390"/>
  <c r="O1390" s="1"/>
  <c r="M1391"/>
  <c r="O1391"/>
  <c r="M1392"/>
  <c r="O1392" s="1"/>
  <c r="M1393"/>
  <c r="O1393"/>
  <c r="M1394"/>
  <c r="O1394" s="1"/>
  <c r="M1395"/>
  <c r="O1395"/>
  <c r="M1396"/>
  <c r="O1396" s="1"/>
  <c r="M1397"/>
  <c r="O1397"/>
  <c r="M1398"/>
  <c r="O1398" s="1"/>
  <c r="M1399"/>
  <c r="O1399"/>
  <c r="M1400"/>
  <c r="O1400" s="1"/>
  <c r="M1401"/>
  <c r="O1401"/>
  <c r="M1402"/>
  <c r="O1402" s="1"/>
  <c r="M1403"/>
  <c r="O1403"/>
  <c r="M1404"/>
  <c r="O1404" s="1"/>
  <c r="M1405"/>
  <c r="O1405"/>
  <c r="M1406"/>
  <c r="O1406" s="1"/>
  <c r="M1407"/>
  <c r="O1407"/>
  <c r="M1408"/>
  <c r="O1408" s="1"/>
  <c r="M1409"/>
  <c r="O1409"/>
  <c r="M1410"/>
  <c r="O1410" s="1"/>
  <c r="M1411"/>
  <c r="O1411"/>
  <c r="M1412"/>
  <c r="O1412" s="1"/>
  <c r="M1413"/>
  <c r="O1413"/>
  <c r="M1414"/>
  <c r="O1414" s="1"/>
  <c r="M1415"/>
  <c r="O1415"/>
  <c r="M1416"/>
  <c r="O1416" s="1"/>
  <c r="M1417"/>
  <c r="O1417"/>
  <c r="M1418"/>
  <c r="O1418" s="1"/>
  <c r="M1419"/>
  <c r="O1419"/>
  <c r="M1420"/>
  <c r="O1420" s="1"/>
  <c r="M1421"/>
  <c r="O1421"/>
  <c r="M1422"/>
  <c r="O1422" s="1"/>
  <c r="M1423"/>
  <c r="O1423"/>
  <c r="M1424"/>
  <c r="O1424" s="1"/>
  <c r="M1425"/>
  <c r="O1425"/>
  <c r="M1426"/>
  <c r="O1426" s="1"/>
  <c r="M1427"/>
  <c r="O1427"/>
  <c r="M1428"/>
  <c r="O1428" s="1"/>
  <c r="M1429"/>
  <c r="O1429"/>
  <c r="M1430"/>
  <c r="O1430" s="1"/>
  <c r="M1431"/>
  <c r="O1431"/>
  <c r="M1432"/>
  <c r="O1432" s="1"/>
  <c r="M1433"/>
  <c r="O1433"/>
  <c r="M1434"/>
  <c r="O1434" s="1"/>
  <c r="M1435"/>
  <c r="O1435"/>
  <c r="M1436"/>
  <c r="O1436" s="1"/>
  <c r="M1437"/>
  <c r="O1437"/>
  <c r="M1438"/>
  <c r="O1438" s="1"/>
  <c r="M1439"/>
  <c r="O1439"/>
  <c r="M1440"/>
  <c r="O1440" s="1"/>
  <c r="M1441"/>
  <c r="O1441"/>
  <c r="M1442"/>
  <c r="O1442" s="1"/>
  <c r="M1443"/>
  <c r="O1443"/>
  <c r="M1444"/>
  <c r="O1444" s="1"/>
  <c r="M1445"/>
  <c r="O1445"/>
  <c r="M1446"/>
  <c r="O1446" s="1"/>
  <c r="M1447"/>
  <c r="O1447"/>
  <c r="M1448"/>
  <c r="O1448" s="1"/>
  <c r="M1449"/>
  <c r="O1449"/>
  <c r="M1450"/>
  <c r="O1450" s="1"/>
  <c r="M1451"/>
  <c r="O1451"/>
  <c r="M1452"/>
  <c r="O1452" s="1"/>
  <c r="M1453"/>
  <c r="O1453"/>
  <c r="M1454"/>
  <c r="O1454" s="1"/>
  <c r="M1455"/>
  <c r="O1455"/>
  <c r="M1456"/>
  <c r="O1456" s="1"/>
  <c r="M1457"/>
  <c r="O1457"/>
  <c r="M1458"/>
  <c r="O1458" s="1"/>
  <c r="M1459"/>
  <c r="O1459"/>
  <c r="M1460"/>
  <c r="O1460" s="1"/>
  <c r="M1461"/>
  <c r="O1461"/>
  <c r="M1462"/>
  <c r="O1462" s="1"/>
  <c r="M1463"/>
  <c r="O1463"/>
  <c r="M1464"/>
  <c r="O1464" s="1"/>
  <c r="M1465"/>
  <c r="O1465"/>
  <c r="M1466"/>
  <c r="O1466" s="1"/>
  <c r="M1467"/>
  <c r="O1467"/>
  <c r="M1468"/>
  <c r="O1468" s="1"/>
  <c r="M1469"/>
  <c r="O1469"/>
  <c r="M1470"/>
  <c r="O1470" s="1"/>
</calcChain>
</file>

<file path=xl/comments1.xml><?xml version="1.0" encoding="utf-8"?>
<comments xmlns="http://schemas.openxmlformats.org/spreadsheetml/2006/main">
  <authors>
    <author>赵冰心</author>
    <author>作者</author>
    <author>zhangwy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赵冰心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国服：</t>
        </r>
        <r>
          <rPr>
            <sz val="9"/>
            <color indexed="81"/>
            <rFont val="Tahoma"/>
            <family val="2"/>
          </rPr>
          <t xml:space="preserve">1-99999
</t>
        </r>
        <r>
          <rPr>
            <sz val="9"/>
            <color indexed="81"/>
            <rFont val="宋体"/>
            <family val="3"/>
            <charset val="134"/>
          </rPr>
          <t>台服：</t>
        </r>
        <r>
          <rPr>
            <sz val="9"/>
            <color indexed="81"/>
            <rFont val="Tahoma"/>
            <family val="2"/>
          </rPr>
          <t>100000-999999</t>
        </r>
      </text>
    </comment>
    <comment ref="E3" authorId="1">
      <text>
        <r>
          <rPr>
            <sz val="9"/>
            <color indexed="81"/>
            <rFont val="宋体"/>
            <family val="3"/>
            <charset val="134"/>
          </rPr>
          <t>作者:
路径：SVN\client\trunk\develop\sanguohero\res\icon\basic</t>
        </r>
      </text>
    </comment>
    <comment ref="F3" authorId="1">
      <text>
        <r>
          <rPr>
            <sz val="9"/>
            <color indexed="81"/>
            <rFont val="宋体"/>
            <family val="3"/>
            <charset val="134"/>
          </rPr>
          <t>作者:
1.主线副本
2.剧情副本
3.商店-道具
4.神秘商店
5.声望商店
6.神装商店
7.夺宝
8.商城-战将招募
9.商城-神将招募
10.叛军
11.装备重铸
12.武将归隐
13.日常副本
14.竞技场
15.三国无双
16.叛军-功勋商店
17.军团
18.军团商店
19.军团副本
20.领地攻讨
21.军团祭天
22.军团大厅
23.幸运转盘
24.精英副本
25.觉醒商店
26.包裹-觉醒背包
27.富甲天下
28.演武商店
29.推广福利
30.熔炼
31.百战沙场主界面
32.战宠商店
33.道具合成
34.决战赤壁
35.不跳转（提示“请关注近期活动”）
36.虎牢关积分商店
37.[将灵]点将台
38.[将灵]名将试炼
39.[将灵]将灵商店
40.[将灵]奇遇商店
41-[将灵]背包</t>
        </r>
      </text>
    </comment>
    <comment ref="G3" authorId="1">
      <text>
        <r>
          <rPr>
            <sz val="9"/>
            <color indexed="81"/>
            <rFont val="宋体"/>
            <family val="3"/>
            <charset val="134"/>
          </rPr>
          <t>作者:
1.功能接口填1时，这里填《dungeon_stage_info》的id；
2.功能接口填2时，这里填《story_dungeon_info》的id，进入到对应的武将传；
3.功能接口填3时，这里填《shop_vip_info》的id；
4.功能接口填4时，这里填《dungeon_vip_info》的id；
5.武将回收填1
6.装备分解填2
5.其余时候为0
6.精英副本大章节ID
7.类型为富甲天下时，
1=转盘
2=大富翁
3=奇门八卦</t>
        </r>
      </text>
    </comment>
    <comment ref="H3" authorId="2">
      <text>
        <r>
          <rPr>
            <b/>
            <sz val="9"/>
            <color indexed="81"/>
            <rFont val="Tahoma"/>
            <family val="2"/>
          </rPr>
          <t>zhangwy: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当类型为主线副本时，这里填章节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，否则为</t>
        </r>
        <r>
          <rPr>
            <sz val="9"/>
            <color indexed="81"/>
            <rFont val="Tahoma"/>
            <family val="2"/>
          </rPr>
          <t>0
8.</t>
        </r>
        <r>
          <rPr>
            <sz val="9"/>
            <color indexed="81"/>
            <rFont val="宋体"/>
            <family val="3"/>
            <charset val="134"/>
          </rPr>
          <t xml:space="preserve">类型为熔炼时：
</t>
        </r>
        <r>
          <rPr>
            <sz val="9"/>
            <color indexed="81"/>
            <rFont val="Tahoma"/>
            <family val="2"/>
          </rPr>
          <t>1=</t>
        </r>
        <r>
          <rPr>
            <sz val="9"/>
            <color indexed="81"/>
            <rFont val="宋体"/>
            <family val="3"/>
            <charset val="134"/>
          </rPr>
          <t xml:space="preserve">孟德新书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 xml:space="preserve">鬼谷子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宋体"/>
            <family val="3"/>
            <charset val="134"/>
          </rPr>
          <t xml:space="preserve">猛虎印
</t>
        </r>
        <r>
          <rPr>
            <sz val="9"/>
            <color indexed="81"/>
            <rFont val="Tahoma"/>
            <family val="2"/>
          </rPr>
          <t>4=</t>
        </r>
        <r>
          <rPr>
            <sz val="9"/>
            <color indexed="81"/>
            <rFont val="宋体"/>
            <family val="3"/>
            <charset val="134"/>
          </rPr>
          <t>麒麟印</t>
        </r>
      </text>
    </comment>
    <comment ref="I3" authorId="2">
      <text>
        <r>
          <rPr>
            <b/>
            <sz val="9"/>
            <color indexed="81"/>
            <rFont val="Tahoma"/>
            <family val="2"/>
          </rPr>
          <t>zhangwy: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大于等级这个级别</t>
        </r>
      </text>
    </comment>
  </commentList>
</comments>
</file>

<file path=xl/comments2.xml><?xml version="1.0" encoding="utf-8"?>
<comments xmlns="http://schemas.openxmlformats.org/spreadsheetml/2006/main">
  <authors>
    <author>赵冰心</author>
    <author>作者</author>
    <author>zhangwy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赵冰心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国服：</t>
        </r>
        <r>
          <rPr>
            <sz val="9"/>
            <color indexed="81"/>
            <rFont val="Tahoma"/>
            <family val="2"/>
          </rPr>
          <t xml:space="preserve">1-99999
</t>
        </r>
        <r>
          <rPr>
            <sz val="9"/>
            <color indexed="81"/>
            <rFont val="宋体"/>
            <family val="3"/>
            <charset val="134"/>
          </rPr>
          <t>台服：</t>
        </r>
        <r>
          <rPr>
            <sz val="9"/>
            <color indexed="81"/>
            <rFont val="Tahoma"/>
            <family val="2"/>
          </rPr>
          <t>100000-999999</t>
        </r>
      </text>
    </comment>
    <comment ref="E3" authorId="1">
      <text>
        <r>
          <rPr>
            <sz val="9"/>
            <color indexed="81"/>
            <rFont val="宋体"/>
            <family val="3"/>
            <charset val="134"/>
          </rPr>
          <t>作者:
路径：SVN\client\trunk\develop\sanguohero\res\icon\basic</t>
        </r>
      </text>
    </comment>
    <comment ref="F3" authorId="1">
      <text>
        <r>
          <rPr>
            <sz val="9"/>
            <color indexed="81"/>
            <rFont val="宋体"/>
            <family val="3"/>
            <charset val="134"/>
          </rPr>
          <t>作者:
1.主线副本
2.剧情副本
3.商店-道具
4.神秘商店
5.声望商店
6.神装商店
7.夺宝
8.商城-战将招募
9.商城-神将招募
10.叛军
11.装备重铸
12.武将归隐
13.日常副本
14.竞技场
15.三国无双
16.叛军-功勋商店
17.军团
18.军团商店
19.军团副本
20.领地攻讨
21.军团祭天
22.军团大厅
23.幸运转盘
24.精英副本
25.觉醒商店
26.包裹-觉醒背包
27.富甲天下
28.演武商店
29.推广福利
30.熔炼
31.百战沙场主界面
32.战宠商店
33.道具合成
34.决战赤壁
35.不跳转（提示“请关注近期活动”）
36.虎牢关积分商店
37.[将灵]点将台
38.[将灵]名将试炼
39.[将灵]将灵商店
40.[将灵]奇遇商店
41-[将灵]背包</t>
        </r>
      </text>
    </comment>
    <comment ref="G3" authorId="1">
      <text>
        <r>
          <rPr>
            <sz val="9"/>
            <color indexed="81"/>
            <rFont val="宋体"/>
            <family val="3"/>
            <charset val="134"/>
          </rPr>
          <t>作者:
1.功能接口填1时，这里填《dungeon_stage_info》的id；
2.功能接口填2时，这里填《story_dungeon_info》的id，进入到对应的武将传；
3.功能接口填3时，这里填《shop_vip_info》的id；
4.功能接口填4时，这里填《dungeon_vip_info》的id；
5.武将回收填1
6.装备分解填2
5.其余时候为0
6.精英副本大章节ID
7.类型为富甲天下时，
1=转盘
2=大富翁
3=奇门八卦</t>
        </r>
      </text>
    </comment>
    <comment ref="H3" authorId="2">
      <text>
        <r>
          <rPr>
            <b/>
            <sz val="9"/>
            <color indexed="81"/>
            <rFont val="Tahoma"/>
            <family val="2"/>
          </rPr>
          <t>zhangwy: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当类型为主线副本时，这里填章节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，否则为</t>
        </r>
        <r>
          <rPr>
            <sz val="9"/>
            <color indexed="81"/>
            <rFont val="Tahoma"/>
            <family val="2"/>
          </rPr>
          <t>0
8.</t>
        </r>
        <r>
          <rPr>
            <sz val="9"/>
            <color indexed="81"/>
            <rFont val="宋体"/>
            <family val="3"/>
            <charset val="134"/>
          </rPr>
          <t xml:space="preserve">类型为熔炼时：
</t>
        </r>
        <r>
          <rPr>
            <sz val="9"/>
            <color indexed="81"/>
            <rFont val="Tahoma"/>
            <family val="2"/>
          </rPr>
          <t>1=</t>
        </r>
        <r>
          <rPr>
            <sz val="9"/>
            <color indexed="81"/>
            <rFont val="宋体"/>
            <family val="3"/>
            <charset val="134"/>
          </rPr>
          <t xml:space="preserve">孟德新书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 xml:space="preserve">鬼谷子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宋体"/>
            <family val="3"/>
            <charset val="134"/>
          </rPr>
          <t xml:space="preserve">猛虎印
</t>
        </r>
        <r>
          <rPr>
            <sz val="9"/>
            <color indexed="81"/>
            <rFont val="Tahoma"/>
            <family val="2"/>
          </rPr>
          <t>4=</t>
        </r>
        <r>
          <rPr>
            <sz val="9"/>
            <color indexed="81"/>
            <rFont val="宋体"/>
            <family val="3"/>
            <charset val="134"/>
          </rPr>
          <t>麒麟印</t>
        </r>
      </text>
    </comment>
    <comment ref="I3" authorId="2">
      <text>
        <r>
          <rPr>
            <b/>
            <sz val="9"/>
            <color indexed="81"/>
            <rFont val="Tahoma"/>
            <family val="2"/>
          </rPr>
          <t>zhangwy: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大于等级这个级别</t>
        </r>
      </text>
    </comment>
  </commentList>
</comments>
</file>

<file path=xl/sharedStrings.xml><?xml version="1.0" encoding="utf-8"?>
<sst xmlns="http://schemas.openxmlformats.org/spreadsheetml/2006/main" count="16016" uniqueCount="2263">
  <si>
    <t>id</t>
  </si>
  <si>
    <t>int</t>
  </si>
  <si>
    <t>string</t>
  </si>
  <si>
    <t>编号</t>
  </si>
  <si>
    <t>策划备注资源</t>
  </si>
  <si>
    <t>描述文字</t>
  </si>
  <si>
    <t>功能图标</t>
  </si>
  <si>
    <t>功能接口</t>
  </si>
  <si>
    <t>功能二级接口</t>
  </si>
  <si>
    <t>Client</t>
  </si>
  <si>
    <t>Excluded</t>
  </si>
  <si>
    <t>directions</t>
  </si>
  <si>
    <t>icon</t>
  </si>
  <si>
    <t>银两</t>
  </si>
  <si>
    <t>商城</t>
  </si>
  <si>
    <t>闯关</t>
  </si>
  <si>
    <t>竞技场</t>
  </si>
  <si>
    <t>神秘商店</t>
  </si>
  <si>
    <t>初级精炼石</t>
  </si>
  <si>
    <t>中级精炼石</t>
  </si>
  <si>
    <t>高级精炼石</t>
  </si>
  <si>
    <t>极品精炼石</t>
  </si>
  <si>
    <t>武将</t>
  </si>
  <si>
    <t>战将招募</t>
  </si>
  <si>
    <t>神将招募</t>
  </si>
  <si>
    <t>武将碎片</t>
  </si>
  <si>
    <t>装备碎片</t>
  </si>
  <si>
    <t>曹仁碎片</t>
  </si>
  <si>
    <t>夏侯惇碎片</t>
  </si>
  <si>
    <t>夏侯渊碎片</t>
  </si>
  <si>
    <t>郭嘉碎片</t>
  </si>
  <si>
    <t>贾诩碎片</t>
  </si>
  <si>
    <t>张郃碎片</t>
  </si>
  <si>
    <t>于禁碎片</t>
  </si>
  <si>
    <t>乐进碎片</t>
  </si>
  <si>
    <t>徐晃碎片</t>
  </si>
  <si>
    <t>许褚碎片</t>
  </si>
  <si>
    <t>典韦碎片</t>
  </si>
  <si>
    <t>司马昭碎片</t>
  </si>
  <si>
    <t>张飞碎片</t>
  </si>
  <si>
    <t>马超碎片</t>
  </si>
  <si>
    <t>黄忠碎片</t>
  </si>
  <si>
    <t>魏延碎片</t>
  </si>
  <si>
    <t>刘备碎片</t>
  </si>
  <si>
    <t>姜维碎片</t>
  </si>
  <si>
    <t>马良碎片</t>
  </si>
  <si>
    <t>黄月英碎片</t>
  </si>
  <si>
    <t>徐庶碎片</t>
  </si>
  <si>
    <t>关兴碎片</t>
  </si>
  <si>
    <t>孟获碎片</t>
  </si>
  <si>
    <t>孙策碎片</t>
  </si>
  <si>
    <t>鲁肃碎片</t>
  </si>
  <si>
    <t>甘宁碎片</t>
  </si>
  <si>
    <t>程普碎片</t>
  </si>
  <si>
    <t>孙尚香碎片</t>
  </si>
  <si>
    <t>步练师碎片</t>
  </si>
  <si>
    <t>周泰碎片</t>
  </si>
  <si>
    <t>黄盖碎片</t>
  </si>
  <si>
    <t>徐盛碎片</t>
  </si>
  <si>
    <t>貂蝉碎片</t>
  </si>
  <si>
    <t>于吉碎片</t>
  </si>
  <si>
    <t>陈宫碎片</t>
  </si>
  <si>
    <t>田丰碎片</t>
  </si>
  <si>
    <t>沮授碎片</t>
  </si>
  <si>
    <t>董卓碎片</t>
  </si>
  <si>
    <t>华雄碎片</t>
  </si>
  <si>
    <t>公孙瓒碎片</t>
  </si>
  <si>
    <t>马腾碎片</t>
  </si>
  <si>
    <t>李典碎片</t>
  </si>
  <si>
    <t>关平碎片</t>
  </si>
  <si>
    <t>荀攸碎片</t>
  </si>
  <si>
    <t>程昱碎片</t>
  </si>
  <si>
    <t>甄姬碎片</t>
  </si>
  <si>
    <t>庞德碎片</t>
  </si>
  <si>
    <t>曹丕碎片</t>
  </si>
  <si>
    <t>法正碎片</t>
  </si>
  <si>
    <t>夏侯涓碎片</t>
  </si>
  <si>
    <t>张苞碎片</t>
  </si>
  <si>
    <t>祝融碎片</t>
  </si>
  <si>
    <t>孙权碎片</t>
  </si>
  <si>
    <t>陆逊碎片</t>
  </si>
  <si>
    <t>大乔碎片</t>
  </si>
  <si>
    <t>小乔碎片</t>
  </si>
  <si>
    <t>张昭碎片</t>
  </si>
  <si>
    <t>张纮碎片</t>
  </si>
  <si>
    <t>袁绍碎片</t>
  </si>
  <si>
    <t>蔡文姬碎片</t>
  </si>
  <si>
    <t>高顺碎片</t>
  </si>
  <si>
    <t>颜良碎片</t>
  </si>
  <si>
    <t>文丑碎片</t>
  </si>
  <si>
    <t>华佗碎片</t>
  </si>
  <si>
    <t>夺宝</t>
  </si>
  <si>
    <t>叛军</t>
  </si>
  <si>
    <t>装备重铸</t>
  </si>
  <si>
    <t>武将归隐</t>
  </si>
  <si>
    <t>功能接口</t>
    <phoneticPr fontId="8" type="noConversion"/>
  </si>
  <si>
    <t>icon</t>
    <phoneticPr fontId="8" type="noConversion"/>
  </si>
  <si>
    <t>免战牌（大）</t>
  </si>
  <si>
    <t>免战牌（小）</t>
  </si>
  <si>
    <t>战斗</t>
    <phoneticPr fontId="8" type="noConversion"/>
  </si>
  <si>
    <t>名将副本</t>
    <phoneticPr fontId="8" type="noConversion"/>
  </si>
  <si>
    <t>可以花费元宝购买。</t>
    <phoneticPr fontId="8" type="noConversion"/>
  </si>
  <si>
    <t>有概率刷新出。</t>
    <phoneticPr fontId="8" type="noConversion"/>
  </si>
  <si>
    <t>声望商店可以购买。</t>
    <phoneticPr fontId="8" type="noConversion"/>
  </si>
  <si>
    <t>战功商店可以购买；</t>
    <phoneticPr fontId="8" type="noConversion"/>
  </si>
  <si>
    <t>抢夺碎片可以合成宝物。</t>
    <phoneticPr fontId="8" type="noConversion"/>
  </si>
  <si>
    <t>有概率招募到武将；</t>
    <phoneticPr fontId="8" type="noConversion"/>
  </si>
  <si>
    <t>重铸不需要的装备可以获得；</t>
    <phoneticPr fontId="8" type="noConversion"/>
  </si>
  <si>
    <t>归隐不需要的武将可以获得；</t>
    <phoneticPr fontId="8" type="noConversion"/>
  </si>
  <si>
    <t>可以在声望商店中购得</t>
  </si>
  <si>
    <t>白龙头饰</t>
  </si>
  <si>
    <t>贪狼长枪碎片</t>
  </si>
  <si>
    <t>贪狼皮甲碎片</t>
  </si>
  <si>
    <t>贪狼发冠碎片</t>
  </si>
  <si>
    <t>贪狼护腰碎片</t>
  </si>
  <si>
    <t>鲍三娘碎片</t>
  </si>
  <si>
    <t>马谡碎片</t>
  </si>
  <si>
    <t>诸葛瑾碎片</t>
  </si>
  <si>
    <t>[洛阳之战-何进]掉落</t>
  </si>
  <si>
    <t>[讨伐董卓下-董卓]掉落</t>
  </si>
  <si>
    <t>[力战虎牢关-华雄]掉落</t>
  </si>
  <si>
    <t>[小沛之战-张辽]掉落</t>
  </si>
  <si>
    <t>[洛阳之战-何皇后]掉落</t>
  </si>
  <si>
    <t>[诸侯攻长安-袁绍]掉落</t>
  </si>
  <si>
    <t>[白马之围下-徐晃]掉落</t>
  </si>
  <si>
    <t>[黎阳之战下-曹仁]掉落</t>
  </si>
  <si>
    <t>[徐州之战上-陶谦]掉落</t>
  </si>
  <si>
    <t>[火烧洛阳-孙坚]掉落</t>
  </si>
  <si>
    <t>[大战黄巾贼-张角]掉落</t>
  </si>
  <si>
    <t>[帝临许都下-汉献帝]掉落</t>
  </si>
  <si>
    <t>[白马之围上-文丑]掉落</t>
  </si>
  <si>
    <t>[水淹下邳下-吕布]掉落</t>
  </si>
  <si>
    <t>[刘备脱困下-荀彧]掉落</t>
  </si>
  <si>
    <t>[战宛城-张绣]掉落</t>
  </si>
  <si>
    <t>[黎阳之战上-陈琳]掉落</t>
  </si>
  <si>
    <t>[帝临许都上-贾诩]掉落</t>
  </si>
  <si>
    <t>[帝临许都中-董承]掉落</t>
  </si>
  <si>
    <t>[水淹下邳上-魏续]掉落</t>
  </si>
  <si>
    <t>主线副本</t>
  </si>
  <si>
    <t>[襄阳战刘表-刘表]掉落</t>
  </si>
  <si>
    <t>[大闹凤仪亭-貂蝉]掉落</t>
  </si>
  <si>
    <t>[讨伐董卓上-王允]掉落</t>
  </si>
  <si>
    <t>[徐州之战中-太史慈]掉落</t>
  </si>
  <si>
    <t>[徐州之战下-郭嘉]掉落</t>
  </si>
  <si>
    <t>[青梅煮酒-刘备]掉落</t>
  </si>
  <si>
    <t>[刘备脱困上-程昱]掉落</t>
  </si>
  <si>
    <t>[袁术之死-袁术]掉落</t>
  </si>
  <si>
    <t>[过五关上-廖化]掉落</t>
  </si>
  <si>
    <t>[过五关下-关羽]掉落</t>
  </si>
  <si>
    <t>[古城相聚-赵云]掉落</t>
  </si>
  <si>
    <t>[孙策之死-孙策]掉落</t>
  </si>
  <si>
    <t>[掌控江东上-周瑜]掉落</t>
  </si>
  <si>
    <t>[掌控江东下-孙权]掉落</t>
  </si>
  <si>
    <t>[大战黄巾贼-张宝]掉落</t>
  </si>
  <si>
    <t>张春华碎片</t>
  </si>
  <si>
    <t>严颜碎片</t>
  </si>
  <si>
    <t>诸葛恪碎片</t>
  </si>
  <si>
    <t>袁术碎片</t>
  </si>
  <si>
    <t>纪灵碎片</t>
  </si>
  <si>
    <t>所有主线副本均掉落</t>
  </si>
  <si>
    <t>突破石</t>
  </si>
  <si>
    <t>培养丹</t>
  </si>
  <si>
    <t>[官渡之战上-曹操]掉落</t>
  </si>
  <si>
    <t>[火烧洛阳-程普]掉落</t>
  </si>
  <si>
    <t>[诸侯攻长安-公孙瓒]掉落</t>
  </si>
  <si>
    <t>[襄阳战刘表-吕公]掉落</t>
  </si>
  <si>
    <t>[大闹凤仪亭-吕布]掉落</t>
  </si>
  <si>
    <t>[讨伐董卓上-张济]掉落</t>
  </si>
  <si>
    <t>[讨伐董卓下-李儒]掉落</t>
  </si>
  <si>
    <t>[徐州之战上-糜竺]掉落</t>
  </si>
  <si>
    <t>白龙腰带</t>
  </si>
  <si>
    <t>日常副本</t>
    <phoneticPr fontId="8" type="noConversion"/>
  </si>
  <si>
    <t>竞技场</t>
    <phoneticPr fontId="8" type="noConversion"/>
  </si>
  <si>
    <t>三国无双</t>
    <phoneticPr fontId="8" type="noConversion"/>
  </si>
  <si>
    <t>叛军-功勋商店</t>
    <phoneticPr fontId="8" type="noConversion"/>
  </si>
  <si>
    <t>张辽碎片</t>
  </si>
  <si>
    <t>赵云碎片</t>
  </si>
  <si>
    <t>庞统碎片</t>
  </si>
  <si>
    <t>太史慈碎片</t>
  </si>
  <si>
    <t>卢植碎片</t>
  </si>
  <si>
    <t>张角碎片</t>
  </si>
  <si>
    <t>青铜项链</t>
  </si>
  <si>
    <t>香囊</t>
  </si>
  <si>
    <t>求子囊</t>
  </si>
  <si>
    <t>白玉耳坠</t>
  </si>
  <si>
    <t>木盆</t>
  </si>
  <si>
    <t>瓷碗</t>
  </si>
  <si>
    <t>铜熏炉</t>
  </si>
  <si>
    <t>漆耳杯</t>
  </si>
  <si>
    <t>拨浪鼓</t>
  </si>
  <si>
    <t>算盘</t>
  </si>
  <si>
    <t>铜镜</t>
  </si>
  <si>
    <t>虎头鞋</t>
  </si>
  <si>
    <t>黄玉璧</t>
  </si>
  <si>
    <t>护身囊</t>
  </si>
  <si>
    <t>青玉环</t>
  </si>
  <si>
    <t>姻缘囊</t>
  </si>
  <si>
    <t>琉璃酒杯</t>
  </si>
  <si>
    <t>夜光杯</t>
  </si>
  <si>
    <t>琉璃壶</t>
  </si>
  <si>
    <t>鎏金酒杯</t>
  </si>
  <si>
    <t>狼毫笔</t>
  </si>
  <si>
    <t>孔明灯</t>
  </si>
  <si>
    <t>蹴鞠</t>
  </si>
  <si>
    <t>胡笳</t>
  </si>
  <si>
    <t>点翠耳坠</t>
  </si>
  <si>
    <t>檀木佛珠</t>
  </si>
  <si>
    <t>君子佩</t>
  </si>
  <si>
    <t>青羊方尊</t>
  </si>
  <si>
    <t>青铜犀尊</t>
  </si>
  <si>
    <t>云纹鼎</t>
  </si>
  <si>
    <t>九连环</t>
  </si>
  <si>
    <t>犀皮战鼓</t>
  </si>
  <si>
    <t>琵琶</t>
  </si>
  <si>
    <t>商城-橙色装备箱子</t>
  </si>
  <si>
    <t>司马懿碎片</t>
  </si>
  <si>
    <t>吕蒙碎片</t>
  </si>
  <si>
    <t>曹操碎片</t>
  </si>
  <si>
    <t>关羽碎片</t>
  </si>
  <si>
    <t>周瑜碎片</t>
  </si>
  <si>
    <t>左慈碎片</t>
  </si>
  <si>
    <t>荀彧碎片</t>
  </si>
  <si>
    <t>诸葛亮碎片</t>
  </si>
  <si>
    <t>孙坚碎片</t>
  </si>
  <si>
    <t>吕布碎片</t>
  </si>
  <si>
    <t>int</t>
    <phoneticPr fontId="8" type="noConversion"/>
  </si>
  <si>
    <t>int</t>
    <phoneticPr fontId="8" type="noConversion"/>
  </si>
  <si>
    <t>功能名称</t>
    <phoneticPr fontId="8" type="noConversion"/>
  </si>
  <si>
    <t>章节id</t>
    <phoneticPr fontId="8" type="noConversion"/>
  </si>
  <si>
    <t>物品Id</t>
    <phoneticPr fontId="8" type="noConversion"/>
  </si>
  <si>
    <t>name</t>
    <phoneticPr fontId="8" type="noConversion"/>
  </si>
  <si>
    <t>function_value</t>
    <phoneticPr fontId="8" type="noConversion"/>
  </si>
  <si>
    <t>chapter_id</t>
    <phoneticPr fontId="8" type="noConversion"/>
  </si>
  <si>
    <t>天命石</t>
    <phoneticPr fontId="8" type="noConversion"/>
  </si>
  <si>
    <t>装备碎片</t>
    <phoneticPr fontId="8" type="noConversion"/>
  </si>
  <si>
    <t>武将碎片</t>
    <phoneticPr fontId="8" type="noConversion"/>
  </si>
  <si>
    <t>其他道具</t>
    <phoneticPr fontId="8" type="noConversion"/>
  </si>
  <si>
    <t>威名</t>
    <phoneticPr fontId="8" type="noConversion"/>
  </si>
  <si>
    <t>将魂</t>
    <phoneticPr fontId="8" type="noConversion"/>
  </si>
  <si>
    <t>声望</t>
    <phoneticPr fontId="8" type="noConversion"/>
  </si>
  <si>
    <t>功勋</t>
    <phoneticPr fontId="8" type="noConversion"/>
  </si>
  <si>
    <t>宝物碎片</t>
    <phoneticPr fontId="8" type="noConversion"/>
  </si>
  <si>
    <t>完整装备</t>
    <phoneticPr fontId="8" type="noConversion"/>
  </si>
  <si>
    <t>天命石</t>
    <phoneticPr fontId="10" type="noConversion"/>
  </si>
  <si>
    <t>培养丹</t>
    <phoneticPr fontId="10" type="noConversion"/>
  </si>
  <si>
    <t>银两</t>
    <phoneticPr fontId="10" type="noConversion"/>
  </si>
  <si>
    <t>高级精炼石</t>
    <phoneticPr fontId="8" type="noConversion"/>
  </si>
  <si>
    <t>极品精炼石</t>
    <phoneticPr fontId="8" type="noConversion"/>
  </si>
  <si>
    <t>宝物精炼石</t>
    <phoneticPr fontId="10" type="noConversion"/>
  </si>
  <si>
    <t>橙色宝物箱子</t>
    <phoneticPr fontId="10" type="noConversion"/>
  </si>
  <si>
    <t>突破石</t>
    <phoneticPr fontId="10" type="noConversion"/>
  </si>
  <si>
    <t>元宝</t>
    <phoneticPr fontId="10" type="noConversion"/>
  </si>
  <si>
    <t>精力丹</t>
    <phoneticPr fontId="10" type="noConversion"/>
  </si>
  <si>
    <t>体力丹</t>
    <phoneticPr fontId="10" type="noConversion"/>
  </si>
  <si>
    <t>刘备</t>
    <phoneticPr fontId="8" type="noConversion"/>
  </si>
  <si>
    <t>张飞</t>
    <phoneticPr fontId="8" type="noConversion"/>
  </si>
  <si>
    <t>蓝色装备碎片箱</t>
    <phoneticPr fontId="8" type="noConversion"/>
  </si>
  <si>
    <t>紫色装备碎片箱</t>
    <phoneticPr fontId="8" type="noConversion"/>
  </si>
  <si>
    <t>橙色装备碎片箱</t>
    <phoneticPr fontId="8" type="noConversion"/>
  </si>
  <si>
    <t>橙色装备箱子</t>
    <phoneticPr fontId="8" type="noConversion"/>
  </si>
  <si>
    <t>司马懿</t>
    <phoneticPr fontId="8" type="noConversion"/>
  </si>
  <si>
    <t>郭嘉</t>
    <phoneticPr fontId="8" type="noConversion"/>
  </si>
  <si>
    <t>贾诩</t>
    <phoneticPr fontId="8" type="noConversion"/>
  </si>
  <si>
    <t>董卓</t>
    <phoneticPr fontId="10" type="noConversion"/>
  </si>
  <si>
    <t>华雄</t>
    <phoneticPr fontId="10" type="noConversion"/>
  </si>
  <si>
    <t>卢植</t>
    <phoneticPr fontId="10" type="noConversion"/>
  </si>
  <si>
    <t>公孙瓒</t>
    <phoneticPr fontId="10" type="noConversion"/>
  </si>
  <si>
    <t>吕蒙</t>
    <phoneticPr fontId="10" type="noConversion"/>
  </si>
  <si>
    <t>陆逊</t>
    <phoneticPr fontId="10" type="noConversion"/>
  </si>
  <si>
    <t>鲁肃</t>
    <phoneticPr fontId="10" type="noConversion"/>
  </si>
  <si>
    <t>孙权</t>
    <phoneticPr fontId="10" type="noConversion"/>
  </si>
  <si>
    <t>精力</t>
    <phoneticPr fontId="8" type="noConversion"/>
  </si>
  <si>
    <t>姜维</t>
    <phoneticPr fontId="10" type="noConversion"/>
  </si>
  <si>
    <t>庞统</t>
    <phoneticPr fontId="10" type="noConversion"/>
  </si>
  <si>
    <t>徐庶</t>
    <phoneticPr fontId="10" type="noConversion"/>
  </si>
  <si>
    <t>马超</t>
    <phoneticPr fontId="10" type="noConversion"/>
  </si>
  <si>
    <t>觉醒装备</t>
    <phoneticPr fontId="8" type="noConversion"/>
  </si>
  <si>
    <t>觉醒丹</t>
    <phoneticPr fontId="8" type="noConversion"/>
  </si>
  <si>
    <t>宝物</t>
    <phoneticPr fontId="10" type="noConversion"/>
  </si>
  <si>
    <t>宝物精炼石</t>
    <phoneticPr fontId="8" type="noConversion"/>
  </si>
  <si>
    <t>白龙枪刃</t>
    <phoneticPr fontId="10" type="noConversion"/>
  </si>
  <si>
    <t>白龙轻甲</t>
    <phoneticPr fontId="10" type="noConversion"/>
  </si>
  <si>
    <t>银两</t>
    <phoneticPr fontId="8" type="noConversion"/>
  </si>
  <si>
    <t>金龙宝宝</t>
    <phoneticPr fontId="8" type="noConversion"/>
  </si>
  <si>
    <t>培养丹</t>
    <phoneticPr fontId="8" type="noConversion"/>
  </si>
  <si>
    <t>突破石</t>
    <phoneticPr fontId="8" type="noConversion"/>
  </si>
  <si>
    <t>初级精炼石</t>
    <phoneticPr fontId="8" type="noConversion"/>
  </si>
  <si>
    <t>中级精炼石</t>
    <phoneticPr fontId="8" type="noConversion"/>
  </si>
  <si>
    <t>军团贡献</t>
    <phoneticPr fontId="8" type="noConversion"/>
  </si>
  <si>
    <t>祝融时装</t>
    <phoneticPr fontId="8" type="noConversion"/>
  </si>
  <si>
    <t>孟获时装</t>
    <phoneticPr fontId="8" type="noConversion"/>
  </si>
  <si>
    <t>轮盘积分</t>
    <phoneticPr fontId="8" type="noConversion"/>
  </si>
  <si>
    <t>孙策时装</t>
    <phoneticPr fontId="8" type="noConversion"/>
  </si>
  <si>
    <t>神魂</t>
    <phoneticPr fontId="8" type="noConversion"/>
  </si>
  <si>
    <t>显示等级</t>
    <phoneticPr fontId="8" type="noConversion"/>
  </si>
  <si>
    <t>level</t>
    <phoneticPr fontId="8" type="noConversion"/>
  </si>
  <si>
    <t>红装碎片</t>
    <phoneticPr fontId="8" type="noConversion"/>
  </si>
  <si>
    <t>关羽碎片</t>
    <phoneticPr fontId="8" type="noConversion"/>
  </si>
  <si>
    <t>曹操碎片</t>
    <phoneticPr fontId="8" type="noConversion"/>
  </si>
  <si>
    <t>荀彧碎片</t>
    <phoneticPr fontId="8" type="noConversion"/>
  </si>
  <si>
    <t>诸葛亮碎片</t>
    <phoneticPr fontId="8" type="noConversion"/>
  </si>
  <si>
    <t>孙坚碎片</t>
    <phoneticPr fontId="8" type="noConversion"/>
  </si>
  <si>
    <t>周瑜碎片</t>
    <phoneticPr fontId="8" type="noConversion"/>
  </si>
  <si>
    <t>吕布碎片</t>
    <phoneticPr fontId="8" type="noConversion"/>
  </si>
  <si>
    <t>左慈碎片</t>
    <phoneticPr fontId="8" type="noConversion"/>
  </si>
  <si>
    <t>太史慈时装</t>
    <phoneticPr fontId="8" type="noConversion"/>
  </si>
  <si>
    <t>张辽时装</t>
    <phoneticPr fontId="8" type="noConversion"/>
  </si>
  <si>
    <t>张郃时装</t>
    <phoneticPr fontId="8" type="noConversion"/>
  </si>
  <si>
    <t>赵云时装</t>
    <phoneticPr fontId="8" type="noConversion"/>
  </si>
  <si>
    <t>黄忠时装</t>
    <phoneticPr fontId="8" type="noConversion"/>
  </si>
  <si>
    <t>张角时装</t>
    <phoneticPr fontId="8" type="noConversion"/>
  </si>
  <si>
    <t>于吉时装</t>
    <phoneticPr fontId="8" type="noConversion"/>
  </si>
  <si>
    <t>张郃碎片</t>
    <phoneticPr fontId="8" type="noConversion"/>
  </si>
  <si>
    <t>黄忠碎片</t>
    <phoneticPr fontId="8" type="noConversion"/>
  </si>
  <si>
    <t>孙策碎片</t>
    <phoneticPr fontId="8" type="noConversion"/>
  </si>
  <si>
    <t>于吉碎片</t>
    <phoneticPr fontId="8" type="noConversion"/>
  </si>
  <si>
    <t>关羽碎片</t>
    <phoneticPr fontId="8" type="noConversion"/>
  </si>
  <si>
    <t>周瑜碎片</t>
    <phoneticPr fontId="8" type="noConversion"/>
  </si>
  <si>
    <t>左慈碎片</t>
    <phoneticPr fontId="8" type="noConversion"/>
  </si>
  <si>
    <t>时装精华</t>
    <phoneticPr fontId="8" type="noConversion"/>
  </si>
  <si>
    <t>蔡文姬时装</t>
  </si>
  <si>
    <t>黄月英时装</t>
  </si>
  <si>
    <t>曹操</t>
  </si>
  <si>
    <t>荀彧</t>
  </si>
  <si>
    <t>关羽</t>
  </si>
  <si>
    <t>诸葛亮</t>
  </si>
  <si>
    <t>孙坚</t>
  </si>
  <si>
    <t>周瑜</t>
  </si>
  <si>
    <t>吕布</t>
  </si>
  <si>
    <t>左慈</t>
  </si>
  <si>
    <t>郭嘉</t>
  </si>
  <si>
    <t>曹仁</t>
  </si>
  <si>
    <t>刘备</t>
  </si>
  <si>
    <t>姜维</t>
  </si>
  <si>
    <t>甘宁</t>
  </si>
  <si>
    <t>小乔</t>
  </si>
  <si>
    <t>貂蝉</t>
  </si>
  <si>
    <t>华佗</t>
  </si>
  <si>
    <t>张飞</t>
  </si>
  <si>
    <t>夏侯惇</t>
  </si>
  <si>
    <t>张辽</t>
  </si>
  <si>
    <t>司马懿</t>
  </si>
  <si>
    <t>赵云</t>
  </si>
  <si>
    <t>马超</t>
  </si>
  <si>
    <t>庞统</t>
  </si>
  <si>
    <t>鲁肃</t>
  </si>
  <si>
    <t>吕蒙</t>
  </si>
  <si>
    <t>太史慈</t>
  </si>
  <si>
    <t>卢植</t>
  </si>
  <si>
    <t>张角</t>
  </si>
  <si>
    <t>董卓</t>
  </si>
  <si>
    <t>夏侯渊</t>
  </si>
  <si>
    <t>张郃</t>
  </si>
  <si>
    <t>贾诩</t>
  </si>
  <si>
    <t>黄忠</t>
  </si>
  <si>
    <t>魏延</t>
  </si>
  <si>
    <t>徐庶</t>
  </si>
  <si>
    <t>孙权</t>
  </si>
  <si>
    <t>陆逊</t>
  </si>
  <si>
    <t>孙策</t>
  </si>
  <si>
    <t>公孙瓒</t>
  </si>
  <si>
    <t>于吉</t>
  </si>
  <si>
    <t>华雄</t>
  </si>
  <si>
    <t>乐进</t>
  </si>
  <si>
    <t>大乔</t>
  </si>
  <si>
    <t>袁绍</t>
  </si>
  <si>
    <t>荀攸</t>
  </si>
  <si>
    <t>典韦</t>
  </si>
  <si>
    <t>甄姬</t>
  </si>
  <si>
    <t>庞德</t>
  </si>
  <si>
    <t>关兴</t>
  </si>
  <si>
    <t>孟获</t>
  </si>
  <si>
    <t>孙尚香</t>
  </si>
  <si>
    <t>黄盖</t>
  </si>
  <si>
    <t>张昭</t>
  </si>
  <si>
    <t>高顺</t>
  </si>
  <si>
    <t>颜良</t>
  </si>
  <si>
    <t>蔡文姬</t>
  </si>
  <si>
    <t>徐晃</t>
  </si>
  <si>
    <t>许褚</t>
  </si>
  <si>
    <t>曹丕</t>
  </si>
  <si>
    <t>于禁</t>
  </si>
  <si>
    <t>张苞</t>
  </si>
  <si>
    <t>祝融</t>
  </si>
  <si>
    <t>步练师</t>
  </si>
  <si>
    <t>徐盛</t>
  </si>
  <si>
    <t>张纮</t>
  </si>
  <si>
    <t>陈宫</t>
  </si>
  <si>
    <t>文丑</t>
  </si>
  <si>
    <t>黄月英</t>
  </si>
  <si>
    <t>法正</t>
  </si>
  <si>
    <t>程普</t>
  </si>
  <si>
    <t>周泰</t>
  </si>
  <si>
    <t>马良</t>
  </si>
  <si>
    <t>程昱</t>
  </si>
  <si>
    <t>田丰</t>
  </si>
  <si>
    <t>夏侯涓</t>
  </si>
  <si>
    <t>沮授</t>
  </si>
  <si>
    <t>李典</t>
  </si>
  <si>
    <t>关平</t>
  </si>
  <si>
    <t>诸葛瑾</t>
  </si>
  <si>
    <t>马腾</t>
  </si>
  <si>
    <t>司马昭</t>
  </si>
  <si>
    <t>鲍三娘</t>
  </si>
  <si>
    <t>诸葛恪</t>
  </si>
  <si>
    <t>袁术</t>
  </si>
  <si>
    <t>张春华</t>
  </si>
  <si>
    <t>马谡</t>
  </si>
  <si>
    <t>纪灵</t>
  </si>
  <si>
    <t>精英副本</t>
  </si>
  <si>
    <t>七情束</t>
  </si>
  <si>
    <t>黄金发簪</t>
  </si>
  <si>
    <t>青玉宝簪</t>
  </si>
  <si>
    <t>玄武鼎</t>
  </si>
  <si>
    <t>双龙酒樽</t>
  </si>
  <si>
    <t>巨象方尊</t>
  </si>
  <si>
    <t>长生镜</t>
  </si>
  <si>
    <t>焦尾琴</t>
  </si>
  <si>
    <t>鲁班锁</t>
  </si>
  <si>
    <t>熔炼-孟德新书</t>
    <phoneticPr fontId="8" type="noConversion"/>
  </si>
  <si>
    <t>熔炼-鬼谷子</t>
    <phoneticPr fontId="8" type="noConversion"/>
  </si>
  <si>
    <t>熔炼-麒麟印</t>
    <phoneticPr fontId="8" type="noConversion"/>
  </si>
  <si>
    <t>熔炼-猛虎印</t>
    <phoneticPr fontId="8" type="noConversion"/>
  </si>
  <si>
    <t>战宠碎片</t>
    <phoneticPr fontId="8" type="noConversion"/>
  </si>
  <si>
    <t>兽魂</t>
    <phoneticPr fontId="8" type="noConversion"/>
  </si>
  <si>
    <t>战宠其他道具</t>
    <phoneticPr fontId="8" type="noConversion"/>
  </si>
  <si>
    <t>奇门八卦商店</t>
    <phoneticPr fontId="8" type="noConversion"/>
  </si>
  <si>
    <t>高级战宠口粮</t>
    <phoneticPr fontId="8" type="noConversion"/>
  </si>
  <si>
    <t>高级神炼石</t>
    <phoneticPr fontId="8" type="noConversion"/>
  </si>
  <si>
    <t>诸葛木牛碎片</t>
    <phoneticPr fontId="8" type="noConversion"/>
  </si>
  <si>
    <t>熊猫</t>
    <phoneticPr fontId="8" type="noConversion"/>
  </si>
  <si>
    <t>红色武将精华</t>
    <phoneticPr fontId="8" type="noConversion"/>
  </si>
  <si>
    <t>化神丹</t>
    <phoneticPr fontId="8" type="noConversion"/>
  </si>
  <si>
    <t>橙宠碎片4选1</t>
    <phoneticPr fontId="8" type="noConversion"/>
  </si>
  <si>
    <t>严颜</t>
    <phoneticPr fontId="8" type="noConversion"/>
  </si>
  <si>
    <t>function_id</t>
    <phoneticPr fontId="8" type="noConversion"/>
  </si>
  <si>
    <t>将灵</t>
    <phoneticPr fontId="8" type="noConversion"/>
  </si>
  <si>
    <t>灵玉</t>
    <phoneticPr fontId="8" type="noConversion"/>
  </si>
  <si>
    <t>奇遇点</t>
    <phoneticPr fontId="8" type="noConversion"/>
  </si>
  <si>
    <t>金币</t>
  </si>
  <si>
    <t>进化石</t>
  </si>
  <si>
    <t>培养石</t>
  </si>
  <si>
    <t>资质石</t>
  </si>
  <si>
    <t>小精灵</t>
  </si>
  <si>
    <t>精灵魂珠</t>
  </si>
  <si>
    <t>符石精炼石</t>
  </si>
  <si>
    <t>橙色符石箱子</t>
  </si>
  <si>
    <t>钻石</t>
  </si>
  <si>
    <t>精力石</t>
  </si>
  <si>
    <t>体力石</t>
  </si>
  <si>
    <t>红将碎片</t>
    <phoneticPr fontId="8" type="noConversion"/>
  </si>
  <si>
    <t>红色精灵碎片</t>
    <phoneticPr fontId="8" type="noConversion"/>
  </si>
  <si>
    <t>装备碎片</t>
    <phoneticPr fontId="8" type="noConversion"/>
  </si>
  <si>
    <t>精灵碎片</t>
    <phoneticPr fontId="8" type="noConversion"/>
  </si>
  <si>
    <t>其他武将</t>
    <phoneticPr fontId="8" type="noConversion"/>
  </si>
  <si>
    <t>符石碎片</t>
    <phoneticPr fontId="8" type="noConversion"/>
  </si>
  <si>
    <t>升星装备</t>
    <phoneticPr fontId="8" type="noConversion"/>
  </si>
  <si>
    <t>升星石</t>
    <phoneticPr fontId="8" type="noConversion"/>
  </si>
  <si>
    <t>传说精灵</t>
    <phoneticPr fontId="8" type="noConversion"/>
  </si>
  <si>
    <t>同伴碎片</t>
    <phoneticPr fontId="8" type="noConversion"/>
  </si>
  <si>
    <t>公办其他道具</t>
    <phoneticPr fontId="8" type="noConversion"/>
  </si>
  <si>
    <t>同伴其他道具</t>
    <phoneticPr fontId="8" type="noConversion"/>
  </si>
  <si>
    <t>木牛碎片</t>
  </si>
  <si>
    <t>流星枪刃</t>
  </si>
  <si>
    <t>流星轻甲</t>
  </si>
  <si>
    <t>流星头盔</t>
  </si>
  <si>
    <t>流星腰带</t>
  </si>
  <si>
    <t>飞雪长枪</t>
  </si>
  <si>
    <t>飞雪皮甲</t>
  </si>
  <si>
    <t>飞雪发冠</t>
  </si>
  <si>
    <t>飞雪腰带</t>
  </si>
  <si>
    <t>龙翼枪刃</t>
  </si>
  <si>
    <t>龙翼轻甲</t>
  </si>
  <si>
    <t>龙翼头盔</t>
  </si>
  <si>
    <t>龙翼腰带</t>
  </si>
  <si>
    <t>惊雷斧盾</t>
  </si>
  <si>
    <t>惊雷铁甲</t>
  </si>
  <si>
    <t>惊雷头盔</t>
  </si>
  <si>
    <t>惊雷护腰</t>
  </si>
  <si>
    <t>落月长枪</t>
  </si>
  <si>
    <t>落月软甲</t>
  </si>
  <si>
    <t>落月发冠</t>
  </si>
  <si>
    <t>落月腰带</t>
  </si>
  <si>
    <t>辉煌噬心刃</t>
  </si>
  <si>
    <t>辉煌梦龙甲</t>
  </si>
  <si>
    <t>辉煌头盔</t>
  </si>
  <si>
    <t>辉煌腰带</t>
  </si>
  <si>
    <t>破军枪盾</t>
  </si>
  <si>
    <t>破军铁甲</t>
  </si>
  <si>
    <t>破军头盔</t>
  </si>
  <si>
    <t>破军护腰</t>
  </si>
  <si>
    <t>贪狼长枪</t>
  </si>
  <si>
    <t>贪狼皮甲</t>
  </si>
  <si>
    <t>贪狼发冠</t>
  </si>
  <si>
    <t>贪狼护腰</t>
  </si>
  <si>
    <t>白银精灵球碎片</t>
  </si>
  <si>
    <t>白银项圈碎片</t>
  </si>
  <si>
    <t>白银吊坠碎片</t>
  </si>
  <si>
    <t>白银铃铛碎片</t>
  </si>
  <si>
    <t>黄金光之精灵球碎片</t>
  </si>
  <si>
    <t>黄金光之项圈碎片</t>
  </si>
  <si>
    <t>黄金光之吊坠碎片</t>
  </si>
  <si>
    <t>黄金光之铃铛碎片</t>
  </si>
  <si>
    <t>黄金暗之精灵球碎片</t>
  </si>
  <si>
    <t>黄金暗之项圈碎片</t>
  </si>
  <si>
    <t>黄金暗之吊坠碎片</t>
  </si>
  <si>
    <t>黄金暗之铃铛碎片</t>
  </si>
  <si>
    <t>黄金五行精灵球碎片</t>
  </si>
  <si>
    <t>黄金五行项圈碎片</t>
  </si>
  <si>
    <t>黄金五行吊坠碎片</t>
  </si>
  <si>
    <t>黄金五行铃铛碎片</t>
  </si>
  <si>
    <t>白金光之精灵球碎片</t>
  </si>
  <si>
    <t>白金光之项圈碎片</t>
  </si>
  <si>
    <t>白金光之吊坠碎片</t>
  </si>
  <si>
    <t>白金光之铃铛碎片</t>
  </si>
  <si>
    <t>白金暗之精灵球碎片</t>
  </si>
  <si>
    <t>白金暗之项圈碎片</t>
  </si>
  <si>
    <t>白金暗之吊坠碎片</t>
  </si>
  <si>
    <t>白金暗之铃铛碎片</t>
  </si>
  <si>
    <t>白金五行精灵球碎片</t>
  </si>
  <si>
    <t>白金五行项圈碎片</t>
  </si>
  <si>
    <t>白金五行吊坠碎片</t>
  </si>
  <si>
    <t>白金五行铃铛碎片</t>
  </si>
  <si>
    <t>严颜</t>
  </si>
  <si>
    <t>皮丘碎片</t>
  </si>
  <si>
    <t>蚊香蝌蚪碎片</t>
  </si>
  <si>
    <t>火球鼠碎片</t>
  </si>
  <si>
    <t>沙瓦郎碎片</t>
  </si>
  <si>
    <t>飞天螳螂碎片</t>
  </si>
  <si>
    <t>波克比碎片</t>
  </si>
  <si>
    <t>乘龙碎片</t>
  </si>
  <si>
    <t>妙蛙种子碎片</t>
  </si>
  <si>
    <t>腕力碎片</t>
  </si>
  <si>
    <t>小拳石碎片</t>
  </si>
  <si>
    <t>杰尼龟碎片</t>
  </si>
  <si>
    <t>迷你龙碎片</t>
  </si>
  <si>
    <t>铁甲贝碎片</t>
  </si>
  <si>
    <t>咩利羊碎片</t>
  </si>
  <si>
    <t>袋龙碎片</t>
  </si>
  <si>
    <t>大岩蛇碎片</t>
  </si>
  <si>
    <t>素利普碎片</t>
  </si>
  <si>
    <t>海星星碎片</t>
  </si>
  <si>
    <t>3D龙碎片</t>
  </si>
  <si>
    <t>猴怪碎片</t>
  </si>
  <si>
    <t>迷唇姐碎片</t>
  </si>
  <si>
    <t>电击兽碎片</t>
  </si>
  <si>
    <t>鸭嘴火龙碎片</t>
  </si>
  <si>
    <t>绿毛虫碎片</t>
  </si>
  <si>
    <t>艾比郎碎片</t>
  </si>
  <si>
    <t>鬼斯碎片</t>
  </si>
  <si>
    <t>波波碎片</t>
  </si>
  <si>
    <t>走路草碎片</t>
  </si>
  <si>
    <t>大钢蛇碎片</t>
  </si>
  <si>
    <t>露莉莉碎片</t>
  </si>
  <si>
    <t>凯西碎片</t>
  </si>
  <si>
    <t>小火龙碎片</t>
  </si>
  <si>
    <t>六尾碎片</t>
  </si>
  <si>
    <t>烈雀碎片</t>
  </si>
  <si>
    <t>皮皮碎片</t>
  </si>
  <si>
    <t>可拉可拉碎片</t>
  </si>
  <si>
    <t>菊草叶碎片</t>
  </si>
  <si>
    <t>可达鸭碎片</t>
  </si>
  <si>
    <t>金经验宝宝碎片</t>
  </si>
  <si>
    <t>有概率刷出进化石</t>
  </si>
  <si>
    <t>攻打进化石关卡获取</t>
  </si>
  <si>
    <t>地区争霸</t>
  </si>
  <si>
    <t>攻打金币关卡获取</t>
  </si>
  <si>
    <t>花费钻石可以购买</t>
  </si>
  <si>
    <t>可用钻石购买</t>
  </si>
  <si>
    <t>精魂</t>
  </si>
  <si>
    <t>点将可以获得精魂</t>
  </si>
  <si>
    <t>击败关卡可以获得精魂</t>
  </si>
  <si>
    <t>精魂商店</t>
  </si>
  <si>
    <t>奇遇点可以购买精魂</t>
  </si>
  <si>
    <t>分解精魂</t>
  </si>
  <si>
    <t>分解精魂可以获得</t>
  </si>
  <si>
    <t>花费精魂石购买精魂</t>
  </si>
  <si>
    <t>精魂石</t>
  </si>
  <si>
    <t>可以使用星屑购买</t>
  </si>
  <si>
    <t>星屑</t>
  </si>
  <si>
    <t>升星装备</t>
  </si>
  <si>
    <t>升星商店</t>
  </si>
  <si>
    <t>联盟贡献</t>
  </si>
  <si>
    <t>在[背包]分解升星道具</t>
  </si>
  <si>
    <t>精力</t>
    <phoneticPr fontId="8" type="noConversion"/>
  </si>
  <si>
    <t>波波</t>
  </si>
  <si>
    <t>火球鼠</t>
  </si>
  <si>
    <t>未知图腾</t>
  </si>
  <si>
    <t>鸭嘴火龙</t>
  </si>
  <si>
    <t>玛瑙水母</t>
  </si>
  <si>
    <t>凯西</t>
  </si>
  <si>
    <t>菊石兽</t>
  </si>
  <si>
    <t>露莉莉</t>
  </si>
  <si>
    <t>迷你龙</t>
  </si>
  <si>
    <t xml:space="preserve">小锯鳄 </t>
  </si>
  <si>
    <t>喇叭芽</t>
  </si>
  <si>
    <t>冰斗笠</t>
  </si>
  <si>
    <t>锷月古花</t>
  </si>
  <si>
    <t>波波海象</t>
  </si>
  <si>
    <t>妙蛙种子</t>
  </si>
  <si>
    <t>张宝</t>
  </si>
  <si>
    <t>何皇后</t>
  </si>
  <si>
    <t>何进</t>
  </si>
  <si>
    <t>张济</t>
  </si>
  <si>
    <t>刘表</t>
  </si>
  <si>
    <t>王允</t>
  </si>
  <si>
    <t>糜竺</t>
  </si>
  <si>
    <t>董承</t>
  </si>
  <si>
    <t>汉献帝</t>
  </si>
  <si>
    <t>张绣</t>
  </si>
  <si>
    <t>魏续</t>
  </si>
  <si>
    <t>陈琳</t>
  </si>
  <si>
    <t>廖化</t>
  </si>
  <si>
    <t>[力战虎牢关-张济]掉落</t>
    <phoneticPr fontId="8" type="noConversion"/>
  </si>
  <si>
    <t>张济</t>
    <phoneticPr fontId="8" type="noConversion"/>
  </si>
  <si>
    <t>洋洋蜻蜓</t>
  </si>
  <si>
    <t>吕公</t>
    <phoneticPr fontId="8" type="noConversion"/>
  </si>
  <si>
    <t>梦妖</t>
  </si>
  <si>
    <t>王允</t>
    <phoneticPr fontId="8" type="noConversion"/>
  </si>
  <si>
    <t>大舌贝</t>
  </si>
  <si>
    <t>李儒</t>
    <phoneticPr fontId="8" type="noConversion"/>
  </si>
  <si>
    <t>大甲</t>
  </si>
  <si>
    <t>陶谦</t>
    <phoneticPr fontId="8" type="noConversion"/>
  </si>
  <si>
    <t>董承</t>
    <phoneticPr fontId="8" type="noConversion"/>
  </si>
  <si>
    <t>独角虫</t>
  </si>
  <si>
    <t>张绣</t>
    <phoneticPr fontId="8" type="noConversion"/>
  </si>
  <si>
    <t>派拉斯</t>
  </si>
  <si>
    <t>魏续</t>
    <phoneticPr fontId="8" type="noConversion"/>
  </si>
  <si>
    <t>陈琳</t>
    <phoneticPr fontId="8" type="noConversion"/>
  </si>
  <si>
    <t>尼多朗</t>
  </si>
  <si>
    <t>大葱鸭</t>
  </si>
  <si>
    <t>小火龙</t>
  </si>
  <si>
    <t>臭泥</t>
  </si>
  <si>
    <t>叉字蝠</t>
  </si>
  <si>
    <t>铁甲贝</t>
  </si>
  <si>
    <t>可达鸭</t>
  </si>
  <si>
    <t>毛球</t>
  </si>
  <si>
    <t>小磁怪</t>
  </si>
  <si>
    <t>阿柏蛇</t>
  </si>
  <si>
    <t>电击兽</t>
  </si>
  <si>
    <t>尼多兰</t>
  </si>
  <si>
    <t>大钢蛇</t>
  </si>
  <si>
    <t>美丽花</t>
  </si>
  <si>
    <t>小拳石</t>
  </si>
  <si>
    <t>沙瓦郎</t>
  </si>
  <si>
    <t>毽子草</t>
  </si>
  <si>
    <t>小海狮</t>
  </si>
  <si>
    <t>皮丘</t>
  </si>
  <si>
    <t>鬼斯</t>
  </si>
  <si>
    <t>地鼠</t>
  </si>
  <si>
    <t>波克比</t>
  </si>
  <si>
    <t>吸盘魔偶</t>
  </si>
  <si>
    <t>瓦斯弹</t>
  </si>
  <si>
    <t>走路草</t>
  </si>
  <si>
    <t>杰尼龟</t>
  </si>
  <si>
    <t>烈雀</t>
  </si>
  <si>
    <t>六尾</t>
  </si>
  <si>
    <t>主线关卡【大葱鸭】掉落</t>
  </si>
  <si>
    <t>主线关卡【小火龙】掉落</t>
  </si>
  <si>
    <t>主线关卡【臭泥】掉落</t>
  </si>
  <si>
    <t>主线关卡【叉字蝠】掉落</t>
  </si>
  <si>
    <t>主线关卡【洋洋蜻蜓】掉落</t>
  </si>
  <si>
    <t>主线关卡【玛瑙水母】掉落</t>
  </si>
  <si>
    <t>主线关卡【铁甲贝】掉落</t>
  </si>
  <si>
    <t>主线关卡【可达鸭】掉落</t>
  </si>
  <si>
    <t>主线关卡【菊石兽】掉落</t>
  </si>
  <si>
    <t>主线关卡【毛球】掉落</t>
  </si>
  <si>
    <t>主线关卡【梦妖】掉落</t>
  </si>
  <si>
    <t>主线关卡【小磁怪】掉落</t>
  </si>
  <si>
    <t>主线关卡【阿柏蛇】掉落</t>
  </si>
  <si>
    <t>主线关卡【电击兽】掉落</t>
  </si>
  <si>
    <t>主线关卡【大舌贝】掉落</t>
  </si>
  <si>
    <t>主线关卡【大甲】掉落</t>
  </si>
  <si>
    <t>主线关卡【鸭嘴火龙】掉落</t>
  </si>
  <si>
    <t>主线关卡【尼多兰】掉落</t>
  </si>
  <si>
    <t>主线关卡【大钢蛇】掉落</t>
  </si>
  <si>
    <t>主线关卡【火球鼠】掉落</t>
  </si>
  <si>
    <t>主线关卡【未知图腾】掉落</t>
  </si>
  <si>
    <t>主线关卡【独角虫】掉落</t>
  </si>
  <si>
    <t>主线关卡【美丽花】掉落</t>
  </si>
  <si>
    <t>主线关卡【派拉斯】掉落</t>
  </si>
  <si>
    <t>主线关卡【小拳石】掉落</t>
  </si>
  <si>
    <t>主线关卡【沙瓦郎】掉落</t>
  </si>
  <si>
    <t>主线关卡【毽子草】掉落</t>
  </si>
  <si>
    <t>主线关卡【小海狮】掉落</t>
  </si>
  <si>
    <t>主线关卡【尼多朗】掉落</t>
  </si>
  <si>
    <t>主线关卡【皮丘】掉落</t>
  </si>
  <si>
    <t>主线关卡【鬼斯】掉落</t>
  </si>
  <si>
    <t>主线关卡【地鼠】掉落</t>
  </si>
  <si>
    <t>主线关卡【波克比】掉落</t>
  </si>
  <si>
    <t>主线关卡【吸盘魔偶】掉落</t>
  </si>
  <si>
    <t>主线关卡【瓦斯弹】掉落</t>
  </si>
  <si>
    <t>主线关卡【走路草】掉落</t>
  </si>
  <si>
    <t>主线关卡【杰尼龟】掉落</t>
  </si>
  <si>
    <t>主线关卡【烈雀】掉落</t>
  </si>
  <si>
    <t>主线关卡【喇叭芽】掉落</t>
  </si>
  <si>
    <t>主线关卡【六尾六尾】掉落</t>
  </si>
  <si>
    <t>夏侯惇</t>
    <phoneticPr fontId="8" type="noConversion"/>
  </si>
  <si>
    <t>马腾</t>
    <phoneticPr fontId="8" type="noConversion"/>
  </si>
  <si>
    <t>千针豚</t>
  </si>
  <si>
    <t>纪灵</t>
    <phoneticPr fontId="8" type="noConversion"/>
  </si>
  <si>
    <t>化石盔</t>
  </si>
  <si>
    <t>蚊香蝌蚪</t>
  </si>
  <si>
    <t>穿山鼠</t>
  </si>
  <si>
    <t>壶壶</t>
  </si>
  <si>
    <t>熊宝宝</t>
  </si>
  <si>
    <t>飞天螳螂</t>
  </si>
  <si>
    <t>可拉可拉</t>
  </si>
  <si>
    <t>超音蝠</t>
  </si>
  <si>
    <t>乘龙</t>
  </si>
  <si>
    <t>大菊花</t>
  </si>
  <si>
    <t>信使鸡</t>
  </si>
  <si>
    <t>巨型飞鱼</t>
  </si>
  <si>
    <t>露基亚</t>
  </si>
  <si>
    <t>宝宝丁</t>
  </si>
  <si>
    <t>腕力</t>
  </si>
  <si>
    <t>向日古花</t>
  </si>
  <si>
    <t>地震鲶鱼</t>
  </si>
  <si>
    <t>化石蝎</t>
  </si>
  <si>
    <t>夜游灵</t>
  </si>
  <si>
    <t>黑乃伊</t>
  </si>
  <si>
    <t>巨嘴鳗</t>
  </si>
  <si>
    <t>龙龙贝</t>
  </si>
  <si>
    <t>合金蟹</t>
  </si>
  <si>
    <t>碧云龙</t>
  </si>
  <si>
    <t>尖牙鱼</t>
  </si>
  <si>
    <t>雪拉比</t>
  </si>
  <si>
    <t>吞噬王</t>
  </si>
  <si>
    <t>弹簧猪</t>
  </si>
  <si>
    <t>咩利羊</t>
  </si>
  <si>
    <t>袋龙</t>
  </si>
  <si>
    <t>大岩蛇</t>
  </si>
  <si>
    <t>素利普</t>
  </si>
  <si>
    <t>大钳蟹</t>
  </si>
  <si>
    <t>瑜伽王</t>
  </si>
  <si>
    <t>海星星</t>
  </si>
  <si>
    <t>凯利阿</t>
  </si>
  <si>
    <t>喵喵</t>
  </si>
  <si>
    <t>3D龙</t>
  </si>
  <si>
    <t>猴怪</t>
  </si>
  <si>
    <t>卡蒂狗</t>
  </si>
  <si>
    <t>迷唇姐</t>
  </si>
  <si>
    <t>绿毛虫</t>
  </si>
  <si>
    <t>艾比郎</t>
  </si>
  <si>
    <t>双色玫瑰</t>
  </si>
  <si>
    <t>古拉顿</t>
  </si>
  <si>
    <t>钢神柱</t>
  </si>
  <si>
    <t>冰神柱</t>
  </si>
  <si>
    <t>蛇纹熊</t>
  </si>
  <si>
    <t>噪音王</t>
  </si>
  <si>
    <t>巨翅蝉</t>
  </si>
  <si>
    <t>皮皮</t>
  </si>
  <si>
    <t>菊草叶</t>
  </si>
  <si>
    <t>露基亚碎片</t>
  </si>
  <si>
    <t>向日古花碎片</t>
  </si>
  <si>
    <t>地震鲶鱼碎片</t>
  </si>
  <si>
    <t>黑乃伊碎片</t>
  </si>
  <si>
    <t>巨嘴鳗碎片</t>
  </si>
  <si>
    <t>龙龙贝碎片</t>
  </si>
  <si>
    <t>雪拉比碎片</t>
  </si>
  <si>
    <t>瑜伽王碎片</t>
  </si>
  <si>
    <t>凯利阿碎片</t>
  </si>
  <si>
    <t>千针豚碎片</t>
  </si>
  <si>
    <t>双色玫瑰碎片</t>
  </si>
  <si>
    <t>古拉顿碎片</t>
  </si>
  <si>
    <t>钢神柱碎片</t>
  </si>
  <si>
    <t>蛇纹熊碎片</t>
  </si>
  <si>
    <t>噪音王碎片</t>
  </si>
  <si>
    <t>毽子草碎片</t>
  </si>
  <si>
    <t>郭图</t>
  </si>
  <si>
    <t>审配</t>
  </si>
  <si>
    <t>袁尚</t>
  </si>
  <si>
    <t>韩福</t>
  </si>
  <si>
    <t>周仓</t>
  </si>
  <si>
    <t>朱灵</t>
  </si>
  <si>
    <t>孙静</t>
  </si>
  <si>
    <t>樊稠</t>
  </si>
  <si>
    <t>臧霸</t>
  </si>
  <si>
    <t>刘延</t>
  </si>
  <si>
    <t>宋宪</t>
  </si>
  <si>
    <t>秦琪</t>
  </si>
  <si>
    <t>路昭</t>
  </si>
  <si>
    <t>王植</t>
  </si>
  <si>
    <t>袁谭</t>
  </si>
  <si>
    <t>辛评</t>
  </si>
  <si>
    <t>顾雍</t>
  </si>
  <si>
    <t>汪昭</t>
  </si>
  <si>
    <t>陈登</t>
  </si>
  <si>
    <t>简雍</t>
  </si>
  <si>
    <t>张梁</t>
  </si>
  <si>
    <t>孔融</t>
  </si>
  <si>
    <t>韩浩</t>
  </si>
  <si>
    <t>蒯良</t>
  </si>
  <si>
    <t>郭汜</t>
  </si>
  <si>
    <t>韩馥</t>
  </si>
  <si>
    <t>李傕</t>
  </si>
  <si>
    <t>侯成</t>
  </si>
  <si>
    <t>车胄</t>
  </si>
  <si>
    <t>史涣</t>
  </si>
  <si>
    <t>逢纪</t>
  </si>
  <si>
    <t>荀谌</t>
  </si>
  <si>
    <t>曹洪</t>
  </si>
  <si>
    <t>马延</t>
  </si>
  <si>
    <t>许攸</t>
  </si>
  <si>
    <t>雷薄</t>
  </si>
  <si>
    <t>卞喜</t>
  </si>
  <si>
    <t>孔秀</t>
  </si>
  <si>
    <t>高览</t>
  </si>
  <si>
    <t>田楷</t>
  </si>
  <si>
    <t>许贡</t>
  </si>
  <si>
    <t>张闿</t>
  </si>
  <si>
    <t>陈兰</t>
  </si>
  <si>
    <t>黄祖</t>
  </si>
  <si>
    <t>胡轸</t>
  </si>
  <si>
    <t>韩当</t>
  </si>
  <si>
    <t>李肃</t>
  </si>
  <si>
    <t>杨奉</t>
  </si>
  <si>
    <t>曹嵩</t>
  </si>
  <si>
    <t>李乐</t>
  </si>
  <si>
    <t>郭图</t>
    <phoneticPr fontId="8" type="noConversion"/>
  </si>
  <si>
    <t>胡车儿</t>
    <phoneticPr fontId="8" type="noConversion"/>
  </si>
  <si>
    <t>瑜伽王关卡掉落</t>
  </si>
  <si>
    <t>大钳蟹关卡掉落</t>
  </si>
  <si>
    <t>小拳石关卡掉落</t>
  </si>
  <si>
    <t>皮丘关卡掉落</t>
  </si>
  <si>
    <t>雨翅蝶关卡掉落</t>
  </si>
  <si>
    <t>六尾关卡掉落</t>
  </si>
  <si>
    <t>艾比郎关卡掉落</t>
  </si>
  <si>
    <t>烈雀关卡掉落</t>
  </si>
  <si>
    <t>卡蒂狗关卡掉落</t>
  </si>
  <si>
    <t>大岩蛇关卡掉落</t>
  </si>
  <si>
    <t>乘龙关卡掉落</t>
  </si>
  <si>
    <t>美丽花关卡掉落</t>
  </si>
  <si>
    <t>大舌头关卡掉落</t>
  </si>
  <si>
    <t>化石翼龙关卡掉落</t>
  </si>
  <si>
    <t>大钢蛇关卡掉落</t>
  </si>
  <si>
    <t>吸盘魔偶关卡掉落</t>
  </si>
  <si>
    <t>小磁怪关卡掉落</t>
  </si>
  <si>
    <t>迷唇姐关卡掉落</t>
  </si>
  <si>
    <t>凯诺战士关卡掉落</t>
  </si>
  <si>
    <t>毛球关卡掉落</t>
  </si>
  <si>
    <t>派拉斯关卡掉落</t>
  </si>
  <si>
    <t>蚊香蝌蚪关卡掉落</t>
  </si>
  <si>
    <t>黑暗鸦关卡掉落</t>
  </si>
  <si>
    <t>洋洋蜻蜓关卡掉落</t>
  </si>
  <si>
    <t>飞天螳螂关卡掉落</t>
  </si>
  <si>
    <t>呆呆兽关卡掉落</t>
  </si>
  <si>
    <t>未知图腾关卡掉落</t>
  </si>
  <si>
    <t>袋龙关卡掉落</t>
  </si>
  <si>
    <t>猴怪关卡掉落</t>
  </si>
  <si>
    <t>大舌贝关卡掉落</t>
  </si>
  <si>
    <t>噪音王关卡掉落</t>
  </si>
  <si>
    <t>鬼斯关卡掉落</t>
  </si>
  <si>
    <t>素利普关卡掉落</t>
  </si>
  <si>
    <t>火球鼠关卡掉落</t>
  </si>
  <si>
    <t>瓦斯弹关卡掉落</t>
  </si>
  <si>
    <t>喇叭芽关卡掉落</t>
  </si>
  <si>
    <t>小锯鳄 关卡掉落</t>
  </si>
  <si>
    <t>百变怪关卡掉落</t>
  </si>
  <si>
    <t>尼多朗关卡掉落</t>
  </si>
  <si>
    <t>嘟嘟关卡掉落</t>
  </si>
  <si>
    <t>卡比兽关卡掉落</t>
  </si>
  <si>
    <t>手尾猴关卡掉落</t>
  </si>
  <si>
    <t>3D龙关卡掉落</t>
  </si>
  <si>
    <t>喵喵关卡掉落</t>
  </si>
  <si>
    <t>肯泰罗关卡掉落</t>
  </si>
  <si>
    <t>超音蝠关卡掉落</t>
  </si>
  <si>
    <t>走路草关卡掉落</t>
  </si>
  <si>
    <t>毽子草关卡掉落</t>
  </si>
  <si>
    <t>地鼠关卡掉落</t>
  </si>
  <si>
    <t>古拉顿关卡掉落</t>
  </si>
  <si>
    <t>独角虫关卡掉落</t>
  </si>
  <si>
    <t>果然翁关卡掉落</t>
  </si>
  <si>
    <t>波克比关卡掉落</t>
  </si>
  <si>
    <t>鸭嘴火龙关卡掉落</t>
  </si>
  <si>
    <t>化石盔关卡掉落</t>
  </si>
  <si>
    <t>小火马关卡掉落</t>
  </si>
  <si>
    <t>电击兽关卡掉落</t>
  </si>
  <si>
    <t>熊宝宝关卡掉落</t>
  </si>
  <si>
    <t>杰尼龟关卡掉落</t>
  </si>
  <si>
    <t>铁甲贝关卡掉落</t>
  </si>
  <si>
    <t>大葱鸭关卡掉落</t>
  </si>
  <si>
    <t>小海狮关卡掉落</t>
  </si>
  <si>
    <t>大菊花关卡掉落</t>
  </si>
  <si>
    <t>尼多兰关卡掉落</t>
  </si>
  <si>
    <t>阿柏蛇关卡掉落</t>
  </si>
  <si>
    <t>凯利阿关卡掉落</t>
  </si>
  <si>
    <t>巨型飞鱼关卡掉落</t>
  </si>
  <si>
    <t>千针豚关卡掉落</t>
  </si>
  <si>
    <t>小拉达关卡掉落</t>
  </si>
  <si>
    <t>沙瓦郎关卡掉落</t>
  </si>
  <si>
    <t>蚊香蝌蚪巡逻后产出</t>
  </si>
  <si>
    <t>鬼斯巡逻后产出</t>
  </si>
  <si>
    <t>火球鼠巡逻后产出</t>
  </si>
  <si>
    <t>沙瓦郎巡逻后产出</t>
  </si>
  <si>
    <t>波波巡逻后产出</t>
  </si>
  <si>
    <t>飞天螳螂巡逻后产出</t>
  </si>
  <si>
    <t>可拉可拉巡逻后产出</t>
  </si>
  <si>
    <t>乘龙巡逻后产出</t>
  </si>
  <si>
    <t>走路草巡逻后产出</t>
  </si>
  <si>
    <t>妙蛙种子巡逻后产出</t>
  </si>
  <si>
    <t>腕力巡逻后产出</t>
  </si>
  <si>
    <t>向日古花巡逻后产出</t>
  </si>
  <si>
    <t>小拳石巡逻后产出</t>
  </si>
  <si>
    <t>地震鲶鱼巡逻后产出</t>
  </si>
  <si>
    <t>黑乃伊巡逻后产出</t>
  </si>
  <si>
    <t>巨嘴鳗巡逻后产出</t>
  </si>
  <si>
    <t>龙龙贝巡逻后产出</t>
  </si>
  <si>
    <t>杰尼龟巡逻后产出</t>
  </si>
  <si>
    <t>大钢蛇巡逻后产出</t>
  </si>
  <si>
    <t>露莉莉巡逻后产出</t>
  </si>
  <si>
    <t>迷你龙巡逻后产出</t>
  </si>
  <si>
    <t>铁甲贝巡逻后产出</t>
  </si>
  <si>
    <t>雪拉比巡逻后产出</t>
  </si>
  <si>
    <t>咩利羊巡逻后产出</t>
  </si>
  <si>
    <t>袋龙巡逻后产出</t>
  </si>
  <si>
    <t>素利普巡逻后产出</t>
  </si>
  <si>
    <t>瑜伽王巡逻后产出</t>
  </si>
  <si>
    <t>电击兽巡逻后产出</t>
  </si>
  <si>
    <t>海星星巡逻后产出</t>
  </si>
  <si>
    <t>凯利阿巡逻后产出</t>
  </si>
  <si>
    <t>猴怪巡逻后产出</t>
  </si>
  <si>
    <t>迷唇姐巡逻后产出</t>
  </si>
  <si>
    <t>凯西巡逻后产出</t>
  </si>
  <si>
    <t>鸭嘴火龙巡逻后产出</t>
  </si>
  <si>
    <t>绿毛虫巡逻后产出</t>
  </si>
  <si>
    <t>张武</t>
  </si>
  <si>
    <t>陈孙</t>
  </si>
  <si>
    <t>蒯越</t>
  </si>
  <si>
    <t>蔡瑁</t>
  </si>
  <si>
    <t>蔡夫人</t>
  </si>
  <si>
    <t>刘琮</t>
  </si>
  <si>
    <t>刘琦</t>
  </si>
  <si>
    <t>伊籍</t>
  </si>
  <si>
    <t>庞德公</t>
  </si>
  <si>
    <t>司马徽</t>
  </si>
  <si>
    <t>吕旷</t>
  </si>
  <si>
    <t>吕翔</t>
  </si>
  <si>
    <t>诸葛均</t>
  </si>
  <si>
    <t>陈就</t>
  </si>
  <si>
    <t>邓龙</t>
  </si>
  <si>
    <t>夏侯兰</t>
  </si>
  <si>
    <t>郄虑</t>
  </si>
  <si>
    <t>祢衡</t>
  </si>
  <si>
    <t>张允</t>
  </si>
  <si>
    <t>孙乾</t>
  </si>
  <si>
    <t>糜芳</t>
  </si>
  <si>
    <t>刘封</t>
  </si>
  <si>
    <t>刘晔</t>
  </si>
  <si>
    <t>王威</t>
  </si>
  <si>
    <t>文聘</t>
  </si>
  <si>
    <t>甘夫人</t>
  </si>
  <si>
    <t>糜夫人</t>
  </si>
  <si>
    <t>刘禅</t>
  </si>
  <si>
    <t>夏侯恩</t>
  </si>
  <si>
    <t>钟绅</t>
  </si>
  <si>
    <t>夏侯杰</t>
  </si>
  <si>
    <t>蒋干</t>
  </si>
  <si>
    <t>毛介</t>
  </si>
  <si>
    <t>蔡中</t>
  </si>
  <si>
    <t>蔡和</t>
  </si>
  <si>
    <t>阚泽</t>
  </si>
  <si>
    <t>刘馥</t>
  </si>
  <si>
    <t>张南</t>
  </si>
  <si>
    <t>张武</t>
    <phoneticPr fontId="8" type="noConversion"/>
  </si>
  <si>
    <t>岩神柱</t>
  </si>
  <si>
    <t>陈孙</t>
    <phoneticPr fontId="8" type="noConversion"/>
  </si>
  <si>
    <t>化石鱼</t>
  </si>
  <si>
    <t>蒯越</t>
    <phoneticPr fontId="8" type="noConversion"/>
  </si>
  <si>
    <t>蔡瑁</t>
    <phoneticPr fontId="8" type="noConversion"/>
  </si>
  <si>
    <t>夜光虫</t>
  </si>
  <si>
    <t>蔡夫人</t>
    <phoneticPr fontId="8" type="noConversion"/>
  </si>
  <si>
    <t>大猩猩</t>
  </si>
  <si>
    <t>刘琮</t>
    <phoneticPr fontId="8" type="noConversion"/>
  </si>
  <si>
    <t>小拉达</t>
  </si>
  <si>
    <t>刘琦</t>
    <phoneticPr fontId="8" type="noConversion"/>
  </si>
  <si>
    <t>伊籍</t>
    <phoneticPr fontId="8" type="noConversion"/>
  </si>
  <si>
    <t>卡瓦火鸡</t>
  </si>
  <si>
    <t>庞德公</t>
    <phoneticPr fontId="8" type="noConversion"/>
  </si>
  <si>
    <t>司马徽</t>
    <phoneticPr fontId="8" type="noConversion"/>
  </si>
  <si>
    <t>百变怪</t>
  </si>
  <si>
    <t>吕翔</t>
    <phoneticPr fontId="8" type="noConversion"/>
  </si>
  <si>
    <t>奇美玲</t>
  </si>
  <si>
    <t>相扑兔</t>
  </si>
  <si>
    <t>坚果怪</t>
  </si>
  <si>
    <t>雨翅蝶</t>
  </si>
  <si>
    <t>卡比兽</t>
  </si>
  <si>
    <t>大奶罐</t>
  </si>
  <si>
    <t>呆呆兽</t>
  </si>
  <si>
    <t>宝石鬼</t>
  </si>
  <si>
    <t>尖尖鳗</t>
  </si>
  <si>
    <t>爱心鱼</t>
  </si>
  <si>
    <t>凰王</t>
  </si>
  <si>
    <t>芭叶龙</t>
  </si>
  <si>
    <t>贵妇猫</t>
  </si>
  <si>
    <t>大舌头</t>
  </si>
  <si>
    <t>塞可汽水</t>
  </si>
  <si>
    <t>摩摩牛奶</t>
  </si>
  <si>
    <t>釜炎仙贝</t>
  </si>
  <si>
    <t>神圣之灰</t>
  </si>
  <si>
    <t>浅滩贝壳</t>
  </si>
  <si>
    <t>脱离洞穴的绳子</t>
  </si>
  <si>
    <t>大珍珠</t>
  </si>
  <si>
    <t>心之鳞片</t>
  </si>
  <si>
    <t>谜团果实</t>
  </si>
  <si>
    <t>先攻之爪</t>
  </si>
  <si>
    <t>安抚之铃</t>
  </si>
  <si>
    <t>幸运蛋</t>
  </si>
  <si>
    <t>磁铁</t>
  </si>
  <si>
    <t>尖锐鸟嘴</t>
  </si>
  <si>
    <t>丝绸围巾</t>
  </si>
  <si>
    <t>幸运之拳</t>
  </si>
  <si>
    <t>大葱</t>
  </si>
  <si>
    <t>马赫自行车</t>
  </si>
  <si>
    <t>船票</t>
  </si>
  <si>
    <t>陨石</t>
  </si>
  <si>
    <t>龟壳化石</t>
  </si>
  <si>
    <t>秘密琥珀</t>
  </si>
  <si>
    <t>神奇宝贝之笛</t>
  </si>
  <si>
    <t>果实袋</t>
  </si>
  <si>
    <t>火岩标志</t>
  </si>
  <si>
    <t>红宝石</t>
  </si>
  <si>
    <t>蓝宝石</t>
  </si>
  <si>
    <t>金子做的假牙</t>
  </si>
  <si>
    <t>蓝橘</t>
  </si>
  <si>
    <t>甜柿</t>
  </si>
  <si>
    <t>绿姆果</t>
  </si>
  <si>
    <t>香柚</t>
  </si>
  <si>
    <t>辣椰果</t>
  </si>
  <si>
    <t>蓝异奇果</t>
  </si>
  <si>
    <t>甘芒</t>
  </si>
  <si>
    <t>绿乐芭</t>
  </si>
  <si>
    <t>酸木瓜</t>
  </si>
  <si>
    <t>红蔓莓</t>
  </si>
  <si>
    <t>粉蕉</t>
  </si>
  <si>
    <t>神秘果</t>
  </si>
  <si>
    <t>赤迦果</t>
  </si>
  <si>
    <t>嘉宝果</t>
  </si>
  <si>
    <t>吕公</t>
  </si>
  <si>
    <t>李儒</t>
  </si>
  <si>
    <t>黄巾妖术师</t>
  </si>
  <si>
    <t>陶谦</t>
  </si>
  <si>
    <t>汉室御林军</t>
  </si>
  <si>
    <t>胡车儿</t>
  </si>
  <si>
    <t>西凉军</t>
    <phoneticPr fontId="8" type="noConversion"/>
  </si>
  <si>
    <t>西凉军</t>
    <phoneticPr fontId="8" type="noConversion"/>
  </si>
  <si>
    <t>主线副本—百变怪关卡掉落</t>
  </si>
  <si>
    <t>主线副本—素利普关卡掉落</t>
  </si>
  <si>
    <t>主线副本—瑜伽王关卡掉落</t>
  </si>
  <si>
    <t>主线副本—大钳蟹关卡掉落</t>
  </si>
  <si>
    <t>主线副本—奇美玲关卡掉落</t>
  </si>
  <si>
    <t>主线副本—菊草叶关卡掉落</t>
  </si>
  <si>
    <t>主线副本—小拳石关卡掉落</t>
  </si>
  <si>
    <t>主线副本—皮丘关卡掉落</t>
  </si>
  <si>
    <t>主线副本—雨翅蝶关卡掉落</t>
  </si>
  <si>
    <t>主线副本—宝宝丁关卡掉落</t>
  </si>
  <si>
    <t>主线副本—六尾关卡掉落</t>
  </si>
  <si>
    <t>主线副本—艾比郎关卡掉落</t>
  </si>
  <si>
    <t>主线副本—烈雀关卡掉落</t>
  </si>
  <si>
    <t>主线副本—化石鱼关卡掉落</t>
  </si>
  <si>
    <t>主线副本—小磁怪关卡掉落</t>
  </si>
  <si>
    <t>主线副本—冰神柱关卡掉落</t>
  </si>
  <si>
    <t>主线副本—爱心鱼关卡掉落</t>
  </si>
  <si>
    <t>主线副本—凰王关卡掉落</t>
  </si>
  <si>
    <t>主线副本—卡蒂狗关卡掉落</t>
  </si>
  <si>
    <t>主线副本—大猩猩关卡掉落</t>
  </si>
  <si>
    <t>主线副本—大岩蛇关卡掉落</t>
  </si>
  <si>
    <t>主线副本—乘龙关卡掉落</t>
  </si>
  <si>
    <t>主线副本—大舌贝关卡掉落</t>
  </si>
  <si>
    <t>主线副本—美丽花关卡掉落</t>
  </si>
  <si>
    <t>主线副本—大舌头关卡掉落</t>
  </si>
  <si>
    <t>主线副本—千针豚关卡掉落</t>
  </si>
  <si>
    <t>主线副本—化石翼龙关卡掉落</t>
  </si>
  <si>
    <t>主线副本—岩神柱关卡掉落</t>
  </si>
  <si>
    <t>主线副本—向日古花关卡掉落</t>
  </si>
  <si>
    <t>主线副本—喇叭芽关卡掉落</t>
  </si>
  <si>
    <t>主线副本—大钢蛇关卡掉落</t>
  </si>
  <si>
    <t>主线副本—吸盘魔偶关卡掉落</t>
  </si>
  <si>
    <t>主线副本—尖尖鳗关卡掉落</t>
  </si>
  <si>
    <t>主线副本—迷唇姐关卡掉落</t>
  </si>
  <si>
    <t>主线副本—噪音王关卡掉落</t>
  </si>
  <si>
    <t>主线副本—凯诺战士关卡掉落</t>
  </si>
  <si>
    <t>主线副本—毛球关卡掉落</t>
  </si>
  <si>
    <t>主线副本—贵妇猫关卡掉落</t>
  </si>
  <si>
    <t>主线副本—派拉斯关卡掉落</t>
  </si>
  <si>
    <t>主线副本—蚊香蝌蚪关卡掉落</t>
  </si>
  <si>
    <t>主线副本—黑暗鸦关卡掉落</t>
  </si>
  <si>
    <t>主线副本—洋洋蜻蜓关卡掉落</t>
  </si>
  <si>
    <t>主线副本—芭叶龙关卡掉落</t>
  </si>
  <si>
    <t>主线副本—飞天螳螂关卡掉落</t>
  </si>
  <si>
    <t>主线副本—呆呆兽关卡掉落</t>
  </si>
  <si>
    <t>主线副本—未知图腾关卡掉落</t>
  </si>
  <si>
    <t>主线副本—袋龙关卡掉落</t>
  </si>
  <si>
    <t>主线副本—梦妖关卡掉落</t>
  </si>
  <si>
    <t>主线副本—猴怪关卡掉落</t>
  </si>
  <si>
    <t>主线副本—尖牙鱼关卡掉落</t>
  </si>
  <si>
    <t>主线副本—壶壶关卡掉落</t>
  </si>
  <si>
    <t>主线副本—铁甲贝关卡掉落</t>
  </si>
  <si>
    <t>主线副本—小拉达关卡掉落</t>
  </si>
  <si>
    <t>主线副本—熊宝宝关卡掉落</t>
  </si>
  <si>
    <t>主线副本—沙瓦郎关卡掉落</t>
  </si>
  <si>
    <t>主线副本—鬼斯关卡掉落</t>
  </si>
  <si>
    <t>主线副本—火球鼠关卡掉落</t>
  </si>
  <si>
    <t>主线副本—瓦斯弹关卡掉落</t>
  </si>
  <si>
    <t>主线副本—坚果怪关卡掉落</t>
  </si>
  <si>
    <t>主线副本—夜光虫关卡掉落</t>
  </si>
  <si>
    <t>主线副本—小锯鳄 关卡掉落</t>
  </si>
  <si>
    <t>主线副本—超音蝠关卡掉落</t>
  </si>
  <si>
    <t>主线副本—弹簧猪关卡掉落</t>
  </si>
  <si>
    <t>主线副本—咩利羊关卡掉落</t>
  </si>
  <si>
    <t>主线副本—杰尼龟关卡掉落</t>
  </si>
  <si>
    <t>主线副本—独角虫关卡掉落</t>
  </si>
  <si>
    <t>主线副本—尼多朗关卡掉落</t>
  </si>
  <si>
    <t>主线副本—嘟嘟关卡掉落</t>
  </si>
  <si>
    <t>主线副本—卡比兽关卡掉落</t>
  </si>
  <si>
    <t>主线副本—大奶罐关卡掉落</t>
  </si>
  <si>
    <t>主线副本—手尾猴关卡掉落</t>
  </si>
  <si>
    <t>主线副本—3D龙关卡掉落</t>
  </si>
  <si>
    <t>主线副本—喵喵关卡掉落</t>
  </si>
  <si>
    <t>主线副本—肯泰罗关卡掉落</t>
  </si>
  <si>
    <t>主线副本—走路草关卡掉落</t>
  </si>
  <si>
    <t>主线副本—宝石鬼关卡掉落</t>
  </si>
  <si>
    <t>主线副本—卡瓦火鸡关卡掉落</t>
  </si>
  <si>
    <t>主线副本—毽子草关卡掉落</t>
  </si>
  <si>
    <t>主线副本—地鼠关卡掉落</t>
  </si>
  <si>
    <t>主线副本—古拉顿关卡掉落</t>
  </si>
  <si>
    <t>主线副本—相扑兔关卡掉落</t>
  </si>
  <si>
    <t>主线副本—果然翁关卡掉落</t>
  </si>
  <si>
    <t>主线副本—波克比关卡掉落</t>
  </si>
  <si>
    <t>主线副本—露莉莉关卡掉落</t>
  </si>
  <si>
    <t>主线副本—鸭嘴火龙关卡掉落</t>
  </si>
  <si>
    <t>主线副本—化石盔关卡掉落</t>
  </si>
  <si>
    <t>主线副本—小火马关卡掉落</t>
  </si>
  <si>
    <t>主线副本—电击兽关卡掉落</t>
  </si>
  <si>
    <t>主线副本—锷月古花关卡掉落</t>
  </si>
  <si>
    <t>主线副本—大葱鸭关卡掉落</t>
  </si>
  <si>
    <t>主线副本—小海狮关卡掉落</t>
  </si>
  <si>
    <t>主线副本—大菊花关卡掉落</t>
  </si>
  <si>
    <t>主线副本—尼多兰关卡掉落</t>
  </si>
  <si>
    <t>主线副本—阿柏蛇关卡掉落</t>
  </si>
  <si>
    <t>主线副本—凯利阿关卡掉落</t>
  </si>
  <si>
    <t>主线副本—巨型飞鱼关卡掉落</t>
  </si>
  <si>
    <t>主线副本—波波海象关卡掉落</t>
  </si>
  <si>
    <t>吴国太</t>
  </si>
  <si>
    <t>刘璋</t>
  </si>
  <si>
    <t>杨修</t>
  </si>
  <si>
    <t>邢道荣</t>
  </si>
  <si>
    <t>张松</t>
  </si>
  <si>
    <t>巩志</t>
  </si>
  <si>
    <t>孟达</t>
  </si>
  <si>
    <t>韩遂</t>
  </si>
  <si>
    <t>苗泽</t>
  </si>
  <si>
    <t>马岱</t>
  </si>
  <si>
    <t>黄奎</t>
  </si>
  <si>
    <t>侯选</t>
  </si>
  <si>
    <t>刘度</t>
  </si>
  <si>
    <t>张鲁</t>
  </si>
  <si>
    <t>赵范</t>
  </si>
  <si>
    <t>杨秋</t>
  </si>
  <si>
    <t>庞羲</t>
  </si>
  <si>
    <t>王累</t>
  </si>
  <si>
    <t>乔国老</t>
  </si>
  <si>
    <t>周善</t>
  </si>
  <si>
    <t>宋谦</t>
  </si>
  <si>
    <t>吕范</t>
  </si>
  <si>
    <t>董昭</t>
  </si>
  <si>
    <t>荀恽</t>
  </si>
  <si>
    <t>张任</t>
  </si>
  <si>
    <t>郑虔</t>
  </si>
  <si>
    <t>李严</t>
  </si>
  <si>
    <t>董和</t>
  </si>
  <si>
    <t>谯周</t>
  </si>
  <si>
    <t>许靖</t>
  </si>
  <si>
    <t>杨松</t>
  </si>
  <si>
    <t>蒋钦</t>
  </si>
  <si>
    <t>牛金</t>
  </si>
  <si>
    <t>刘贤</t>
  </si>
  <si>
    <t>鲍龙</t>
  </si>
  <si>
    <t>马铁</t>
  </si>
  <si>
    <t>韩玄</t>
  </si>
  <si>
    <t>曹休</t>
  </si>
  <si>
    <t>马休</t>
  </si>
  <si>
    <t>钟繇</t>
  </si>
  <si>
    <t>李堪</t>
  </si>
  <si>
    <t>金旋</t>
  </si>
  <si>
    <t>阎圃</t>
  </si>
  <si>
    <t>黄权</t>
  </si>
  <si>
    <t>贾华</t>
  </si>
  <si>
    <t>陈矫</t>
  </si>
  <si>
    <t>陈武</t>
  </si>
  <si>
    <t>陈应</t>
  </si>
  <si>
    <t>李春香</t>
  </si>
  <si>
    <t>杨怀</t>
  </si>
  <si>
    <t>张肃</t>
  </si>
  <si>
    <t>邓贤</t>
  </si>
  <si>
    <t>冷苞</t>
  </si>
  <si>
    <t>吴懿</t>
  </si>
  <si>
    <t>张翼</t>
  </si>
  <si>
    <t>刘循</t>
  </si>
  <si>
    <t>韦康</t>
  </si>
  <si>
    <t>杨阜</t>
  </si>
  <si>
    <t>姜叙</t>
  </si>
  <si>
    <t>杨柏</t>
  </si>
  <si>
    <t>费观</t>
  </si>
  <si>
    <t>李恢</t>
  </si>
  <si>
    <t>穆顺</t>
  </si>
  <si>
    <t>伏完</t>
  </si>
  <si>
    <t>伏皇后</t>
  </si>
  <si>
    <t>凌统</t>
  </si>
  <si>
    <t>彭漾</t>
    <phoneticPr fontId="8" type="noConversion"/>
  </si>
  <si>
    <t>诸葛亮</t>
    <phoneticPr fontId="8" type="noConversion"/>
  </si>
  <si>
    <t>主线副本—雪拉比关卡掉落</t>
  </si>
  <si>
    <t>主线副本—正电拍拍关卡掉落</t>
  </si>
  <si>
    <t>主线副本—迷你龙关卡掉落</t>
  </si>
  <si>
    <t>主线副本—腕力关卡掉落</t>
  </si>
  <si>
    <t>主线副本—变色龙关卡掉落</t>
  </si>
  <si>
    <t>主线副本—妙蛙种子关卡掉落</t>
  </si>
  <si>
    <t>主线副本—穿山鼠关卡掉落</t>
  </si>
  <si>
    <t>主线副本—信使鸡关卡掉落</t>
  </si>
  <si>
    <t>主线副本—大红雀关卡掉落</t>
  </si>
  <si>
    <t>主线副本—地震鲶鱼关卡掉落</t>
  </si>
  <si>
    <t>主线副本—钢嘴钳关卡掉落</t>
  </si>
  <si>
    <t>主线副本—化石蝎关卡掉落</t>
  </si>
  <si>
    <t>主线副本—天气小子关卡掉落</t>
  </si>
  <si>
    <t>主线副本—磁石像关卡掉落</t>
  </si>
  <si>
    <t>主线副本—大甲关卡掉落</t>
  </si>
  <si>
    <t>主线副本—莲叶河童关卡掉落</t>
  </si>
  <si>
    <t>在地区巡逻时概率产出</t>
  </si>
  <si>
    <t>地区暴动被镇压后产出</t>
  </si>
  <si>
    <t>在战斗边疆巡逻时可产出</t>
  </si>
  <si>
    <t>试炼塔</t>
  </si>
  <si>
    <t>通关试炼塔关卡获得</t>
  </si>
  <si>
    <t>可以在装备商店中购得</t>
  </si>
  <si>
    <t>装备商店可以购买</t>
  </si>
  <si>
    <t>小锯鳄</t>
  </si>
  <si>
    <t>波波</t>
    <phoneticPr fontId="8" type="noConversion"/>
  </si>
  <si>
    <t>小锯鳄</t>
    <phoneticPr fontId="8" type="noConversion"/>
  </si>
  <si>
    <t>精力</t>
    <phoneticPr fontId="8" type="noConversion"/>
  </si>
  <si>
    <t>大食花</t>
  </si>
  <si>
    <t>煤炭龟</t>
  </si>
  <si>
    <t>小火马</t>
  </si>
  <si>
    <t>果然翁</t>
  </si>
  <si>
    <t>钢嘴钳</t>
  </si>
  <si>
    <t>化石翼龙</t>
  </si>
  <si>
    <t>胖可丁</t>
  </si>
  <si>
    <t>凯诺战士</t>
  </si>
  <si>
    <t>双弹瓦斯</t>
  </si>
  <si>
    <t>阿伯怪</t>
  </si>
  <si>
    <t>杀手兔</t>
  </si>
  <si>
    <t>梦幻</t>
  </si>
  <si>
    <t>口呆花</t>
  </si>
  <si>
    <t>手尾猴</t>
  </si>
  <si>
    <t>莲叶河童</t>
  </si>
  <si>
    <t>黑暗鸦</t>
  </si>
  <si>
    <t>拉提奥斯</t>
  </si>
  <si>
    <t>海皇牙</t>
  </si>
  <si>
    <t>超梦</t>
  </si>
  <si>
    <t>大猩猩碎片</t>
  </si>
  <si>
    <t>宝石鬼碎片</t>
  </si>
  <si>
    <t>小锯鳄碎片</t>
  </si>
  <si>
    <t>卡比兽碎片</t>
  </si>
  <si>
    <t>大葱鸭碎片</t>
  </si>
  <si>
    <t>百变怪碎片</t>
  </si>
  <si>
    <t>美丽花碎片</t>
  </si>
  <si>
    <t>小火马碎片</t>
  </si>
  <si>
    <t>大甲碎片</t>
  </si>
  <si>
    <t>果然翁碎片</t>
  </si>
  <si>
    <t>钢嘴钳碎片</t>
  </si>
  <si>
    <t>化石翼龙碎片</t>
  </si>
  <si>
    <t>胖可丁碎片</t>
  </si>
  <si>
    <t>凯诺战士碎片</t>
  </si>
  <si>
    <t>双弹瓦斯碎片</t>
  </si>
  <si>
    <t>阿伯怪碎片</t>
  </si>
  <si>
    <t>杀手兔碎片</t>
  </si>
  <si>
    <t>梦幻碎片</t>
  </si>
  <si>
    <t>呆呆兽碎片</t>
  </si>
  <si>
    <t>大舌贝碎片</t>
  </si>
  <si>
    <t>口呆花碎片</t>
  </si>
  <si>
    <t>大食花碎片</t>
  </si>
  <si>
    <t>手尾猴碎片</t>
  </si>
  <si>
    <t>莲叶河童碎片</t>
  </si>
  <si>
    <t>大奶罐碎片</t>
  </si>
  <si>
    <t>小磁怪碎片</t>
  </si>
  <si>
    <t>黑暗鸦碎片</t>
  </si>
  <si>
    <t>煤炭龟碎片</t>
  </si>
  <si>
    <t>拉提奥斯碎片</t>
  </si>
  <si>
    <t>凰王碎片</t>
  </si>
  <si>
    <t>海皇牙碎片</t>
  </si>
  <si>
    <t>超梦碎片</t>
  </si>
  <si>
    <t>马腾</t>
    <phoneticPr fontId="8" type="noConversion"/>
  </si>
  <si>
    <t>嘟嘟</t>
  </si>
  <si>
    <t>肯泰罗</t>
  </si>
  <si>
    <t>杂兵老鼠</t>
  </si>
  <si>
    <t>催眠鼠</t>
  </si>
  <si>
    <t>杂兵兔子</t>
  </si>
  <si>
    <t>阿伯蛇</t>
  </si>
  <si>
    <t>尼多郎</t>
  </si>
  <si>
    <t>针叶龙</t>
  </si>
  <si>
    <t>土狼犬</t>
  </si>
  <si>
    <t>圆尾猫</t>
  </si>
  <si>
    <t>主线副本[杂兵老鼠]关卡掉落</t>
  </si>
  <si>
    <t>主线副本[催眠鼠]关卡掉落</t>
  </si>
  <si>
    <t>主线副本[小拳石]关卡掉落</t>
  </si>
  <si>
    <t>主线副本[凰王]关卡掉落</t>
  </si>
  <si>
    <t>主线副本[巨嘴鳗]关卡掉落</t>
  </si>
  <si>
    <t>主线副本[杂兵兔子]关卡掉落</t>
  </si>
  <si>
    <t>主线副本[地鼠]关卡掉落</t>
  </si>
  <si>
    <t>主线副本[猴怪]关卡掉落</t>
  </si>
  <si>
    <t>主线副本[宝宝丁]关卡掉落</t>
  </si>
  <si>
    <t>主线副本[黑乃伊]关卡掉落</t>
  </si>
  <si>
    <t>主线副本[阿伯蛇]关卡掉落</t>
  </si>
  <si>
    <t>主线副本[毽子草]关卡掉落</t>
  </si>
  <si>
    <t>主线副本[超音蝠]关卡掉落</t>
  </si>
  <si>
    <t>主线副本[烈雀]关卡掉落</t>
  </si>
  <si>
    <t>主线副本[妙蛙种子]关卡掉落</t>
  </si>
  <si>
    <t>主线副本[小拉达]关卡掉落</t>
  </si>
  <si>
    <t>主线副本[皮皮]关卡掉落</t>
  </si>
  <si>
    <t>主线副本[呆呆兽]关卡掉落</t>
  </si>
  <si>
    <t>主线副本[派拉斯]关卡掉落</t>
  </si>
  <si>
    <t>主线副本[钢神柱]关卡掉落</t>
  </si>
  <si>
    <t>主线副本[凯利阿]关卡掉落</t>
  </si>
  <si>
    <t>主线副本[艾比郎]关卡掉落</t>
  </si>
  <si>
    <t>主线副本[弹簧猪]关卡掉落</t>
  </si>
  <si>
    <t>主线副本[蚊香蝌蚪]关卡掉落</t>
  </si>
  <si>
    <t>主线副本[洋洋蜻蜓]关卡掉落</t>
  </si>
  <si>
    <t>主线副本[手尾猴]关卡掉落</t>
  </si>
  <si>
    <t>主线副本[素利普]关卡掉落</t>
  </si>
  <si>
    <t>主线副本[尼多郎]关卡掉落</t>
  </si>
  <si>
    <t>主线副本[针叶龙]关卡掉落</t>
  </si>
  <si>
    <t>主线副本[铁甲贝]关卡掉落</t>
  </si>
  <si>
    <t>主线副本[小火马]关卡掉落</t>
  </si>
  <si>
    <t>主线副本[双弹瓦斯]关卡掉落</t>
  </si>
  <si>
    <t>主线副本[瓦斯弹]关卡掉落</t>
  </si>
  <si>
    <t>主线副本[肯泰罗]关卡掉落</t>
  </si>
  <si>
    <t>主线副本[迷唇姐]关卡掉落</t>
  </si>
  <si>
    <t>主线副本[土狼犬]关卡掉落</t>
  </si>
  <si>
    <t>主线副本[小锯鳄]关卡掉落</t>
  </si>
  <si>
    <t>主线副本[圆尾猫]关卡掉落</t>
  </si>
  <si>
    <t>主线副本[梦幻]关卡掉落</t>
  </si>
  <si>
    <t>主线副本[毛球]关卡掉落</t>
  </si>
  <si>
    <t>可达鸭巡逻后产出</t>
  </si>
  <si>
    <t>噪音王巡逻后产出</t>
  </si>
  <si>
    <t>烈雀巡逻后产出</t>
  </si>
  <si>
    <t>艾比郎巡逻后产出</t>
  </si>
  <si>
    <t>六尾巡逻后产出</t>
  </si>
  <si>
    <t>大猩猩巡逻后产出</t>
  </si>
  <si>
    <t>宝石鬼巡逻后产出</t>
  </si>
  <si>
    <t>小锯鳄巡逻后产出</t>
  </si>
  <si>
    <t>毽子草巡逻后产出</t>
  </si>
  <si>
    <t>菊草叶巡逻后产出</t>
  </si>
  <si>
    <t>煤炭龟巡逻后产出</t>
  </si>
  <si>
    <t>卡比兽巡逻后产出</t>
  </si>
  <si>
    <t>大葱鸭巡逻后产出</t>
  </si>
  <si>
    <t>百变怪巡逻后产出</t>
  </si>
  <si>
    <t>美丽花巡逻后产出</t>
  </si>
  <si>
    <t>小火马巡逻后产出</t>
  </si>
  <si>
    <t>大甲巡逻后产出</t>
  </si>
  <si>
    <t>果然翁巡逻后产出</t>
  </si>
  <si>
    <t>双色玫瑰巡逻后产出</t>
  </si>
  <si>
    <t>钢嘴钳巡逻后产出</t>
  </si>
  <si>
    <t>化石翼龙巡逻后产出</t>
  </si>
  <si>
    <t>胖可丁巡逻后产出</t>
  </si>
  <si>
    <t>凯诺战士巡逻后产出</t>
  </si>
  <si>
    <t>双弹瓦斯巡逻后产出</t>
  </si>
  <si>
    <t>阿伯怪巡逻后产出</t>
  </si>
  <si>
    <t>杀手兔巡逻后产出</t>
  </si>
  <si>
    <t>梦幻巡逻后产出</t>
  </si>
  <si>
    <t>呆呆兽巡逻后产出</t>
  </si>
  <si>
    <t>大舌贝巡逻后产出</t>
  </si>
  <si>
    <t>口呆花巡逻后产出</t>
  </si>
  <si>
    <t>大食花巡逻后产出</t>
  </si>
  <si>
    <t xml:space="preserve">小锯鳄 </t>
    <phoneticPr fontId="8" type="noConversion"/>
  </si>
  <si>
    <t>小肉球</t>
  </si>
  <si>
    <t>穿山王</t>
  </si>
  <si>
    <t>露基亚</t>
    <phoneticPr fontId="8" type="noConversion"/>
  </si>
  <si>
    <t>主线副本[壶壶]关卡掉落</t>
  </si>
  <si>
    <t>主线副本[奇美玲]关卡掉落</t>
  </si>
  <si>
    <t>主线副本[臭泥]关卡掉落</t>
  </si>
  <si>
    <t>主线副本[小肉球]关卡掉落</t>
  </si>
  <si>
    <t>主线副本[3D龙]关卡掉落</t>
  </si>
  <si>
    <t>主线副本[菊草叶]关卡掉落</t>
  </si>
  <si>
    <t>主线副本[皮丘]关卡掉落</t>
  </si>
  <si>
    <t>主线副本[大钢蛇]关卡掉落</t>
  </si>
  <si>
    <t>主线副本[大岩蛇]关卡掉落</t>
  </si>
  <si>
    <t>主线副本[龙龙贝]关卡掉落</t>
  </si>
  <si>
    <t>主线副本[化石翼龙]关卡掉落</t>
  </si>
  <si>
    <t>主线副本[火球鼠]关卡掉落</t>
  </si>
  <si>
    <t>主线副本[瑜伽王]关卡掉落</t>
  </si>
  <si>
    <t>主线副本[波波]关卡掉落</t>
  </si>
  <si>
    <t>主线副本[拉提奥斯]关卡掉落</t>
  </si>
  <si>
    <t>主线副本[叉字蝠]关卡掉落</t>
  </si>
  <si>
    <t>主线副本[可拉可拉]关卡掉落</t>
  </si>
  <si>
    <t>主线副本[穿山鼠]关卡掉落</t>
  </si>
  <si>
    <t>主线副本[胖可丁]关卡掉落</t>
  </si>
  <si>
    <t>主线副本[大舌头]关卡掉落</t>
  </si>
  <si>
    <t>主线副本[穿山王]关卡掉落</t>
  </si>
  <si>
    <t>主线副本[绿毛虫]关卡掉落</t>
  </si>
  <si>
    <t>主线副本[煤炭龟]关卡掉落</t>
  </si>
  <si>
    <t>主线副本[咩利羊]关卡掉落</t>
  </si>
  <si>
    <t>主线副本[坚果怪]关卡掉落</t>
  </si>
  <si>
    <t>精英副本-催眠鼠</t>
  </si>
  <si>
    <t>精英副本-呆呆兽</t>
  </si>
  <si>
    <t>精英副本-肯泰罗</t>
  </si>
  <si>
    <t>精英副本-针叶龙</t>
  </si>
  <si>
    <t>精英副本-化石盔</t>
  </si>
  <si>
    <t>精英副本-小丸子</t>
  </si>
  <si>
    <t>精英副本-圆尾猫</t>
  </si>
  <si>
    <t>精英副本-飞天螳螂</t>
  </si>
  <si>
    <t>精英副本-地鼠</t>
  </si>
  <si>
    <t>精英副本-菊石兽</t>
  </si>
  <si>
    <t>精英副本-碧云龙</t>
  </si>
  <si>
    <t>精英副本-电击兽</t>
  </si>
  <si>
    <t>精英副本-毛球</t>
  </si>
  <si>
    <t>精英副本-龙龙贝</t>
  </si>
  <si>
    <t>精英副本-超梦</t>
  </si>
  <si>
    <t>精英副本-尼多郎</t>
  </si>
  <si>
    <t>精英副本-鬼斯</t>
  </si>
  <si>
    <t>精英副本-梦幻</t>
  </si>
  <si>
    <t>精英副本-黑暗鸦</t>
  </si>
  <si>
    <t>精英副本-喇叭芽</t>
  </si>
  <si>
    <t>精英副本-艾比郎</t>
  </si>
  <si>
    <t>精英副本-大舌贝</t>
  </si>
  <si>
    <t>精英副本-正电拍拍</t>
  </si>
  <si>
    <t>精英副本-无电拍拍</t>
  </si>
  <si>
    <t>精英副本-大食花</t>
  </si>
  <si>
    <t>精英副本-猴怪</t>
  </si>
  <si>
    <t>精英副本-杀手兔</t>
  </si>
  <si>
    <t>精英副本-大岩蛇</t>
  </si>
  <si>
    <t>精英副本-蚊香蝌蚪</t>
  </si>
  <si>
    <t>精英副本-大猩猩</t>
  </si>
  <si>
    <t>精英副本-迷你龙</t>
  </si>
  <si>
    <t>精英副本-瑜伽猴</t>
  </si>
  <si>
    <t>精英副本-向日古花</t>
  </si>
  <si>
    <t>精英副本-铁甲贝</t>
  </si>
  <si>
    <t>精英副本-巨嘴鳗</t>
  </si>
  <si>
    <t>精英副本-穿山王</t>
  </si>
  <si>
    <t>精英副本-吞食兽</t>
  </si>
  <si>
    <t>精英副本-小猪猪</t>
  </si>
  <si>
    <t>精英副本-小火猴</t>
  </si>
  <si>
    <t>精英副本-喵喵</t>
  </si>
  <si>
    <t>六尾</t>
    <phoneticPr fontId="8" type="noConversion"/>
  </si>
  <si>
    <t>胖可丁</t>
    <phoneticPr fontId="8" type="noConversion"/>
  </si>
  <si>
    <t>纪灵</t>
    <phoneticPr fontId="8" type="noConversion"/>
  </si>
  <si>
    <t>杂兵老鼠</t>
    <phoneticPr fontId="8" type="noConversion"/>
  </si>
  <si>
    <t>超梦</t>
    <phoneticPr fontId="8" type="noConversion"/>
  </si>
  <si>
    <t>壶壶碎片</t>
  </si>
  <si>
    <t>弹簧猪碎片</t>
  </si>
  <si>
    <t>[战匈奴-匈奴强盗]概率掉落</t>
    <phoneticPr fontId="8" type="noConversion"/>
  </si>
  <si>
    <t>主线关卡【杂兵兔子】概率掉落</t>
  </si>
  <si>
    <t>主线关卡【毛球】概率掉落</t>
  </si>
  <si>
    <t>主线关卡【鬼斯】概率掉落</t>
  </si>
  <si>
    <t>主线关卡【无电拍拍】概率掉落</t>
  </si>
  <si>
    <t>主线关卡【小丸子】概率掉落</t>
  </si>
  <si>
    <t>主线关卡【洋洋蜻蜓】概率掉落</t>
  </si>
  <si>
    <t>主线关卡【飞天螳螂】概率掉落</t>
  </si>
  <si>
    <t>主线关卡【龙龙贝】概率掉落</t>
  </si>
  <si>
    <t>主线关卡【露基亚】概率掉落</t>
  </si>
  <si>
    <t>主线关卡【大食花】概率掉落</t>
  </si>
  <si>
    <t>主线关卡【杀手兔】概率掉落</t>
  </si>
  <si>
    <t>主线关卡【圆尾猫】概率掉落</t>
  </si>
  <si>
    <t>主线关卡【地鼠】概率掉落</t>
  </si>
  <si>
    <t>主线关卡【超梦】概率掉落</t>
  </si>
  <si>
    <t>主线关卡【梦幻】概率掉落</t>
  </si>
  <si>
    <t>主线关卡【催眠鼠】概率掉落</t>
  </si>
  <si>
    <t>主线关卡【萤光虫】概率掉落</t>
  </si>
  <si>
    <t>主线关卡【鸭嘴火龙】概率掉落</t>
  </si>
  <si>
    <t>主线关卡【尼多郎】概率掉落</t>
  </si>
  <si>
    <t>主线关卡【大岩蛇】概率掉落</t>
  </si>
  <si>
    <t>主线关卡【迷你龙】概率掉落</t>
  </si>
  <si>
    <t>主线关卡【向日古花】概率掉落</t>
  </si>
  <si>
    <t>主线关卡【未知图腾】概率掉落</t>
  </si>
  <si>
    <t>主线关卡【画图犬】概率掉落</t>
  </si>
  <si>
    <t>主线关卡【肯泰罗】概率掉落</t>
  </si>
  <si>
    <t>主线关卡【菊草叶】概率掉落</t>
  </si>
  <si>
    <t>主线关卡【黑乃伊】概率掉落</t>
  </si>
  <si>
    <t>主线关卡【小火龙】概率掉落</t>
  </si>
  <si>
    <t>主线关卡【黑暗鸦】概率掉落</t>
  </si>
  <si>
    <t>主线关卡【针叶龙】概率掉落</t>
  </si>
  <si>
    <t>主线关卡【腕力】概率掉落</t>
  </si>
  <si>
    <t>主线关卡【波波】概率掉落</t>
  </si>
  <si>
    <t>主线关卡【口呆花】概率掉落</t>
  </si>
  <si>
    <t>主线关卡【巨嘴鳗】概率掉落</t>
  </si>
  <si>
    <t>主线关卡【尼多兰】概率掉落</t>
  </si>
  <si>
    <t>主线关卡【古拉顿】概率掉落</t>
  </si>
  <si>
    <t>主线关卡【毽子草】概率掉落</t>
  </si>
  <si>
    <t>主线关卡【小拳石】概率掉落</t>
  </si>
  <si>
    <t>主线关卡【凰王】概率掉落</t>
  </si>
  <si>
    <t>主线关卡【妙蛙种子】概率掉落</t>
  </si>
  <si>
    <t>主线关卡【拉提奥斯】概率掉落</t>
  </si>
  <si>
    <t>主线关卡【阿伯怪】概率掉落</t>
  </si>
  <si>
    <t>主线关卡【双弹瓦斯】概率掉落</t>
  </si>
  <si>
    <t>主线关卡【宝宝丁】概率掉落</t>
  </si>
  <si>
    <t>主线关卡【手尾猴】概率掉落</t>
  </si>
  <si>
    <t>主线关卡【凯利阿】概率掉落</t>
  </si>
  <si>
    <t>主线关卡【电击兽】概率掉落</t>
  </si>
  <si>
    <t>主线关卡【大猩猩】概率掉落</t>
  </si>
  <si>
    <t>主线关卡【菊石兽】概率掉落</t>
  </si>
  <si>
    <t>主线关卡【大钳蟹】概率掉落</t>
  </si>
  <si>
    <t>主线关卡【猴怪】概率掉落</t>
  </si>
  <si>
    <t>主线关卡【瓦斯弹】概率掉落</t>
  </si>
  <si>
    <t>主线关卡【蚊香蝌蚪】概率掉落</t>
  </si>
  <si>
    <t>主线关卡【小兔兔】概率掉落</t>
  </si>
  <si>
    <t>主线关卡【艾比郎】概率掉落</t>
  </si>
  <si>
    <t>主线关卡【小拉达】概率掉落</t>
  </si>
  <si>
    <t>主线关卡【铁甲贝】概率掉落</t>
  </si>
  <si>
    <t>主线关卡【迷唇姐】概率掉落</t>
  </si>
  <si>
    <t>主线关卡【皮皮】概率掉落</t>
  </si>
  <si>
    <t>主线关卡【素利普】概率掉落</t>
  </si>
  <si>
    <t>主线关卡【皮丘】概率掉落</t>
  </si>
  <si>
    <t>主线关卡【派拉斯】概率掉落</t>
  </si>
  <si>
    <t>主线关卡【玛瑙水母】概率掉落</t>
  </si>
  <si>
    <t>主线关卡【正电拍拍】概率掉落</t>
  </si>
  <si>
    <t>主线关卡【化石盔】概率掉落</t>
  </si>
  <si>
    <t>主线关卡【大舌贝】概率掉落</t>
  </si>
  <si>
    <t>主线关卡【呆呆兽】概率掉落</t>
  </si>
  <si>
    <t>主线关卡【化石鱼】概率掉落</t>
  </si>
  <si>
    <t>主线关卡【瑜伽王】概率掉落</t>
  </si>
  <si>
    <t>主线关卡【大奶罐】概率掉落</t>
  </si>
  <si>
    <t>主线关卡【瑜伽猴】概率掉落</t>
  </si>
  <si>
    <t>主线关卡【弹簧猪】概率掉落</t>
  </si>
  <si>
    <t>主线关卡【超音蝠】概率掉落</t>
  </si>
  <si>
    <t>主线关卡【碧云龙】概率掉落</t>
  </si>
  <si>
    <t>主线关卡【烈雀】概率掉落</t>
  </si>
  <si>
    <t>主线关卡【雪拉比】概率掉落</t>
  </si>
  <si>
    <t>主线关卡【地震鲶鱼】概率掉落</t>
  </si>
  <si>
    <t>主线关卡【宝石鬼】概率掉落</t>
  </si>
  <si>
    <t>主线关卡【壶壶】概率掉落</t>
  </si>
  <si>
    <t>主线关卡【喇叭芽】概率掉落</t>
  </si>
  <si>
    <t>主线关卡【叉字蝠】概率掉落</t>
  </si>
  <si>
    <t>主线关卡【卡蒂狗】概率掉落</t>
  </si>
  <si>
    <t>主线关卡【小锯鳄】概率掉落</t>
  </si>
  <si>
    <t>主线关卡【土狼犬】概率掉落</t>
  </si>
  <si>
    <t>主线关卡【穿山鼠】概率掉落</t>
  </si>
  <si>
    <t>主线关卡【3D龙】概率掉落</t>
  </si>
  <si>
    <t>主线关卡【变色龙】概率掉落</t>
  </si>
  <si>
    <t>主线关卡【煤炭龟】概率掉落</t>
  </si>
  <si>
    <t>主线关卡【小火马】概率掉落</t>
  </si>
  <si>
    <t>主线关卡【无光虫】概率掉落</t>
  </si>
  <si>
    <t>主线关卡【钢神柱】概率掉落</t>
  </si>
  <si>
    <t>主线关卡【阿伯蛇】概率掉落</t>
  </si>
  <si>
    <t>主线关卡【化石翼龙】概率掉落</t>
  </si>
  <si>
    <t>主线关卡【杰尼龟】概率掉落</t>
  </si>
  <si>
    <t>主线关卡【胖丁】概率掉落</t>
  </si>
  <si>
    <t>主线关卡【可拉可拉】概率掉落</t>
  </si>
  <si>
    <t>主线关卡【奇美玲】概率掉落</t>
  </si>
  <si>
    <t>主线关卡【喵喵】概率掉落</t>
  </si>
  <si>
    <t>主线关卡【小海狮】概率掉落</t>
  </si>
  <si>
    <t>主线关卡【小肚皮】概率掉落</t>
  </si>
  <si>
    <t>主线关卡【臭泥】概率掉落</t>
  </si>
  <si>
    <t>主线关卡【小肉球】概率掉落</t>
  </si>
  <si>
    <t>主线关卡【大钢蛇】概率掉落</t>
  </si>
  <si>
    <t>主线关卡【乘龙】概率掉落</t>
  </si>
  <si>
    <t>主线关卡【大舌头】概率掉落</t>
  </si>
  <si>
    <t>主线关卡【噪音王】概率掉落</t>
  </si>
  <si>
    <t>主线关卡【胖可丁】概率掉落</t>
  </si>
  <si>
    <t>主线关卡【皮可西】概率掉落</t>
  </si>
  <si>
    <t>主线关卡【火球鼠】概率掉落</t>
  </si>
  <si>
    <t>主线关卡【绿毛虫】概率掉落</t>
  </si>
  <si>
    <t>主线关卡【化石虫】概率掉落</t>
  </si>
  <si>
    <t>主线关卡【咩利羊】概率掉落</t>
  </si>
  <si>
    <t>主线关卡【可达鸭】概率掉落</t>
  </si>
  <si>
    <t>主线关卡【沙瓦郎】概率掉落</t>
  </si>
  <si>
    <t>主线关卡【冰斗笠】概率掉落</t>
  </si>
  <si>
    <t>主线关卡【袋龙】概率掉落</t>
  </si>
  <si>
    <t>主线关卡【穿山王】概率掉落</t>
  </si>
  <si>
    <t>主线关卡【大葱鸭】概率掉落</t>
  </si>
  <si>
    <t>主线关卡【坚果怪】概率掉落</t>
  </si>
  <si>
    <t>主线关卡【天气小子】概率掉落</t>
  </si>
  <si>
    <t>主线关卡【小风铃】概率掉落</t>
  </si>
  <si>
    <t>60级以上，有几率刷出</t>
  </si>
  <si>
    <t>分解所有装备均可获得</t>
  </si>
  <si>
    <t>与其他玩家战斗后获得</t>
  </si>
  <si>
    <t>有几率开出装备碎片</t>
  </si>
  <si>
    <t>有几率开出完整装备</t>
  </si>
  <si>
    <t>精英副本任意关卡掉落</t>
  </si>
  <si>
    <t>100星以上可在商店购买</t>
  </si>
  <si>
    <t>可用公会贡献购买</t>
  </si>
  <si>
    <t>34关后的星数奖励产出</t>
  </si>
  <si>
    <t>可以在道具合成中合成</t>
  </si>
  <si>
    <t>通过运营活动获得</t>
  </si>
  <si>
    <t>点将时可以获得</t>
  </si>
  <si>
    <t>大岩蛇巡逻后产出</t>
  </si>
  <si>
    <t>皮丘巡逻后产出</t>
  </si>
  <si>
    <t>购买并使用物资箱可获取</t>
  </si>
  <si>
    <t>有概率刷出金龙宝宝</t>
  </si>
  <si>
    <t>在功勋奖励中领取</t>
  </si>
  <si>
    <t>攻打装备精炼石关卡</t>
  </si>
  <si>
    <t>参与幸运转盘游戏</t>
  </si>
  <si>
    <t>地区争霸—拉提奥斯关卡掉落</t>
  </si>
  <si>
    <t>地区争霸—小火龙关卡掉落</t>
  </si>
  <si>
    <t>地区争霸—古拉顿关卡掉落</t>
  </si>
  <si>
    <t>地区争霸—钢神柱叶关卡掉落</t>
  </si>
  <si>
    <t>地区争霸—露基亚关卡掉落</t>
  </si>
  <si>
    <t>地区争霸—凰王关卡掉落</t>
  </si>
  <si>
    <t>地区争霸—超梦关卡掉落</t>
  </si>
  <si>
    <t>地区争霸—海皇牙关卡掉落</t>
  </si>
  <si>
    <t>幸运轮盘排名大奖</t>
  </si>
  <si>
    <t>可在积分商城购买</t>
  </si>
  <si>
    <t>装备碎片</t>
    <phoneticPr fontId="8" type="noConversion"/>
  </si>
  <si>
    <t>无电拍拍</t>
  </si>
  <si>
    <t>小丸子</t>
  </si>
  <si>
    <t>萤光虫</t>
  </si>
  <si>
    <t>画图犬</t>
  </si>
  <si>
    <t>小兔兔</t>
  </si>
  <si>
    <t>正电拍拍</t>
  </si>
  <si>
    <t>瑜伽猴</t>
  </si>
  <si>
    <t>变色龙</t>
  </si>
  <si>
    <t>无光虫</t>
  </si>
  <si>
    <t>胖丁</t>
  </si>
  <si>
    <t>小肚皮</t>
  </si>
  <si>
    <t>皮可西</t>
  </si>
  <si>
    <t>化石虫</t>
  </si>
  <si>
    <t>天气小子</t>
  </si>
  <si>
    <t>小风铃</t>
  </si>
  <si>
    <t>西凉先锋军</t>
  </si>
  <si>
    <t>西凉主力军1</t>
  </si>
  <si>
    <t>西凉主力军2</t>
  </si>
  <si>
    <t>车儿</t>
  </si>
  <si>
    <t>表</t>
  </si>
  <si>
    <t>诩</t>
  </si>
  <si>
    <t>绣</t>
  </si>
  <si>
    <t>功能二级接口</t>
    <phoneticPr fontId="8" type="noConversion"/>
  </si>
  <si>
    <t>功能接口</t>
    <phoneticPr fontId="8" type="noConversion"/>
  </si>
  <si>
    <t>妖精世界</t>
  </si>
  <si>
    <t>艰苦之地</t>
  </si>
  <si>
    <t>妖精旋律</t>
  </si>
  <si>
    <t>新的起点</t>
  </si>
  <si>
    <t>进化序曲</t>
  </si>
  <si>
    <t>海洋漂流</t>
  </si>
  <si>
    <t>进化障碍</t>
  </si>
  <si>
    <t>命运归宿</t>
  </si>
  <si>
    <t>群岛之旅</t>
  </si>
  <si>
    <t>纷争华蓝</t>
  </si>
  <si>
    <t>华丽大赛</t>
  </si>
  <si>
    <t>粮食之争</t>
  </si>
  <si>
    <t>胜利者杯</t>
  </si>
  <si>
    <t>幻影之地</t>
  </si>
  <si>
    <t>守护黑夜</t>
  </si>
  <si>
    <t>神秘力量</t>
  </si>
  <si>
    <t>昔日好友</t>
  </si>
  <si>
    <t>阳光之镇</t>
  </si>
  <si>
    <t>妖精之能</t>
  </si>
  <si>
    <t>新的挑战</t>
  </si>
  <si>
    <t>城都联盟</t>
  </si>
  <si>
    <t>草原之行</t>
  </si>
  <si>
    <t>精灵之力</t>
  </si>
  <si>
    <t>对决战斗</t>
  </si>
  <si>
    <t>蛋和预言</t>
  </si>
  <si>
    <t>联盟徽章</t>
  </si>
  <si>
    <t>征程再起</t>
  </si>
  <si>
    <t>新的伙伴</t>
  </si>
  <si>
    <t>道馆对决</t>
  </si>
  <si>
    <t>生存之争</t>
  </si>
  <si>
    <t xml:space="preserve">粮食之争 </t>
  </si>
  <si>
    <t xml:space="preserve">城都联盟 </t>
  </si>
  <si>
    <t xml:space="preserve">幻影之地 </t>
  </si>
  <si>
    <t xml:space="preserve">阳光之镇 </t>
  </si>
  <si>
    <t xml:space="preserve">草原之行 </t>
  </si>
  <si>
    <t xml:space="preserve">守护黑夜 </t>
  </si>
  <si>
    <t xml:space="preserve">妖精之能 </t>
  </si>
  <si>
    <t>传说副本</t>
  </si>
  <si>
    <t>英雄商店</t>
  </si>
  <si>
    <t>红色英雄碎片</t>
  </si>
  <si>
    <t>培养胶囊</t>
  </si>
  <si>
    <t>有概率刷出培养胶囊</t>
  </si>
  <si>
    <t>潜力胶囊</t>
  </si>
  <si>
    <t>英雄碎片</t>
  </si>
  <si>
    <t>其他英雄</t>
  </si>
  <si>
    <t>英雄</t>
  </si>
  <si>
    <t>英雄招募</t>
  </si>
  <si>
    <t>有概率招募到英雄</t>
  </si>
  <si>
    <t>有概率刷出英雄碎片</t>
  </si>
  <si>
    <t>主线关卡概率掉落</t>
  </si>
  <si>
    <t>有概率刷出完整英雄</t>
  </si>
  <si>
    <t>概率刷出完整英雄及碎片</t>
  </si>
  <si>
    <t>人气</t>
  </si>
  <si>
    <t>装备分解</t>
  </si>
  <si>
    <t>英魂</t>
  </si>
  <si>
    <t>英雄分解</t>
  </si>
  <si>
    <t>分解绿色以上英雄可获得</t>
  </si>
  <si>
    <t>英雄副本</t>
  </si>
  <si>
    <t>所有传说副本均掉落</t>
  </si>
  <si>
    <t>声望</t>
  </si>
  <si>
    <t>功勋</t>
  </si>
  <si>
    <t>平息灾害</t>
  </si>
  <si>
    <t>平息灾害后获得</t>
  </si>
  <si>
    <t>徽章碎片</t>
  </si>
  <si>
    <t>商城-橙色徽章箱子</t>
  </si>
  <si>
    <t>有几率开出徽章碎片</t>
  </si>
  <si>
    <t>完整装备</t>
  </si>
  <si>
    <t>可以抢夺徽章碎片</t>
  </si>
  <si>
    <t>在城市巡逻时概率产出</t>
  </si>
  <si>
    <t>徽章精炼石</t>
  </si>
  <si>
    <t>橙色徽章箱子</t>
  </si>
  <si>
    <t>精力可乐</t>
  </si>
  <si>
    <t>在城市巡逻时可产出</t>
  </si>
  <si>
    <t>体力可乐</t>
  </si>
  <si>
    <t>KING</t>
  </si>
  <si>
    <t>杰诺斯</t>
  </si>
  <si>
    <t>蓝色装备碎片箱</t>
  </si>
  <si>
    <t>紫色装备碎片箱</t>
  </si>
  <si>
    <t>橙色装备碎片箱</t>
  </si>
  <si>
    <t>橙色装备箱子</t>
  </si>
  <si>
    <t>格鲁甘修鲁</t>
  </si>
  <si>
    <t>吹雪</t>
  </si>
  <si>
    <t>格洛里巴斯</t>
  </si>
  <si>
    <t>变异巨人</t>
  </si>
  <si>
    <t>古力斯尼亚</t>
  </si>
  <si>
    <t>万年蝉成虫</t>
  </si>
  <si>
    <t>蜈蚣长老</t>
  </si>
  <si>
    <t>原子武士</t>
  </si>
  <si>
    <t>居合钢</t>
  </si>
  <si>
    <t>丘舞太刀</t>
  </si>
  <si>
    <t>钻头武士</t>
  </si>
  <si>
    <t>变异疫苗人</t>
  </si>
  <si>
    <t>警犬侠</t>
  </si>
  <si>
    <t>猪神</t>
  </si>
  <si>
    <t>性感囚犯</t>
  </si>
  <si>
    <t>升星胶囊</t>
  </si>
  <si>
    <t>有概率刷出升星胶囊</t>
  </si>
  <si>
    <t>分解道具</t>
  </si>
  <si>
    <t>公会商店</t>
  </si>
  <si>
    <t>可以在公会商店购买</t>
  </si>
  <si>
    <t>红装碎片</t>
  </si>
  <si>
    <t>时装精华</t>
  </si>
  <si>
    <t>挑战商店</t>
  </si>
  <si>
    <t>可用挑战勋章购买</t>
  </si>
  <si>
    <t>宠物碎片</t>
  </si>
  <si>
    <t>宠物商店</t>
  </si>
  <si>
    <t>有几率刷出宠物碎片</t>
  </si>
  <si>
    <t>宠物其他道具</t>
  </si>
  <si>
    <t>有几率在宠物商店刷出</t>
  </si>
  <si>
    <t>宠魂</t>
  </si>
  <si>
    <t>英雄无敌</t>
  </si>
  <si>
    <t>击败据点可获得宠魂</t>
  </si>
  <si>
    <t>开启秘藏有几率获得</t>
  </si>
  <si>
    <t>十二星座商店</t>
  </si>
  <si>
    <t>星座商店</t>
  </si>
  <si>
    <t>星座商城中获得</t>
  </si>
  <si>
    <t>道具合成</t>
  </si>
  <si>
    <t>高级宠物口粮</t>
  </si>
  <si>
    <t>诸葛木牛碎片</t>
  </si>
  <si>
    <t>宇宙船大战</t>
  </si>
  <si>
    <t>参与宇宙船大战可获得</t>
  </si>
  <si>
    <t>熊猫</t>
  </si>
  <si>
    <t>运营活动</t>
  </si>
  <si>
    <t>红色英雄精华</t>
  </si>
  <si>
    <t>可以在挑战商店中获得</t>
  </si>
  <si>
    <t>变异石</t>
  </si>
  <si>
    <t>有几率在英雄商店中获得</t>
  </si>
  <si>
    <t>积分商店</t>
  </si>
  <si>
    <t>可以在积分商店获得</t>
  </si>
  <si>
    <t>橙宠碎片4选1</t>
  </si>
  <si>
    <t>十二星座</t>
  </si>
  <si>
    <t>十二星座排行奖励获得</t>
  </si>
  <si>
    <t>徽章</t>
  </si>
  <si>
    <t>抢夺碎片可以合成徽章</t>
  </si>
  <si>
    <t>免战令（小）</t>
  </si>
  <si>
    <t>免战令（大）</t>
  </si>
  <si>
    <t>小贩西瓜刀</t>
  </si>
  <si>
    <t>主线关卡【萝莉女孩】概率掉落</t>
  </si>
  <si>
    <t>小贩手套</t>
  </si>
  <si>
    <t>主线关卡【螃蟹怪人】概率掉落</t>
  </si>
  <si>
    <t>小贩帽子</t>
  </si>
  <si>
    <t>主线关卡【杰诺斯】概率掉落</t>
  </si>
  <si>
    <t>小贩衣服</t>
  </si>
  <si>
    <t>主线关卡【蚊子女王】概率掉落</t>
  </si>
  <si>
    <t>棒球棍</t>
  </si>
  <si>
    <t>主线关卡【武装大猩猩】概率掉落</t>
  </si>
  <si>
    <t>棒球手套</t>
  </si>
  <si>
    <t>主线关卡【阿修罗盔甲】概率掉落</t>
  </si>
  <si>
    <t>棒球头盔</t>
  </si>
  <si>
    <t>主线关卡【钉锤头】概率掉落</t>
  </si>
  <si>
    <t>棒球衣服</t>
  </si>
  <si>
    <t>主线关卡【音速索尼克】概率掉落</t>
  </si>
  <si>
    <t>暴走钢管</t>
  </si>
  <si>
    <t>暴走手套</t>
  </si>
  <si>
    <t>暴走头带</t>
  </si>
  <si>
    <t>主线关卡【十七万年蝉幼虫】概率掉落</t>
  </si>
  <si>
    <t>暴走服</t>
  </si>
  <si>
    <t>主线关卡【十七万年蝉成虫】概率掉落</t>
  </si>
  <si>
    <t>主线关卡【海带怪人】概率掉落</t>
  </si>
  <si>
    <t>主线关卡【金属骑士】概率掉落</t>
  </si>
  <si>
    <t>主线关卡【巨大陨石】概率掉落</t>
  </si>
  <si>
    <t>主线关卡【电灯拉绳怪人】概率掉落</t>
  </si>
  <si>
    <t>主线关卡【小猪银行】概率掉落</t>
  </si>
  <si>
    <t>主线关卡【性感囚犯】概率掉落</t>
  </si>
  <si>
    <t>主线关卡【深海之王】概率掉落</t>
  </si>
  <si>
    <t>警察电棒</t>
  </si>
  <si>
    <t>警察手套</t>
  </si>
  <si>
    <t>主线关卡【跳楼的男人】概率掉落</t>
  </si>
  <si>
    <t>警察帽子</t>
  </si>
  <si>
    <t>主线关卡【奇袭梅】概率掉落</t>
  </si>
  <si>
    <t>警察装</t>
  </si>
  <si>
    <t>主线关卡【古力斯尼亚】概率掉落</t>
  </si>
  <si>
    <t>忍者刀</t>
  </si>
  <si>
    <t>主线关卡【赏金犯牛牛】概率掉落</t>
  </si>
  <si>
    <t>忍者手套</t>
  </si>
  <si>
    <t>主线关卡【地底之王】概率掉落</t>
  </si>
  <si>
    <t>忍者面罩</t>
  </si>
  <si>
    <t>主线关卡【天空之王】概率掉落</t>
  </si>
  <si>
    <t>忍者装</t>
  </si>
  <si>
    <t>主线关卡【吹雪】概率掉落</t>
  </si>
  <si>
    <t>终结者枪</t>
  </si>
  <si>
    <t>主线关卡【甜心假面】概率掉落</t>
  </si>
  <si>
    <t>终结者手套</t>
  </si>
  <si>
    <t>终结者墨镜</t>
  </si>
  <si>
    <t>主线关卡【背心尊者】概率掉落</t>
  </si>
  <si>
    <t>终结者皮衣</t>
  </si>
  <si>
    <t>主线关卡【风扇怪人】概率掉落</t>
  </si>
  <si>
    <t>小龙双节棍</t>
  </si>
  <si>
    <t>主线关卡【邦古老师】概率掉落</t>
  </si>
  <si>
    <t>小龙手套</t>
  </si>
  <si>
    <t>主线关卡【金属球棒】概率掉落</t>
  </si>
  <si>
    <t>小龙墨镜</t>
  </si>
  <si>
    <t>小龙运动装</t>
  </si>
  <si>
    <t>主线关卡【居合钢】概率掉落</t>
  </si>
  <si>
    <t>007手枪</t>
  </si>
  <si>
    <t>主线关卡【原子武士】概率掉落</t>
  </si>
  <si>
    <t>007手套</t>
  </si>
  <si>
    <t>主线关卡【小龙卷】概率掉落</t>
  </si>
  <si>
    <t>007帽子</t>
  </si>
  <si>
    <t>007西服</t>
  </si>
  <si>
    <t>黑寡妇飞刀</t>
  </si>
  <si>
    <t>主线关卡【梅而紫迦德】概率掉落</t>
  </si>
  <si>
    <t>黑寡妇手套</t>
  </si>
  <si>
    <t>主线关卡【格洛里巴斯】概率掉落</t>
  </si>
  <si>
    <t>黑寡妇眼罩</t>
  </si>
  <si>
    <t>主线关卡【格鲁甘修鲁】概率掉落</t>
  </si>
  <si>
    <t>黑寡妇衣服</t>
  </si>
  <si>
    <t>主线关卡【波罗斯】概率掉落</t>
  </si>
  <si>
    <t>点英雄台</t>
  </si>
  <si>
    <t>英雄试炼</t>
  </si>
  <si>
    <t>奇遇商店</t>
  </si>
  <si>
    <t>奇遇点</t>
  </si>
  <si>
    <t>闪光佛莱士碎片</t>
  </si>
  <si>
    <t>主线关卡【蛇咬拳】概率掉落</t>
  </si>
  <si>
    <t>金属球棒碎片</t>
  </si>
  <si>
    <t>背心尊者碎片</t>
  </si>
  <si>
    <t>主线关卡【海带人】概率掉落</t>
  </si>
  <si>
    <t>吹雪碎片</t>
  </si>
  <si>
    <t>主线关卡【毒刺】概率掉落</t>
  </si>
  <si>
    <t>钉锤头碎片</t>
  </si>
  <si>
    <t>主线关卡【桃源团队长】概率掉落</t>
  </si>
  <si>
    <t>主线关卡【赤鼻侠】概率掉落</t>
  </si>
  <si>
    <t>格洛里巴斯碎片</t>
  </si>
  <si>
    <t>山猿碎片</t>
  </si>
  <si>
    <t>武装大猩猩碎片</t>
  </si>
  <si>
    <t>主线关卡【丧服吊带】概率掉落</t>
  </si>
  <si>
    <t>海带人碎片</t>
  </si>
  <si>
    <t>主线关卡【雷光贤治】概率掉落</t>
  </si>
  <si>
    <t>螃蟹怪人碎片</t>
  </si>
  <si>
    <t>主线关卡【狮子兽王】概率掉落</t>
  </si>
  <si>
    <t>主线关卡【红围巾斗士】概率掉落</t>
  </si>
  <si>
    <t>黄金球碎片</t>
  </si>
  <si>
    <t>主线关卡【莫西干头】概率掉落</t>
  </si>
  <si>
    <t>主线关卡【丘舞太刀】概率掉落</t>
  </si>
  <si>
    <t>主线关卡【菠萝人】概率掉落</t>
  </si>
  <si>
    <t>主线关卡【钻头武士】概率掉落</t>
  </si>
  <si>
    <t>匹克碎片</t>
  </si>
  <si>
    <t>主线关卡【章鱼怪】概率掉落</t>
  </si>
  <si>
    <t>蛇咬拳斯内克碎片</t>
  </si>
  <si>
    <t>青焰碎片</t>
  </si>
  <si>
    <t>主线关卡【雪人怪】概率掉落</t>
  </si>
  <si>
    <t>主线关卡【黄金球】概率掉落</t>
  </si>
  <si>
    <t>杰诺斯碎片</t>
  </si>
  <si>
    <t>主线关卡【银色獠牙】概率掉落</t>
  </si>
  <si>
    <t>性感囚犯碎片</t>
  </si>
  <si>
    <t>主线关卡【光头琦玉】概率掉落</t>
  </si>
  <si>
    <t>僵尸男碎片</t>
  </si>
  <si>
    <t>超合金黑光碎片</t>
  </si>
  <si>
    <t>主线关卡【十字键】概率掉落</t>
  </si>
  <si>
    <t>KING碎片</t>
  </si>
  <si>
    <t>学生碎片</t>
  </si>
  <si>
    <t>变异疫苗人碎片</t>
  </si>
  <si>
    <t>主线关卡【茶岚子】概率掉落</t>
  </si>
  <si>
    <t>睫毛碎片</t>
  </si>
  <si>
    <t>主线关卡【山猿】概率掉落</t>
  </si>
  <si>
    <t>老虎背心碎片</t>
  </si>
  <si>
    <t>主线关卡【猪神】概率掉落</t>
  </si>
  <si>
    <t>协会管理员碎片</t>
  </si>
  <si>
    <t>主线关卡【下巴开裂小孩】概率掉落</t>
  </si>
  <si>
    <t>主线关卡【冲天好小子】概率掉落</t>
  </si>
  <si>
    <t>猪神碎片</t>
  </si>
  <si>
    <t>主线关卡【鹭】概率掉落</t>
  </si>
  <si>
    <t>重战车兜裆布碎片</t>
  </si>
  <si>
    <t>主线关卡【黑暗炎龙刀使】概率掉落</t>
  </si>
  <si>
    <t>魔术妙手碎片</t>
  </si>
  <si>
    <t>主线关卡【蛇咬拳斯内克】概率掉落</t>
  </si>
  <si>
    <t>主线关卡【巴涅西凯】概率掉落</t>
  </si>
  <si>
    <t>十字键碎片</t>
  </si>
  <si>
    <t>主线关卡【蚊女王】概率掉落</t>
  </si>
  <si>
    <t>牛牛碎片</t>
  </si>
  <si>
    <t>主线关卡【背心老虎】概率掉落</t>
  </si>
  <si>
    <t>蚊女王碎片</t>
  </si>
  <si>
    <t>钻头武士碎片</t>
  </si>
  <si>
    <t>主线关卡【背心黑洞】概率掉落</t>
  </si>
  <si>
    <t>丘舞太刀碎片</t>
  </si>
  <si>
    <t>主线关卡【饿狼】概率掉落</t>
  </si>
  <si>
    <t>居合钢碎片</t>
  </si>
  <si>
    <t>天空之王碎片</t>
  </si>
  <si>
    <t>莫西干头碎片</t>
  </si>
  <si>
    <t>丧服吊带碎片</t>
  </si>
  <si>
    <t>大哲人碎片</t>
  </si>
  <si>
    <t>地底王碎片</t>
  </si>
  <si>
    <t>主线关卡【赤鼻】概率掉落</t>
  </si>
  <si>
    <t>童帝碎片</t>
  </si>
  <si>
    <t>背心黑洞碎片</t>
  </si>
  <si>
    <t>主线关卡【风扇怪】概率掉落</t>
  </si>
  <si>
    <t>红围巾斗士碎片</t>
  </si>
  <si>
    <t>主线关卡【睫毛】概率掉落</t>
  </si>
  <si>
    <t>冲天好小子碎片</t>
  </si>
  <si>
    <t>主线关卡【匹克】概率掉落</t>
  </si>
  <si>
    <t>黑暗炎龙刀使碎片</t>
  </si>
  <si>
    <t>主线关卡【变异巨人】概率掉落</t>
  </si>
  <si>
    <t>闪电侠碎片</t>
  </si>
  <si>
    <t>机神G4碎片</t>
  </si>
  <si>
    <t>主线关卡【机神G4】概率掉落</t>
  </si>
  <si>
    <t>主线关卡【霸王臭花】概率掉落</t>
  </si>
  <si>
    <t>梅而紫迦德碎片</t>
  </si>
  <si>
    <t>主线关卡【小机神】概率掉落</t>
  </si>
  <si>
    <t>无证骑士碎片</t>
  </si>
  <si>
    <t>主线关卡【无证骑士】概率掉落</t>
  </si>
  <si>
    <t>毒刺碎片</t>
  </si>
  <si>
    <t>大背头侠碎片</t>
  </si>
  <si>
    <t>主线关卡【闪电侠】概率掉落</t>
  </si>
  <si>
    <t>赤鼻碎片</t>
  </si>
  <si>
    <t>菠萝人碎片</t>
  </si>
  <si>
    <t>乌马洪碎片</t>
  </si>
  <si>
    <t>主线关卡【外星机器人】概率掉落</t>
  </si>
  <si>
    <t>海比空格碎片</t>
  </si>
  <si>
    <t>快拳侠碎片</t>
  </si>
  <si>
    <t>变异巨人碎片</t>
  </si>
  <si>
    <t>主线关卡【蜈蚣长老】概率掉落</t>
  </si>
  <si>
    <t>古力斯尼亚碎片</t>
  </si>
  <si>
    <t>主线关卡【KING】概率掉落</t>
  </si>
  <si>
    <t>蜈蚣长老碎片</t>
  </si>
  <si>
    <t>银色獠牙碎片</t>
  </si>
  <si>
    <t>主线关卡【土龙】概率掉落</t>
  </si>
  <si>
    <t>主线关卡【大背头侠】概率掉落</t>
  </si>
  <si>
    <t>主线关卡【英雄协会考官】概率掉落</t>
  </si>
  <si>
    <t>主线关卡【老虎背心】概率掉落</t>
  </si>
  <si>
    <t>闪光佛莱士巡逻后产出</t>
  </si>
  <si>
    <t>金属球棒巡逻后产出</t>
  </si>
  <si>
    <t>背心尊者巡逻后产出</t>
  </si>
  <si>
    <t>狮子兽王碎片</t>
  </si>
  <si>
    <t>狮子兽王巡逻后产出</t>
  </si>
  <si>
    <t>吹雪巡逻后产出</t>
  </si>
  <si>
    <t>钉锤头巡逻后产出</t>
  </si>
  <si>
    <t>格洛里巴斯巡逻后产出</t>
  </si>
  <si>
    <t>山猿巡逻后产出</t>
  </si>
  <si>
    <t>格鲁甘修鲁碎片</t>
  </si>
  <si>
    <t>格鲁甘修鲁巡逻后产出</t>
  </si>
  <si>
    <t>武装大猩猩巡逻后产出</t>
  </si>
  <si>
    <t>雷光贤治巡逻后产出</t>
  </si>
  <si>
    <t>海带人巡逻后产出</t>
  </si>
  <si>
    <t>螃蟹怪人巡逻后产出</t>
  </si>
  <si>
    <t>黄金球巡逻后产出</t>
  </si>
  <si>
    <t>巴涅西凯巡逻后产出</t>
  </si>
  <si>
    <t>匹克巡逻后产出</t>
  </si>
  <si>
    <t>蛇咬拳斯内克巡逻后产出</t>
  </si>
  <si>
    <t>青焰巡逻后产出</t>
  </si>
  <si>
    <t>杰诺斯巡逻后产出</t>
  </si>
  <si>
    <t>甜心假面碎片</t>
  </si>
  <si>
    <t>甜心假面巡逻后产出</t>
  </si>
  <si>
    <t>性感囚犯巡逻后产出</t>
  </si>
  <si>
    <t>僵尸男巡逻后产出</t>
  </si>
  <si>
    <t>超合金黑光巡逻后产出</t>
  </si>
  <si>
    <t>KING巡逻后产出</t>
  </si>
  <si>
    <t>警犬侠碎片</t>
  </si>
  <si>
    <t>警犬侠巡逻后产出</t>
  </si>
  <si>
    <t>学生巡逻后产出</t>
  </si>
  <si>
    <t>变异疫苗人巡逻后产出</t>
  </si>
  <si>
    <t>睫毛巡逻后产出</t>
  </si>
  <si>
    <t>老虎背心巡逻后产出</t>
  </si>
  <si>
    <t>协会管理员巡逻后产出</t>
  </si>
  <si>
    <t>猪神巡逻后产出</t>
  </si>
  <si>
    <t>重战车兜裆布巡逻后产出</t>
  </si>
  <si>
    <t>魔术妙手巡逻后产出</t>
  </si>
  <si>
    <t>十字键巡逻后产出</t>
  </si>
  <si>
    <t>牛牛巡逻后产出</t>
  </si>
  <si>
    <t>蚊女王巡逻后产出</t>
  </si>
  <si>
    <t>钻头武士巡逻后产出</t>
  </si>
  <si>
    <t>外星女王碎片</t>
  </si>
  <si>
    <t>外星女王巡逻后产出</t>
  </si>
  <si>
    <t>丘舞太刀巡逻后产出</t>
  </si>
  <si>
    <t>原子武士碎片</t>
  </si>
  <si>
    <t>原子武士巡逻后产出</t>
  </si>
  <si>
    <t>居合钢巡逻后产出</t>
  </si>
  <si>
    <t>天空之王巡逻后产出</t>
  </si>
  <si>
    <t>莫西干头巡逻后产出</t>
  </si>
  <si>
    <t>丧服吊带巡逻后产出</t>
  </si>
  <si>
    <t>大哲人巡逻后产出</t>
  </si>
  <si>
    <t>地底王巡逻后产出</t>
  </si>
  <si>
    <t>童帝巡逻后产出</t>
  </si>
  <si>
    <t>背心黑洞巡逻后产出</t>
  </si>
  <si>
    <t>红围巾斗士巡逻后产出</t>
  </si>
  <si>
    <t>冲天好小子巡逻后产出</t>
  </si>
  <si>
    <t>黑暗炎龙刀使巡逻后产出</t>
  </si>
  <si>
    <t>闪电侠巡逻后产出</t>
  </si>
  <si>
    <t>机神G4巡逻后产出</t>
  </si>
  <si>
    <t>梅而紫迦德巡逻后产出</t>
  </si>
  <si>
    <t>无证骑士巡逻后产出</t>
  </si>
  <si>
    <t>毒刺巡逻后产出</t>
  </si>
  <si>
    <t>大背头侠巡逻后产出</t>
  </si>
  <si>
    <t>赤鼻巡逻后产出</t>
  </si>
  <si>
    <t>菠萝人巡逻后产出</t>
  </si>
  <si>
    <t>乌马洪巡逻后产出</t>
  </si>
  <si>
    <t>海比空格巡逻后产出</t>
  </si>
  <si>
    <t>快拳侠巡逻后产出</t>
  </si>
  <si>
    <t>万年蝉成虫碎片</t>
  </si>
  <si>
    <t>万年蝉成虫巡逻后产出</t>
  </si>
  <si>
    <t>变异巨人巡逻后产出</t>
  </si>
  <si>
    <t>古力斯尼亚巡逻后产出</t>
  </si>
  <si>
    <t>蜈蚣长老巡逻后产出</t>
  </si>
  <si>
    <t>银色獠牙巡逻后产出</t>
  </si>
  <si>
    <t>驱动骑士碎片</t>
  </si>
  <si>
    <t>驱动骑士巡逻后产出</t>
  </si>
  <si>
    <t>主线关卡【乌马洪】概率掉落</t>
  </si>
  <si>
    <t>主线关卡【龟龟柏洛斯】概率掉落</t>
  </si>
  <si>
    <t>主线关卡【大哲人】概率掉落</t>
  </si>
  <si>
    <t>主线关卡【童帝】概率掉落</t>
  </si>
  <si>
    <t>主线关卡【哈尔托里诺】概率掉落</t>
  </si>
  <si>
    <t>主线关卡【深海王】概率掉落</t>
  </si>
  <si>
    <t>主线关卡【机神小机器人】概率掉落</t>
  </si>
  <si>
    <t>主线关卡【快拳侠】概率掉落</t>
  </si>
  <si>
    <t>主线关卡【海比空格】概率掉落</t>
  </si>
  <si>
    <t>主线关卡【闪光弗莱士】概率掉落</t>
  </si>
  <si>
    <t>主线关卡【警犬侠】概率掉落</t>
  </si>
  <si>
    <t>主线关卡【超合金黑光】概率掉落</t>
  </si>
  <si>
    <t>主线关卡【重战车兜裆布】概率掉落</t>
  </si>
  <si>
    <t>主线关卡【青焰】概率掉落</t>
  </si>
  <si>
    <t>主线关卡【驱动骑士】概率掉落</t>
  </si>
  <si>
    <t>主线关卡【地底王】概率掉落</t>
  </si>
  <si>
    <t>主线关卡【僵尸男】概率掉落</t>
  </si>
  <si>
    <t>主线关卡【音速索尼克</t>
  </si>
  <si>
    <t>主线关卡【变异疫苗人】概率掉落</t>
  </si>
  <si>
    <t>主线关卡【魔术妙手】概率掉落</t>
  </si>
  <si>
    <t>公会商店-珍品概率贩售</t>
  </si>
  <si>
    <t>豪力碎片</t>
  </si>
  <si>
    <t>金龙宝宝</t>
  </si>
  <si>
    <t>购买并使用公户福袋可获取</t>
  </si>
  <si>
    <t>公会预言</t>
  </si>
  <si>
    <t>预言后可获得联盟贡献</t>
  </si>
  <si>
    <t>阵营副本</t>
  </si>
  <si>
    <t>攻打阵营副本后获取</t>
  </si>
  <si>
    <t>牛牛时装</t>
  </si>
  <si>
    <t>十字键时装</t>
  </si>
  <si>
    <t>蚊女王时装</t>
  </si>
  <si>
    <t>出击令</t>
  </si>
  <si>
    <t>日常副本</t>
  </si>
  <si>
    <t>攻打潜力胶囊关卡获取</t>
  </si>
  <si>
    <t>攻打培养胶囊关卡获取</t>
  </si>
  <si>
    <t>攻打徽章精炼石关卡</t>
  </si>
  <si>
    <t>轮盘积分</t>
  </si>
  <si>
    <t>幸运轮盘</t>
  </si>
  <si>
    <t>熔炼-古代琥珀</t>
  </si>
  <si>
    <t>熔炼</t>
  </si>
  <si>
    <t>熔炼橙色徽章可以获得碎片</t>
  </si>
  <si>
    <t>熔炼-护身金符</t>
  </si>
  <si>
    <t>熔炼-暗之石</t>
  </si>
  <si>
    <t>熔炼-光之石</t>
  </si>
  <si>
    <t>精英副本-地底喽啰</t>
  </si>
  <si>
    <t>精英副本-快拳黑人</t>
  </si>
  <si>
    <t>精英副本-霸王花</t>
  </si>
  <si>
    <t>精英副本-大背头侠</t>
  </si>
  <si>
    <t>精英副本-雪人怪</t>
  </si>
  <si>
    <t>精英副本-三头龟</t>
  </si>
  <si>
    <t>精英副本-海底人</t>
  </si>
  <si>
    <t>精英副本-鸟人</t>
  </si>
  <si>
    <t>精英副本-坏小孩</t>
  </si>
  <si>
    <t>精英副本-梅人</t>
  </si>
  <si>
    <t>精英副本-蜘蛛半人兽</t>
  </si>
  <si>
    <t>精英副本-哈尔托里诺</t>
  </si>
  <si>
    <t>精英副本-居合钢</t>
  </si>
  <si>
    <t>精英副本-光头拳怪</t>
  </si>
  <si>
    <t>精英副本-性感囚犯</t>
  </si>
  <si>
    <t>精英副本-三眼外星人</t>
  </si>
  <si>
    <t>精英副本-银行猪怪</t>
  </si>
  <si>
    <t>精英副本-空手道弟子</t>
  </si>
  <si>
    <t>精英副本-红围巾斗士</t>
  </si>
  <si>
    <t>精英副本-肌肉怪</t>
  </si>
  <si>
    <t>精英副本-莫西干头</t>
  </si>
  <si>
    <t>精英副本-深海之王</t>
  </si>
  <si>
    <t>精英副本-冲浪女</t>
  </si>
  <si>
    <t>精英副本-格鲁甘修鲁</t>
  </si>
  <si>
    <t>精英副本-饿狼</t>
  </si>
  <si>
    <t>精英副本-变异疫苗人</t>
  </si>
  <si>
    <t>精英副本-小女孩</t>
  </si>
  <si>
    <t>精英副本-土龙</t>
  </si>
  <si>
    <t>精英副本-蛇咬拳斯内克</t>
  </si>
  <si>
    <t>精英副本-大弟子</t>
  </si>
  <si>
    <t>精英副本-赤鼻</t>
  </si>
  <si>
    <t>精英副本-小美女</t>
  </si>
  <si>
    <t>精英副本-蜘蛛怪</t>
  </si>
  <si>
    <t>精英副本-机神G4</t>
  </si>
  <si>
    <t>精英副本-海比空格</t>
  </si>
  <si>
    <t>精英副本-章鱼怪</t>
  </si>
  <si>
    <t>精英副本-地底王</t>
  </si>
  <si>
    <t>精英副本-变异巨人</t>
  </si>
  <si>
    <t>精英副本-原子武士</t>
  </si>
  <si>
    <t>精英副本-重战车兜裆布</t>
  </si>
  <si>
    <t>精英副本-音速索尼克</t>
  </si>
  <si>
    <t>精英副本-巴涅西凯</t>
  </si>
  <si>
    <t>精英副本-琦玉</t>
  </si>
  <si>
    <t>精英副本-甜心假面</t>
  </si>
  <si>
    <t>精英副本-道馆弟子</t>
  </si>
  <si>
    <t>精英副本-僵尸男</t>
  </si>
  <si>
    <t>精英副本-冲天好小子</t>
  </si>
  <si>
    <t>精英副本-闪光的佛莱士</t>
  </si>
  <si>
    <t>精英副本-吹雪</t>
  </si>
  <si>
    <t>精英副本-背心黑洞</t>
  </si>
  <si>
    <t>精英副本-克隆博士</t>
  </si>
  <si>
    <t>精英副本-茶岚子</t>
  </si>
  <si>
    <t>精英副本-螃蟹怪人</t>
  </si>
  <si>
    <t>精英副本-黑暗炎龙刀使</t>
  </si>
  <si>
    <t>精英副本-陆地怪兽</t>
  </si>
  <si>
    <t>精英副本-臭花</t>
  </si>
  <si>
    <t>精英副本-山猿</t>
  </si>
  <si>
    <t>精英副本-吃惊的美女</t>
  </si>
  <si>
    <t>精英副本-乌马洪</t>
  </si>
  <si>
    <t>精英副本-杰诺斯</t>
  </si>
  <si>
    <t>精英副本-博士</t>
  </si>
  <si>
    <t>精英副本-闪电侠</t>
  </si>
  <si>
    <t>精英副本-地底人</t>
  </si>
  <si>
    <t>精英副本-快拳侠</t>
  </si>
  <si>
    <t>精英副本-超合金黑光</t>
  </si>
  <si>
    <t>精英副本-白色雪怪</t>
  </si>
  <si>
    <t>精英副本-丘舞太刀</t>
  </si>
  <si>
    <t>精英副本-原始人王八</t>
  </si>
  <si>
    <t>精英副本-钻头武士</t>
  </si>
  <si>
    <t>精英副本-银色獠牙</t>
  </si>
  <si>
    <t>精英副本-霸王臭花</t>
  </si>
  <si>
    <t>精英副本-菠萝人</t>
  </si>
  <si>
    <t>精英副本-大力怪</t>
  </si>
  <si>
    <t>精英副本-波罗斯</t>
  </si>
  <si>
    <t>精英副本-协会管理员</t>
  </si>
  <si>
    <t>精英副本-萝莉女</t>
  </si>
  <si>
    <t>精英副本-武装大猩猩</t>
  </si>
  <si>
    <t>精英副本-驱动骑士</t>
  </si>
  <si>
    <t>精英副本-风扇怪物</t>
  </si>
  <si>
    <t>精英副本-金属球棒</t>
  </si>
  <si>
    <t>精英副本-青焰</t>
  </si>
  <si>
    <t>精英副本-螺旋桨</t>
  </si>
  <si>
    <t>精英副本-古力斯尼亚</t>
  </si>
  <si>
    <t>精英副本-电灯拉绳怪人</t>
  </si>
  <si>
    <t>精英副本-拳击怪人</t>
  </si>
  <si>
    <t>精英副本-风扇怪人</t>
  </si>
  <si>
    <t>精英副本-警犬侠</t>
  </si>
  <si>
    <t>精英副本-海带人</t>
  </si>
  <si>
    <t>精英副本-萝莉小姑娘</t>
  </si>
  <si>
    <t>精英副本-小龙卷</t>
  </si>
  <si>
    <t>精英副本-狮子兽王</t>
  </si>
  <si>
    <t>精英副本-蜈蚣长老</t>
  </si>
  <si>
    <t>精英副本-岩石怪</t>
  </si>
  <si>
    <t>海带人</t>
  </si>
  <si>
    <t>金属球棒</t>
  </si>
  <si>
    <t>驱动骑士</t>
  </si>
  <si>
    <t>蛇咬拳斯内克</t>
  </si>
  <si>
    <t>狮子兽王</t>
  </si>
  <si>
    <t>超合金黑光</t>
  </si>
  <si>
    <t>主线关卡【莫西干头】概率掉落】概率掉落</t>
  </si>
  <si>
    <t>童帝</t>
  </si>
  <si>
    <t>狮子兽王海象</t>
  </si>
  <si>
    <t>闪光佛莱士</t>
  </si>
  <si>
    <t>蚊女王</t>
  </si>
  <si>
    <t>毒刺</t>
  </si>
  <si>
    <t>山猿</t>
  </si>
  <si>
    <t>螃蟹怪人</t>
  </si>
  <si>
    <t>莫西干头</t>
  </si>
  <si>
    <t>武装大猩猩</t>
  </si>
  <si>
    <t>地底王</t>
  </si>
  <si>
    <t xml:space="preserve">杰诺斯 </t>
  </si>
  <si>
    <t>银色獠牙</t>
  </si>
  <si>
    <t>背心黑洞</t>
  </si>
  <si>
    <t>匹克</t>
  </si>
  <si>
    <t>学生</t>
  </si>
  <si>
    <t>外星女王</t>
  </si>
  <si>
    <t>冲天好小子</t>
  </si>
  <si>
    <t>黄金球</t>
  </si>
  <si>
    <t>无证骑士</t>
  </si>
  <si>
    <t>乌马洪</t>
  </si>
  <si>
    <t>海比空格</t>
  </si>
  <si>
    <t>菠萝人</t>
  </si>
  <si>
    <t>红围巾斗士</t>
  </si>
  <si>
    <t>僵尸男</t>
  </si>
  <si>
    <t>十字键</t>
  </si>
  <si>
    <t>钉锤头</t>
  </si>
  <si>
    <t>外星女王时装</t>
  </si>
  <si>
    <t>狮子兽王时装</t>
  </si>
  <si>
    <t>武装大猩猩时装</t>
  </si>
  <si>
    <t>甜心假面时装</t>
  </si>
  <si>
    <t>僵尸男时装</t>
  </si>
  <si>
    <t>驱动骑士时装</t>
  </si>
  <si>
    <t>毒刺时装</t>
  </si>
  <si>
    <t>无证骑士时装</t>
  </si>
  <si>
    <t>推广福利</t>
  </si>
  <si>
    <t>协会管理员时装</t>
  </si>
  <si>
    <t>甜心假面</t>
  </si>
  <si>
    <t>主线关卡【吸血蚊女王】概率掉落</t>
  </si>
  <si>
    <t>背心尊者</t>
  </si>
  <si>
    <t>主线关卡【天空王】概率掉落</t>
  </si>
  <si>
    <t>主线关卡【外星女王】概率掉落</t>
  </si>
  <si>
    <t>主线关卡【通缉犯牛牛】概率掉落</t>
  </si>
  <si>
    <t>主线关卡【武装大猩猩】概率掉落】概率掉落</t>
  </si>
  <si>
    <t>主线关卡【小龙卷】概率掉落】概率掉落</t>
  </si>
  <si>
    <t>主线关卡【变异巨人】概率掉落】概率掉落</t>
  </si>
  <si>
    <t>主线关卡【无证骑士】概率掉落】概率掉落</t>
  </si>
  <si>
    <t>主线关卡【小猪银行】概率掉落】概率掉落</t>
  </si>
  <si>
    <t>主线关卡【金属球棒】概率掉落】概率掉落</t>
  </si>
  <si>
    <t>主线关卡【狮子兽王】概率掉落】概率掉落</t>
  </si>
  <si>
    <t>主线关卡【红围巾斗士】概率掉落】概率掉落</t>
  </si>
  <si>
    <t>主线关卡【大哲人】概率掉落】概率掉落</t>
  </si>
  <si>
    <t>主线关卡【丘舞太刀】概率掉落】概率掉落</t>
  </si>
  <si>
    <t>主线关卡【深海之王】概率掉落】概率掉落</t>
  </si>
  <si>
    <t>主线关卡【雪人怪】概率掉落】概率掉落</t>
  </si>
  <si>
    <t>主线关卡【地底之王】概率掉落】概率掉落</t>
  </si>
  <si>
    <t>主线关卡【蛇咬拳斯内克】概率掉落】概率掉落</t>
  </si>
  <si>
    <t>主线关卡【丧服吊带】概率掉落】概率掉落</t>
  </si>
  <si>
    <t>主线关卡【钉锤头】概率掉落】概率掉落</t>
  </si>
  <si>
    <t>主线关卡【巴涅西凯】概率掉落】概率掉落</t>
  </si>
  <si>
    <t>主线关卡【闪电侠】概率掉落】概率掉落</t>
  </si>
  <si>
    <t>主线关卡【背心老虎】概率掉落】概率掉落</t>
  </si>
  <si>
    <t>主线关卡【地底王】概率掉落】概率掉落</t>
  </si>
  <si>
    <t>主线关卡【背心黑洞】概率掉落】概率掉落</t>
  </si>
  <si>
    <t>主线关卡【快拳侠】概率掉落】概率掉落</t>
  </si>
  <si>
    <t>主线关卡【匹克】概率掉落】概率掉落</t>
  </si>
  <si>
    <t>主线关卡【睫毛】概率掉落】概率掉落</t>
  </si>
  <si>
    <t>主线关卡【钻头武士】概率掉落】概率掉落</t>
  </si>
  <si>
    <t>主线关卡【赏金犯牛牛】概率掉落】概率掉落</t>
  </si>
  <si>
    <t>主线关卡【古力斯尼亚】概率掉落】概率掉落</t>
  </si>
  <si>
    <t>主线关卡【十字键】概率掉落】概率掉落</t>
  </si>
  <si>
    <t>主线关卡【黑暗炎龙刀使】概率掉落】概率掉落</t>
  </si>
  <si>
    <t>主线关卡【乌马洪】概率掉落】概率掉落</t>
  </si>
  <si>
    <t>主线关卡【下巴开裂小孩】概率掉落】概率掉落</t>
  </si>
  <si>
    <t>主线关卡【冲天好小子】概率掉落】概率掉落</t>
  </si>
  <si>
    <t>主线关卡【雷光贤治】概率掉落】概率掉落</t>
  </si>
  <si>
    <t>主线关卡【哈尔托里诺】概率掉落】概率掉落</t>
  </si>
  <si>
    <t>主线关卡【甜心假面】概率掉落】概率掉落</t>
  </si>
  <si>
    <t>主线关卡【黄金球】概率掉落】概率掉落</t>
  </si>
  <si>
    <t>主线关卡【毒刺】概率掉落】概率掉落</t>
  </si>
  <si>
    <t>主线关卡【风扇怪】概率掉落】概率掉落</t>
  </si>
  <si>
    <t>主线关卡【魔术妙手】概率掉落】概率掉落</t>
  </si>
  <si>
    <t>主线关卡【山猿】概率掉落】概率掉落</t>
  </si>
  <si>
    <t>主线关卡【警犬侠】概率掉落】概率掉落</t>
  </si>
  <si>
    <t>主线关卡【阿修罗盔甲】概率掉落】概率掉落</t>
  </si>
  <si>
    <t>主线关卡【原子武士】概率掉落】概率掉落</t>
  </si>
  <si>
    <t>主线关卡【菠萝人】概率掉落】概率掉落</t>
  </si>
  <si>
    <t>主线关卡【天空之王】概率掉落】概率掉落</t>
  </si>
  <si>
    <t>主线关卡【性感囚犯】概率掉落】概率掉落</t>
  </si>
  <si>
    <t>主线关卡【猪神】概率掉落】概率掉落</t>
  </si>
  <si>
    <t>主线关卡【变异疫苗人】概率掉落】概率掉落</t>
  </si>
  <si>
    <t>主线关卡【僵尸男】概率掉落】概率掉落</t>
  </si>
  <si>
    <t>主线关卡【居合钢】概率掉落】概率掉落</t>
  </si>
  <si>
    <t>主线关卡【海带人】概率掉落】概率掉落</t>
  </si>
  <si>
    <t>主线关卡【土龙】概率掉落】概率掉落</t>
  </si>
  <si>
    <t>主线关卡【英雄协会考官】概率掉落】概率掉落</t>
  </si>
  <si>
    <t>主线关卡【电灯拉绳怪人】概率掉落】概率掉落</t>
  </si>
  <si>
    <t>主线关卡【老虎背心】概率掉落】概率掉落</t>
  </si>
  <si>
    <t>主线关卡【大背头侠】概率掉落】概率掉落</t>
  </si>
  <si>
    <t>高级神炼石</t>
    <phoneticPr fontId="8" type="noConversion"/>
  </si>
  <si>
    <t>用活跃在战功商店购买</t>
  </si>
  <si>
    <t>可使用活跃在战功商店购买</t>
  </si>
</sst>
</file>

<file path=xl/styles.xml><?xml version="1.0" encoding="utf-8"?>
<styleSheet xmlns="http://schemas.openxmlformats.org/spreadsheetml/2006/main">
  <fonts count="23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  <font>
      <sz val="12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5160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9" fillId="0" borderId="0"/>
    <xf numFmtId="0" fontId="1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9" fillId="0" borderId="0" xfId="0" applyFont="1">
      <alignment vertical="center"/>
    </xf>
    <xf numFmtId="0" fontId="9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5" borderId="0" xfId="0" applyFont="1" applyFill="1">
      <alignment vertical="center"/>
    </xf>
    <xf numFmtId="0" fontId="9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9" fillId="5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left" vertical="center"/>
    </xf>
    <xf numFmtId="0" fontId="2" fillId="8" borderId="0" xfId="0" applyFont="1" applyFill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6" fillId="0" borderId="0" xfId="0" applyFont="1">
      <alignment vertical="center"/>
    </xf>
    <xf numFmtId="0" fontId="9" fillId="4" borderId="0" xfId="0" applyFont="1" applyFill="1" applyAlignment="1">
      <alignment horizontal="right" vertical="center"/>
    </xf>
    <xf numFmtId="0" fontId="9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15" fillId="4" borderId="0" xfId="0" applyFont="1" applyFill="1" applyAlignment="1">
      <alignment horizontal="center" vertical="center"/>
    </xf>
    <xf numFmtId="0" fontId="15" fillId="4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2" fillId="9" borderId="0" xfId="0" applyFont="1" applyFill="1" applyAlignment="1">
      <alignment horizontal="left" vertical="center"/>
    </xf>
    <xf numFmtId="0" fontId="0" fillId="9" borderId="0" xfId="0" applyFill="1">
      <alignment vertical="center"/>
    </xf>
    <xf numFmtId="0" fontId="2" fillId="6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2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2" borderId="1" xfId="0" applyNumberFormat="1" applyFont="1" applyFill="1" applyBorder="1" applyAlignment="1"/>
    <xf numFmtId="0" fontId="5" fillId="0" borderId="3" xfId="0" applyNumberFormat="1" applyFont="1" applyFill="1" applyBorder="1" applyAlignment="1">
      <alignment vertical="center"/>
    </xf>
    <xf numFmtId="0" fontId="6" fillId="3" borderId="1" xfId="0" applyNumberFormat="1" applyFont="1" applyFill="1" applyBorder="1" applyAlignment="1"/>
    <xf numFmtId="0" fontId="2" fillId="0" borderId="1" xfId="0" applyNumberFormat="1" applyFont="1" applyBorder="1" applyAlignme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2" fillId="6" borderId="1" xfId="0" applyNumberFormat="1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13" fillId="0" borderId="1" xfId="0" applyNumberFormat="1" applyFont="1" applyBorder="1" applyAlignment="1">
      <alignment vertical="center"/>
    </xf>
    <xf numFmtId="0" fontId="13" fillId="0" borderId="1" xfId="0" applyFont="1" applyBorder="1">
      <alignment vertical="center"/>
    </xf>
    <xf numFmtId="0" fontId="15" fillId="0" borderId="1" xfId="0" applyNumberFormat="1" applyFont="1" applyBorder="1" applyAlignment="1">
      <alignment vertical="center"/>
    </xf>
    <xf numFmtId="0" fontId="16" fillId="0" borderId="1" xfId="0" applyFont="1" applyBorder="1">
      <alignment vertical="center"/>
    </xf>
    <xf numFmtId="0" fontId="2" fillId="5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>
      <alignment vertical="center"/>
    </xf>
    <xf numFmtId="0" fontId="9" fillId="5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/>
    </xf>
    <xf numFmtId="0" fontId="2" fillId="8" borderId="1" xfId="0" applyNumberFormat="1" applyFont="1" applyFill="1" applyBorder="1" applyAlignment="1">
      <alignment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>
      <alignment vertical="center"/>
    </xf>
    <xf numFmtId="0" fontId="9" fillId="0" borderId="1" xfId="0" applyFont="1" applyFill="1" applyBorder="1" applyAlignment="1">
      <alignment vertical="center"/>
    </xf>
    <xf numFmtId="0" fontId="15" fillId="4" borderId="1" xfId="0" applyNumberFormat="1" applyFont="1" applyFill="1" applyBorder="1" applyAlignment="1">
      <alignment vertical="center"/>
    </xf>
    <xf numFmtId="0" fontId="9" fillId="4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0" fontId="9" fillId="4" borderId="1" xfId="0" applyNumberFormat="1" applyFont="1" applyFill="1" applyBorder="1" applyAlignment="1">
      <alignment vertical="center"/>
    </xf>
    <xf numFmtId="0" fontId="2" fillId="7" borderId="1" xfId="0" applyNumberFormat="1" applyFont="1" applyFill="1" applyBorder="1" applyAlignment="1">
      <alignment vertical="center"/>
    </xf>
    <xf numFmtId="0" fontId="2" fillId="7" borderId="1" xfId="0" applyFont="1" applyFill="1" applyBorder="1">
      <alignment vertical="center"/>
    </xf>
    <xf numFmtId="0" fontId="2" fillId="0" borderId="1" xfId="0" applyFont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</cellXfs>
  <cellStyles count="25160">
    <cellStyle name="常规" xfId="0" builtinId="0"/>
    <cellStyle name="常规 10" xfId="939"/>
    <cellStyle name="常规 100" xfId="1546"/>
    <cellStyle name="常规 100 2" xfId="2364"/>
    <cellStyle name="常规 100 2 2" xfId="3446"/>
    <cellStyle name="常规 100 2 3" xfId="4074"/>
    <cellStyle name="常规 100 2 4" xfId="4680"/>
    <cellStyle name="常规 100 3" xfId="2731"/>
    <cellStyle name="常规 100 3 2" xfId="3813"/>
    <cellStyle name="常规 100 3 3" xfId="4441"/>
    <cellStyle name="常规 100 3 4" xfId="5047"/>
    <cellStyle name="常规 100 4" xfId="2335"/>
    <cellStyle name="常规 100 4 2" xfId="3417"/>
    <cellStyle name="常规 100 4 3" xfId="4045"/>
    <cellStyle name="常规 100 4 4" xfId="4651"/>
    <cellStyle name="常规 100 5" xfId="3016"/>
    <cellStyle name="常规 100 6" xfId="3262"/>
    <cellStyle name="常规 100 7" xfId="3892"/>
    <cellStyle name="常规 101" xfId="1553"/>
    <cellStyle name="常规 101 2" xfId="2366"/>
    <cellStyle name="常规 101 2 2" xfId="3448"/>
    <cellStyle name="常规 101 2 3" xfId="4076"/>
    <cellStyle name="常规 101 2 4" xfId="4682"/>
    <cellStyle name="常规 101 3" xfId="2724"/>
    <cellStyle name="常规 101 3 2" xfId="3806"/>
    <cellStyle name="常规 101 3 3" xfId="4434"/>
    <cellStyle name="常规 101 3 4" xfId="5040"/>
    <cellStyle name="常规 101 4" xfId="2324"/>
    <cellStyle name="常规 101 4 2" xfId="3406"/>
    <cellStyle name="常规 101 4 3" xfId="4034"/>
    <cellStyle name="常规 101 4 4" xfId="4640"/>
    <cellStyle name="常规 101 5" xfId="3018"/>
    <cellStyle name="常规 101 6" xfId="3242"/>
    <cellStyle name="常规 101 7" xfId="3880"/>
    <cellStyle name="常规 102" xfId="1560"/>
    <cellStyle name="常规 102 2" xfId="2367"/>
    <cellStyle name="常规 102 2 2" xfId="3449"/>
    <cellStyle name="常规 102 2 3" xfId="4077"/>
    <cellStyle name="常规 102 2 4" xfId="4683"/>
    <cellStyle name="常规 102 3" xfId="2718"/>
    <cellStyle name="常规 102 3 2" xfId="3800"/>
    <cellStyle name="常规 102 3 3" xfId="4428"/>
    <cellStyle name="常规 102 3 4" xfId="5034"/>
    <cellStyle name="常规 102 4" xfId="2311"/>
    <cellStyle name="常规 102 4 2" xfId="3393"/>
    <cellStyle name="常规 102 4 3" xfId="4021"/>
    <cellStyle name="常规 102 4 4" xfId="4627"/>
    <cellStyle name="常规 102 5" xfId="3021"/>
    <cellStyle name="常规 102 6" xfId="3226"/>
    <cellStyle name="常规 102 7" xfId="3868"/>
    <cellStyle name="常规 103" xfId="1567"/>
    <cellStyle name="常规 103 2" xfId="2369"/>
    <cellStyle name="常规 103 2 2" xfId="3451"/>
    <cellStyle name="常规 103 2 3" xfId="4079"/>
    <cellStyle name="常规 103 2 4" xfId="4685"/>
    <cellStyle name="常规 103 3" xfId="2712"/>
    <cellStyle name="常规 103 3 2" xfId="3794"/>
    <cellStyle name="常规 103 3 3" xfId="4422"/>
    <cellStyle name="常规 103 3 4" xfId="5028"/>
    <cellStyle name="常规 103 4" xfId="2299"/>
    <cellStyle name="常规 103 4 2" xfId="3381"/>
    <cellStyle name="常规 103 4 3" xfId="4009"/>
    <cellStyle name="常规 103 4 4" xfId="4615"/>
    <cellStyle name="常规 103 5" xfId="3025"/>
    <cellStyle name="常规 103 6" xfId="3212"/>
    <cellStyle name="常规 103 7" xfId="3857"/>
    <cellStyle name="常规 104" xfId="1574"/>
    <cellStyle name="常规 104 2" xfId="2371"/>
    <cellStyle name="常规 104 2 2" xfId="3453"/>
    <cellStyle name="常规 104 2 3" xfId="4081"/>
    <cellStyle name="常规 104 2 4" xfId="4687"/>
    <cellStyle name="常规 104 3" xfId="2705"/>
    <cellStyle name="常规 104 3 2" xfId="3787"/>
    <cellStyle name="常规 104 3 3" xfId="4415"/>
    <cellStyle name="常规 104 3 4" xfId="5021"/>
    <cellStyle name="常规 104 4" xfId="2288"/>
    <cellStyle name="常规 104 4 2" xfId="3370"/>
    <cellStyle name="常规 104 4 3" xfId="3998"/>
    <cellStyle name="常规 104 4 4" xfId="4604"/>
    <cellStyle name="常规 104 5" xfId="3030"/>
    <cellStyle name="常规 104 6" xfId="3185"/>
    <cellStyle name="常规 104 7" xfId="3068"/>
    <cellStyle name="常规 105" xfId="1581"/>
    <cellStyle name="常规 105 2" xfId="2373"/>
    <cellStyle name="常规 105 2 2" xfId="3455"/>
    <cellStyle name="常规 105 2 3" xfId="4083"/>
    <cellStyle name="常规 105 2 4" xfId="4689"/>
    <cellStyle name="常规 105 3" xfId="2699"/>
    <cellStyle name="常规 105 3 2" xfId="3781"/>
    <cellStyle name="常规 105 3 3" xfId="4409"/>
    <cellStyle name="常规 105 3 4" xfId="5015"/>
    <cellStyle name="常规 105 4" xfId="2276"/>
    <cellStyle name="常规 105 4 2" xfId="3358"/>
    <cellStyle name="常规 105 4 3" xfId="3986"/>
    <cellStyle name="常规 105 4 4" xfId="4592"/>
    <cellStyle name="常规 105 5" xfId="3034"/>
    <cellStyle name="常规 105 6" xfId="3172"/>
    <cellStyle name="常规 105 7" xfId="3171"/>
    <cellStyle name="常规 106" xfId="1588"/>
    <cellStyle name="常规 106 2" xfId="2376"/>
    <cellStyle name="常规 106 2 2" xfId="3458"/>
    <cellStyle name="常规 106 2 3" xfId="4086"/>
    <cellStyle name="常规 106 2 4" xfId="4692"/>
    <cellStyle name="常规 106 3" xfId="2693"/>
    <cellStyle name="常规 106 3 2" xfId="3775"/>
    <cellStyle name="常规 106 3 3" xfId="4403"/>
    <cellStyle name="常规 106 3 4" xfId="5009"/>
    <cellStyle name="常规 106 4" xfId="2264"/>
    <cellStyle name="常规 106 4 2" xfId="3346"/>
    <cellStyle name="常规 106 4 3" xfId="3974"/>
    <cellStyle name="常规 106 4 4" xfId="4580"/>
    <cellStyle name="常规 106 5" xfId="3037"/>
    <cellStyle name="常规 106 6" xfId="3160"/>
    <cellStyle name="常规 106 7" xfId="3849"/>
    <cellStyle name="常规 107" xfId="1595"/>
    <cellStyle name="常规 107 2" xfId="2378"/>
    <cellStyle name="常规 107 2 2" xfId="3460"/>
    <cellStyle name="常规 107 2 3" xfId="4088"/>
    <cellStyle name="常规 107 2 4" xfId="4694"/>
    <cellStyle name="常规 107 3" xfId="2686"/>
    <cellStyle name="常规 107 3 2" xfId="3768"/>
    <cellStyle name="常规 107 3 3" xfId="4396"/>
    <cellStyle name="常规 107 3 4" xfId="5002"/>
    <cellStyle name="常规 107 4" xfId="2205"/>
    <cellStyle name="常规 107 4 2" xfId="3287"/>
    <cellStyle name="常规 107 4 3" xfId="3915"/>
    <cellStyle name="常规 107 4 4" xfId="4521"/>
    <cellStyle name="常规 107 5" xfId="3040"/>
    <cellStyle name="常规 107 6" xfId="3140"/>
    <cellStyle name="常规 107 7" xfId="2935"/>
    <cellStyle name="常规 108" xfId="1602"/>
    <cellStyle name="常规 108 2" xfId="2379"/>
    <cellStyle name="常规 108 2 2" xfId="3461"/>
    <cellStyle name="常规 108 2 3" xfId="4089"/>
    <cellStyle name="常规 108 2 4" xfId="4695"/>
    <cellStyle name="常规 108 3" xfId="2680"/>
    <cellStyle name="常规 108 3 2" xfId="3762"/>
    <cellStyle name="常规 108 3 3" xfId="4390"/>
    <cellStyle name="常规 108 3 4" xfId="4996"/>
    <cellStyle name="常规 108 4" xfId="2242"/>
    <cellStyle name="常规 108 4 2" xfId="3324"/>
    <cellStyle name="常规 108 4 3" xfId="3952"/>
    <cellStyle name="常规 108 4 4" xfId="4558"/>
    <cellStyle name="常规 108 5" xfId="3043"/>
    <cellStyle name="常规 108 6" xfId="3126"/>
    <cellStyle name="常规 108 7" xfId="3052"/>
    <cellStyle name="常规 109" xfId="1609"/>
    <cellStyle name="常规 109 2" xfId="2380"/>
    <cellStyle name="常规 109 2 2" xfId="3462"/>
    <cellStyle name="常规 109 2 3" xfId="4090"/>
    <cellStyle name="常规 109 2 4" xfId="4696"/>
    <cellStyle name="常规 109 3" xfId="2549"/>
    <cellStyle name="常规 109 3 2" xfId="3631"/>
    <cellStyle name="常规 109 3 3" xfId="4259"/>
    <cellStyle name="常规 109 3 4" xfId="4865"/>
    <cellStyle name="常规 109 4" xfId="2530"/>
    <cellStyle name="常规 109 4 2" xfId="3612"/>
    <cellStyle name="常规 109 4 3" xfId="4240"/>
    <cellStyle name="常规 109 4 4" xfId="4846"/>
    <cellStyle name="常规 109 5" xfId="3047"/>
    <cellStyle name="常规 109 6" xfId="2819"/>
    <cellStyle name="常规 109 7" xfId="3257"/>
    <cellStyle name="常规 11" xfId="940"/>
    <cellStyle name="常规 110" xfId="1616"/>
    <cellStyle name="常规 110 2" xfId="2382"/>
    <cellStyle name="常规 110 2 2" xfId="3464"/>
    <cellStyle name="常规 110 2 3" xfId="4092"/>
    <cellStyle name="常规 110 2 4" xfId="4698"/>
    <cellStyle name="常规 110 3" xfId="2668"/>
    <cellStyle name="常规 110 3 2" xfId="3750"/>
    <cellStyle name="常规 110 3 3" xfId="4378"/>
    <cellStyle name="常规 110 3 4" xfId="4984"/>
    <cellStyle name="常规 110 4" xfId="2518"/>
    <cellStyle name="常规 110 4 2" xfId="3600"/>
    <cellStyle name="常规 110 4 3" xfId="4228"/>
    <cellStyle name="常规 110 4 4" xfId="4834"/>
    <cellStyle name="常规 110 5" xfId="3050"/>
    <cellStyle name="常规 110 6" xfId="3088"/>
    <cellStyle name="常规 110 7" xfId="2834"/>
    <cellStyle name="常规 111" xfId="1623"/>
    <cellStyle name="常规 111 2" xfId="2383"/>
    <cellStyle name="常规 111 2 2" xfId="3465"/>
    <cellStyle name="常规 111 2 3" xfId="4093"/>
    <cellStyle name="常规 111 2 4" xfId="4699"/>
    <cellStyle name="常规 111 3" xfId="2661"/>
    <cellStyle name="常规 111 3 2" xfId="3743"/>
    <cellStyle name="常规 111 3 3" xfId="4371"/>
    <cellStyle name="常规 111 3 4" xfId="4977"/>
    <cellStyle name="常规 111 4" xfId="2507"/>
    <cellStyle name="常规 111 4 2" xfId="3589"/>
    <cellStyle name="常规 111 4 3" xfId="4217"/>
    <cellStyle name="常规 111 4 4" xfId="4823"/>
    <cellStyle name="常规 111 5" xfId="3054"/>
    <cellStyle name="常规 111 6" xfId="3069"/>
    <cellStyle name="常规 111 7" xfId="2798"/>
    <cellStyle name="常规 112" xfId="1630"/>
    <cellStyle name="常规 112 2" xfId="2385"/>
    <cellStyle name="常规 112 2 2" xfId="3467"/>
    <cellStyle name="常规 112 2 3" xfId="4095"/>
    <cellStyle name="常规 112 2 4" xfId="4701"/>
    <cellStyle name="常规 112 3" xfId="2654"/>
    <cellStyle name="常规 112 3 2" xfId="3736"/>
    <cellStyle name="常规 112 3 3" xfId="4364"/>
    <cellStyle name="常规 112 3 4" xfId="4970"/>
    <cellStyle name="常规 112 4" xfId="2495"/>
    <cellStyle name="常规 112 4 2" xfId="3577"/>
    <cellStyle name="常规 112 4 3" xfId="4205"/>
    <cellStyle name="常规 112 4 4" xfId="4811"/>
    <cellStyle name="常规 112 5" xfId="3056"/>
    <cellStyle name="常规 112 6" xfId="3055"/>
    <cellStyle name="常规 112 7" xfId="3063"/>
    <cellStyle name="常规 113" xfId="1637"/>
    <cellStyle name="常规 113 2" xfId="2386"/>
    <cellStyle name="常规 113 2 2" xfId="3468"/>
    <cellStyle name="常规 113 2 3" xfId="4096"/>
    <cellStyle name="常规 113 2 4" xfId="4702"/>
    <cellStyle name="常规 113 3" xfId="2642"/>
    <cellStyle name="常规 113 3 2" xfId="3724"/>
    <cellStyle name="常规 113 3 3" xfId="4352"/>
    <cellStyle name="常规 113 3 4" xfId="4958"/>
    <cellStyle name="常规 113 4" xfId="2483"/>
    <cellStyle name="常规 113 4 2" xfId="3565"/>
    <cellStyle name="常规 113 4 3" xfId="4193"/>
    <cellStyle name="常规 113 4 4" xfId="4799"/>
    <cellStyle name="常规 113 5" xfId="3058"/>
    <cellStyle name="常规 113 6" xfId="3028"/>
    <cellStyle name="常规 113 7" xfId="3198"/>
    <cellStyle name="常规 114" xfId="1644"/>
    <cellStyle name="常规 114 2" xfId="2387"/>
    <cellStyle name="常规 114 2 2" xfId="3469"/>
    <cellStyle name="常规 114 2 3" xfId="4097"/>
    <cellStyle name="常规 114 2 4" xfId="4703"/>
    <cellStyle name="常规 114 3" xfId="2631"/>
    <cellStyle name="常规 114 3 2" xfId="3713"/>
    <cellStyle name="常规 114 3 3" xfId="4341"/>
    <cellStyle name="常规 114 3 4" xfId="4947"/>
    <cellStyle name="常规 114 4" xfId="2473"/>
    <cellStyle name="常规 114 4 2" xfId="3555"/>
    <cellStyle name="常规 114 4 3" xfId="4183"/>
    <cellStyle name="常规 114 4 4" xfId="4789"/>
    <cellStyle name="常规 114 5" xfId="3061"/>
    <cellStyle name="常规 114 6" xfId="3009"/>
    <cellStyle name="常规 114 7" xfId="2794"/>
    <cellStyle name="常规 115" xfId="1651"/>
    <cellStyle name="常规 115 2" xfId="2388"/>
    <cellStyle name="常规 115 2 2" xfId="3470"/>
    <cellStyle name="常规 115 2 3" xfId="4098"/>
    <cellStyle name="常规 115 2 4" xfId="4704"/>
    <cellStyle name="常规 115 3" xfId="2618"/>
    <cellStyle name="常规 115 3 2" xfId="3700"/>
    <cellStyle name="常规 115 3 3" xfId="4328"/>
    <cellStyle name="常规 115 3 4" xfId="4934"/>
    <cellStyle name="常规 115 4" xfId="2460"/>
    <cellStyle name="常规 115 4 2" xfId="3542"/>
    <cellStyle name="常规 115 4 3" xfId="4170"/>
    <cellStyle name="常规 115 4 4" xfId="4776"/>
    <cellStyle name="常规 115 5" xfId="3062"/>
    <cellStyle name="常规 115 6" xfId="2991"/>
    <cellStyle name="常规 115 7" xfId="2979"/>
    <cellStyle name="常规 116" xfId="1658"/>
    <cellStyle name="常规 116 2" xfId="2391"/>
    <cellStyle name="常规 116 2 2" xfId="3473"/>
    <cellStyle name="常规 116 2 3" xfId="4101"/>
    <cellStyle name="常规 116 2 4" xfId="4707"/>
    <cellStyle name="常规 116 3" xfId="2610"/>
    <cellStyle name="常规 116 3 2" xfId="3692"/>
    <cellStyle name="常规 116 3 3" xfId="4320"/>
    <cellStyle name="常规 116 3 4" xfId="4926"/>
    <cellStyle name="常规 116 4" xfId="2448"/>
    <cellStyle name="常规 116 4 2" xfId="3530"/>
    <cellStyle name="常规 116 4 3" xfId="4158"/>
    <cellStyle name="常规 116 4 4" xfId="4764"/>
    <cellStyle name="常规 116 5" xfId="3064"/>
    <cellStyle name="常规 116 6" xfId="2975"/>
    <cellStyle name="常规 116 7" xfId="3081"/>
    <cellStyle name="常规 117" xfId="1665"/>
    <cellStyle name="常规 117 2" xfId="2394"/>
    <cellStyle name="常规 117 2 2" xfId="3476"/>
    <cellStyle name="常规 117 2 3" xfId="4104"/>
    <cellStyle name="常规 117 2 4" xfId="4710"/>
    <cellStyle name="常规 117 3" xfId="2606"/>
    <cellStyle name="常规 117 3 2" xfId="3688"/>
    <cellStyle name="常规 117 3 3" xfId="4316"/>
    <cellStyle name="常规 117 3 4" xfId="4922"/>
    <cellStyle name="常规 117 4" xfId="2223"/>
    <cellStyle name="常规 117 4 2" xfId="3305"/>
    <cellStyle name="常规 117 4 3" xfId="3933"/>
    <cellStyle name="常规 117 4 4" xfId="4539"/>
    <cellStyle name="常规 117 5" xfId="3066"/>
    <cellStyle name="常规 117 6" xfId="2958"/>
    <cellStyle name="常规 117 7" xfId="2826"/>
    <cellStyle name="常规 118" xfId="1672"/>
    <cellStyle name="常规 118 2" xfId="2397"/>
    <cellStyle name="常规 118 2 2" xfId="3479"/>
    <cellStyle name="常规 118 2 3" xfId="4107"/>
    <cellStyle name="常规 118 2 4" xfId="4713"/>
    <cellStyle name="常规 118 3" xfId="2599"/>
    <cellStyle name="常规 118 3 2" xfId="3681"/>
    <cellStyle name="常规 118 3 3" xfId="4309"/>
    <cellStyle name="常规 118 3 4" xfId="4915"/>
    <cellStyle name="常规 118 4" xfId="2425"/>
    <cellStyle name="常规 118 4 2" xfId="3507"/>
    <cellStyle name="常规 118 4 3" xfId="4135"/>
    <cellStyle name="常规 118 4 4" xfId="4741"/>
    <cellStyle name="常规 118 5" xfId="3067"/>
    <cellStyle name="常规 118 6" xfId="2944"/>
    <cellStyle name="常规 118 7" xfId="2866"/>
    <cellStyle name="常规 119" xfId="1679"/>
    <cellStyle name="常规 119 2" xfId="2398"/>
    <cellStyle name="常规 119 2 2" xfId="3480"/>
    <cellStyle name="常规 119 2 3" xfId="4108"/>
    <cellStyle name="常规 119 2 4" xfId="4714"/>
    <cellStyle name="常规 119 3" xfId="2592"/>
    <cellStyle name="常规 119 3 2" xfId="3674"/>
    <cellStyle name="常规 119 3 3" xfId="4302"/>
    <cellStyle name="常规 119 3 4" xfId="4908"/>
    <cellStyle name="常规 119 4" xfId="2414"/>
    <cellStyle name="常规 119 4 2" xfId="3496"/>
    <cellStyle name="常规 119 4 3" xfId="4124"/>
    <cellStyle name="常规 119 4 4" xfId="4730"/>
    <cellStyle name="常规 119 5" xfId="3070"/>
    <cellStyle name="常规 119 6" xfId="2931"/>
    <cellStyle name="常规 119 7" xfId="2806"/>
    <cellStyle name="常规 12" xfId="941"/>
    <cellStyle name="常规 120" xfId="1686"/>
    <cellStyle name="常规 120 2" xfId="2399"/>
    <cellStyle name="常规 120 2 2" xfId="3481"/>
    <cellStyle name="常规 120 2 3" xfId="4109"/>
    <cellStyle name="常规 120 2 4" xfId="4715"/>
    <cellStyle name="常规 120 3" xfId="2540"/>
    <cellStyle name="常规 120 3 2" xfId="3622"/>
    <cellStyle name="常规 120 3 3" xfId="4250"/>
    <cellStyle name="常规 120 3 4" xfId="4856"/>
    <cellStyle name="常规 120 4" xfId="2401"/>
    <cellStyle name="常规 120 4 2" xfId="3483"/>
    <cellStyle name="常规 120 4 3" xfId="4111"/>
    <cellStyle name="常规 120 4 4" xfId="4717"/>
    <cellStyle name="常规 120 5" xfId="3074"/>
    <cellStyle name="常规 120 6" xfId="2793"/>
    <cellStyle name="常规 120 7" xfId="2968"/>
    <cellStyle name="常规 121" xfId="1693"/>
    <cellStyle name="常规 121 2" xfId="2400"/>
    <cellStyle name="常规 121 2 2" xfId="3482"/>
    <cellStyle name="常规 121 2 3" xfId="4110"/>
    <cellStyle name="常规 121 2 4" xfId="4716"/>
    <cellStyle name="常规 121 3" xfId="2580"/>
    <cellStyle name="常规 121 3 2" xfId="3662"/>
    <cellStyle name="常规 121 3 3" xfId="4290"/>
    <cellStyle name="常规 121 3 4" xfId="4896"/>
    <cellStyle name="常规 121 4" xfId="2389"/>
    <cellStyle name="常规 121 4 2" xfId="3471"/>
    <cellStyle name="常规 121 4 3" xfId="4099"/>
    <cellStyle name="常规 121 4 4" xfId="4705"/>
    <cellStyle name="常规 121 5" xfId="3076"/>
    <cellStyle name="常规 121 6" xfId="2897"/>
    <cellStyle name="常规 121 7" xfId="3190"/>
    <cellStyle name="常规 122" xfId="1700"/>
    <cellStyle name="常规 122 2" xfId="2403"/>
    <cellStyle name="常规 122 2 2" xfId="3485"/>
    <cellStyle name="常规 122 2 3" xfId="4113"/>
    <cellStyle name="常规 122 2 4" xfId="4719"/>
    <cellStyle name="常规 122 3" xfId="2574"/>
    <cellStyle name="常规 122 3 2" xfId="3656"/>
    <cellStyle name="常规 122 3 3" xfId="4284"/>
    <cellStyle name="常规 122 3 4" xfId="4890"/>
    <cellStyle name="常规 122 4" xfId="2562"/>
    <cellStyle name="常规 122 4 2" xfId="3644"/>
    <cellStyle name="常规 122 4 3" xfId="4272"/>
    <cellStyle name="常规 122 4 4" xfId="4878"/>
    <cellStyle name="常规 122 5" xfId="3080"/>
    <cellStyle name="常规 122 6" xfId="2881"/>
    <cellStyle name="常规 122 7" xfId="2857"/>
    <cellStyle name="常规 123" xfId="1707"/>
    <cellStyle name="常规 123 2" xfId="2406"/>
    <cellStyle name="常规 123 2 2" xfId="3488"/>
    <cellStyle name="常规 123 2 3" xfId="4116"/>
    <cellStyle name="常规 123 2 4" xfId="4722"/>
    <cellStyle name="常规 123 3" xfId="2565"/>
    <cellStyle name="常规 123 3 2" xfId="3647"/>
    <cellStyle name="常规 123 3 3" xfId="4275"/>
    <cellStyle name="常规 123 3 4" xfId="4881"/>
    <cellStyle name="常规 123 4" xfId="2555"/>
    <cellStyle name="常规 123 4 2" xfId="3637"/>
    <cellStyle name="常规 123 4 3" xfId="4265"/>
    <cellStyle name="常规 123 4 4" xfId="4871"/>
    <cellStyle name="常规 123 5" xfId="3083"/>
    <cellStyle name="常规 123 6" xfId="2856"/>
    <cellStyle name="常规 123 7" xfId="2971"/>
    <cellStyle name="常规 124" xfId="1714"/>
    <cellStyle name="常规 124 2" xfId="2408"/>
    <cellStyle name="常规 124 2 2" xfId="3490"/>
    <cellStyle name="常规 124 2 3" xfId="4118"/>
    <cellStyle name="常规 124 2 4" xfId="4724"/>
    <cellStyle name="常规 124 3" xfId="2558"/>
    <cellStyle name="常规 124 3 2" xfId="3640"/>
    <cellStyle name="常规 124 3 3" xfId="4268"/>
    <cellStyle name="常规 124 3 4" xfId="4874"/>
    <cellStyle name="常规 124 4" xfId="2370"/>
    <cellStyle name="常规 124 4 2" xfId="3452"/>
    <cellStyle name="常规 124 4 3" xfId="4080"/>
    <cellStyle name="常规 124 4 4" xfId="4686"/>
    <cellStyle name="常规 124 5" xfId="3086"/>
    <cellStyle name="常规 124 6" xfId="2841"/>
    <cellStyle name="常规 124 7" xfId="3102"/>
    <cellStyle name="常规 125" xfId="1723"/>
    <cellStyle name="常规 125 2" xfId="2410"/>
    <cellStyle name="常规 125 2 2" xfId="3492"/>
    <cellStyle name="常规 125 2 3" xfId="4120"/>
    <cellStyle name="常规 125 2 4" xfId="4726"/>
    <cellStyle name="常规 125 3" xfId="2732"/>
    <cellStyle name="常规 125 3 2" xfId="3814"/>
    <cellStyle name="常规 125 3 3" xfId="4442"/>
    <cellStyle name="常规 125 3 4" xfId="5048"/>
    <cellStyle name="常规 125 4" xfId="2356"/>
    <cellStyle name="常规 125 4 2" xfId="3438"/>
    <cellStyle name="常规 125 4 3" xfId="4066"/>
    <cellStyle name="常规 125 4 4" xfId="4672"/>
    <cellStyle name="常规 125 5" xfId="3091"/>
    <cellStyle name="常规 125 6" xfId="3263"/>
    <cellStyle name="常规 125 7" xfId="3893"/>
    <cellStyle name="常规 126" xfId="1728"/>
    <cellStyle name="常规 126 2" xfId="2411"/>
    <cellStyle name="常规 126 2 2" xfId="3493"/>
    <cellStyle name="常规 126 2 3" xfId="4121"/>
    <cellStyle name="常规 126 2 4" xfId="4727"/>
    <cellStyle name="常规 126 3" xfId="2727"/>
    <cellStyle name="常规 126 3 2" xfId="3809"/>
    <cellStyle name="常规 126 3 3" xfId="4437"/>
    <cellStyle name="常规 126 3 4" xfId="5043"/>
    <cellStyle name="常规 126 4" xfId="2345"/>
    <cellStyle name="常规 126 4 2" xfId="3427"/>
    <cellStyle name="常规 126 4 3" xfId="4055"/>
    <cellStyle name="常规 126 4 4" xfId="4661"/>
    <cellStyle name="常规 126 5" xfId="3094"/>
    <cellStyle name="常规 126 6" xfId="3250"/>
    <cellStyle name="常规 126 7" xfId="3885"/>
    <cellStyle name="常规 127" xfId="1735"/>
    <cellStyle name="常规 127 2" xfId="2412"/>
    <cellStyle name="常规 127 2 2" xfId="3494"/>
    <cellStyle name="常规 127 2 3" xfId="4122"/>
    <cellStyle name="常规 127 2 4" xfId="4728"/>
    <cellStyle name="常规 127 3" xfId="2721"/>
    <cellStyle name="常规 127 3 2" xfId="3803"/>
    <cellStyle name="常规 127 3 3" xfId="4431"/>
    <cellStyle name="常规 127 3 4" xfId="5037"/>
    <cellStyle name="常规 127 4" xfId="2333"/>
    <cellStyle name="常规 127 4 2" xfId="3415"/>
    <cellStyle name="常规 127 4 3" xfId="4043"/>
    <cellStyle name="常规 127 4 4" xfId="4649"/>
    <cellStyle name="常规 127 5" xfId="3098"/>
    <cellStyle name="常规 127 6" xfId="3234"/>
    <cellStyle name="常规 127 7" xfId="3873"/>
    <cellStyle name="常规 128" xfId="1742"/>
    <cellStyle name="常规 128 2" xfId="2413"/>
    <cellStyle name="常规 128 2 2" xfId="3495"/>
    <cellStyle name="常规 128 2 3" xfId="4123"/>
    <cellStyle name="常规 128 2 4" xfId="4729"/>
    <cellStyle name="常规 128 3" xfId="2713"/>
    <cellStyle name="常规 128 3 2" xfId="3795"/>
    <cellStyle name="常规 128 3 3" xfId="4423"/>
    <cellStyle name="常规 128 3 4" xfId="5029"/>
    <cellStyle name="常规 128 4" xfId="2322"/>
    <cellStyle name="常规 128 4 2" xfId="3404"/>
    <cellStyle name="常规 128 4 3" xfId="4032"/>
    <cellStyle name="常规 128 4 4" xfId="4638"/>
    <cellStyle name="常规 128 5" xfId="3101"/>
    <cellStyle name="常规 128 6" xfId="3215"/>
    <cellStyle name="常规 128 7" xfId="3859"/>
    <cellStyle name="常规 129" xfId="1749"/>
    <cellStyle name="常规 129 2" xfId="2416"/>
    <cellStyle name="常规 129 2 2" xfId="3498"/>
    <cellStyle name="常规 129 2 3" xfId="4126"/>
    <cellStyle name="常规 129 2 4" xfId="4732"/>
    <cellStyle name="常规 129 3" xfId="2708"/>
    <cellStyle name="常规 129 3 2" xfId="3790"/>
    <cellStyle name="常规 129 3 3" xfId="4418"/>
    <cellStyle name="常规 129 3 4" xfId="5024"/>
    <cellStyle name="常规 129 4" xfId="2309"/>
    <cellStyle name="常规 129 4 2" xfId="3391"/>
    <cellStyle name="常规 129 4 3" xfId="4019"/>
    <cellStyle name="常规 129 4 4" xfId="4625"/>
    <cellStyle name="常规 129 5" xfId="3103"/>
    <cellStyle name="常规 129 6" xfId="3194"/>
    <cellStyle name="常规 129 7" xfId="2796"/>
    <cellStyle name="常规 13" xfId="943"/>
    <cellStyle name="常规 13 2" xfId="2203"/>
    <cellStyle name="常规 13 2 2" xfId="3285"/>
    <cellStyle name="常规 13 2 3" xfId="3913"/>
    <cellStyle name="常规 13 2 4" xfId="4519"/>
    <cellStyle name="常规 13 3" xfId="2611"/>
    <cellStyle name="常规 13 3 2" xfId="3693"/>
    <cellStyle name="常规 13 3 3" xfId="4321"/>
    <cellStyle name="常规 13 3 4" xfId="4927"/>
    <cellStyle name="常规 13 4" xfId="2375"/>
    <cellStyle name="常规 13 4 2" xfId="3457"/>
    <cellStyle name="常规 13 4 3" xfId="4085"/>
    <cellStyle name="常规 13 4 4" xfId="4691"/>
    <cellStyle name="常规 13 5" xfId="2792"/>
    <cellStyle name="常规 13 6" xfId="2976"/>
    <cellStyle name="常规 13 7" xfId="2815"/>
    <cellStyle name="常规 130" xfId="1756"/>
    <cellStyle name="常规 130 2" xfId="2418"/>
    <cellStyle name="常规 130 2 2" xfId="3500"/>
    <cellStyle name="常规 130 2 3" xfId="4128"/>
    <cellStyle name="常规 130 2 4" xfId="4734"/>
    <cellStyle name="常规 130 3" xfId="2702"/>
    <cellStyle name="常规 130 3 2" xfId="3784"/>
    <cellStyle name="常规 130 3 3" xfId="4412"/>
    <cellStyle name="常规 130 3 4" xfId="5018"/>
    <cellStyle name="常规 130 4" xfId="2297"/>
    <cellStyle name="常规 130 4 2" xfId="3379"/>
    <cellStyle name="常规 130 4 3" xfId="4007"/>
    <cellStyle name="常规 130 4 4" xfId="4613"/>
    <cellStyle name="常规 130 5" xfId="3105"/>
    <cellStyle name="常规 130 6" xfId="3178"/>
    <cellStyle name="常规 130 7" xfId="3139"/>
    <cellStyle name="常规 131" xfId="1763"/>
    <cellStyle name="常规 131 2" xfId="2421"/>
    <cellStyle name="常规 131 2 2" xfId="3503"/>
    <cellStyle name="常规 131 2 3" xfId="4131"/>
    <cellStyle name="常规 131 2 4" xfId="4737"/>
    <cellStyle name="常规 131 3" xfId="2695"/>
    <cellStyle name="常规 131 3 2" xfId="3777"/>
    <cellStyle name="常规 131 3 3" xfId="4405"/>
    <cellStyle name="常规 131 3 4" xfId="5011"/>
    <cellStyle name="常规 131 4" xfId="2204"/>
    <cellStyle name="常规 131 4 2" xfId="3286"/>
    <cellStyle name="常规 131 4 3" xfId="3914"/>
    <cellStyle name="常规 131 4 4" xfId="4520"/>
    <cellStyle name="常规 131 5" xfId="3107"/>
    <cellStyle name="常规 131 6" xfId="3163"/>
    <cellStyle name="常规 131 7" xfId="3259"/>
    <cellStyle name="常规 132" xfId="1770"/>
    <cellStyle name="常规 132 2" xfId="2422"/>
    <cellStyle name="常规 132 2 2" xfId="3504"/>
    <cellStyle name="常规 132 2 3" xfId="4132"/>
    <cellStyle name="常规 132 2 4" xfId="4738"/>
    <cellStyle name="常规 132 3" xfId="2689"/>
    <cellStyle name="常规 132 3 2" xfId="3771"/>
    <cellStyle name="常规 132 3 3" xfId="4399"/>
    <cellStyle name="常规 132 3 4" xfId="5005"/>
    <cellStyle name="常规 132 4" xfId="2274"/>
    <cellStyle name="常规 132 4 2" xfId="3356"/>
    <cellStyle name="常规 132 4 3" xfId="3984"/>
    <cellStyle name="常规 132 4 4" xfId="4590"/>
    <cellStyle name="常规 132 5" xfId="3110"/>
    <cellStyle name="常规 132 6" xfId="3150"/>
    <cellStyle name="常规 132 7" xfId="2786"/>
    <cellStyle name="常规 133" xfId="1777"/>
    <cellStyle name="常规 133 2" xfId="2423"/>
    <cellStyle name="常规 133 2 2" xfId="3505"/>
    <cellStyle name="常规 133 2 3" xfId="4133"/>
    <cellStyle name="常规 133 2 4" xfId="4739"/>
    <cellStyle name="常规 133 3" xfId="2548"/>
    <cellStyle name="常规 133 3 2" xfId="3630"/>
    <cellStyle name="常规 133 3 3" xfId="4258"/>
    <cellStyle name="常规 133 3 4" xfId="4864"/>
    <cellStyle name="常规 133 4" xfId="2262"/>
    <cellStyle name="常规 133 4 2" xfId="3344"/>
    <cellStyle name="常规 133 4 3" xfId="3972"/>
    <cellStyle name="常规 133 4 4" xfId="4578"/>
    <cellStyle name="常规 133 5" xfId="3114"/>
    <cellStyle name="常规 133 6" xfId="2816"/>
    <cellStyle name="常规 133 7" xfId="3270"/>
    <cellStyle name="常规 134" xfId="1784"/>
    <cellStyle name="常规 134 2" xfId="2424"/>
    <cellStyle name="常规 134 2 2" xfId="3506"/>
    <cellStyle name="常规 134 2 3" xfId="4134"/>
    <cellStyle name="常规 134 2 4" xfId="4740"/>
    <cellStyle name="常规 134 3" xfId="2677"/>
    <cellStyle name="常规 134 3 2" xfId="3759"/>
    <cellStyle name="常规 134 3 3" xfId="4387"/>
    <cellStyle name="常规 134 3 4" xfId="4993"/>
    <cellStyle name="常规 134 4" xfId="2252"/>
    <cellStyle name="常规 134 4 2" xfId="3334"/>
    <cellStyle name="常规 134 4 3" xfId="3962"/>
    <cellStyle name="常规 134 4 4" xfId="4568"/>
    <cellStyle name="常规 134 5" xfId="3115"/>
    <cellStyle name="常规 134 6" xfId="3112"/>
    <cellStyle name="常规 134 7" xfId="3135"/>
    <cellStyle name="常规 135" xfId="1791"/>
    <cellStyle name="常规 135 2" xfId="2427"/>
    <cellStyle name="常规 135 2 2" xfId="3509"/>
    <cellStyle name="常规 135 2 3" xfId="4137"/>
    <cellStyle name="常规 135 2 4" xfId="4743"/>
    <cellStyle name="常规 135 3" xfId="2671"/>
    <cellStyle name="常规 135 3 2" xfId="3753"/>
    <cellStyle name="常规 135 3 3" xfId="4381"/>
    <cellStyle name="常规 135 3 4" xfId="4987"/>
    <cellStyle name="常规 135 4" xfId="2240"/>
    <cellStyle name="常规 135 4 2" xfId="3322"/>
    <cellStyle name="常规 135 4 3" xfId="3950"/>
    <cellStyle name="常规 135 4 4" xfId="4556"/>
    <cellStyle name="常规 135 5" xfId="3118"/>
    <cellStyle name="常规 135 6" xfId="3096"/>
    <cellStyle name="常规 135 7" xfId="3238"/>
    <cellStyle name="常规 136" xfId="1798"/>
    <cellStyle name="常规 136 2" xfId="2430"/>
    <cellStyle name="常规 136 2 2" xfId="3512"/>
    <cellStyle name="常规 136 2 3" xfId="4140"/>
    <cellStyle name="常规 136 2 4" xfId="4746"/>
    <cellStyle name="常规 136 3" xfId="2662"/>
    <cellStyle name="常规 136 3 2" xfId="3744"/>
    <cellStyle name="常规 136 3 3" xfId="4372"/>
    <cellStyle name="常规 136 3 4" xfId="4978"/>
    <cellStyle name="常规 136 4" xfId="2532"/>
    <cellStyle name="常规 136 4 2" xfId="3614"/>
    <cellStyle name="常规 136 4 3" xfId="4242"/>
    <cellStyle name="常规 136 4 4" xfId="4848"/>
    <cellStyle name="常规 136 5" xfId="3122"/>
    <cellStyle name="常规 136 6" xfId="3072"/>
    <cellStyle name="常规 136 7" xfId="2920"/>
    <cellStyle name="常规 137" xfId="1805"/>
    <cellStyle name="常规 137 2" xfId="2433"/>
    <cellStyle name="常规 137 2 2" xfId="3515"/>
    <cellStyle name="常规 137 2 3" xfId="4143"/>
    <cellStyle name="常规 137 2 4" xfId="4749"/>
    <cellStyle name="常规 137 3" xfId="2657"/>
    <cellStyle name="常规 137 3 2" xfId="3739"/>
    <cellStyle name="常规 137 3 3" xfId="4367"/>
    <cellStyle name="常规 137 3 4" xfId="4973"/>
    <cellStyle name="常规 137 4" xfId="2521"/>
    <cellStyle name="常规 137 4 2" xfId="3603"/>
    <cellStyle name="常规 137 4 3" xfId="4231"/>
    <cellStyle name="常规 137 4 4" xfId="4837"/>
    <cellStyle name="常规 137 5" xfId="3125"/>
    <cellStyle name="常规 137 6" xfId="3060"/>
    <cellStyle name="常规 137 7" xfId="3014"/>
    <cellStyle name="常规 138" xfId="1812"/>
    <cellStyle name="常规 138 2" xfId="2434"/>
    <cellStyle name="常规 138 2 2" xfId="3516"/>
    <cellStyle name="常规 138 2 3" xfId="4144"/>
    <cellStyle name="常规 138 2 4" xfId="4750"/>
    <cellStyle name="常规 138 3" xfId="2641"/>
    <cellStyle name="常规 138 3 2" xfId="3723"/>
    <cellStyle name="常规 138 3 3" xfId="4351"/>
    <cellStyle name="常规 138 3 4" xfId="4957"/>
    <cellStyle name="常规 138 4" xfId="2508"/>
    <cellStyle name="常规 138 4 2" xfId="3590"/>
    <cellStyle name="常规 138 4 3" xfId="4218"/>
    <cellStyle name="常规 138 4 4" xfId="4824"/>
    <cellStyle name="常规 138 5" xfId="3127"/>
    <cellStyle name="常规 138 6" xfId="3027"/>
    <cellStyle name="常规 138 7" xfId="3205"/>
    <cellStyle name="常规 139" xfId="1819"/>
    <cellStyle name="常规 139 2" xfId="2435"/>
    <cellStyle name="常规 139 2 2" xfId="3517"/>
    <cellStyle name="常规 139 2 3" xfId="4145"/>
    <cellStyle name="常规 139 2 4" xfId="4751"/>
    <cellStyle name="常规 139 3" xfId="2627"/>
    <cellStyle name="常规 139 3 2" xfId="3709"/>
    <cellStyle name="常规 139 3 3" xfId="4337"/>
    <cellStyle name="常规 139 3 4" xfId="4943"/>
    <cellStyle name="常规 139 4" xfId="2498"/>
    <cellStyle name="常规 139 4 2" xfId="3580"/>
    <cellStyle name="常规 139 4 3" xfId="4208"/>
    <cellStyle name="常规 139 4 4" xfId="4814"/>
    <cellStyle name="常规 139 5" xfId="3129"/>
    <cellStyle name="常规 139 6" xfId="3005"/>
    <cellStyle name="常规 139 7" xfId="2886"/>
    <cellStyle name="常规 14" xfId="951"/>
    <cellStyle name="常规 14 2" xfId="2207"/>
    <cellStyle name="常规 14 2 2" xfId="3289"/>
    <cellStyle name="常规 14 2 3" xfId="3917"/>
    <cellStyle name="常规 14 2 4" xfId="4523"/>
    <cellStyle name="常规 14 3" xfId="2603"/>
    <cellStyle name="常规 14 3 2" xfId="3685"/>
    <cellStyle name="常规 14 3 3" xfId="4313"/>
    <cellStyle name="常规 14 3 4" xfId="4919"/>
    <cellStyle name="常规 14 4" xfId="2361"/>
    <cellStyle name="常规 14 4 2" xfId="3443"/>
    <cellStyle name="常规 14 4 3" xfId="4071"/>
    <cellStyle name="常规 14 4 4" xfId="4677"/>
    <cellStyle name="常规 14 5" xfId="2795"/>
    <cellStyle name="常规 14 6" xfId="2955"/>
    <cellStyle name="常规 14 7" xfId="3196"/>
    <cellStyle name="常规 140" xfId="1826"/>
    <cellStyle name="常规 140 2" xfId="2436"/>
    <cellStyle name="常规 140 2 2" xfId="3518"/>
    <cellStyle name="常规 140 2 3" xfId="4146"/>
    <cellStyle name="常规 140 2 4" xfId="4752"/>
    <cellStyle name="常规 140 3" xfId="2617"/>
    <cellStyle name="常规 140 3 2" xfId="3699"/>
    <cellStyle name="常规 140 3 3" xfId="4327"/>
    <cellStyle name="常规 140 3 4" xfId="4933"/>
    <cellStyle name="常规 140 4" xfId="2486"/>
    <cellStyle name="常规 140 4 2" xfId="3568"/>
    <cellStyle name="常规 140 4 3" xfId="4196"/>
    <cellStyle name="常规 140 4 4" xfId="4802"/>
    <cellStyle name="常规 140 5" xfId="3132"/>
    <cellStyle name="常规 140 6" xfId="2990"/>
    <cellStyle name="常规 140 7" xfId="2982"/>
    <cellStyle name="常规 141" xfId="1833"/>
    <cellStyle name="常规 141 2" xfId="2437"/>
    <cellStyle name="常规 141 2 2" xfId="3519"/>
    <cellStyle name="常规 141 2 3" xfId="4147"/>
    <cellStyle name="常规 141 2 4" xfId="4753"/>
    <cellStyle name="常规 141 3" xfId="2609"/>
    <cellStyle name="常规 141 3 2" xfId="3691"/>
    <cellStyle name="常规 141 3 3" xfId="4319"/>
    <cellStyle name="常规 141 3 4" xfId="4925"/>
    <cellStyle name="常规 141 4" xfId="2474"/>
    <cellStyle name="常规 141 4 2" xfId="3556"/>
    <cellStyle name="常规 141 4 3" xfId="4184"/>
    <cellStyle name="常规 141 4 4" xfId="4790"/>
    <cellStyle name="常规 141 5" xfId="3134"/>
    <cellStyle name="常规 141 6" xfId="2974"/>
    <cellStyle name="常规 141 7" xfId="3087"/>
    <cellStyle name="常规 142" xfId="1840"/>
    <cellStyle name="常规 142 2" xfId="2440"/>
    <cellStyle name="常规 142 2 2" xfId="3522"/>
    <cellStyle name="常规 142 2 3" xfId="4150"/>
    <cellStyle name="常规 142 2 4" xfId="4756"/>
    <cellStyle name="常规 142 3" xfId="2602"/>
    <cellStyle name="常规 142 3 2" xfId="3684"/>
    <cellStyle name="常规 142 3 3" xfId="4312"/>
    <cellStyle name="常规 142 3 4" xfId="4918"/>
    <cellStyle name="常规 142 4" xfId="2463"/>
    <cellStyle name="常规 142 4 2" xfId="3545"/>
    <cellStyle name="常规 142 4 3" xfId="4173"/>
    <cellStyle name="常规 142 4 4" xfId="4779"/>
    <cellStyle name="常规 142 5" xfId="3137"/>
    <cellStyle name="常规 142 6" xfId="2954"/>
    <cellStyle name="常规 142 7" xfId="3211"/>
    <cellStyle name="常规 143" xfId="1847"/>
    <cellStyle name="常规 143 2" xfId="2441"/>
    <cellStyle name="常规 143 2 2" xfId="3523"/>
    <cellStyle name="常规 143 2 3" xfId="4151"/>
    <cellStyle name="常规 143 2 4" xfId="4757"/>
    <cellStyle name="常规 143 3" xfId="2598"/>
    <cellStyle name="常规 143 3 2" xfId="3680"/>
    <cellStyle name="常规 143 3 3" xfId="4308"/>
    <cellStyle name="常规 143 3 4" xfId="4914"/>
    <cellStyle name="常规 143 4" xfId="2451"/>
    <cellStyle name="常规 143 4 2" xfId="3533"/>
    <cellStyle name="常规 143 4 3" xfId="4161"/>
    <cellStyle name="常规 143 4 4" xfId="4767"/>
    <cellStyle name="常规 143 5" xfId="3138"/>
    <cellStyle name="常规 143 6" xfId="2943"/>
    <cellStyle name="常规 143 7" xfId="2872"/>
    <cellStyle name="常规 144" xfId="1854"/>
    <cellStyle name="常规 144 2" xfId="2444"/>
    <cellStyle name="常规 144 2 2" xfId="3526"/>
    <cellStyle name="常规 144 2 3" xfId="4154"/>
    <cellStyle name="常规 144 2 4" xfId="4760"/>
    <cellStyle name="常规 144 3" xfId="2537"/>
    <cellStyle name="常规 144 3 2" xfId="3619"/>
    <cellStyle name="常规 144 3 3" xfId="4247"/>
    <cellStyle name="常规 144 3 4" xfId="4853"/>
    <cellStyle name="常规 144 4" xfId="2438"/>
    <cellStyle name="常规 144 4 2" xfId="3520"/>
    <cellStyle name="常规 144 4 3" xfId="4148"/>
    <cellStyle name="常规 144 4 4" xfId="4754"/>
    <cellStyle name="常规 144 5" xfId="3142"/>
    <cellStyle name="常规 144 6" xfId="2787"/>
    <cellStyle name="常规 144 7" xfId="3015"/>
    <cellStyle name="常规 145" xfId="1861"/>
    <cellStyle name="常规 145 2" xfId="2445"/>
    <cellStyle name="常规 145 2 2" xfId="3527"/>
    <cellStyle name="常规 145 2 3" xfId="4155"/>
    <cellStyle name="常规 145 2 4" xfId="4761"/>
    <cellStyle name="常规 145 3" xfId="2584"/>
    <cellStyle name="常规 145 3 2" xfId="3666"/>
    <cellStyle name="常规 145 3 3" xfId="4294"/>
    <cellStyle name="常规 145 3 4" xfId="4900"/>
    <cellStyle name="常规 145 4" xfId="2428"/>
    <cellStyle name="常规 145 4 2" xfId="3510"/>
    <cellStyle name="常规 145 4 3" xfId="4138"/>
    <cellStyle name="常规 145 4 4" xfId="4744"/>
    <cellStyle name="常规 145 5" xfId="3146"/>
    <cellStyle name="常规 145 6" xfId="2910"/>
    <cellStyle name="常规 145 7" xfId="3100"/>
    <cellStyle name="常规 146" xfId="1868"/>
    <cellStyle name="常规 146 2" xfId="2446"/>
    <cellStyle name="常规 146 2 2" xfId="3528"/>
    <cellStyle name="常规 146 2 3" xfId="4156"/>
    <cellStyle name="常规 146 2 4" xfId="4762"/>
    <cellStyle name="常规 146 3" xfId="2579"/>
    <cellStyle name="常规 146 3 2" xfId="3661"/>
    <cellStyle name="常规 146 3 3" xfId="4289"/>
    <cellStyle name="常规 146 3 4" xfId="4895"/>
    <cellStyle name="常规 146 4" xfId="2218"/>
    <cellStyle name="常规 146 4 2" xfId="3300"/>
    <cellStyle name="常规 146 4 3" xfId="3928"/>
    <cellStyle name="常规 146 4 4" xfId="4534"/>
    <cellStyle name="常规 146 5" xfId="3151"/>
    <cellStyle name="常规 146 6" xfId="2896"/>
    <cellStyle name="常规 146 7" xfId="3199"/>
    <cellStyle name="常规 147" xfId="1875"/>
    <cellStyle name="常规 147 2" xfId="2447"/>
    <cellStyle name="常规 147 2 2" xfId="3529"/>
    <cellStyle name="常规 147 2 3" xfId="4157"/>
    <cellStyle name="常规 147 2 4" xfId="4763"/>
    <cellStyle name="常规 147 3" xfId="2571"/>
    <cellStyle name="常规 147 3 2" xfId="3653"/>
    <cellStyle name="常规 147 3 3" xfId="4281"/>
    <cellStyle name="常规 147 3 4" xfId="4887"/>
    <cellStyle name="常规 147 4" xfId="2404"/>
    <cellStyle name="常规 147 4 2" xfId="3486"/>
    <cellStyle name="常规 147 4 3" xfId="4114"/>
    <cellStyle name="常规 147 4 4" xfId="4720"/>
    <cellStyle name="常规 147 5" xfId="3154"/>
    <cellStyle name="常规 147 6" xfId="2876"/>
    <cellStyle name="常规 147 7" xfId="2883"/>
    <cellStyle name="常规 148" xfId="1882"/>
    <cellStyle name="常规 148 2" xfId="2450"/>
    <cellStyle name="常规 148 2 2" xfId="3532"/>
    <cellStyle name="常规 148 2 3" xfId="4160"/>
    <cellStyle name="常规 148 2 4" xfId="4766"/>
    <cellStyle name="常规 148 3" xfId="2563"/>
    <cellStyle name="常规 148 3 2" xfId="3645"/>
    <cellStyle name="常规 148 3 3" xfId="4273"/>
    <cellStyle name="常规 148 3 4" xfId="4879"/>
    <cellStyle name="常规 148 4" xfId="2392"/>
    <cellStyle name="常规 148 4 2" xfId="3474"/>
    <cellStyle name="常规 148 4 3" xfId="4102"/>
    <cellStyle name="常规 148 4 4" xfId="4708"/>
    <cellStyle name="常规 148 5" xfId="3156"/>
    <cellStyle name="常规 148 6" xfId="2852"/>
    <cellStyle name="常规 148 7" xfId="2994"/>
    <cellStyle name="常规 149" xfId="1889"/>
    <cellStyle name="常规 149 2" xfId="2453"/>
    <cellStyle name="常规 149 2 2" xfId="3535"/>
    <cellStyle name="常规 149 2 3" xfId="4163"/>
    <cellStyle name="常规 149 2 4" xfId="4769"/>
    <cellStyle name="常规 149 3" xfId="2557"/>
    <cellStyle name="常规 149 3 2" xfId="3639"/>
    <cellStyle name="常规 149 3 3" xfId="4267"/>
    <cellStyle name="常规 149 3 4" xfId="4873"/>
    <cellStyle name="常规 149 4" xfId="2381"/>
    <cellStyle name="常规 149 4 2" xfId="3463"/>
    <cellStyle name="常规 149 4 3" xfId="4091"/>
    <cellStyle name="常规 149 4 4" xfId="4697"/>
    <cellStyle name="常规 149 5" xfId="3158"/>
    <cellStyle name="常规 149 6" xfId="2838"/>
    <cellStyle name="常规 149 7" xfId="3121"/>
    <cellStyle name="常规 15" xfId="942"/>
    <cellStyle name="常规 150" xfId="1896"/>
    <cellStyle name="常规 150 2" xfId="2456"/>
    <cellStyle name="常规 150 2 2" xfId="3538"/>
    <cellStyle name="常规 150 2 3" xfId="4166"/>
    <cellStyle name="常规 150 2 4" xfId="4772"/>
    <cellStyle name="常规 150 3" xfId="2533"/>
    <cellStyle name="常规 150 3 2" xfId="3615"/>
    <cellStyle name="常规 150 3 3" xfId="4243"/>
    <cellStyle name="常规 150 3 4" xfId="4849"/>
    <cellStyle name="常规 150 4" xfId="2550"/>
    <cellStyle name="常规 150 4 2" xfId="3632"/>
    <cellStyle name="常规 150 4 3" xfId="4260"/>
    <cellStyle name="常规 150 4 4" xfId="4866"/>
    <cellStyle name="常规 150 5" xfId="3159"/>
    <cellStyle name="常规 150 6" xfId="2778"/>
    <cellStyle name="常规 150 7" xfId="3042"/>
    <cellStyle name="常规 151" xfId="1903"/>
    <cellStyle name="常规 151 2" xfId="2457"/>
    <cellStyle name="常规 151 2 2" xfId="3539"/>
    <cellStyle name="常规 151 2 3" xfId="4167"/>
    <cellStyle name="常规 151 2 4" xfId="4773"/>
    <cellStyle name="常规 151 3" xfId="2728"/>
    <cellStyle name="常规 151 3 2" xfId="3810"/>
    <cellStyle name="常规 151 3 3" xfId="4438"/>
    <cellStyle name="常规 151 3 4" xfId="5044"/>
    <cellStyle name="常规 151 4" xfId="2368"/>
    <cellStyle name="常规 151 4 2" xfId="3450"/>
    <cellStyle name="常规 151 4 3" xfId="4078"/>
    <cellStyle name="常规 151 4 4" xfId="4684"/>
    <cellStyle name="常规 151 5" xfId="3161"/>
    <cellStyle name="常规 151 6" xfId="3845"/>
    <cellStyle name="常规 151 7" xfId="4473"/>
    <cellStyle name="常规 152" xfId="1910"/>
    <cellStyle name="常规 152 2" xfId="2458"/>
    <cellStyle name="常规 152 2 2" xfId="3540"/>
    <cellStyle name="常规 152 2 3" xfId="4168"/>
    <cellStyle name="常规 152 2 4" xfId="4774"/>
    <cellStyle name="常规 152 3" xfId="2722"/>
    <cellStyle name="常规 152 3 2" xfId="3804"/>
    <cellStyle name="常规 152 3 3" xfId="4432"/>
    <cellStyle name="常规 152 3 4" xfId="5038"/>
    <cellStyle name="常规 152 4" xfId="2355"/>
    <cellStyle name="常规 152 4 2" xfId="3437"/>
    <cellStyle name="常规 152 4 3" xfId="4065"/>
    <cellStyle name="常规 152 4 4" xfId="4671"/>
    <cellStyle name="常规 152 5" xfId="3164"/>
    <cellStyle name="常规 152 6" xfId="2818"/>
    <cellStyle name="常规 152 7" xfId="3260"/>
    <cellStyle name="常规 153" xfId="1917"/>
    <cellStyle name="常规 153 2" xfId="2459"/>
    <cellStyle name="常规 153 2 2" xfId="3541"/>
    <cellStyle name="常规 153 2 3" xfId="4169"/>
    <cellStyle name="常规 153 2 4" xfId="4775"/>
    <cellStyle name="常规 153 3" xfId="2716"/>
    <cellStyle name="常规 153 3 2" xfId="3798"/>
    <cellStyle name="常规 153 3 3" xfId="4426"/>
    <cellStyle name="常规 153 3 4" xfId="5032"/>
    <cellStyle name="常规 153 4" xfId="2343"/>
    <cellStyle name="常规 153 4 2" xfId="3425"/>
    <cellStyle name="常规 153 4 3" xfId="4053"/>
    <cellStyle name="常规 153 4 4" xfId="4659"/>
    <cellStyle name="常规 153 5" xfId="3165"/>
    <cellStyle name="常规 153 6" xfId="3236"/>
    <cellStyle name="常规 153 7" xfId="3875"/>
    <cellStyle name="常规 154" xfId="1924"/>
    <cellStyle name="常规 154 2" xfId="2462"/>
    <cellStyle name="常规 154 2 2" xfId="3544"/>
    <cellStyle name="常规 154 2 3" xfId="4172"/>
    <cellStyle name="常规 154 2 4" xfId="4778"/>
    <cellStyle name="常规 154 3" xfId="2709"/>
    <cellStyle name="常规 154 3 2" xfId="3791"/>
    <cellStyle name="常规 154 3 3" xfId="4419"/>
    <cellStyle name="常规 154 3 4" xfId="5025"/>
    <cellStyle name="常规 154 4" xfId="2331"/>
    <cellStyle name="常规 154 4 2" xfId="3413"/>
    <cellStyle name="常规 154 4 3" xfId="4041"/>
    <cellStyle name="常规 154 4 4" xfId="4647"/>
    <cellStyle name="常规 154 5" xfId="3167"/>
    <cellStyle name="常规 154 6" xfId="3219"/>
    <cellStyle name="常规 154 7" xfId="3863"/>
    <cellStyle name="常规 155" xfId="1931"/>
    <cellStyle name="常规 155 2" xfId="2465"/>
    <cellStyle name="常规 155 2 2" xfId="3547"/>
    <cellStyle name="常规 155 2 3" xfId="4175"/>
    <cellStyle name="常规 155 2 4" xfId="4781"/>
    <cellStyle name="常规 155 3" xfId="2704"/>
    <cellStyle name="常规 155 3 2" xfId="3786"/>
    <cellStyle name="常规 155 3 3" xfId="4414"/>
    <cellStyle name="常规 155 3 4" xfId="5020"/>
    <cellStyle name="常规 155 4" xfId="2319"/>
    <cellStyle name="常规 155 4 2" xfId="3401"/>
    <cellStyle name="常规 155 4 3" xfId="4029"/>
    <cellStyle name="常规 155 4 4" xfId="4635"/>
    <cellStyle name="常规 155 5" xfId="3169"/>
    <cellStyle name="常规 155 6" xfId="3197"/>
    <cellStyle name="常规 155 7" xfId="2774"/>
    <cellStyle name="常规 156" xfId="1938"/>
    <cellStyle name="常规 156 2" xfId="2468"/>
    <cellStyle name="常规 156 2 2" xfId="3550"/>
    <cellStyle name="常规 156 2 3" xfId="4178"/>
    <cellStyle name="常规 156 2 4" xfId="4784"/>
    <cellStyle name="常规 156 3" xfId="2697"/>
    <cellStyle name="常规 156 3 2" xfId="3779"/>
    <cellStyle name="常规 156 3 3" xfId="4407"/>
    <cellStyle name="常规 156 3 4" xfId="5013"/>
    <cellStyle name="常规 156 4" xfId="2307"/>
    <cellStyle name="常规 156 4 2" xfId="3389"/>
    <cellStyle name="常规 156 4 3" xfId="4017"/>
    <cellStyle name="常规 156 4 4" xfId="4623"/>
    <cellStyle name="常规 156 5" xfId="3170"/>
    <cellStyle name="常规 156 6" xfId="3180"/>
    <cellStyle name="常规 156 7" xfId="3128"/>
    <cellStyle name="常规 157" xfId="1945"/>
    <cellStyle name="常规 157 2" xfId="2469"/>
    <cellStyle name="常规 157 2 2" xfId="3551"/>
    <cellStyle name="常规 157 2 3" xfId="4179"/>
    <cellStyle name="常规 157 2 4" xfId="4785"/>
    <cellStyle name="常规 157 3" xfId="2690"/>
    <cellStyle name="常规 157 3 2" xfId="3772"/>
    <cellStyle name="常规 157 3 3" xfId="4400"/>
    <cellStyle name="常规 157 3 4" xfId="5006"/>
    <cellStyle name="常规 157 4" xfId="2295"/>
    <cellStyle name="常规 157 4 2" xfId="3377"/>
    <cellStyle name="常规 157 4 3" xfId="4005"/>
    <cellStyle name="常规 157 4 4" xfId="4611"/>
    <cellStyle name="常规 157 5" xfId="3173"/>
    <cellStyle name="常规 157 6" xfId="3166"/>
    <cellStyle name="常规 157 7" xfId="3229"/>
    <cellStyle name="常规 158" xfId="1952"/>
    <cellStyle name="常规 158 2" xfId="2470"/>
    <cellStyle name="常规 158 2 2" xfId="3552"/>
    <cellStyle name="常规 158 2 3" xfId="4180"/>
    <cellStyle name="常规 158 2 4" xfId="4786"/>
    <cellStyle name="常规 158 3" xfId="2684"/>
    <cellStyle name="常规 158 3 2" xfId="3766"/>
    <cellStyle name="常规 158 3 3" xfId="4394"/>
    <cellStyle name="常规 158 3 4" xfId="5000"/>
    <cellStyle name="常规 158 4" xfId="2284"/>
    <cellStyle name="常规 158 4 2" xfId="3366"/>
    <cellStyle name="常规 158 4 3" xfId="3994"/>
    <cellStyle name="常规 158 4 4" xfId="4600"/>
    <cellStyle name="常规 158 5" xfId="3176"/>
    <cellStyle name="常规 158 6" xfId="3152"/>
    <cellStyle name="常规 158 7" xfId="2890"/>
    <cellStyle name="常规 159" xfId="1959"/>
    <cellStyle name="常规 159 2" xfId="2471"/>
    <cellStyle name="常规 159 2 2" xfId="3553"/>
    <cellStyle name="常规 159 2 3" xfId="4181"/>
    <cellStyle name="常规 159 2 4" xfId="4787"/>
    <cellStyle name="常规 159 3" xfId="2544"/>
    <cellStyle name="常规 159 3 2" xfId="3626"/>
    <cellStyle name="常规 159 3 3" xfId="4254"/>
    <cellStyle name="常规 159 3 4" xfId="4860"/>
    <cellStyle name="常规 159 4" xfId="2272"/>
    <cellStyle name="常规 159 4 2" xfId="3354"/>
    <cellStyle name="常规 159 4 3" xfId="3982"/>
    <cellStyle name="常规 159 4 4" xfId="4588"/>
    <cellStyle name="常规 159 5" xfId="3179"/>
    <cellStyle name="常规 159 6" xfId="3133"/>
    <cellStyle name="常规 159 7" xfId="2986"/>
    <cellStyle name="常规 16" xfId="958"/>
    <cellStyle name="常规 16 2" xfId="2209"/>
    <cellStyle name="常规 16 2 2" xfId="3291"/>
    <cellStyle name="常规 16 2 3" xfId="3919"/>
    <cellStyle name="常规 16 2 4" xfId="4525"/>
    <cellStyle name="常规 16 3" xfId="2542"/>
    <cellStyle name="常规 16 3 2" xfId="3624"/>
    <cellStyle name="常规 16 3 3" xfId="4252"/>
    <cellStyle name="常规 16 3 4" xfId="4858"/>
    <cellStyle name="常规 16 4" xfId="2348"/>
    <cellStyle name="常规 16 4 2" xfId="3430"/>
    <cellStyle name="常规 16 4 3" xfId="4058"/>
    <cellStyle name="常规 16 4 4" xfId="4664"/>
    <cellStyle name="常规 16 5" xfId="2800"/>
    <cellStyle name="常规 16 6" xfId="2804"/>
    <cellStyle name="常规 16 7" xfId="2917"/>
    <cellStyle name="常规 160" xfId="1966"/>
    <cellStyle name="常规 160 2" xfId="2472"/>
    <cellStyle name="常规 160 2 2" xfId="3554"/>
    <cellStyle name="常规 160 2 3" xfId="4182"/>
    <cellStyle name="常规 160 2 4" xfId="4788"/>
    <cellStyle name="常规 160 3" xfId="2672"/>
    <cellStyle name="常规 160 3 2" xfId="3754"/>
    <cellStyle name="常规 160 3 3" xfId="4382"/>
    <cellStyle name="常规 160 3 4" xfId="4988"/>
    <cellStyle name="常规 160 4" xfId="2534"/>
    <cellStyle name="常规 160 4 2" xfId="3616"/>
    <cellStyle name="常规 160 4 3" xfId="4244"/>
    <cellStyle name="常规 160 4 4" xfId="4850"/>
    <cellStyle name="常规 160 5" xfId="3182"/>
    <cellStyle name="常规 160 6" xfId="3116"/>
    <cellStyle name="常规 160 7" xfId="3106"/>
    <cellStyle name="常规 161" xfId="1973"/>
    <cellStyle name="常规 161 2" xfId="2475"/>
    <cellStyle name="常规 161 2 2" xfId="3557"/>
    <cellStyle name="常规 161 2 3" xfId="4185"/>
    <cellStyle name="常规 161 2 4" xfId="4791"/>
    <cellStyle name="常规 161 3" xfId="2666"/>
    <cellStyle name="常规 161 3 2" xfId="3748"/>
    <cellStyle name="常规 161 3 3" xfId="4376"/>
    <cellStyle name="常规 161 3 4" xfId="4982"/>
    <cellStyle name="常规 161 4" xfId="2250"/>
    <cellStyle name="常规 161 4 2" xfId="3332"/>
    <cellStyle name="常规 161 4 3" xfId="3960"/>
    <cellStyle name="常规 161 4 4" xfId="4566"/>
    <cellStyle name="常规 161 5" xfId="3183"/>
    <cellStyle name="常规 161 6" xfId="3099"/>
    <cellStyle name="常规 161 7" xfId="3227"/>
    <cellStyle name="常规 162" xfId="1980"/>
    <cellStyle name="常规 162 2" xfId="2477"/>
    <cellStyle name="常规 162 2 2" xfId="3559"/>
    <cellStyle name="常规 162 2 3" xfId="4187"/>
    <cellStyle name="常规 162 2 4" xfId="4793"/>
    <cellStyle name="常规 162 3" xfId="2658"/>
    <cellStyle name="常规 162 3 2" xfId="3740"/>
    <cellStyle name="常规 162 3 3" xfId="4368"/>
    <cellStyle name="常规 162 3 4" xfId="4974"/>
    <cellStyle name="常规 162 4" xfId="2238"/>
    <cellStyle name="常规 162 4 2" xfId="3320"/>
    <cellStyle name="常规 162 4 3" xfId="3948"/>
    <cellStyle name="常规 162 4 4" xfId="4554"/>
    <cellStyle name="常规 162 5" xfId="3184"/>
    <cellStyle name="常规 162 6" xfId="3077"/>
    <cellStyle name="常规 162 7" xfId="2891"/>
    <cellStyle name="常规 163" xfId="1987"/>
    <cellStyle name="常规 163 2" xfId="2479"/>
    <cellStyle name="常规 163 2 2" xfId="3561"/>
    <cellStyle name="常规 163 2 3" xfId="4189"/>
    <cellStyle name="常规 163 2 4" xfId="4795"/>
    <cellStyle name="常规 163 3" xfId="2650"/>
    <cellStyle name="常规 163 3 2" xfId="3732"/>
    <cellStyle name="常规 163 3 3" xfId="4360"/>
    <cellStyle name="常规 163 3 4" xfId="4966"/>
    <cellStyle name="常规 163 4" xfId="2226"/>
    <cellStyle name="常规 163 4 2" xfId="3308"/>
    <cellStyle name="常规 163 4 3" xfId="3936"/>
    <cellStyle name="常规 163 4 4" xfId="4542"/>
    <cellStyle name="常规 163 5" xfId="3187"/>
    <cellStyle name="常规 163 6" xfId="2802"/>
    <cellStyle name="常规 163 7" xfId="2938"/>
    <cellStyle name="常规 164" xfId="1994"/>
    <cellStyle name="常规 164 2" xfId="2480"/>
    <cellStyle name="常规 164 2 2" xfId="3562"/>
    <cellStyle name="常规 164 2 3" xfId="4190"/>
    <cellStyle name="常规 164 2 4" xfId="4796"/>
    <cellStyle name="常规 164 3" xfId="2539"/>
    <cellStyle name="常规 164 3 2" xfId="3621"/>
    <cellStyle name="常规 164 3 3" xfId="4249"/>
    <cellStyle name="常规 164 3 4" xfId="4855"/>
    <cellStyle name="常规 164 4" xfId="2525"/>
    <cellStyle name="常规 164 4 2" xfId="3607"/>
    <cellStyle name="常规 164 4 3" xfId="4235"/>
    <cellStyle name="常规 164 4 4" xfId="4841"/>
    <cellStyle name="常规 164 5" xfId="3192"/>
    <cellStyle name="常规 164 6" xfId="3044"/>
    <cellStyle name="常规 164 7" xfId="3119"/>
    <cellStyle name="常规 165" xfId="2001"/>
    <cellStyle name="常规 165 2" xfId="2481"/>
    <cellStyle name="常规 165 2 2" xfId="3563"/>
    <cellStyle name="常规 165 2 3" xfId="4191"/>
    <cellStyle name="常规 165 2 4" xfId="4797"/>
    <cellStyle name="常规 165 3" xfId="2735"/>
    <cellStyle name="常规 165 3 2" xfId="3817"/>
    <cellStyle name="常规 165 3 3" xfId="4445"/>
    <cellStyle name="常规 165 3 4" xfId="5051"/>
    <cellStyle name="常规 165 4" xfId="2513"/>
    <cellStyle name="常规 165 4 2" xfId="3595"/>
    <cellStyle name="常规 165 4 3" xfId="4223"/>
    <cellStyle name="常规 165 4 4" xfId="4829"/>
    <cellStyle name="常规 165 5" xfId="3195"/>
    <cellStyle name="常规 165 6" xfId="2791"/>
    <cellStyle name="常规 165 7" xfId="2984"/>
    <cellStyle name="常规 166" xfId="2008"/>
    <cellStyle name="常规 166 2" xfId="2482"/>
    <cellStyle name="常规 166 2 2" xfId="3564"/>
    <cellStyle name="常规 166 2 3" xfId="4192"/>
    <cellStyle name="常规 166 2 4" xfId="4798"/>
    <cellStyle name="常规 166 3" xfId="2736"/>
    <cellStyle name="常规 166 3 2" xfId="3818"/>
    <cellStyle name="常规 166 3 3" xfId="4446"/>
    <cellStyle name="常规 166 3 4" xfId="5052"/>
    <cellStyle name="常规 166 4" xfId="2220"/>
    <cellStyle name="常规 166 4 2" xfId="3302"/>
    <cellStyle name="常规 166 4 3" xfId="3930"/>
    <cellStyle name="常规 166 4 4" xfId="4536"/>
    <cellStyle name="常规 166 5" xfId="3201"/>
    <cellStyle name="常规 166 6" xfId="3852"/>
    <cellStyle name="常规 166 7" xfId="4479"/>
    <cellStyle name="常规 167" xfId="2015"/>
    <cellStyle name="常规 167 2" xfId="2485"/>
    <cellStyle name="常规 167 2 2" xfId="3567"/>
    <cellStyle name="常规 167 2 3" xfId="4195"/>
    <cellStyle name="常规 167 2 4" xfId="4801"/>
    <cellStyle name="常规 167 3" xfId="2737"/>
    <cellStyle name="常规 167 3 2" xfId="3819"/>
    <cellStyle name="常规 167 3 3" xfId="4447"/>
    <cellStyle name="常规 167 3 4" xfId="5053"/>
    <cellStyle name="常规 167 4" xfId="2490"/>
    <cellStyle name="常规 167 4 2" xfId="3572"/>
    <cellStyle name="常规 167 4 3" xfId="4200"/>
    <cellStyle name="常规 167 4 4" xfId="4806"/>
    <cellStyle name="常规 167 5" xfId="3203"/>
    <cellStyle name="常规 167 6" xfId="3853"/>
    <cellStyle name="常规 167 7" xfId="4480"/>
    <cellStyle name="常规 168" xfId="2022"/>
    <cellStyle name="常规 168 2" xfId="2488"/>
    <cellStyle name="常规 168 2 2" xfId="3570"/>
    <cellStyle name="常规 168 2 3" xfId="4198"/>
    <cellStyle name="常规 168 2 4" xfId="4804"/>
    <cellStyle name="常规 168 3" xfId="2738"/>
    <cellStyle name="常规 168 3 2" xfId="3820"/>
    <cellStyle name="常规 168 3 3" xfId="4448"/>
    <cellStyle name="常规 168 3 4" xfId="5054"/>
    <cellStyle name="常规 168 4" xfId="2478"/>
    <cellStyle name="常规 168 4 2" xfId="3560"/>
    <cellStyle name="常规 168 4 3" xfId="4188"/>
    <cellStyle name="常规 168 4 4" xfId="4794"/>
    <cellStyle name="常规 168 5" xfId="3207"/>
    <cellStyle name="常规 168 6" xfId="3855"/>
    <cellStyle name="常规 168 7" xfId="4481"/>
    <cellStyle name="常规 169" xfId="2029"/>
    <cellStyle name="常规 169 2" xfId="2491"/>
    <cellStyle name="常规 169 2 2" xfId="3573"/>
    <cellStyle name="常规 169 2 3" xfId="4201"/>
    <cellStyle name="常规 169 2 4" xfId="4807"/>
    <cellStyle name="常规 169 3" xfId="2739"/>
    <cellStyle name="常规 169 3 2" xfId="3821"/>
    <cellStyle name="常规 169 3 3" xfId="4449"/>
    <cellStyle name="常规 169 3 4" xfId="5055"/>
    <cellStyle name="常规 169 4" xfId="2467"/>
    <cellStyle name="常规 169 4 2" xfId="3549"/>
    <cellStyle name="常规 169 4 3" xfId="4177"/>
    <cellStyle name="常规 169 4 4" xfId="4783"/>
    <cellStyle name="常规 169 5" xfId="3210"/>
    <cellStyle name="常规 169 6" xfId="3856"/>
    <cellStyle name="常规 169 7" xfId="4482"/>
    <cellStyle name="常规 17" xfId="965"/>
    <cellStyle name="常规 17 2" xfId="2211"/>
    <cellStyle name="常规 17 2 2" xfId="3293"/>
    <cellStyle name="常规 17 2 3" xfId="3921"/>
    <cellStyle name="常规 17 2 4" xfId="4527"/>
    <cellStyle name="常规 17 3" xfId="2590"/>
    <cellStyle name="常规 17 3 2" xfId="3672"/>
    <cellStyle name="常规 17 3 3" xfId="4300"/>
    <cellStyle name="常规 17 3 4" xfId="4906"/>
    <cellStyle name="常规 17 4" xfId="2336"/>
    <cellStyle name="常规 17 4 2" xfId="3418"/>
    <cellStyle name="常规 17 4 3" xfId="4046"/>
    <cellStyle name="常规 17 4 4" xfId="4652"/>
    <cellStyle name="常规 17 5" xfId="2803"/>
    <cellStyle name="常规 17 6" xfId="2927"/>
    <cellStyle name="常规 17 7" xfId="2978"/>
    <cellStyle name="常规 170" xfId="2036"/>
    <cellStyle name="常规 170 2" xfId="2492"/>
    <cellStyle name="常规 170 2 2" xfId="3574"/>
    <cellStyle name="常规 170 2 3" xfId="4202"/>
    <cellStyle name="常规 170 2 4" xfId="4808"/>
    <cellStyle name="常规 170 3" xfId="2740"/>
    <cellStyle name="常规 170 3 2" xfId="3822"/>
    <cellStyle name="常规 170 3 3" xfId="4450"/>
    <cellStyle name="常规 170 3 4" xfId="5056"/>
    <cellStyle name="常规 170 4" xfId="2455"/>
    <cellStyle name="常规 170 4 2" xfId="3537"/>
    <cellStyle name="常规 170 4 3" xfId="4165"/>
    <cellStyle name="常规 170 4 4" xfId="4771"/>
    <cellStyle name="常规 170 5" xfId="3213"/>
    <cellStyle name="常规 170 6" xfId="3858"/>
    <cellStyle name="常规 170 7" xfId="4483"/>
    <cellStyle name="常规 171" xfId="2043"/>
    <cellStyle name="常规 171 2" xfId="2493"/>
    <cellStyle name="常规 171 2 2" xfId="3575"/>
    <cellStyle name="常规 171 2 3" xfId="4203"/>
    <cellStyle name="常规 171 2 4" xfId="4809"/>
    <cellStyle name="常规 171 3" xfId="2741"/>
    <cellStyle name="常规 171 3 2" xfId="3823"/>
    <cellStyle name="常规 171 3 3" xfId="4451"/>
    <cellStyle name="常规 171 3 4" xfId="5057"/>
    <cellStyle name="常规 171 4" xfId="2443"/>
    <cellStyle name="常规 171 4 2" xfId="3525"/>
    <cellStyle name="常规 171 4 3" xfId="4153"/>
    <cellStyle name="常规 171 4 4" xfId="4759"/>
    <cellStyle name="常规 171 5" xfId="3217"/>
    <cellStyle name="常规 171 6" xfId="3861"/>
    <cellStyle name="常规 171 7" xfId="4484"/>
    <cellStyle name="常规 172" xfId="2050"/>
    <cellStyle name="常规 172 2" xfId="2494"/>
    <cellStyle name="常规 172 2 2" xfId="3576"/>
    <cellStyle name="常规 172 2 3" xfId="4204"/>
    <cellStyle name="常规 172 2 4" xfId="4810"/>
    <cellStyle name="常规 172 3" xfId="2742"/>
    <cellStyle name="常规 172 3 2" xfId="3824"/>
    <cellStyle name="常规 172 3 3" xfId="4452"/>
    <cellStyle name="常规 172 3 4" xfId="5058"/>
    <cellStyle name="常规 172 4" xfId="2432"/>
    <cellStyle name="常规 172 4 2" xfId="3514"/>
    <cellStyle name="常规 172 4 3" xfId="4142"/>
    <cellStyle name="常规 172 4 4" xfId="4748"/>
    <cellStyle name="常规 172 5" xfId="3218"/>
    <cellStyle name="常规 172 6" xfId="3862"/>
    <cellStyle name="常规 172 7" xfId="4485"/>
    <cellStyle name="常规 173" xfId="2057"/>
    <cellStyle name="常规 173 2" xfId="2497"/>
    <cellStyle name="常规 173 2 2" xfId="3579"/>
    <cellStyle name="常规 173 2 3" xfId="4207"/>
    <cellStyle name="常规 173 2 4" xfId="4813"/>
    <cellStyle name="常规 173 3" xfId="2743"/>
    <cellStyle name="常规 173 3 2" xfId="3825"/>
    <cellStyle name="常规 173 3 3" xfId="4453"/>
    <cellStyle name="常规 173 3 4" xfId="5059"/>
    <cellStyle name="常规 173 4" xfId="2420"/>
    <cellStyle name="常规 173 4 2" xfId="3502"/>
    <cellStyle name="常规 173 4 3" xfId="4130"/>
    <cellStyle name="常规 173 4 4" xfId="4736"/>
    <cellStyle name="常规 173 5" xfId="3221"/>
    <cellStyle name="常规 173 6" xfId="3864"/>
    <cellStyle name="常规 173 7" xfId="4486"/>
    <cellStyle name="常规 174" xfId="2064"/>
    <cellStyle name="常规 174 2" xfId="2500"/>
    <cellStyle name="常规 174 2 2" xfId="3582"/>
    <cellStyle name="常规 174 2 3" xfId="4210"/>
    <cellStyle name="常规 174 2 4" xfId="4816"/>
    <cellStyle name="常规 174 3" xfId="2744"/>
    <cellStyle name="常规 174 3 2" xfId="3826"/>
    <cellStyle name="常规 174 3 3" xfId="4454"/>
    <cellStyle name="常规 174 3 4" xfId="5060"/>
    <cellStyle name="常规 174 4" xfId="2409"/>
    <cellStyle name="常规 174 4 2" xfId="3491"/>
    <cellStyle name="常规 174 4 3" xfId="4119"/>
    <cellStyle name="常规 174 4 4" xfId="4725"/>
    <cellStyle name="常规 174 5" xfId="3223"/>
    <cellStyle name="常规 174 6" xfId="3866"/>
    <cellStyle name="常规 174 7" xfId="4487"/>
    <cellStyle name="常规 175" xfId="2071"/>
    <cellStyle name="常规 175 2" xfId="2502"/>
    <cellStyle name="常规 175 2 2" xfId="3584"/>
    <cellStyle name="常规 175 2 3" xfId="4212"/>
    <cellStyle name="常规 175 2 4" xfId="4818"/>
    <cellStyle name="常规 175 3" xfId="2745"/>
    <cellStyle name="常规 175 3 2" xfId="3827"/>
    <cellStyle name="常规 175 3 3" xfId="4455"/>
    <cellStyle name="常规 175 3 4" xfId="5061"/>
    <cellStyle name="常规 175 4" xfId="2396"/>
    <cellStyle name="常规 175 4 2" xfId="3478"/>
    <cellStyle name="常规 175 4 3" xfId="4106"/>
    <cellStyle name="常规 175 4 4" xfId="4712"/>
    <cellStyle name="常规 175 5" xfId="3225"/>
    <cellStyle name="常规 175 6" xfId="3867"/>
    <cellStyle name="常规 175 7" xfId="4488"/>
    <cellStyle name="常规 176" xfId="2078"/>
    <cellStyle name="常规 176 2" xfId="2503"/>
    <cellStyle name="常规 176 2 2" xfId="3585"/>
    <cellStyle name="常规 176 2 3" xfId="4213"/>
    <cellStyle name="常规 176 2 4" xfId="4819"/>
    <cellStyle name="常规 176 3" xfId="2746"/>
    <cellStyle name="常规 176 3 2" xfId="3828"/>
    <cellStyle name="常规 176 3 3" xfId="4456"/>
    <cellStyle name="常规 176 3 4" xfId="5062"/>
    <cellStyle name="常规 176 4" xfId="2384"/>
    <cellStyle name="常规 176 4 2" xfId="3466"/>
    <cellStyle name="常规 176 4 3" xfId="4094"/>
    <cellStyle name="常规 176 4 4" xfId="4700"/>
    <cellStyle name="常规 176 5" xfId="3228"/>
    <cellStyle name="常规 176 6" xfId="3869"/>
    <cellStyle name="常规 176 7" xfId="4489"/>
    <cellStyle name="常规 177" xfId="2085"/>
    <cellStyle name="常规 177 2" xfId="2504"/>
    <cellStyle name="常规 177 2 2" xfId="3586"/>
    <cellStyle name="常规 177 2 3" xfId="4214"/>
    <cellStyle name="常规 177 2 4" xfId="4820"/>
    <cellStyle name="常规 177 3" xfId="2747"/>
    <cellStyle name="常规 177 3 2" xfId="3829"/>
    <cellStyle name="常规 177 3 3" xfId="4457"/>
    <cellStyle name="常规 177 3 4" xfId="5063"/>
    <cellStyle name="常规 177 4" xfId="2208"/>
    <cellStyle name="常规 177 4 2" xfId="3290"/>
    <cellStyle name="常规 177 4 3" xfId="3918"/>
    <cellStyle name="常规 177 4 4" xfId="4524"/>
    <cellStyle name="常规 177 5" xfId="3232"/>
    <cellStyle name="常规 177 6" xfId="3871"/>
    <cellStyle name="常规 177 7" xfId="4490"/>
    <cellStyle name="常规 178" xfId="2092"/>
    <cellStyle name="常规 178 2" xfId="2505"/>
    <cellStyle name="常规 178 2 2" xfId="3587"/>
    <cellStyle name="常规 178 2 3" xfId="4215"/>
    <cellStyle name="常规 178 2 4" xfId="4821"/>
    <cellStyle name="常规 178 3" xfId="2748"/>
    <cellStyle name="常规 178 3 2" xfId="3830"/>
    <cellStyle name="常规 178 3 3" xfId="4458"/>
    <cellStyle name="常规 178 3 4" xfId="5064"/>
    <cellStyle name="常规 178 4" xfId="2729"/>
    <cellStyle name="常规 178 4 2" xfId="3811"/>
    <cellStyle name="常规 178 4 3" xfId="4439"/>
    <cellStyle name="常规 178 4 4" xfId="5045"/>
    <cellStyle name="常规 178 5" xfId="3235"/>
    <cellStyle name="常规 178 6" xfId="3874"/>
    <cellStyle name="常规 178 7" xfId="4491"/>
    <cellStyle name="常规 179" xfId="2099"/>
    <cellStyle name="常规 179 2" xfId="2506"/>
    <cellStyle name="常规 179 2 2" xfId="3588"/>
    <cellStyle name="常规 179 2 3" xfId="4216"/>
    <cellStyle name="常规 179 2 4" xfId="4822"/>
    <cellStyle name="常规 179 3" xfId="2749"/>
    <cellStyle name="常规 179 3 2" xfId="3831"/>
    <cellStyle name="常规 179 3 3" xfId="4459"/>
    <cellStyle name="常规 179 3 4" xfId="5065"/>
    <cellStyle name="常规 179 4" xfId="2543"/>
    <cellStyle name="常规 179 4 2" xfId="3625"/>
    <cellStyle name="常规 179 4 3" xfId="4253"/>
    <cellStyle name="常规 179 4 4" xfId="4859"/>
    <cellStyle name="常规 179 5" xfId="3237"/>
    <cellStyle name="常规 179 6" xfId="3876"/>
    <cellStyle name="常规 179 7" xfId="4492"/>
    <cellStyle name="常规 18" xfId="972"/>
    <cellStyle name="常规 18 2" xfId="2212"/>
    <cellStyle name="常规 18 2 2" xfId="3294"/>
    <cellStyle name="常规 18 2 3" xfId="3922"/>
    <cellStyle name="常规 18 2 4" xfId="4528"/>
    <cellStyle name="常规 18 3" xfId="2585"/>
    <cellStyle name="常规 18 3 2" xfId="3667"/>
    <cellStyle name="常规 18 3 3" xfId="4295"/>
    <cellStyle name="常规 18 3 4" xfId="4901"/>
    <cellStyle name="常规 18 4" xfId="2325"/>
    <cellStyle name="常规 18 4 2" xfId="3407"/>
    <cellStyle name="常规 18 4 3" xfId="4035"/>
    <cellStyle name="常规 18 4 4" xfId="4641"/>
    <cellStyle name="常规 18 5" xfId="2805"/>
    <cellStyle name="常规 18 6" xfId="2912"/>
    <cellStyle name="常规 18 7" xfId="3085"/>
    <cellStyle name="常规 180" xfId="2106"/>
    <cellStyle name="常规 180 2" xfId="2510"/>
    <cellStyle name="常规 180 2 2" xfId="3592"/>
    <cellStyle name="常规 180 2 3" xfId="4220"/>
    <cellStyle name="常规 180 2 4" xfId="4826"/>
    <cellStyle name="常规 180 3" xfId="2750"/>
    <cellStyle name="常规 180 3 2" xfId="3832"/>
    <cellStyle name="常规 180 3 3" xfId="4460"/>
    <cellStyle name="常规 180 3 4" xfId="5066"/>
    <cellStyle name="常规 180 4" xfId="2715"/>
    <cellStyle name="常规 180 4 2" xfId="3797"/>
    <cellStyle name="常规 180 4 3" xfId="4425"/>
    <cellStyle name="常规 180 4 4" xfId="5031"/>
    <cellStyle name="常规 180 5" xfId="3239"/>
    <cellStyle name="常规 180 6" xfId="3877"/>
    <cellStyle name="常规 180 7" xfId="4493"/>
    <cellStyle name="常规 181" xfId="2113"/>
    <cellStyle name="常规 181 2" xfId="2512"/>
    <cellStyle name="常规 181 2 2" xfId="3594"/>
    <cellStyle name="常规 181 2 3" xfId="4222"/>
    <cellStyle name="常规 181 2 4" xfId="4828"/>
    <cellStyle name="常规 181 3" xfId="2751"/>
    <cellStyle name="常规 181 3 2" xfId="3833"/>
    <cellStyle name="常规 181 3 3" xfId="4461"/>
    <cellStyle name="常规 181 3 4" xfId="5067"/>
    <cellStyle name="常规 181 4" xfId="2710"/>
    <cellStyle name="常规 181 4 2" xfId="3792"/>
    <cellStyle name="常规 181 4 3" xfId="4420"/>
    <cellStyle name="常规 181 4 4" xfId="5026"/>
    <cellStyle name="常规 181 5" xfId="3241"/>
    <cellStyle name="常规 181 6" xfId="3879"/>
    <cellStyle name="常规 181 7" xfId="4494"/>
    <cellStyle name="常规 182" xfId="2120"/>
    <cellStyle name="常规 182 2" xfId="2514"/>
    <cellStyle name="常规 182 2 2" xfId="3596"/>
    <cellStyle name="常规 182 2 3" xfId="4224"/>
    <cellStyle name="常规 182 2 4" xfId="4830"/>
    <cellStyle name="常规 182 3" xfId="2752"/>
    <cellStyle name="常规 182 3 2" xfId="3834"/>
    <cellStyle name="常规 182 3 3" xfId="4462"/>
    <cellStyle name="常规 182 3 4" xfId="5068"/>
    <cellStyle name="常规 182 4" xfId="2703"/>
    <cellStyle name="常规 182 4 2" xfId="3785"/>
    <cellStyle name="常规 182 4 3" xfId="4413"/>
    <cellStyle name="常规 182 4 4" xfId="5019"/>
    <cellStyle name="常规 182 5" xfId="3244"/>
    <cellStyle name="常规 182 6" xfId="3881"/>
    <cellStyle name="常规 182 7" xfId="4495"/>
    <cellStyle name="常规 183" xfId="2127"/>
    <cellStyle name="常规 183 2" xfId="2515"/>
    <cellStyle name="常规 183 2 2" xfId="3597"/>
    <cellStyle name="常规 183 2 3" xfId="4225"/>
    <cellStyle name="常规 183 2 4" xfId="4831"/>
    <cellStyle name="常规 183 3" xfId="2753"/>
    <cellStyle name="常规 183 3 2" xfId="3835"/>
    <cellStyle name="常规 183 3 3" xfId="4463"/>
    <cellStyle name="常规 183 3 4" xfId="5069"/>
    <cellStyle name="常规 183 4" xfId="2696"/>
    <cellStyle name="常规 183 4 2" xfId="3778"/>
    <cellStyle name="常规 183 4 3" xfId="4406"/>
    <cellStyle name="常规 183 4 4" xfId="5012"/>
    <cellStyle name="常规 183 5" xfId="3247"/>
    <cellStyle name="常规 183 6" xfId="3883"/>
    <cellStyle name="常规 183 7" xfId="4496"/>
    <cellStyle name="常规 184" xfId="2134"/>
    <cellStyle name="常规 184 2" xfId="2516"/>
    <cellStyle name="常规 184 2 2" xfId="3598"/>
    <cellStyle name="常规 184 2 3" xfId="4226"/>
    <cellStyle name="常规 184 2 4" xfId="4832"/>
    <cellStyle name="常规 184 3" xfId="2754"/>
    <cellStyle name="常规 184 3 2" xfId="3836"/>
    <cellStyle name="常规 184 3 3" xfId="4464"/>
    <cellStyle name="常规 184 3 4" xfId="5070"/>
    <cellStyle name="常规 184 4" xfId="2691"/>
    <cellStyle name="常规 184 4 2" xfId="3773"/>
    <cellStyle name="常规 184 4 3" xfId="4401"/>
    <cellStyle name="常规 184 4 4" xfId="5007"/>
    <cellStyle name="常规 184 5" xfId="3251"/>
    <cellStyle name="常规 184 6" xfId="3886"/>
    <cellStyle name="常规 184 7" xfId="4497"/>
    <cellStyle name="常规 185" xfId="2141"/>
    <cellStyle name="常规 185 2" xfId="2517"/>
    <cellStyle name="常规 185 2 2" xfId="3599"/>
    <cellStyle name="常规 185 2 3" xfId="4227"/>
    <cellStyle name="常规 185 2 4" xfId="4833"/>
    <cellStyle name="常规 185 3" xfId="2755"/>
    <cellStyle name="常规 185 3 2" xfId="3837"/>
    <cellStyle name="常规 185 3 3" xfId="4465"/>
    <cellStyle name="常规 185 3 4" xfId="5071"/>
    <cellStyle name="常规 185 4" xfId="2683"/>
    <cellStyle name="常规 185 4 2" xfId="3765"/>
    <cellStyle name="常规 185 4 3" xfId="4393"/>
    <cellStyle name="常规 185 4 4" xfId="4999"/>
    <cellStyle name="常规 185 5" xfId="3253"/>
    <cellStyle name="常规 185 6" xfId="3887"/>
    <cellStyle name="常规 185 7" xfId="4498"/>
    <cellStyle name="常规 186" xfId="2148"/>
    <cellStyle name="常规 186 2" xfId="2520"/>
    <cellStyle name="常规 186 2 2" xfId="3602"/>
    <cellStyle name="常规 186 2 3" xfId="4230"/>
    <cellStyle name="常规 186 2 4" xfId="4836"/>
    <cellStyle name="常规 186 3" xfId="2756"/>
    <cellStyle name="常规 186 3 2" xfId="3838"/>
    <cellStyle name="常规 186 3 3" xfId="4466"/>
    <cellStyle name="常规 186 3 4" xfId="5072"/>
    <cellStyle name="常规 186 4" xfId="2678"/>
    <cellStyle name="常规 186 4 2" xfId="3760"/>
    <cellStyle name="常规 186 4 3" xfId="4388"/>
    <cellStyle name="常规 186 4 4" xfId="4994"/>
    <cellStyle name="常规 186 5" xfId="3255"/>
    <cellStyle name="常规 186 6" xfId="3888"/>
    <cellStyle name="常规 186 7" xfId="4499"/>
    <cellStyle name="常规 187" xfId="2155"/>
    <cellStyle name="常规 187 2" xfId="2523"/>
    <cellStyle name="常规 187 2 2" xfId="3605"/>
    <cellStyle name="常规 187 2 3" xfId="4233"/>
    <cellStyle name="常规 187 2 4" xfId="4839"/>
    <cellStyle name="常规 187 3" xfId="2757"/>
    <cellStyle name="常规 187 3 2" xfId="3839"/>
    <cellStyle name="常规 187 3 3" xfId="4467"/>
    <cellStyle name="常规 187 3 4" xfId="5073"/>
    <cellStyle name="常规 187 4" xfId="2673"/>
    <cellStyle name="常规 187 4 2" xfId="3755"/>
    <cellStyle name="常规 187 4 3" xfId="4383"/>
    <cellStyle name="常规 187 4 4" xfId="4989"/>
    <cellStyle name="常规 187 5" xfId="3258"/>
    <cellStyle name="常规 187 6" xfId="3890"/>
    <cellStyle name="常规 187 7" xfId="4500"/>
    <cellStyle name="常规 188" xfId="2162"/>
    <cellStyle name="常规 188 2" xfId="2526"/>
    <cellStyle name="常规 188 2 2" xfId="3608"/>
    <cellStyle name="常规 188 2 3" xfId="4236"/>
    <cellStyle name="常规 188 2 4" xfId="4842"/>
    <cellStyle name="常规 188 3" xfId="2758"/>
    <cellStyle name="常规 188 3 2" xfId="3840"/>
    <cellStyle name="常规 188 3 3" xfId="4468"/>
    <cellStyle name="常规 188 3 4" xfId="5074"/>
    <cellStyle name="常规 188 4" xfId="2665"/>
    <cellStyle name="常规 188 4 2" xfId="3747"/>
    <cellStyle name="常规 188 4 3" xfId="4375"/>
    <cellStyle name="常规 188 4 4" xfId="4981"/>
    <cellStyle name="常规 188 5" xfId="3261"/>
    <cellStyle name="常规 188 6" xfId="3891"/>
    <cellStyle name="常规 188 7" xfId="4501"/>
    <cellStyle name="常规 189" xfId="2169"/>
    <cellStyle name="常规 189 2" xfId="2527"/>
    <cellStyle name="常规 189 2 2" xfId="3609"/>
    <cellStyle name="常规 189 2 3" xfId="4237"/>
    <cellStyle name="常规 189 2 4" xfId="4843"/>
    <cellStyle name="常规 189 3" xfId="2759"/>
    <cellStyle name="常规 189 3 2" xfId="3841"/>
    <cellStyle name="常规 189 3 3" xfId="4469"/>
    <cellStyle name="常规 189 3 4" xfId="5075"/>
    <cellStyle name="常规 189 4" xfId="2659"/>
    <cellStyle name="常规 189 4 2" xfId="3741"/>
    <cellStyle name="常规 189 4 3" xfId="4369"/>
    <cellStyle name="常规 189 4 4" xfId="4975"/>
    <cellStyle name="常规 189 5" xfId="3264"/>
    <cellStyle name="常规 189 6" xfId="3894"/>
    <cellStyle name="常规 189 7" xfId="4502"/>
    <cellStyle name="常规 19" xfId="979"/>
    <cellStyle name="常规 19 2" xfId="2214"/>
    <cellStyle name="常规 19 2 2" xfId="3296"/>
    <cellStyle name="常规 19 2 3" xfId="3924"/>
    <cellStyle name="常规 19 2 4" xfId="4530"/>
    <cellStyle name="常规 19 3" xfId="2577"/>
    <cellStyle name="常规 19 3 2" xfId="3659"/>
    <cellStyle name="常规 19 3 3" xfId="4287"/>
    <cellStyle name="常规 19 3 4" xfId="4893"/>
    <cellStyle name="常规 19 4" xfId="2312"/>
    <cellStyle name="常规 19 4 2" xfId="3394"/>
    <cellStyle name="常规 19 4 3" xfId="4022"/>
    <cellStyle name="常规 19 4 4" xfId="4628"/>
    <cellStyle name="常规 19 5" xfId="2808"/>
    <cellStyle name="常规 19 6" xfId="2893"/>
    <cellStyle name="常规 19 7" xfId="3209"/>
    <cellStyle name="常规 190" xfId="2176"/>
    <cellStyle name="常规 190 2" xfId="2528"/>
    <cellStyle name="常规 190 2 2" xfId="3610"/>
    <cellStyle name="常规 190 2 3" xfId="4238"/>
    <cellStyle name="常规 190 2 4" xfId="4844"/>
    <cellStyle name="常规 190 3" xfId="2760"/>
    <cellStyle name="常规 190 3 2" xfId="3842"/>
    <cellStyle name="常规 190 3 3" xfId="4470"/>
    <cellStyle name="常规 190 3 4" xfId="5076"/>
    <cellStyle name="常规 190 4" xfId="2202"/>
    <cellStyle name="常规 190 4 2" xfId="3284"/>
    <cellStyle name="常规 190 4 3" xfId="3912"/>
    <cellStyle name="常规 190 4 4" xfId="4518"/>
    <cellStyle name="常规 190 5" xfId="3266"/>
    <cellStyle name="常规 190 6" xfId="3896"/>
    <cellStyle name="常规 190 7" xfId="4503"/>
    <cellStyle name="常规 191" xfId="2183"/>
    <cellStyle name="常规 191 2" xfId="2529"/>
    <cellStyle name="常规 191 2 2" xfId="3611"/>
    <cellStyle name="常规 191 2 3" xfId="4239"/>
    <cellStyle name="常规 191 2 4" xfId="4845"/>
    <cellStyle name="常规 191 3" xfId="2761"/>
    <cellStyle name="常规 191 3 2" xfId="3843"/>
    <cellStyle name="常规 191 3 3" xfId="4471"/>
    <cellStyle name="常规 191 3 4" xfId="5077"/>
    <cellStyle name="常规 191 4" xfId="2639"/>
    <cellStyle name="常规 191 4 2" xfId="3721"/>
    <cellStyle name="常规 191 4 3" xfId="4349"/>
    <cellStyle name="常规 191 4 4" xfId="4955"/>
    <cellStyle name="常规 191 5" xfId="3269"/>
    <cellStyle name="常规 191 6" xfId="3898"/>
    <cellStyle name="常规 191 7" xfId="4504"/>
    <cellStyle name="常规 192" xfId="2762"/>
    <cellStyle name="常规 192 2" xfId="3844"/>
    <cellStyle name="常规 192 3" xfId="4472"/>
    <cellStyle name="常规 192 4" xfId="5078"/>
    <cellStyle name="常规 193" xfId="2764"/>
    <cellStyle name="常规 193 2" xfId="3846"/>
    <cellStyle name="常规 193 3" xfId="4474"/>
    <cellStyle name="常规 193 4" xfId="5079"/>
    <cellStyle name="常规 194" xfId="2766"/>
    <cellStyle name="常规 194 2" xfId="3847"/>
    <cellStyle name="常规 194 3" xfId="4475"/>
    <cellStyle name="常规 194 4" xfId="5080"/>
    <cellStyle name="常规 195" xfId="2768"/>
    <cellStyle name="常规 195 2" xfId="3848"/>
    <cellStyle name="常规 195 3" xfId="4476"/>
    <cellStyle name="常规 195 4" xfId="5081"/>
    <cellStyle name="常规 196" xfId="2770"/>
    <cellStyle name="常规 196 2" xfId="3850"/>
    <cellStyle name="常规 196 3" xfId="4477"/>
    <cellStyle name="常规 196 4" xfId="5082"/>
    <cellStyle name="常规 197" xfId="2772"/>
    <cellStyle name="常规 197 2" xfId="3851"/>
    <cellStyle name="常规 197 3" xfId="4478"/>
    <cellStyle name="常规 197 4" xfId="5083"/>
    <cellStyle name="常规 198" xfId="5084"/>
    <cellStyle name="常规 199" xfId="13104"/>
    <cellStyle name="常规 2 10" xfId="953"/>
    <cellStyle name="常规 2 100" xfId="1583"/>
    <cellStyle name="常规 2 101" xfId="1590"/>
    <cellStyle name="常规 2 102" xfId="1597"/>
    <cellStyle name="常规 2 103" xfId="1604"/>
    <cellStyle name="常规 2 104" xfId="1611"/>
    <cellStyle name="常规 2 105" xfId="1618"/>
    <cellStyle name="常规 2 106" xfId="1625"/>
    <cellStyle name="常规 2 107" xfId="1632"/>
    <cellStyle name="常规 2 108" xfId="1639"/>
    <cellStyle name="常规 2 109" xfId="1646"/>
    <cellStyle name="常规 2 11" xfId="960"/>
    <cellStyle name="常规 2 110" xfId="1653"/>
    <cellStyle name="常规 2 111" xfId="1660"/>
    <cellStyle name="常规 2 112" xfId="1667"/>
    <cellStyle name="常规 2 113" xfId="1674"/>
    <cellStyle name="常规 2 114" xfId="1681"/>
    <cellStyle name="常规 2 115" xfId="1688"/>
    <cellStyle name="常规 2 116" xfId="1695"/>
    <cellStyle name="常规 2 117" xfId="1702"/>
    <cellStyle name="常规 2 118" xfId="1709"/>
    <cellStyle name="常规 2 119" xfId="1722"/>
    <cellStyle name="常规 2 12" xfId="967"/>
    <cellStyle name="常规 2 120" xfId="1724"/>
    <cellStyle name="常规 2 121" xfId="1730"/>
    <cellStyle name="常规 2 122" xfId="1737"/>
    <cellStyle name="常规 2 123" xfId="1744"/>
    <cellStyle name="常规 2 124" xfId="1751"/>
    <cellStyle name="常规 2 125" xfId="1758"/>
    <cellStyle name="常规 2 126" xfId="1765"/>
    <cellStyle name="常规 2 127" xfId="1772"/>
    <cellStyle name="常规 2 128" xfId="1779"/>
    <cellStyle name="常规 2 129" xfId="1786"/>
    <cellStyle name="常规 2 13" xfId="974"/>
    <cellStyle name="常规 2 130" xfId="1793"/>
    <cellStyle name="常规 2 131" xfId="1800"/>
    <cellStyle name="常规 2 132" xfId="1807"/>
    <cellStyle name="常规 2 133" xfId="1814"/>
    <cellStyle name="常规 2 134" xfId="1821"/>
    <cellStyle name="常规 2 135" xfId="1828"/>
    <cellStyle name="常规 2 136" xfId="1835"/>
    <cellStyle name="常规 2 137" xfId="1842"/>
    <cellStyle name="常规 2 138" xfId="1849"/>
    <cellStyle name="常规 2 139" xfId="1856"/>
    <cellStyle name="常规 2 14" xfId="981"/>
    <cellStyle name="常规 2 140" xfId="1863"/>
    <cellStyle name="常规 2 141" xfId="1870"/>
    <cellStyle name="常规 2 142" xfId="1877"/>
    <cellStyle name="常规 2 143" xfId="1884"/>
    <cellStyle name="常规 2 144" xfId="1891"/>
    <cellStyle name="常规 2 145" xfId="1898"/>
    <cellStyle name="常规 2 146" xfId="1905"/>
    <cellStyle name="常规 2 147" xfId="1912"/>
    <cellStyle name="常规 2 148" xfId="1919"/>
    <cellStyle name="常规 2 149" xfId="1926"/>
    <cellStyle name="常规 2 15" xfId="988"/>
    <cellStyle name="常规 2 150" xfId="1933"/>
    <cellStyle name="常规 2 151" xfId="1940"/>
    <cellStyle name="常规 2 152" xfId="1947"/>
    <cellStyle name="常规 2 153" xfId="1954"/>
    <cellStyle name="常规 2 154" xfId="1961"/>
    <cellStyle name="常规 2 155" xfId="1968"/>
    <cellStyle name="常规 2 156" xfId="1975"/>
    <cellStyle name="常规 2 157" xfId="1982"/>
    <cellStyle name="常规 2 158" xfId="1989"/>
    <cellStyle name="常规 2 159" xfId="1996"/>
    <cellStyle name="常规 2 16" xfId="995"/>
    <cellStyle name="常规 2 160" xfId="2003"/>
    <cellStyle name="常规 2 161" xfId="2010"/>
    <cellStyle name="常规 2 162" xfId="2017"/>
    <cellStyle name="常规 2 163" xfId="2024"/>
    <cellStyle name="常规 2 164" xfId="2031"/>
    <cellStyle name="常规 2 165" xfId="2038"/>
    <cellStyle name="常规 2 166" xfId="2045"/>
    <cellStyle name="常规 2 167" xfId="2052"/>
    <cellStyle name="常规 2 168" xfId="2059"/>
    <cellStyle name="常规 2 169" xfId="2066"/>
    <cellStyle name="常规 2 17" xfId="1002"/>
    <cellStyle name="常规 2 170" xfId="2073"/>
    <cellStyle name="常规 2 171" xfId="2080"/>
    <cellStyle name="常规 2 172" xfId="2087"/>
    <cellStyle name="常规 2 173" xfId="2094"/>
    <cellStyle name="常规 2 174" xfId="2101"/>
    <cellStyle name="常规 2 175" xfId="2108"/>
    <cellStyle name="常规 2 176" xfId="2115"/>
    <cellStyle name="常规 2 177" xfId="2122"/>
    <cellStyle name="常规 2 178" xfId="2129"/>
    <cellStyle name="常规 2 179" xfId="2136"/>
    <cellStyle name="常规 2 18" xfId="1009"/>
    <cellStyle name="常规 2 180" xfId="2143"/>
    <cellStyle name="常规 2 181" xfId="2150"/>
    <cellStyle name="常规 2 182" xfId="2157"/>
    <cellStyle name="常规 2 183" xfId="2164"/>
    <cellStyle name="常规 2 184" xfId="2171"/>
    <cellStyle name="常规 2 185" xfId="2178"/>
    <cellStyle name="常规 2 186" xfId="2189"/>
    <cellStyle name="常规 2 186 2" xfId="3271"/>
    <cellStyle name="常规 2 186 3" xfId="3899"/>
    <cellStyle name="常规 2 186 4" xfId="4505"/>
    <cellStyle name="常规 2 187" xfId="2653"/>
    <cellStyle name="常规 2 187 2" xfId="3735"/>
    <cellStyle name="常规 2 187 3" xfId="4363"/>
    <cellStyle name="常规 2 187 4" xfId="4969"/>
    <cellStyle name="常规 2 188" xfId="2536"/>
    <cellStyle name="常规 2 188 2" xfId="3618"/>
    <cellStyle name="常规 2 188 3" xfId="4246"/>
    <cellStyle name="常规 2 188 4" xfId="4852"/>
    <cellStyle name="常规 2 189" xfId="2763"/>
    <cellStyle name="常规 2 19" xfId="1016"/>
    <cellStyle name="常规 2 190" xfId="2765"/>
    <cellStyle name="常规 2 191" xfId="2767"/>
    <cellStyle name="常规 2 192" xfId="2769"/>
    <cellStyle name="常规 2 193" xfId="2771"/>
    <cellStyle name="常规 2 194" xfId="2773"/>
    <cellStyle name="常规 2 195" xfId="2775"/>
    <cellStyle name="常规 2 196" xfId="3053"/>
    <cellStyle name="常规 2 197" xfId="3071"/>
    <cellStyle name="常规 2 198" xfId="13105"/>
    <cellStyle name="常规 2 199" xfId="21125"/>
    <cellStyle name="常规 2 2" xfId="529"/>
    <cellStyle name="常规 2 2 2" xfId="916"/>
    <cellStyle name="常规 2 2 2 2" xfId="919"/>
    <cellStyle name="常规 2 2 3" xfId="13107"/>
    <cellStyle name="常规 2 20" xfId="1023"/>
    <cellStyle name="常规 2 21" xfId="1030"/>
    <cellStyle name="常规 2 22" xfId="1037"/>
    <cellStyle name="常规 2 23" xfId="1044"/>
    <cellStyle name="常规 2 24" xfId="1051"/>
    <cellStyle name="常规 2 25" xfId="1063"/>
    <cellStyle name="常规 2 26" xfId="1066"/>
    <cellStyle name="常规 2 27" xfId="1072"/>
    <cellStyle name="常规 2 28" xfId="1079"/>
    <cellStyle name="常规 2 29" xfId="1086"/>
    <cellStyle name="常规 2 3" xfId="921"/>
    <cellStyle name="常规 2 3 2" xfId="2193"/>
    <cellStyle name="常规 2 3 2 2" xfId="3275"/>
    <cellStyle name="常规 2 3 2 3" xfId="3903"/>
    <cellStyle name="常规 2 3 2 4" xfId="4509"/>
    <cellStyle name="常规 2 3 3" xfId="2645"/>
    <cellStyle name="常规 2 3 3 2" xfId="3727"/>
    <cellStyle name="常规 2 3 3 3" xfId="4355"/>
    <cellStyle name="常规 2 3 3 4" xfId="4961"/>
    <cellStyle name="常规 2 3 4" xfId="2626"/>
    <cellStyle name="常规 2 3 4 2" xfId="3708"/>
    <cellStyle name="常规 2 3 4 3" xfId="4336"/>
    <cellStyle name="常规 2 3 4 4" xfId="4942"/>
    <cellStyle name="常规 2 3 5" xfId="2780"/>
    <cellStyle name="常规 2 3 6" xfId="3036"/>
    <cellStyle name="常规 2 3 7" xfId="2823"/>
    <cellStyle name="常规 2 30" xfId="1093"/>
    <cellStyle name="常规 2 31" xfId="1100"/>
    <cellStyle name="常规 2 32" xfId="1107"/>
    <cellStyle name="常规 2 33" xfId="1114"/>
    <cellStyle name="常规 2 34" xfId="1121"/>
    <cellStyle name="常规 2 35" xfId="1128"/>
    <cellStyle name="常规 2 36" xfId="1135"/>
    <cellStyle name="常规 2 37" xfId="1142"/>
    <cellStyle name="常规 2 38" xfId="1149"/>
    <cellStyle name="常规 2 39" xfId="1156"/>
    <cellStyle name="常规 2 4" xfId="920"/>
    <cellStyle name="常规 2 4 2" xfId="2192"/>
    <cellStyle name="常规 2 4 2 2" xfId="3274"/>
    <cellStyle name="常规 2 4 2 3" xfId="3902"/>
    <cellStyle name="常规 2 4 2 4" xfId="4508"/>
    <cellStyle name="常规 2 4 3" xfId="2647"/>
    <cellStyle name="常规 2 4 3 2" xfId="3729"/>
    <cellStyle name="常规 2 4 3 3" xfId="4357"/>
    <cellStyle name="常规 2 4 3 4" xfId="4963"/>
    <cellStyle name="常规 2 4 4" xfId="2629"/>
    <cellStyle name="常规 2 4 4 2" xfId="3711"/>
    <cellStyle name="常规 2 4 4 3" xfId="4339"/>
    <cellStyle name="常规 2 4 4 4" xfId="4945"/>
    <cellStyle name="常规 2 4 5" xfId="2779"/>
    <cellStyle name="常规 2 4 6" xfId="3039"/>
    <cellStyle name="常规 2 4 7" xfId="3143"/>
    <cellStyle name="常规 2 40" xfId="1163"/>
    <cellStyle name="常规 2 41" xfId="1170"/>
    <cellStyle name="常规 2 42" xfId="1177"/>
    <cellStyle name="常规 2 43" xfId="1184"/>
    <cellStyle name="常规 2 44" xfId="1191"/>
    <cellStyle name="常规 2 45" xfId="1198"/>
    <cellStyle name="常规 2 46" xfId="1205"/>
    <cellStyle name="常规 2 47" xfId="1212"/>
    <cellStyle name="常规 2 48" xfId="1219"/>
    <cellStyle name="常规 2 49" xfId="1226"/>
    <cellStyle name="常规 2 5" xfId="926"/>
    <cellStyle name="常规 2 50" xfId="1233"/>
    <cellStyle name="常规 2 51" xfId="1240"/>
    <cellStyle name="常规 2 52" xfId="1247"/>
    <cellStyle name="常规 2 53" xfId="1254"/>
    <cellStyle name="常规 2 54" xfId="1261"/>
    <cellStyle name="常规 2 55" xfId="1268"/>
    <cellStyle name="常规 2 56" xfId="1275"/>
    <cellStyle name="常规 2 57" xfId="1282"/>
    <cellStyle name="常规 2 58" xfId="1289"/>
    <cellStyle name="常规 2 59" xfId="1296"/>
    <cellStyle name="常规 2 6" xfId="927"/>
    <cellStyle name="常规 2 60" xfId="1303"/>
    <cellStyle name="常规 2 61" xfId="1310"/>
    <cellStyle name="常规 2 62" xfId="1317"/>
    <cellStyle name="常规 2 63" xfId="1324"/>
    <cellStyle name="常规 2 64" xfId="1331"/>
    <cellStyle name="常规 2 65" xfId="1338"/>
    <cellStyle name="常规 2 66" xfId="1345"/>
    <cellStyle name="常规 2 67" xfId="1352"/>
    <cellStyle name="常规 2 68" xfId="1359"/>
    <cellStyle name="常规 2 69" xfId="1366"/>
    <cellStyle name="常规 2 7" xfId="931"/>
    <cellStyle name="常规 2 70" xfId="1373"/>
    <cellStyle name="常规 2 71" xfId="1380"/>
    <cellStyle name="常规 2 72" xfId="1387"/>
    <cellStyle name="常规 2 73" xfId="1394"/>
    <cellStyle name="常规 2 74" xfId="1401"/>
    <cellStyle name="常规 2 75" xfId="1408"/>
    <cellStyle name="常规 2 76" xfId="1415"/>
    <cellStyle name="常规 2 77" xfId="1422"/>
    <cellStyle name="常规 2 78" xfId="1429"/>
    <cellStyle name="常规 2 79" xfId="1436"/>
    <cellStyle name="常规 2 8" xfId="944"/>
    <cellStyle name="常规 2 80" xfId="1443"/>
    <cellStyle name="常规 2 81" xfId="1450"/>
    <cellStyle name="常规 2 82" xfId="1462"/>
    <cellStyle name="常规 2 83" xfId="1465"/>
    <cellStyle name="常规 2 84" xfId="1471"/>
    <cellStyle name="常规 2 85" xfId="1478"/>
    <cellStyle name="常规 2 86" xfId="1485"/>
    <cellStyle name="常规 2 87" xfId="1492"/>
    <cellStyle name="常规 2 88" xfId="1499"/>
    <cellStyle name="常规 2 89" xfId="1506"/>
    <cellStyle name="常规 2 9" xfId="947"/>
    <cellStyle name="常规 2 90" xfId="1513"/>
    <cellStyle name="常规 2 91" xfId="1520"/>
    <cellStyle name="常规 2 92" xfId="1527"/>
    <cellStyle name="常规 2 93" xfId="1534"/>
    <cellStyle name="常规 2 94" xfId="1541"/>
    <cellStyle name="常规 2 95" xfId="1548"/>
    <cellStyle name="常规 2 96" xfId="1555"/>
    <cellStyle name="常规 2 97" xfId="1562"/>
    <cellStyle name="常规 2 98" xfId="1569"/>
    <cellStyle name="常规 2 99" xfId="1576"/>
    <cellStyle name="常规 20" xfId="986"/>
    <cellStyle name="常规 20 2" xfId="2215"/>
    <cellStyle name="常规 20 2 2" xfId="3297"/>
    <cellStyle name="常规 20 2 3" xfId="3925"/>
    <cellStyle name="常规 20 2 4" xfId="4531"/>
    <cellStyle name="常规 20 3" xfId="2572"/>
    <cellStyle name="常规 20 3 2" xfId="3654"/>
    <cellStyle name="常规 20 3 3" xfId="4282"/>
    <cellStyle name="常规 20 3 4" xfId="4888"/>
    <cellStyle name="常规 20 4" xfId="2300"/>
    <cellStyle name="常规 20 4 2" xfId="3382"/>
    <cellStyle name="常规 20 4 3" xfId="4010"/>
    <cellStyle name="常规 20 4 4" xfId="4616"/>
    <cellStyle name="常规 20 5" xfId="2811"/>
    <cellStyle name="常规 20 6" xfId="2878"/>
    <cellStyle name="常规 20 7" xfId="2870"/>
    <cellStyle name="常规 200" xfId="9094"/>
    <cellStyle name="常规 21" xfId="993"/>
    <cellStyle name="常规 21 2" xfId="2216"/>
    <cellStyle name="常规 21 2 2" xfId="3298"/>
    <cellStyle name="常规 21 2 3" xfId="3926"/>
    <cellStyle name="常规 21 2 4" xfId="4532"/>
    <cellStyle name="常规 21 3" xfId="2566"/>
    <cellStyle name="常规 21 3 2" xfId="3648"/>
    <cellStyle name="常规 21 3 3" xfId="4276"/>
    <cellStyle name="常规 21 3 4" xfId="4882"/>
    <cellStyle name="常规 21 4" xfId="2289"/>
    <cellStyle name="常规 21 4 2" xfId="3371"/>
    <cellStyle name="常规 21 4 3" xfId="3999"/>
    <cellStyle name="常规 21 4 4" xfId="4605"/>
    <cellStyle name="常规 21 5" xfId="2813"/>
    <cellStyle name="常规 21 6" xfId="2858"/>
    <cellStyle name="常规 21 7" xfId="2965"/>
    <cellStyle name="常规 22" xfId="1000"/>
    <cellStyle name="常规 22 2" xfId="2219"/>
    <cellStyle name="常规 22 2 2" xfId="3301"/>
    <cellStyle name="常规 22 2 3" xfId="3929"/>
    <cellStyle name="常规 22 2 4" xfId="4535"/>
    <cellStyle name="常规 22 3" xfId="2559"/>
    <cellStyle name="常规 22 3 2" xfId="3641"/>
    <cellStyle name="常规 22 3 3" xfId="4269"/>
    <cellStyle name="常规 22 3 4" xfId="4875"/>
    <cellStyle name="常规 22 4" xfId="2277"/>
    <cellStyle name="常规 22 4 2" xfId="3359"/>
    <cellStyle name="常规 22 4 3" xfId="3987"/>
    <cellStyle name="常规 22 4 4" xfId="4593"/>
    <cellStyle name="常规 22 5" xfId="2814"/>
    <cellStyle name="常规 22 6" xfId="2842"/>
    <cellStyle name="常规 22 7" xfId="3097"/>
    <cellStyle name="常规 23" xfId="1007"/>
    <cellStyle name="常规 23 2" xfId="2221"/>
    <cellStyle name="常规 23 2 2" xfId="3303"/>
    <cellStyle name="常规 23 2 3" xfId="3931"/>
    <cellStyle name="常规 23 2 4" xfId="4537"/>
    <cellStyle name="常规 23 3" xfId="2733"/>
    <cellStyle name="常规 23 3 2" xfId="3815"/>
    <cellStyle name="常规 23 3 3" xfId="4443"/>
    <cellStyle name="常规 23 3 4" xfId="5049"/>
    <cellStyle name="常规 23 4" xfId="2265"/>
    <cellStyle name="常规 23 4 2" xfId="3347"/>
    <cellStyle name="常规 23 4 3" xfId="3975"/>
    <cellStyle name="常规 23 4 4" xfId="4581"/>
    <cellStyle name="常规 23 5" xfId="2817"/>
    <cellStyle name="常规 23 6" xfId="3265"/>
    <cellStyle name="常规 23 7" xfId="3895"/>
    <cellStyle name="常规 24" xfId="1014"/>
    <cellStyle name="常规 24 2" xfId="2222"/>
    <cellStyle name="常规 24 2 2" xfId="3304"/>
    <cellStyle name="常规 24 2 3" xfId="3932"/>
    <cellStyle name="常规 24 2 4" xfId="4538"/>
    <cellStyle name="常规 24 3" xfId="2725"/>
    <cellStyle name="常规 24 3 2" xfId="3807"/>
    <cellStyle name="常规 24 3 3" xfId="4435"/>
    <cellStyle name="常规 24 3 4" xfId="5041"/>
    <cellStyle name="常规 24 4" xfId="2206"/>
    <cellStyle name="常规 24 4 2" xfId="3288"/>
    <cellStyle name="常规 24 4 3" xfId="3916"/>
    <cellStyle name="常规 24 4 4" xfId="4522"/>
    <cellStyle name="常规 24 5" xfId="2820"/>
    <cellStyle name="常规 24 6" xfId="3246"/>
    <cellStyle name="常规 24 7" xfId="3882"/>
    <cellStyle name="常规 25" xfId="1021"/>
    <cellStyle name="常规 25 2" xfId="2225"/>
    <cellStyle name="常规 25 2 2" xfId="3307"/>
    <cellStyle name="常规 25 2 3" xfId="3935"/>
    <cellStyle name="常规 25 2 4" xfId="4541"/>
    <cellStyle name="常规 25 3" xfId="2719"/>
    <cellStyle name="常规 25 3 2" xfId="3801"/>
    <cellStyle name="常规 25 3 3" xfId="4429"/>
    <cellStyle name="常规 25 3 4" xfId="5035"/>
    <cellStyle name="常规 25 4" xfId="2243"/>
    <cellStyle name="常规 25 4 2" xfId="3325"/>
    <cellStyle name="常规 25 4 3" xfId="3953"/>
    <cellStyle name="常规 25 4 4" xfId="4559"/>
    <cellStyle name="常规 25 5" xfId="2822"/>
    <cellStyle name="常规 25 6" xfId="3231"/>
    <cellStyle name="常规 25 7" xfId="3870"/>
    <cellStyle name="常规 26" xfId="1028"/>
    <cellStyle name="常规 26 2" xfId="2227"/>
    <cellStyle name="常规 26 2 2" xfId="3309"/>
    <cellStyle name="常规 26 2 3" xfId="3937"/>
    <cellStyle name="常规 26 2 4" xfId="4543"/>
    <cellStyle name="常规 26 3" xfId="2714"/>
    <cellStyle name="常规 26 3 2" xfId="3796"/>
    <cellStyle name="常规 26 3 3" xfId="4424"/>
    <cellStyle name="常规 26 3 4" xfId="5030"/>
    <cellStyle name="常规 26 4" xfId="2531"/>
    <cellStyle name="常规 26 4 2" xfId="3613"/>
    <cellStyle name="常规 26 4 3" xfId="4241"/>
    <cellStyle name="常规 26 4 4" xfId="4847"/>
    <cellStyle name="常规 26 5" xfId="2825"/>
    <cellStyle name="常规 26 6" xfId="3216"/>
    <cellStyle name="常规 26 7" xfId="3860"/>
    <cellStyle name="常规 27" xfId="1035"/>
    <cellStyle name="常规 27 2" xfId="2230"/>
    <cellStyle name="常规 27 2 2" xfId="3312"/>
    <cellStyle name="常规 27 2 3" xfId="3940"/>
    <cellStyle name="常规 27 2 4" xfId="4546"/>
    <cellStyle name="常规 27 3" xfId="2706"/>
    <cellStyle name="常规 27 3 2" xfId="3788"/>
    <cellStyle name="常规 27 3 3" xfId="4416"/>
    <cellStyle name="常规 27 3 4" xfId="5022"/>
    <cellStyle name="常规 27 4" xfId="2519"/>
    <cellStyle name="常规 27 4 2" xfId="3601"/>
    <cellStyle name="常规 27 4 3" xfId="4229"/>
    <cellStyle name="常规 27 4 4" xfId="4835"/>
    <cellStyle name="常规 27 5" xfId="2828"/>
    <cellStyle name="常规 27 6" xfId="3191"/>
    <cellStyle name="常规 27 7" xfId="3048"/>
    <cellStyle name="常规 28" xfId="1042"/>
    <cellStyle name="常规 28 2" xfId="2231"/>
    <cellStyle name="常规 28 2 2" xfId="3313"/>
    <cellStyle name="常规 28 2 3" xfId="3941"/>
    <cellStyle name="常规 28 2 4" xfId="4547"/>
    <cellStyle name="常规 28 3" xfId="2700"/>
    <cellStyle name="常规 28 3 2" xfId="3782"/>
    <cellStyle name="常规 28 3 3" xfId="4410"/>
    <cellStyle name="常规 28 3 4" xfId="5016"/>
    <cellStyle name="常规 28 4" xfId="2509"/>
    <cellStyle name="常规 28 4 2" xfId="3591"/>
    <cellStyle name="常规 28 4 3" xfId="4219"/>
    <cellStyle name="常规 28 4 4" xfId="4825"/>
    <cellStyle name="常规 28 5" xfId="2831"/>
    <cellStyle name="常规 28 6" xfId="3175"/>
    <cellStyle name="常规 28 7" xfId="3155"/>
    <cellStyle name="常规 29" xfId="1049"/>
    <cellStyle name="常规 29 2" xfId="2233"/>
    <cellStyle name="常规 29 2 2" xfId="3315"/>
    <cellStyle name="常规 29 2 3" xfId="3943"/>
    <cellStyle name="常规 29 2 4" xfId="4549"/>
    <cellStyle name="常规 29 3" xfId="2551"/>
    <cellStyle name="常规 29 3 2" xfId="3633"/>
    <cellStyle name="常规 29 3 3" xfId="4261"/>
    <cellStyle name="常规 29 3 4" xfId="4867"/>
    <cellStyle name="常规 29 4" xfId="2496"/>
    <cellStyle name="常规 29 4 2" xfId="3578"/>
    <cellStyle name="常规 29 4 3" xfId="4206"/>
    <cellStyle name="常规 29 4 4" xfId="4812"/>
    <cellStyle name="常规 29 5" xfId="2832"/>
    <cellStyle name="常规 29 6" xfId="2824"/>
    <cellStyle name="常规 29 7" xfId="2830"/>
    <cellStyle name="常规 3" xfId="21124"/>
    <cellStyle name="常规 3 10" xfId="983"/>
    <cellStyle name="常规 3 100" xfId="1613"/>
    <cellStyle name="常规 3 101" xfId="1620"/>
    <cellStyle name="常规 3 102" xfId="1627"/>
    <cellStyle name="常规 3 103" xfId="1634"/>
    <cellStyle name="常规 3 104" xfId="1641"/>
    <cellStyle name="常规 3 105" xfId="1648"/>
    <cellStyle name="常规 3 106" xfId="1655"/>
    <cellStyle name="常规 3 107" xfId="1662"/>
    <cellStyle name="常规 3 108" xfId="1669"/>
    <cellStyle name="常规 3 109" xfId="1676"/>
    <cellStyle name="常规 3 11" xfId="990"/>
    <cellStyle name="常规 3 110" xfId="1683"/>
    <cellStyle name="常规 3 111" xfId="1690"/>
    <cellStyle name="常规 3 112" xfId="1697"/>
    <cellStyle name="常规 3 113" xfId="1704"/>
    <cellStyle name="常规 3 114" xfId="1711"/>
    <cellStyle name="常规 3 115" xfId="1717"/>
    <cellStyle name="常规 3 116" xfId="1721"/>
    <cellStyle name="常规 3 117" xfId="1732"/>
    <cellStyle name="常规 3 118" xfId="1739"/>
    <cellStyle name="常规 3 119" xfId="1746"/>
    <cellStyle name="常规 3 12" xfId="997"/>
    <cellStyle name="常规 3 120" xfId="1753"/>
    <cellStyle name="常规 3 121" xfId="1760"/>
    <cellStyle name="常规 3 122" xfId="1767"/>
    <cellStyle name="常规 3 123" xfId="1774"/>
    <cellStyle name="常规 3 124" xfId="1781"/>
    <cellStyle name="常规 3 125" xfId="1788"/>
    <cellStyle name="常规 3 126" xfId="1795"/>
    <cellStyle name="常规 3 127" xfId="1802"/>
    <cellStyle name="常规 3 128" xfId="1809"/>
    <cellStyle name="常规 3 129" xfId="1816"/>
    <cellStyle name="常规 3 13" xfId="1004"/>
    <cellStyle name="常规 3 130" xfId="1823"/>
    <cellStyle name="常规 3 131" xfId="1830"/>
    <cellStyle name="常规 3 132" xfId="1837"/>
    <cellStyle name="常规 3 133" xfId="1844"/>
    <cellStyle name="常规 3 134" xfId="1851"/>
    <cellStyle name="常规 3 135" xfId="1858"/>
    <cellStyle name="常规 3 136" xfId="1865"/>
    <cellStyle name="常规 3 137" xfId="1872"/>
    <cellStyle name="常规 3 138" xfId="1879"/>
    <cellStyle name="常规 3 139" xfId="1886"/>
    <cellStyle name="常规 3 14" xfId="1011"/>
    <cellStyle name="常规 3 140" xfId="1893"/>
    <cellStyle name="常规 3 141" xfId="1900"/>
    <cellStyle name="常规 3 142" xfId="1907"/>
    <cellStyle name="常规 3 143" xfId="1914"/>
    <cellStyle name="常规 3 144" xfId="1921"/>
    <cellStyle name="常规 3 145" xfId="1928"/>
    <cellStyle name="常规 3 146" xfId="1935"/>
    <cellStyle name="常规 3 147" xfId="1942"/>
    <cellStyle name="常规 3 148" xfId="1949"/>
    <cellStyle name="常规 3 149" xfId="1956"/>
    <cellStyle name="常规 3 15" xfId="1018"/>
    <cellStyle name="常规 3 150" xfId="1963"/>
    <cellStyle name="常规 3 151" xfId="1970"/>
    <cellStyle name="常规 3 152" xfId="1977"/>
    <cellStyle name="常规 3 153" xfId="1984"/>
    <cellStyle name="常规 3 154" xfId="1991"/>
    <cellStyle name="常规 3 155" xfId="1998"/>
    <cellStyle name="常规 3 156" xfId="2005"/>
    <cellStyle name="常规 3 157" xfId="2012"/>
    <cellStyle name="常规 3 158" xfId="2019"/>
    <cellStyle name="常规 3 159" xfId="2026"/>
    <cellStyle name="常规 3 16" xfId="1025"/>
    <cellStyle name="常规 3 160" xfId="2033"/>
    <cellStyle name="常规 3 161" xfId="2040"/>
    <cellStyle name="常规 3 162" xfId="2047"/>
    <cellStyle name="常规 3 163" xfId="2054"/>
    <cellStyle name="常规 3 164" xfId="2061"/>
    <cellStyle name="常规 3 165" xfId="2068"/>
    <cellStyle name="常规 3 166" xfId="2075"/>
    <cellStyle name="常规 3 167" xfId="2082"/>
    <cellStyle name="常规 3 168" xfId="2089"/>
    <cellStyle name="常规 3 169" xfId="2096"/>
    <cellStyle name="常规 3 17" xfId="1032"/>
    <cellStyle name="常规 3 170" xfId="2103"/>
    <cellStyle name="常规 3 171" xfId="2110"/>
    <cellStyle name="常规 3 172" xfId="2117"/>
    <cellStyle name="常规 3 173" xfId="2124"/>
    <cellStyle name="常规 3 174" xfId="2131"/>
    <cellStyle name="常规 3 175" xfId="2138"/>
    <cellStyle name="常规 3 176" xfId="2145"/>
    <cellStyle name="常规 3 177" xfId="2152"/>
    <cellStyle name="常规 3 178" xfId="2159"/>
    <cellStyle name="常规 3 179" xfId="2166"/>
    <cellStyle name="常规 3 18" xfId="1039"/>
    <cellStyle name="常规 3 180" xfId="2173"/>
    <cellStyle name="常规 3 181" xfId="2180"/>
    <cellStyle name="常规 3 182" xfId="2186"/>
    <cellStyle name="常规 3 183" xfId="2191"/>
    <cellStyle name="常规 3 183 2" xfId="3273"/>
    <cellStyle name="常规 3 183 3" xfId="3901"/>
    <cellStyle name="常规 3 183 4" xfId="4507"/>
    <cellStyle name="常规 3 184" xfId="2649"/>
    <cellStyle name="常规 3 184 2" xfId="3731"/>
    <cellStyle name="常规 3 184 3" xfId="4359"/>
    <cellStyle name="常规 3 184 4" xfId="4965"/>
    <cellStyle name="常规 3 185" xfId="2634"/>
    <cellStyle name="常规 3 185 2" xfId="3716"/>
    <cellStyle name="常规 3 185 3" xfId="4344"/>
    <cellStyle name="常规 3 185 4" xfId="4950"/>
    <cellStyle name="常规 3 186" xfId="2777"/>
    <cellStyle name="常规 3 187" xfId="3046"/>
    <cellStyle name="常规 3 188" xfId="3108"/>
    <cellStyle name="常规 3 189" xfId="13106"/>
    <cellStyle name="常规 3 19" xfId="1046"/>
    <cellStyle name="常规 3 2" xfId="918"/>
    <cellStyle name="常规 3 2 2" xfId="2195"/>
    <cellStyle name="常规 3 2 2 2" xfId="3277"/>
    <cellStyle name="常规 3 2 2 3" xfId="3905"/>
    <cellStyle name="常规 3 2 2 4" xfId="4511"/>
    <cellStyle name="常规 3 2 3" xfId="2643"/>
    <cellStyle name="常规 3 2 3 2" xfId="3725"/>
    <cellStyle name="常规 3 2 3 3" xfId="4353"/>
    <cellStyle name="常规 3 2 3 4" xfId="4959"/>
    <cellStyle name="常规 3 2 4" xfId="2623"/>
    <cellStyle name="常规 3 2 4 2" xfId="3705"/>
    <cellStyle name="常规 3 2 4 3" xfId="4333"/>
    <cellStyle name="常规 3 2 4 4" xfId="4939"/>
    <cellStyle name="常规 3 2 5" xfId="2782"/>
    <cellStyle name="常规 3 2 6" xfId="3029"/>
    <cellStyle name="常规 3 2 7" xfId="3189"/>
    <cellStyle name="常规 3 20" xfId="1053"/>
    <cellStyle name="常规 3 21" xfId="1059"/>
    <cellStyle name="常规 3 22" xfId="1064"/>
    <cellStyle name="常规 3 23" xfId="1074"/>
    <cellStyle name="常规 3 24" xfId="1081"/>
    <cellStyle name="常规 3 25" xfId="1088"/>
    <cellStyle name="常规 3 26" xfId="1095"/>
    <cellStyle name="常规 3 27" xfId="1102"/>
    <cellStyle name="常规 3 28" xfId="1109"/>
    <cellStyle name="常规 3 29" xfId="1116"/>
    <cellStyle name="常规 3 3" xfId="925"/>
    <cellStyle name="常规 3 3 2" xfId="2198"/>
    <cellStyle name="常规 3 3 2 2" xfId="3280"/>
    <cellStyle name="常规 3 3 2 3" xfId="3908"/>
    <cellStyle name="常规 3 3 2 4" xfId="4514"/>
    <cellStyle name="常规 3 3 3" xfId="2547"/>
    <cellStyle name="常规 3 3 3 2" xfId="3629"/>
    <cellStyle name="常规 3 3 3 3" xfId="4257"/>
    <cellStyle name="常规 3 3 3 4" xfId="4863"/>
    <cellStyle name="常规 3 3 4" xfId="2619"/>
    <cellStyle name="常规 3 3 4 2" xfId="3701"/>
    <cellStyle name="常规 3 3 4 3" xfId="4329"/>
    <cellStyle name="常规 3 3 4 4" xfId="4935"/>
    <cellStyle name="常规 3 3 5" xfId="2785"/>
    <cellStyle name="常规 3 3 6" xfId="2812"/>
    <cellStyle name="常规 3 3 7" xfId="2861"/>
    <cellStyle name="常规 3 30" xfId="1123"/>
    <cellStyle name="常规 3 31" xfId="1130"/>
    <cellStyle name="常规 3 32" xfId="1137"/>
    <cellStyle name="常规 3 33" xfId="1144"/>
    <cellStyle name="常规 3 34" xfId="1151"/>
    <cellStyle name="常规 3 35" xfId="1158"/>
    <cellStyle name="常规 3 36" xfId="1165"/>
    <cellStyle name="常规 3 37" xfId="1172"/>
    <cellStyle name="常规 3 38" xfId="1179"/>
    <cellStyle name="常规 3 39" xfId="1186"/>
    <cellStyle name="常规 3 4" xfId="932"/>
    <cellStyle name="常规 3 40" xfId="1193"/>
    <cellStyle name="常规 3 41" xfId="1200"/>
    <cellStyle name="常规 3 42" xfId="1207"/>
    <cellStyle name="常规 3 43" xfId="1214"/>
    <cellStyle name="常规 3 44" xfId="1221"/>
    <cellStyle name="常规 3 45" xfId="1228"/>
    <cellStyle name="常规 3 46" xfId="1235"/>
    <cellStyle name="常规 3 47" xfId="1242"/>
    <cellStyle name="常规 3 48" xfId="1249"/>
    <cellStyle name="常规 3 49" xfId="1256"/>
    <cellStyle name="常规 3 5" xfId="945"/>
    <cellStyle name="常规 3 50" xfId="1263"/>
    <cellStyle name="常规 3 51" xfId="1270"/>
    <cellStyle name="常规 3 52" xfId="1277"/>
    <cellStyle name="常规 3 53" xfId="1284"/>
    <cellStyle name="常规 3 54" xfId="1291"/>
    <cellStyle name="常规 3 55" xfId="1298"/>
    <cellStyle name="常规 3 56" xfId="1305"/>
    <cellStyle name="常规 3 57" xfId="1312"/>
    <cellStyle name="常规 3 58" xfId="1319"/>
    <cellStyle name="常规 3 59" xfId="1326"/>
    <cellStyle name="常规 3 6" xfId="955"/>
    <cellStyle name="常规 3 60" xfId="1333"/>
    <cellStyle name="常规 3 61" xfId="1340"/>
    <cellStyle name="常规 3 62" xfId="1347"/>
    <cellStyle name="常规 3 63" xfId="1354"/>
    <cellStyle name="常规 3 64" xfId="1361"/>
    <cellStyle name="常规 3 65" xfId="1368"/>
    <cellStyle name="常规 3 66" xfId="1375"/>
    <cellStyle name="常规 3 67" xfId="1382"/>
    <cellStyle name="常规 3 68" xfId="1389"/>
    <cellStyle name="常规 3 69" xfId="1396"/>
    <cellStyle name="常规 3 7" xfId="962"/>
    <cellStyle name="常规 3 70" xfId="1403"/>
    <cellStyle name="常规 3 71" xfId="1410"/>
    <cellStyle name="常规 3 72" xfId="1417"/>
    <cellStyle name="常规 3 73" xfId="1424"/>
    <cellStyle name="常规 3 74" xfId="1431"/>
    <cellStyle name="常规 3 75" xfId="1438"/>
    <cellStyle name="常规 3 76" xfId="1445"/>
    <cellStyle name="常规 3 77" xfId="1452"/>
    <cellStyle name="常规 3 78" xfId="1458"/>
    <cellStyle name="常规 3 79" xfId="1463"/>
    <cellStyle name="常规 3 8" xfId="969"/>
    <cellStyle name="常规 3 80" xfId="1473"/>
    <cellStyle name="常规 3 81" xfId="1480"/>
    <cellStyle name="常规 3 82" xfId="1487"/>
    <cellStyle name="常规 3 83" xfId="1494"/>
    <cellStyle name="常规 3 84" xfId="1501"/>
    <cellStyle name="常规 3 85" xfId="1508"/>
    <cellStyle name="常规 3 86" xfId="1515"/>
    <cellStyle name="常规 3 87" xfId="1522"/>
    <cellStyle name="常规 3 88" xfId="1529"/>
    <cellStyle name="常规 3 89" xfId="1536"/>
    <cellStyle name="常规 3 9" xfId="976"/>
    <cellStyle name="常规 3 90" xfId="1543"/>
    <cellStyle name="常规 3 91" xfId="1550"/>
    <cellStyle name="常规 3 92" xfId="1557"/>
    <cellStyle name="常规 3 93" xfId="1564"/>
    <cellStyle name="常规 3 94" xfId="1571"/>
    <cellStyle name="常规 3 95" xfId="1578"/>
    <cellStyle name="常规 3 96" xfId="1585"/>
    <cellStyle name="常规 3 97" xfId="1592"/>
    <cellStyle name="常规 3 98" xfId="1599"/>
    <cellStyle name="常规 3 99" xfId="1606"/>
    <cellStyle name="常规 30" xfId="1056"/>
    <cellStyle name="常规 30 2" xfId="2234"/>
    <cellStyle name="常规 30 2 2" xfId="3316"/>
    <cellStyle name="常规 30 2 3" xfId="3944"/>
    <cellStyle name="常规 30 2 4" xfId="4550"/>
    <cellStyle name="常规 30 3" xfId="2687"/>
    <cellStyle name="常规 30 3 2" xfId="3769"/>
    <cellStyle name="常规 30 3 3" xfId="4397"/>
    <cellStyle name="常规 30 3 4" xfId="5003"/>
    <cellStyle name="常规 30 4" xfId="2484"/>
    <cellStyle name="常规 30 4 2" xfId="3566"/>
    <cellStyle name="常规 30 4 3" xfId="4194"/>
    <cellStyle name="常规 30 4 4" xfId="4800"/>
    <cellStyle name="常规 30 5" xfId="2833"/>
    <cellStyle name="常规 30 6" xfId="3145"/>
    <cellStyle name="常规 30 7" xfId="2915"/>
    <cellStyle name="常规 31" xfId="1062"/>
    <cellStyle name="常规 31 2" xfId="2236"/>
    <cellStyle name="常规 31 2 2" xfId="3318"/>
    <cellStyle name="常规 31 2 3" xfId="3946"/>
    <cellStyle name="常规 31 2 4" xfId="4552"/>
    <cellStyle name="常规 31 3" xfId="2682"/>
    <cellStyle name="常规 31 3 2" xfId="3764"/>
    <cellStyle name="常规 31 3 3" xfId="4392"/>
    <cellStyle name="常规 31 3 4" xfId="4998"/>
    <cellStyle name="常规 31 4" xfId="2229"/>
    <cellStyle name="常规 31 4 2" xfId="3311"/>
    <cellStyle name="常规 31 4 3" xfId="3939"/>
    <cellStyle name="常规 31 4 4" xfId="4545"/>
    <cellStyle name="常规 31 5" xfId="2836"/>
    <cellStyle name="常规 31 6" xfId="3131"/>
    <cellStyle name="常规 31 7" xfId="2993"/>
    <cellStyle name="常规 32" xfId="1070"/>
    <cellStyle name="常规 32 2" xfId="2237"/>
    <cellStyle name="常规 32 2 2" xfId="3319"/>
    <cellStyle name="常规 32 2 3" xfId="3947"/>
    <cellStyle name="常规 32 2 4" xfId="4553"/>
    <cellStyle name="常规 32 3" xfId="2675"/>
    <cellStyle name="常规 32 3 2" xfId="3757"/>
    <cellStyle name="常规 32 3 3" xfId="4385"/>
    <cellStyle name="常规 32 3 4" xfId="4991"/>
    <cellStyle name="常规 32 4" xfId="2461"/>
    <cellStyle name="常规 32 4 2" xfId="3543"/>
    <cellStyle name="常规 32 4 3" xfId="4171"/>
    <cellStyle name="常规 32 4 4" xfId="4777"/>
    <cellStyle name="常规 32 5" xfId="2839"/>
    <cellStyle name="常规 32 6" xfId="3109"/>
    <cellStyle name="常规 32 7" xfId="3153"/>
    <cellStyle name="常规 33" xfId="1077"/>
    <cellStyle name="常规 33 2" xfId="2239"/>
    <cellStyle name="常规 33 2 2" xfId="3321"/>
    <cellStyle name="常规 33 2 3" xfId="3949"/>
    <cellStyle name="常规 33 2 4" xfId="4555"/>
    <cellStyle name="常规 33 3" xfId="2669"/>
    <cellStyle name="常规 33 3 2" xfId="3751"/>
    <cellStyle name="常规 33 3 3" xfId="4379"/>
    <cellStyle name="常规 33 3 4" xfId="4985"/>
    <cellStyle name="常规 33 4" xfId="2449"/>
    <cellStyle name="常规 33 4 2" xfId="3531"/>
    <cellStyle name="常规 33 4 3" xfId="4159"/>
    <cellStyle name="常规 33 4 4" xfId="4765"/>
    <cellStyle name="常规 33 5" xfId="2843"/>
    <cellStyle name="常规 33 6" xfId="3093"/>
    <cellStyle name="常规 33 7" xfId="3252"/>
    <cellStyle name="常规 34" xfId="1084"/>
    <cellStyle name="常规 34 2" xfId="2241"/>
    <cellStyle name="常规 34 2 2" xfId="3323"/>
    <cellStyle name="常规 34 2 3" xfId="3951"/>
    <cellStyle name="常规 34 2 4" xfId="4557"/>
    <cellStyle name="常规 34 3" xfId="2663"/>
    <cellStyle name="常规 34 3 2" xfId="3745"/>
    <cellStyle name="常规 34 3 3" xfId="4373"/>
    <cellStyle name="常规 34 3 4" xfId="4979"/>
    <cellStyle name="常规 34 4" xfId="2224"/>
    <cellStyle name="常规 34 4 2" xfId="3306"/>
    <cellStyle name="常规 34 4 3" xfId="3934"/>
    <cellStyle name="常规 34 4 4" xfId="4540"/>
    <cellStyle name="常规 34 5" xfId="2846"/>
    <cellStyle name="常规 34 6" xfId="3073"/>
    <cellStyle name="常规 34 7" xfId="2916"/>
    <cellStyle name="常规 35" xfId="1091"/>
    <cellStyle name="常规 35 2" xfId="2244"/>
    <cellStyle name="常规 35 2 2" xfId="3326"/>
    <cellStyle name="常规 35 2 3" xfId="3954"/>
    <cellStyle name="常规 35 2 4" xfId="4560"/>
    <cellStyle name="常规 35 3" xfId="2655"/>
    <cellStyle name="常规 35 3 2" xfId="3737"/>
    <cellStyle name="常规 35 3 3" xfId="4365"/>
    <cellStyle name="常规 35 3 4" xfId="4971"/>
    <cellStyle name="常规 35 4" xfId="2426"/>
    <cellStyle name="常规 35 4 2" xfId="3508"/>
    <cellStyle name="常规 35 4 3" xfId="4136"/>
    <cellStyle name="常规 35 4 4" xfId="4742"/>
    <cellStyle name="常规 35 5" xfId="2847"/>
    <cellStyle name="常规 35 6" xfId="3057"/>
    <cellStyle name="常规 35 7" xfId="3032"/>
    <cellStyle name="常规 36" xfId="1098"/>
    <cellStyle name="常规 36 2" xfId="2246"/>
    <cellStyle name="常规 36 2 2" xfId="3328"/>
    <cellStyle name="常规 36 2 3" xfId="3956"/>
    <cellStyle name="常规 36 2 4" xfId="4562"/>
    <cellStyle name="常规 36 3" xfId="2646"/>
    <cellStyle name="常规 36 3 2" xfId="3728"/>
    <cellStyle name="常规 36 3 3" xfId="4356"/>
    <cellStyle name="常规 36 3 4" xfId="4962"/>
    <cellStyle name="常规 36 4" xfId="2415"/>
    <cellStyle name="常规 36 4 2" xfId="3497"/>
    <cellStyle name="常规 36 4 3" xfId="4125"/>
    <cellStyle name="常规 36 4 4" xfId="4731"/>
    <cellStyle name="常规 36 5" xfId="2848"/>
    <cellStyle name="常规 36 6" xfId="3038"/>
    <cellStyle name="常规 36 7" xfId="3149"/>
    <cellStyle name="常规 37" xfId="1105"/>
    <cellStyle name="常规 37 2" xfId="2248"/>
    <cellStyle name="常规 37 2 2" xfId="3330"/>
    <cellStyle name="常规 37 2 3" xfId="3958"/>
    <cellStyle name="常规 37 2 4" xfId="4564"/>
    <cellStyle name="常规 37 3" xfId="2635"/>
    <cellStyle name="常规 37 3 2" xfId="3717"/>
    <cellStyle name="常规 37 3 3" xfId="4345"/>
    <cellStyle name="常规 37 3 4" xfId="4951"/>
    <cellStyle name="常规 37 4" xfId="2402"/>
    <cellStyle name="常规 37 4 2" xfId="3484"/>
    <cellStyle name="常规 37 4 3" xfId="4112"/>
    <cellStyle name="常规 37 4 4" xfId="4718"/>
    <cellStyle name="常规 37 5" xfId="2850"/>
    <cellStyle name="常规 37 6" xfId="3017"/>
    <cellStyle name="常规 37 7" xfId="3249"/>
    <cellStyle name="常规 38" xfId="1112"/>
    <cellStyle name="常规 38 2" xfId="2249"/>
    <cellStyle name="常规 38 2 2" xfId="3331"/>
    <cellStyle name="常规 38 2 3" xfId="3959"/>
    <cellStyle name="常规 38 2 4" xfId="4565"/>
    <cellStyle name="常规 38 3" xfId="2622"/>
    <cellStyle name="常规 38 3 2" xfId="3704"/>
    <cellStyle name="常规 38 3 3" xfId="4332"/>
    <cellStyle name="常规 38 3 4" xfId="4938"/>
    <cellStyle name="常规 38 4" xfId="2390"/>
    <cellStyle name="常规 38 4 2" xfId="3472"/>
    <cellStyle name="常规 38 4 3" xfId="4100"/>
    <cellStyle name="常规 38 4 4" xfId="4706"/>
    <cellStyle name="常规 38 5" xfId="2851"/>
    <cellStyle name="常规 38 6" xfId="2998"/>
    <cellStyle name="常规 38 7" xfId="2930"/>
    <cellStyle name="常规 39" xfId="1119"/>
    <cellStyle name="常规 39 2" xfId="2251"/>
    <cellStyle name="常规 39 2 2" xfId="3333"/>
    <cellStyle name="常规 39 2 3" xfId="3961"/>
    <cellStyle name="常规 39 2 4" xfId="4567"/>
    <cellStyle name="常规 39 3" xfId="2613"/>
    <cellStyle name="常规 39 3 2" xfId="3695"/>
    <cellStyle name="常规 39 3 3" xfId="4323"/>
    <cellStyle name="常规 39 3 4" xfId="4929"/>
    <cellStyle name="常规 39 4" xfId="2604"/>
    <cellStyle name="常规 39 4 2" xfId="3686"/>
    <cellStyle name="常规 39 4 3" xfId="4314"/>
    <cellStyle name="常规 39 4 4" xfId="4920"/>
    <cellStyle name="常规 39 5" xfId="2854"/>
    <cellStyle name="常规 39 6" xfId="2983"/>
    <cellStyle name="常规 39 7" xfId="3031"/>
    <cellStyle name="常规 4" xfId="930"/>
    <cellStyle name="常规 4 10" xfId="996"/>
    <cellStyle name="常规 4 100" xfId="1626"/>
    <cellStyle name="常规 4 101" xfId="1633"/>
    <cellStyle name="常规 4 102" xfId="1640"/>
    <cellStyle name="常规 4 103" xfId="1647"/>
    <cellStyle name="常规 4 104" xfId="1654"/>
    <cellStyle name="常规 4 105" xfId="1661"/>
    <cellStyle name="常规 4 106" xfId="1668"/>
    <cellStyle name="常规 4 107" xfId="1675"/>
    <cellStyle name="常规 4 108" xfId="1682"/>
    <cellStyle name="常规 4 109" xfId="1689"/>
    <cellStyle name="常规 4 11" xfId="1003"/>
    <cellStyle name="常规 4 110" xfId="1696"/>
    <cellStyle name="常规 4 111" xfId="1703"/>
    <cellStyle name="常规 4 112" xfId="1710"/>
    <cellStyle name="常规 4 113" xfId="1716"/>
    <cellStyle name="常规 4 114" xfId="1720"/>
    <cellStyle name="常规 4 115" xfId="1731"/>
    <cellStyle name="常规 4 116" xfId="1738"/>
    <cellStyle name="常规 4 117" xfId="1745"/>
    <cellStyle name="常规 4 118" xfId="1752"/>
    <cellStyle name="常规 4 119" xfId="1759"/>
    <cellStyle name="常规 4 12" xfId="1010"/>
    <cellStyle name="常规 4 120" xfId="1766"/>
    <cellStyle name="常规 4 121" xfId="1773"/>
    <cellStyle name="常规 4 122" xfId="1780"/>
    <cellStyle name="常规 4 123" xfId="1787"/>
    <cellStyle name="常规 4 124" xfId="1794"/>
    <cellStyle name="常规 4 125" xfId="1801"/>
    <cellStyle name="常规 4 126" xfId="1808"/>
    <cellStyle name="常规 4 127" xfId="1815"/>
    <cellStyle name="常规 4 128" xfId="1822"/>
    <cellStyle name="常规 4 129" xfId="1829"/>
    <cellStyle name="常规 4 13" xfId="1017"/>
    <cellStyle name="常规 4 130" xfId="1836"/>
    <cellStyle name="常规 4 131" xfId="1843"/>
    <cellStyle name="常规 4 132" xfId="1850"/>
    <cellStyle name="常规 4 133" xfId="1857"/>
    <cellStyle name="常规 4 134" xfId="1864"/>
    <cellStyle name="常规 4 135" xfId="1871"/>
    <cellStyle name="常规 4 136" xfId="1878"/>
    <cellStyle name="常规 4 137" xfId="1885"/>
    <cellStyle name="常规 4 138" xfId="1892"/>
    <cellStyle name="常规 4 139" xfId="1899"/>
    <cellStyle name="常规 4 14" xfId="1024"/>
    <cellStyle name="常规 4 140" xfId="1906"/>
    <cellStyle name="常规 4 141" xfId="1913"/>
    <cellStyle name="常规 4 142" xfId="1920"/>
    <cellStyle name="常规 4 143" xfId="1927"/>
    <cellStyle name="常规 4 144" xfId="1934"/>
    <cellStyle name="常规 4 145" xfId="1941"/>
    <cellStyle name="常规 4 146" xfId="1948"/>
    <cellStyle name="常规 4 147" xfId="1955"/>
    <cellStyle name="常规 4 148" xfId="1962"/>
    <cellStyle name="常规 4 149" xfId="1969"/>
    <cellStyle name="常规 4 15" xfId="1031"/>
    <cellStyle name="常规 4 150" xfId="1976"/>
    <cellStyle name="常规 4 151" xfId="1983"/>
    <cellStyle name="常规 4 152" xfId="1990"/>
    <cellStyle name="常规 4 153" xfId="1997"/>
    <cellStyle name="常规 4 154" xfId="2004"/>
    <cellStyle name="常规 4 155" xfId="2011"/>
    <cellStyle name="常规 4 156" xfId="2018"/>
    <cellStyle name="常规 4 157" xfId="2025"/>
    <cellStyle name="常规 4 158" xfId="2032"/>
    <cellStyle name="常规 4 159" xfId="2039"/>
    <cellStyle name="常规 4 16" xfId="1038"/>
    <cellStyle name="常规 4 160" xfId="2046"/>
    <cellStyle name="常规 4 161" xfId="2053"/>
    <cellStyle name="常规 4 162" xfId="2060"/>
    <cellStyle name="常规 4 163" xfId="2067"/>
    <cellStyle name="常规 4 164" xfId="2074"/>
    <cellStyle name="常规 4 165" xfId="2081"/>
    <cellStyle name="常规 4 166" xfId="2088"/>
    <cellStyle name="常规 4 167" xfId="2095"/>
    <cellStyle name="常规 4 168" xfId="2102"/>
    <cellStyle name="常规 4 169" xfId="2109"/>
    <cellStyle name="常规 4 17" xfId="1045"/>
    <cellStyle name="常规 4 170" xfId="2116"/>
    <cellStyle name="常规 4 171" xfId="2123"/>
    <cellStyle name="常规 4 172" xfId="2130"/>
    <cellStyle name="常规 4 173" xfId="2137"/>
    <cellStyle name="常规 4 174" xfId="2144"/>
    <cellStyle name="常规 4 175" xfId="2151"/>
    <cellStyle name="常规 4 176" xfId="2158"/>
    <cellStyle name="常规 4 177" xfId="2165"/>
    <cellStyle name="常规 4 178" xfId="2172"/>
    <cellStyle name="常规 4 179" xfId="2179"/>
    <cellStyle name="常规 4 18" xfId="1052"/>
    <cellStyle name="常规 4 180" xfId="2185"/>
    <cellStyle name="常规 4 181" xfId="2201"/>
    <cellStyle name="常规 4 181 2" xfId="3283"/>
    <cellStyle name="常规 4 181 3" xfId="3911"/>
    <cellStyle name="常规 4 181 4" xfId="4517"/>
    <cellStyle name="常规 4 182" xfId="2628"/>
    <cellStyle name="常规 4 182 2" xfId="3710"/>
    <cellStyle name="常规 4 182 3" xfId="4338"/>
    <cellStyle name="常规 4 182 4" xfId="4944"/>
    <cellStyle name="常规 4 183" xfId="2612"/>
    <cellStyle name="常规 4 183 2" xfId="3694"/>
    <cellStyle name="常规 4 183 3" xfId="4322"/>
    <cellStyle name="常规 4 183 4" xfId="4928"/>
    <cellStyle name="常规 4 184" xfId="2790"/>
    <cellStyle name="常规 4 185" xfId="3006"/>
    <cellStyle name="常规 4 186" xfId="2877"/>
    <cellStyle name="常规 4 19" xfId="1058"/>
    <cellStyle name="常规 4 2" xfId="933"/>
    <cellStyle name="常规 4 20" xfId="1065"/>
    <cellStyle name="常规 4 21" xfId="1073"/>
    <cellStyle name="常规 4 22" xfId="1080"/>
    <cellStyle name="常规 4 23" xfId="1087"/>
    <cellStyle name="常规 4 24" xfId="1094"/>
    <cellStyle name="常规 4 25" xfId="1101"/>
    <cellStyle name="常规 4 26" xfId="1108"/>
    <cellStyle name="常规 4 27" xfId="1115"/>
    <cellStyle name="常规 4 28" xfId="1122"/>
    <cellStyle name="常规 4 29" xfId="1129"/>
    <cellStyle name="常规 4 3" xfId="946"/>
    <cellStyle name="常规 4 30" xfId="1136"/>
    <cellStyle name="常规 4 31" xfId="1143"/>
    <cellStyle name="常规 4 32" xfId="1150"/>
    <cellStyle name="常规 4 33" xfId="1157"/>
    <cellStyle name="常规 4 34" xfId="1164"/>
    <cellStyle name="常规 4 35" xfId="1171"/>
    <cellStyle name="常规 4 36" xfId="1178"/>
    <cellStyle name="常规 4 37" xfId="1185"/>
    <cellStyle name="常规 4 38" xfId="1192"/>
    <cellStyle name="常规 4 39" xfId="1199"/>
    <cellStyle name="常规 4 4" xfId="954"/>
    <cellStyle name="常规 4 40" xfId="1206"/>
    <cellStyle name="常规 4 41" xfId="1213"/>
    <cellStyle name="常规 4 42" xfId="1220"/>
    <cellStyle name="常规 4 43" xfId="1227"/>
    <cellStyle name="常规 4 44" xfId="1234"/>
    <cellStyle name="常规 4 45" xfId="1241"/>
    <cellStyle name="常规 4 46" xfId="1248"/>
    <cellStyle name="常规 4 47" xfId="1255"/>
    <cellStyle name="常规 4 48" xfId="1262"/>
    <cellStyle name="常规 4 49" xfId="1269"/>
    <cellStyle name="常规 4 5" xfId="961"/>
    <cellStyle name="常规 4 50" xfId="1276"/>
    <cellStyle name="常规 4 51" xfId="1283"/>
    <cellStyle name="常规 4 52" xfId="1290"/>
    <cellStyle name="常规 4 53" xfId="1297"/>
    <cellStyle name="常规 4 54" xfId="1304"/>
    <cellStyle name="常规 4 55" xfId="1311"/>
    <cellStyle name="常规 4 56" xfId="1318"/>
    <cellStyle name="常规 4 57" xfId="1325"/>
    <cellStyle name="常规 4 58" xfId="1332"/>
    <cellStyle name="常规 4 59" xfId="1339"/>
    <cellStyle name="常规 4 6" xfId="968"/>
    <cellStyle name="常规 4 60" xfId="1346"/>
    <cellStyle name="常规 4 61" xfId="1353"/>
    <cellStyle name="常规 4 62" xfId="1360"/>
    <cellStyle name="常规 4 63" xfId="1367"/>
    <cellStyle name="常规 4 64" xfId="1374"/>
    <cellStyle name="常规 4 65" xfId="1381"/>
    <cellStyle name="常规 4 66" xfId="1388"/>
    <cellStyle name="常规 4 67" xfId="1395"/>
    <cellStyle name="常规 4 68" xfId="1402"/>
    <cellStyle name="常规 4 69" xfId="1409"/>
    <cellStyle name="常规 4 7" xfId="975"/>
    <cellStyle name="常规 4 70" xfId="1416"/>
    <cellStyle name="常规 4 71" xfId="1423"/>
    <cellStyle name="常规 4 72" xfId="1430"/>
    <cellStyle name="常规 4 73" xfId="1437"/>
    <cellStyle name="常规 4 74" xfId="1444"/>
    <cellStyle name="常规 4 75" xfId="1451"/>
    <cellStyle name="常规 4 76" xfId="1457"/>
    <cellStyle name="常规 4 77" xfId="1464"/>
    <cellStyle name="常规 4 78" xfId="1472"/>
    <cellStyle name="常规 4 79" xfId="1479"/>
    <cellStyle name="常规 4 8" xfId="982"/>
    <cellStyle name="常规 4 80" xfId="1486"/>
    <cellStyle name="常规 4 81" xfId="1493"/>
    <cellStyle name="常规 4 82" xfId="1500"/>
    <cellStyle name="常规 4 83" xfId="1507"/>
    <cellStyle name="常规 4 84" xfId="1514"/>
    <cellStyle name="常规 4 85" xfId="1521"/>
    <cellStyle name="常规 4 86" xfId="1528"/>
    <cellStyle name="常规 4 87" xfId="1535"/>
    <cellStyle name="常规 4 88" xfId="1542"/>
    <cellStyle name="常规 4 89" xfId="1549"/>
    <cellStyle name="常规 4 9" xfId="989"/>
    <cellStyle name="常规 4 90" xfId="1556"/>
    <cellStyle name="常规 4 91" xfId="1563"/>
    <cellStyle name="常规 4 92" xfId="1570"/>
    <cellStyle name="常规 4 93" xfId="1577"/>
    <cellStyle name="常规 4 94" xfId="1584"/>
    <cellStyle name="常规 4 95" xfId="1591"/>
    <cellStyle name="常规 4 96" xfId="1598"/>
    <cellStyle name="常规 4 97" xfId="1605"/>
    <cellStyle name="常规 4 98" xfId="1612"/>
    <cellStyle name="常规 4 99" xfId="1619"/>
    <cellStyle name="常规 40" xfId="1126"/>
    <cellStyle name="常规 40 2" xfId="2253"/>
    <cellStyle name="常规 40 2 2" xfId="3335"/>
    <cellStyle name="常规 40 2 3" xfId="3963"/>
    <cellStyle name="常规 40 2 4" xfId="4569"/>
    <cellStyle name="常规 40 3" xfId="2545"/>
    <cellStyle name="常规 40 3 2" xfId="3627"/>
    <cellStyle name="常规 40 3 3" xfId="4255"/>
    <cellStyle name="常规 40 3 4" xfId="4861"/>
    <cellStyle name="常规 40 4" xfId="2596"/>
    <cellStyle name="常规 40 4 2" xfId="3678"/>
    <cellStyle name="常规 40 4 3" xfId="4306"/>
    <cellStyle name="常规 40 4 4" xfId="4912"/>
    <cellStyle name="常规 40 5" xfId="2859"/>
    <cellStyle name="常规 40 6" xfId="2807"/>
    <cellStyle name="常规 40 7" xfId="2900"/>
    <cellStyle name="常规 41" xfId="1133"/>
    <cellStyle name="常规 41 2" xfId="2254"/>
    <cellStyle name="常规 41 2 2" xfId="3336"/>
    <cellStyle name="常规 41 2 3" xfId="3964"/>
    <cellStyle name="常规 41 2 4" xfId="4570"/>
    <cellStyle name="常规 41 3" xfId="2600"/>
    <cellStyle name="常规 41 3 2" xfId="3682"/>
    <cellStyle name="常规 41 3 3" xfId="4310"/>
    <cellStyle name="常规 41 3 4" xfId="4916"/>
    <cellStyle name="常规 41 4" xfId="2374"/>
    <cellStyle name="常规 41 4 2" xfId="3456"/>
    <cellStyle name="常规 41 4 3" xfId="4084"/>
    <cellStyle name="常规 41 4 4" xfId="4690"/>
    <cellStyle name="常规 41 5" xfId="2862"/>
    <cellStyle name="常规 41 6" xfId="2948"/>
    <cellStyle name="常规 41 7" xfId="3254"/>
    <cellStyle name="常规 42" xfId="1140"/>
    <cellStyle name="常规 42 2" xfId="2256"/>
    <cellStyle name="常规 42 2 2" xfId="3338"/>
    <cellStyle name="常规 42 2 3" xfId="3966"/>
    <cellStyle name="常规 42 2 4" xfId="4572"/>
    <cellStyle name="常规 42 3" xfId="2593"/>
    <cellStyle name="常规 42 3 2" xfId="3675"/>
    <cellStyle name="常规 42 3 3" xfId="4303"/>
    <cellStyle name="常规 42 3 4" xfId="4909"/>
    <cellStyle name="常规 42 4" xfId="2363"/>
    <cellStyle name="常规 42 4 2" xfId="3445"/>
    <cellStyle name="常规 42 4 3" xfId="4073"/>
    <cellStyle name="常规 42 4 4" xfId="4679"/>
    <cellStyle name="常规 42 5" xfId="2865"/>
    <cellStyle name="常规 42 6" xfId="2936"/>
    <cellStyle name="常规 42 7" xfId="2801"/>
    <cellStyle name="常规 43" xfId="1147"/>
    <cellStyle name="常规 43 2" xfId="2258"/>
    <cellStyle name="常规 43 2 2" xfId="3340"/>
    <cellStyle name="常规 43 2 3" xfId="3968"/>
    <cellStyle name="常规 43 2 4" xfId="4574"/>
    <cellStyle name="常规 43 3" xfId="2587"/>
    <cellStyle name="常规 43 3 2" xfId="3669"/>
    <cellStyle name="常规 43 3 3" xfId="4297"/>
    <cellStyle name="常规 43 3 4" xfId="4903"/>
    <cellStyle name="常规 43 4" xfId="2350"/>
    <cellStyle name="常规 43 4 2" xfId="3432"/>
    <cellStyle name="常规 43 4 3" xfId="4060"/>
    <cellStyle name="常规 43 4 4" xfId="4666"/>
    <cellStyle name="常规 43 5" xfId="2868"/>
    <cellStyle name="常规 43 6" xfId="2921"/>
    <cellStyle name="常规 43 7" xfId="3035"/>
    <cellStyle name="常规 44" xfId="1154"/>
    <cellStyle name="常规 44 2" xfId="2259"/>
    <cellStyle name="常规 44 2 2" xfId="3341"/>
    <cellStyle name="常规 44 2 3" xfId="3969"/>
    <cellStyle name="常规 44 2 4" xfId="4575"/>
    <cellStyle name="常规 44 3" xfId="2582"/>
    <cellStyle name="常规 44 3 2" xfId="3664"/>
    <cellStyle name="常规 44 3 3" xfId="4292"/>
    <cellStyle name="常规 44 3 4" xfId="4898"/>
    <cellStyle name="常规 44 4" xfId="2338"/>
    <cellStyle name="常规 44 4 2" xfId="3420"/>
    <cellStyle name="常规 44 4 3" xfId="4048"/>
    <cellStyle name="常规 44 4 4" xfId="4654"/>
    <cellStyle name="常规 44 5" xfId="2871"/>
    <cellStyle name="常规 44 6" xfId="2904"/>
    <cellStyle name="常规 44 7" xfId="3141"/>
    <cellStyle name="常规 45" xfId="1161"/>
    <cellStyle name="常规 45 2" xfId="2260"/>
    <cellStyle name="常规 45 2 2" xfId="3342"/>
    <cellStyle name="常规 45 2 3" xfId="3970"/>
    <cellStyle name="常规 45 2 4" xfId="4576"/>
    <cellStyle name="常规 45 3" xfId="2576"/>
    <cellStyle name="常规 45 3 2" xfId="3658"/>
    <cellStyle name="常规 45 3 3" xfId="4286"/>
    <cellStyle name="常规 45 3 4" xfId="4892"/>
    <cellStyle name="常规 45 4" xfId="2327"/>
    <cellStyle name="常规 45 4 2" xfId="3409"/>
    <cellStyle name="常规 45 4 3" xfId="4037"/>
    <cellStyle name="常规 45 4 4" xfId="4643"/>
    <cellStyle name="常规 45 5" xfId="2874"/>
    <cellStyle name="常规 45 6" xfId="2887"/>
    <cellStyle name="常规 45 7" xfId="3243"/>
    <cellStyle name="常规 46" xfId="1168"/>
    <cellStyle name="常规 46 2" xfId="2261"/>
    <cellStyle name="常规 46 2 2" xfId="3343"/>
    <cellStyle name="常规 46 2 3" xfId="3971"/>
    <cellStyle name="常规 46 2 4" xfId="4577"/>
    <cellStyle name="常规 46 3" xfId="2569"/>
    <cellStyle name="常规 46 3 2" xfId="3651"/>
    <cellStyle name="常规 46 3 3" xfId="4279"/>
    <cellStyle name="常规 46 3 4" xfId="4885"/>
    <cellStyle name="常规 46 4" xfId="2314"/>
    <cellStyle name="常规 46 4 2" xfId="3396"/>
    <cellStyle name="常规 46 4 3" xfId="4024"/>
    <cellStyle name="常规 46 4 4" xfId="4630"/>
    <cellStyle name="常规 46 5" xfId="2879"/>
    <cellStyle name="常规 46 6" xfId="2867"/>
    <cellStyle name="常规 46 7" xfId="2925"/>
    <cellStyle name="常规 47" xfId="1175"/>
    <cellStyle name="常规 47 2" xfId="2263"/>
    <cellStyle name="常规 47 2 2" xfId="3345"/>
    <cellStyle name="常规 47 2 3" xfId="3973"/>
    <cellStyle name="常规 47 2 4" xfId="4579"/>
    <cellStyle name="常规 47 3" xfId="2561"/>
    <cellStyle name="常规 47 3 2" xfId="3643"/>
    <cellStyle name="常规 47 3 3" xfId="4271"/>
    <cellStyle name="常规 47 3 4" xfId="4877"/>
    <cellStyle name="常规 47 4" xfId="2302"/>
    <cellStyle name="常规 47 4 2" xfId="3384"/>
    <cellStyle name="常规 47 4 3" xfId="4012"/>
    <cellStyle name="常规 47 4 4" xfId="4618"/>
    <cellStyle name="常规 47 5" xfId="2882"/>
    <cellStyle name="常规 47 6" xfId="2849"/>
    <cellStyle name="常规 47 7" xfId="3019"/>
    <cellStyle name="常规 48" xfId="1182"/>
    <cellStyle name="常规 48 2" xfId="2266"/>
    <cellStyle name="常规 48 2 2" xfId="3348"/>
    <cellStyle name="常规 48 2 3" xfId="3976"/>
    <cellStyle name="常规 48 2 4" xfId="4582"/>
    <cellStyle name="常规 48 3" xfId="2554"/>
    <cellStyle name="常规 48 3 2" xfId="3636"/>
    <cellStyle name="常规 48 3 3" xfId="4264"/>
    <cellStyle name="常规 48 3 4" xfId="4870"/>
    <cellStyle name="常规 48 4" xfId="2210"/>
    <cellStyle name="常规 48 4 2" xfId="3292"/>
    <cellStyle name="常规 48 4 3" xfId="3920"/>
    <cellStyle name="常规 48 4 4" xfId="4526"/>
    <cellStyle name="常规 48 5" xfId="2884"/>
    <cellStyle name="常规 48 6" xfId="2835"/>
    <cellStyle name="常规 48 7" xfId="2821"/>
    <cellStyle name="常规 49" xfId="1189"/>
    <cellStyle name="常规 49 2" xfId="2268"/>
    <cellStyle name="常规 49 2 2" xfId="3350"/>
    <cellStyle name="常规 49 2 3" xfId="3978"/>
    <cellStyle name="常规 49 2 4" xfId="4584"/>
    <cellStyle name="常规 49 3" xfId="2730"/>
    <cellStyle name="常规 49 3 2" xfId="3812"/>
    <cellStyle name="常规 49 3 3" xfId="4440"/>
    <cellStyle name="常规 49 3 4" xfId="5046"/>
    <cellStyle name="常规 49 4" xfId="2279"/>
    <cellStyle name="常规 49 4 2" xfId="3361"/>
    <cellStyle name="常规 49 4 3" xfId="3989"/>
    <cellStyle name="常规 49 4 4" xfId="4595"/>
    <cellStyle name="常规 49 5" xfId="2885"/>
    <cellStyle name="常规 49 6" xfId="3256"/>
    <cellStyle name="常规 49 7" xfId="3889"/>
    <cellStyle name="常规 5" xfId="934"/>
    <cellStyle name="常规 50" xfId="1196"/>
    <cellStyle name="常规 50 2" xfId="2270"/>
    <cellStyle name="常规 50 2 2" xfId="3352"/>
    <cellStyle name="常规 50 2 3" xfId="3980"/>
    <cellStyle name="常规 50 2 4" xfId="4586"/>
    <cellStyle name="常规 50 3" xfId="2723"/>
    <cellStyle name="常规 50 3 2" xfId="3805"/>
    <cellStyle name="常规 50 3 3" xfId="4433"/>
    <cellStyle name="常规 50 3 4" xfId="5039"/>
    <cellStyle name="常规 50 4" xfId="2267"/>
    <cellStyle name="常规 50 4 2" xfId="3349"/>
    <cellStyle name="常规 50 4 3" xfId="3977"/>
    <cellStyle name="常规 50 4 4" xfId="4583"/>
    <cellStyle name="常规 50 5" xfId="2888"/>
    <cellStyle name="常规 50 6" xfId="3240"/>
    <cellStyle name="常规 50 7" xfId="3878"/>
    <cellStyle name="常规 51" xfId="1203"/>
    <cellStyle name="常规 51 2" xfId="2271"/>
    <cellStyle name="常规 51 2 2" xfId="3353"/>
    <cellStyle name="常规 51 2 3" xfId="3981"/>
    <cellStyle name="常规 51 2 4" xfId="4587"/>
    <cellStyle name="常规 51 3" xfId="2717"/>
    <cellStyle name="常规 51 3 2" xfId="3799"/>
    <cellStyle name="常规 51 3 3" xfId="4427"/>
    <cellStyle name="常规 51 3 4" xfId="5033"/>
    <cellStyle name="常规 51 4" xfId="2255"/>
    <cellStyle name="常规 51 4 2" xfId="3337"/>
    <cellStyle name="常规 51 4 3" xfId="3965"/>
    <cellStyle name="常规 51 4 4" xfId="4571"/>
    <cellStyle name="常规 51 5" xfId="2892"/>
    <cellStyle name="常规 51 6" xfId="3222"/>
    <cellStyle name="常规 51 7" xfId="3865"/>
    <cellStyle name="常规 52" xfId="1210"/>
    <cellStyle name="常规 52 2" xfId="2273"/>
    <cellStyle name="常规 52 2 2" xfId="3355"/>
    <cellStyle name="常规 52 2 3" xfId="3983"/>
    <cellStyle name="常规 52 2 4" xfId="4589"/>
    <cellStyle name="常规 52 3" xfId="2711"/>
    <cellStyle name="常规 52 3 2" xfId="3793"/>
    <cellStyle name="常规 52 3 3" xfId="4421"/>
    <cellStyle name="常规 52 3 4" xfId="5027"/>
    <cellStyle name="常规 52 4" xfId="2245"/>
    <cellStyle name="常规 52 4 2" xfId="3327"/>
    <cellStyle name="常规 52 4 3" xfId="3955"/>
    <cellStyle name="常规 52 4 4" xfId="4561"/>
    <cellStyle name="常规 52 5" xfId="2894"/>
    <cellStyle name="常规 52 6" xfId="3206"/>
    <cellStyle name="常规 52 7" xfId="3854"/>
    <cellStyle name="常规 53" xfId="1217"/>
    <cellStyle name="常规 53 2" xfId="2275"/>
    <cellStyle name="常规 53 2 2" xfId="3357"/>
    <cellStyle name="常规 53 2 3" xfId="3985"/>
    <cellStyle name="常规 53 2 4" xfId="4591"/>
    <cellStyle name="常规 53 3" xfId="2552"/>
    <cellStyle name="常规 53 3 2" xfId="3634"/>
    <cellStyle name="常规 53 3 3" xfId="4262"/>
    <cellStyle name="常规 53 3 4" xfId="4868"/>
    <cellStyle name="常规 53 4" xfId="2538"/>
    <cellStyle name="常规 53 4 2" xfId="3620"/>
    <cellStyle name="常规 53 4 3" xfId="4248"/>
    <cellStyle name="常规 53 4 4" xfId="4854"/>
    <cellStyle name="常规 53 5" xfId="2899"/>
    <cellStyle name="常规 53 6" xfId="2827"/>
    <cellStyle name="常规 53 7" xfId="3200"/>
    <cellStyle name="常规 54" xfId="1224"/>
    <cellStyle name="常规 54 2" xfId="2278"/>
    <cellStyle name="常规 54 2 2" xfId="3360"/>
    <cellStyle name="常规 54 2 3" xfId="3988"/>
    <cellStyle name="常规 54 2 4" xfId="4594"/>
    <cellStyle name="常规 54 3" xfId="2698"/>
    <cellStyle name="常规 54 3 2" xfId="3780"/>
    <cellStyle name="常规 54 3 3" xfId="4408"/>
    <cellStyle name="常规 54 3 4" xfId="5014"/>
    <cellStyle name="常规 54 4" xfId="2522"/>
    <cellStyle name="常规 54 4 2" xfId="3604"/>
    <cellStyle name="常规 54 4 3" xfId="4232"/>
    <cellStyle name="常规 54 4 4" xfId="4838"/>
    <cellStyle name="常规 54 5" xfId="2901"/>
    <cellStyle name="常规 54 6" xfId="3168"/>
    <cellStyle name="常规 54 7" xfId="3204"/>
    <cellStyle name="常规 55" xfId="1231"/>
    <cellStyle name="常规 55 2" xfId="2280"/>
    <cellStyle name="常规 55 2 2" xfId="3362"/>
    <cellStyle name="常规 55 2 3" xfId="3990"/>
    <cellStyle name="常规 55 2 4" xfId="4596"/>
    <cellStyle name="常规 55 3" xfId="2692"/>
    <cellStyle name="常规 55 3 2" xfId="3774"/>
    <cellStyle name="常规 55 3 3" xfId="4402"/>
    <cellStyle name="常规 55 3 4" xfId="5008"/>
    <cellStyle name="常规 55 4" xfId="2511"/>
    <cellStyle name="常规 55 4 2" xfId="3593"/>
    <cellStyle name="常规 55 4 3" xfId="4221"/>
    <cellStyle name="常规 55 4 4" xfId="4827"/>
    <cellStyle name="常规 55 5" xfId="2903"/>
    <cellStyle name="常规 55 6" xfId="3157"/>
    <cellStyle name="常规 55 7" xfId="2845"/>
    <cellStyle name="常规 56" xfId="1238"/>
    <cellStyle name="常规 56 2" xfId="2282"/>
    <cellStyle name="常规 56 2 2" xfId="3364"/>
    <cellStyle name="常规 56 2 3" xfId="3992"/>
    <cellStyle name="常规 56 2 4" xfId="4598"/>
    <cellStyle name="常规 56 3" xfId="2685"/>
    <cellStyle name="常规 56 3 2" xfId="3767"/>
    <cellStyle name="常规 56 3 3" xfId="4395"/>
    <cellStyle name="常规 56 3 4" xfId="5001"/>
    <cellStyle name="常规 56 4" xfId="2499"/>
    <cellStyle name="常规 56 4 2" xfId="3581"/>
    <cellStyle name="常规 56 4 3" xfId="4209"/>
    <cellStyle name="常规 56 4 4" xfId="4815"/>
    <cellStyle name="常规 56 5" xfId="2905"/>
    <cellStyle name="常规 56 6" xfId="3136"/>
    <cellStyle name="常规 56 7" xfId="2960"/>
    <cellStyle name="常规 57" xfId="1245"/>
    <cellStyle name="常规 57 2" xfId="2283"/>
    <cellStyle name="常规 57 2 2" xfId="3365"/>
    <cellStyle name="常规 57 2 3" xfId="3993"/>
    <cellStyle name="常规 57 2 4" xfId="4599"/>
    <cellStyle name="常规 57 3" xfId="2679"/>
    <cellStyle name="常规 57 3 2" xfId="3761"/>
    <cellStyle name="常规 57 3 3" xfId="4389"/>
    <cellStyle name="常规 57 3 4" xfId="4995"/>
    <cellStyle name="常规 57 4" xfId="2487"/>
    <cellStyle name="常规 57 4 2" xfId="3569"/>
    <cellStyle name="常规 57 4 3" xfId="4197"/>
    <cellStyle name="常规 57 4 4" xfId="4803"/>
    <cellStyle name="常规 57 5" xfId="2906"/>
    <cellStyle name="常规 57 6" xfId="3120"/>
    <cellStyle name="常规 57 7" xfId="3078"/>
    <cellStyle name="常规 58" xfId="1252"/>
    <cellStyle name="常规 58 2" xfId="2285"/>
    <cellStyle name="常规 58 2 2" xfId="3367"/>
    <cellStyle name="常规 58 2 3" xfId="3995"/>
    <cellStyle name="常规 58 2 4" xfId="4601"/>
    <cellStyle name="常规 58 3" xfId="2674"/>
    <cellStyle name="常规 58 3 2" xfId="3756"/>
    <cellStyle name="常规 58 3 3" xfId="4384"/>
    <cellStyle name="常规 58 3 4" xfId="4990"/>
    <cellStyle name="常规 58 4" xfId="2228"/>
    <cellStyle name="常规 58 4 2" xfId="3310"/>
    <cellStyle name="常规 58 4 3" xfId="3938"/>
    <cellStyle name="常规 58 4 4" xfId="4544"/>
    <cellStyle name="常规 58 5" xfId="2909"/>
    <cellStyle name="常规 58 6" xfId="3104"/>
    <cellStyle name="常规 58 7" xfId="3181"/>
    <cellStyle name="常规 59" xfId="1259"/>
    <cellStyle name="常规 59 2" xfId="2286"/>
    <cellStyle name="常规 59 2 2" xfId="3368"/>
    <cellStyle name="常规 59 2 3" xfId="3996"/>
    <cellStyle name="常规 59 2 4" xfId="4602"/>
    <cellStyle name="常规 59 3" xfId="2667"/>
    <cellStyle name="常规 59 3 2" xfId="3749"/>
    <cellStyle name="常规 59 3 3" xfId="4377"/>
    <cellStyle name="常规 59 3 4" xfId="4983"/>
    <cellStyle name="常规 59 4" xfId="2464"/>
    <cellStyle name="常规 59 4 2" xfId="3546"/>
    <cellStyle name="常规 59 4 3" xfId="4174"/>
    <cellStyle name="常规 59 4 4" xfId="4780"/>
    <cellStyle name="常规 59 5" xfId="2913"/>
    <cellStyle name="常规 59 6" xfId="3082"/>
    <cellStyle name="常规 59 7" xfId="2863"/>
    <cellStyle name="常规 6" xfId="923"/>
    <cellStyle name="常规 6 10" xfId="994"/>
    <cellStyle name="常规 6 100" xfId="1624"/>
    <cellStyle name="常规 6 101" xfId="1631"/>
    <cellStyle name="常规 6 102" xfId="1638"/>
    <cellStyle name="常规 6 103" xfId="1645"/>
    <cellStyle name="常规 6 104" xfId="1652"/>
    <cellStyle name="常规 6 105" xfId="1659"/>
    <cellStyle name="常规 6 106" xfId="1666"/>
    <cellStyle name="常规 6 107" xfId="1673"/>
    <cellStyle name="常规 6 108" xfId="1680"/>
    <cellStyle name="常规 6 109" xfId="1687"/>
    <cellStyle name="常规 6 11" xfId="1001"/>
    <cellStyle name="常规 6 110" xfId="1694"/>
    <cellStyle name="常规 6 111" xfId="1701"/>
    <cellStyle name="常规 6 112" xfId="1708"/>
    <cellStyle name="常规 6 113" xfId="1715"/>
    <cellStyle name="常规 6 114" xfId="1725"/>
    <cellStyle name="常规 6 115" xfId="1729"/>
    <cellStyle name="常规 6 116" xfId="1736"/>
    <cellStyle name="常规 6 117" xfId="1743"/>
    <cellStyle name="常规 6 118" xfId="1750"/>
    <cellStyle name="常规 6 119" xfId="1757"/>
    <cellStyle name="常规 6 12" xfId="1008"/>
    <cellStyle name="常规 6 120" xfId="1764"/>
    <cellStyle name="常规 6 121" xfId="1771"/>
    <cellStyle name="常规 6 122" xfId="1778"/>
    <cellStyle name="常规 6 123" xfId="1785"/>
    <cellStyle name="常规 6 124" xfId="1792"/>
    <cellStyle name="常规 6 125" xfId="1799"/>
    <cellStyle name="常规 6 126" xfId="1806"/>
    <cellStyle name="常规 6 127" xfId="1813"/>
    <cellStyle name="常规 6 128" xfId="1820"/>
    <cellStyle name="常规 6 129" xfId="1827"/>
    <cellStyle name="常规 6 13" xfId="1015"/>
    <cellStyle name="常规 6 130" xfId="1834"/>
    <cellStyle name="常规 6 131" xfId="1841"/>
    <cellStyle name="常规 6 132" xfId="1848"/>
    <cellStyle name="常规 6 133" xfId="1855"/>
    <cellStyle name="常规 6 134" xfId="1862"/>
    <cellStyle name="常规 6 135" xfId="1869"/>
    <cellStyle name="常规 6 136" xfId="1876"/>
    <cellStyle name="常规 6 137" xfId="1883"/>
    <cellStyle name="常规 6 138" xfId="1890"/>
    <cellStyle name="常规 6 139" xfId="1897"/>
    <cellStyle name="常规 6 14" xfId="1022"/>
    <cellStyle name="常规 6 140" xfId="1904"/>
    <cellStyle name="常规 6 141" xfId="1911"/>
    <cellStyle name="常规 6 142" xfId="1918"/>
    <cellStyle name="常规 6 143" xfId="1925"/>
    <cellStyle name="常规 6 144" xfId="1932"/>
    <cellStyle name="常规 6 145" xfId="1939"/>
    <cellStyle name="常规 6 146" xfId="1946"/>
    <cellStyle name="常规 6 147" xfId="1953"/>
    <cellStyle name="常规 6 148" xfId="1960"/>
    <cellStyle name="常规 6 149" xfId="1967"/>
    <cellStyle name="常规 6 15" xfId="1029"/>
    <cellStyle name="常规 6 150" xfId="1974"/>
    <cellStyle name="常规 6 151" xfId="1981"/>
    <cellStyle name="常规 6 152" xfId="1988"/>
    <cellStyle name="常规 6 153" xfId="1995"/>
    <cellStyle name="常规 6 154" xfId="2002"/>
    <cellStyle name="常规 6 155" xfId="2009"/>
    <cellStyle name="常规 6 156" xfId="2016"/>
    <cellStyle name="常规 6 157" xfId="2023"/>
    <cellStyle name="常规 6 158" xfId="2030"/>
    <cellStyle name="常规 6 159" xfId="2037"/>
    <cellStyle name="常规 6 16" xfId="1036"/>
    <cellStyle name="常规 6 160" xfId="2044"/>
    <cellStyle name="常规 6 161" xfId="2051"/>
    <cellStyle name="常规 6 162" xfId="2058"/>
    <cellStyle name="常规 6 163" xfId="2065"/>
    <cellStyle name="常规 6 164" xfId="2072"/>
    <cellStyle name="常规 6 165" xfId="2079"/>
    <cellStyle name="常规 6 166" xfId="2086"/>
    <cellStyle name="常规 6 167" xfId="2093"/>
    <cellStyle name="常规 6 168" xfId="2100"/>
    <cellStyle name="常规 6 169" xfId="2107"/>
    <cellStyle name="常规 6 17" xfId="1043"/>
    <cellStyle name="常规 6 170" xfId="2114"/>
    <cellStyle name="常规 6 171" xfId="2121"/>
    <cellStyle name="常规 6 172" xfId="2128"/>
    <cellStyle name="常规 6 173" xfId="2135"/>
    <cellStyle name="常规 6 174" xfId="2142"/>
    <cellStyle name="常规 6 175" xfId="2149"/>
    <cellStyle name="常规 6 176" xfId="2156"/>
    <cellStyle name="常规 6 177" xfId="2163"/>
    <cellStyle name="常规 6 178" xfId="2170"/>
    <cellStyle name="常规 6 179" xfId="2177"/>
    <cellStyle name="常规 6 18" xfId="1050"/>
    <cellStyle name="常规 6 180" xfId="2184"/>
    <cellStyle name="常规 6 181" xfId="2196"/>
    <cellStyle name="常规 6 181 2" xfId="3278"/>
    <cellStyle name="常规 6 181 3" xfId="3906"/>
    <cellStyle name="常规 6 181 4" xfId="4512"/>
    <cellStyle name="常规 6 182" xfId="2638"/>
    <cellStyle name="常规 6 182 2" xfId="3720"/>
    <cellStyle name="常规 6 182 3" xfId="4348"/>
    <cellStyle name="常规 6 182 4" xfId="4954"/>
    <cellStyle name="常规 6 183" xfId="2621"/>
    <cellStyle name="常规 6 183 2" xfId="3703"/>
    <cellStyle name="常规 6 183 3" xfId="4331"/>
    <cellStyle name="常规 6 183 4" xfId="4937"/>
    <cellStyle name="常规 6 184" xfId="2783"/>
    <cellStyle name="常规 6 185" xfId="3024"/>
    <cellStyle name="常规 6 186" xfId="3214"/>
    <cellStyle name="常规 6 187" xfId="5085"/>
    <cellStyle name="常规 6 188" xfId="9095"/>
    <cellStyle name="常规 6 19" xfId="1057"/>
    <cellStyle name="常规 6 2" xfId="935"/>
    <cellStyle name="常规 6 20" xfId="1067"/>
    <cellStyle name="常规 6 21" xfId="1071"/>
    <cellStyle name="常规 6 22" xfId="1078"/>
    <cellStyle name="常规 6 23" xfId="1085"/>
    <cellStyle name="常规 6 24" xfId="1092"/>
    <cellStyle name="常规 6 25" xfId="1099"/>
    <cellStyle name="常规 6 26" xfId="1106"/>
    <cellStyle name="常规 6 27" xfId="1113"/>
    <cellStyle name="常规 6 28" xfId="1120"/>
    <cellStyle name="常规 6 29" xfId="1127"/>
    <cellStyle name="常规 6 3" xfId="948"/>
    <cellStyle name="常规 6 30" xfId="1134"/>
    <cellStyle name="常规 6 31" xfId="1141"/>
    <cellStyle name="常规 6 32" xfId="1148"/>
    <cellStyle name="常规 6 33" xfId="1155"/>
    <cellStyle name="常规 6 34" xfId="1162"/>
    <cellStyle name="常规 6 35" xfId="1169"/>
    <cellStyle name="常规 6 36" xfId="1176"/>
    <cellStyle name="常规 6 37" xfId="1183"/>
    <cellStyle name="常规 6 38" xfId="1190"/>
    <cellStyle name="常规 6 39" xfId="1197"/>
    <cellStyle name="常规 6 4" xfId="952"/>
    <cellStyle name="常规 6 40" xfId="1204"/>
    <cellStyle name="常规 6 41" xfId="1211"/>
    <cellStyle name="常规 6 42" xfId="1218"/>
    <cellStyle name="常规 6 43" xfId="1225"/>
    <cellStyle name="常规 6 44" xfId="1232"/>
    <cellStyle name="常规 6 45" xfId="1239"/>
    <cellStyle name="常规 6 46" xfId="1246"/>
    <cellStyle name="常规 6 47" xfId="1253"/>
    <cellStyle name="常规 6 48" xfId="1260"/>
    <cellStyle name="常规 6 49" xfId="1267"/>
    <cellStyle name="常规 6 5" xfId="959"/>
    <cellStyle name="常规 6 50" xfId="1274"/>
    <cellStyle name="常规 6 51" xfId="1281"/>
    <cellStyle name="常规 6 52" xfId="1288"/>
    <cellStyle name="常规 6 53" xfId="1295"/>
    <cellStyle name="常规 6 54" xfId="1302"/>
    <cellStyle name="常规 6 55" xfId="1309"/>
    <cellStyle name="常规 6 56" xfId="1316"/>
    <cellStyle name="常规 6 57" xfId="1323"/>
    <cellStyle name="常规 6 58" xfId="1330"/>
    <cellStyle name="常规 6 59" xfId="1337"/>
    <cellStyle name="常规 6 6" xfId="966"/>
    <cellStyle name="常规 6 60" xfId="1344"/>
    <cellStyle name="常规 6 61" xfId="1351"/>
    <cellStyle name="常规 6 62" xfId="1358"/>
    <cellStyle name="常规 6 63" xfId="1365"/>
    <cellStyle name="常规 6 64" xfId="1372"/>
    <cellStyle name="常规 6 65" xfId="1379"/>
    <cellStyle name="常规 6 66" xfId="1386"/>
    <cellStyle name="常规 6 67" xfId="1393"/>
    <cellStyle name="常规 6 68" xfId="1400"/>
    <cellStyle name="常规 6 69" xfId="1407"/>
    <cellStyle name="常规 6 7" xfId="973"/>
    <cellStyle name="常规 6 70" xfId="1414"/>
    <cellStyle name="常规 6 71" xfId="1421"/>
    <cellStyle name="常规 6 72" xfId="1428"/>
    <cellStyle name="常规 6 73" xfId="1435"/>
    <cellStyle name="常规 6 74" xfId="1442"/>
    <cellStyle name="常规 6 75" xfId="1449"/>
    <cellStyle name="常规 6 76" xfId="1456"/>
    <cellStyle name="常规 6 77" xfId="1466"/>
    <cellStyle name="常规 6 78" xfId="1470"/>
    <cellStyle name="常规 6 79" xfId="1477"/>
    <cellStyle name="常规 6 8" xfId="980"/>
    <cellStyle name="常规 6 80" xfId="1484"/>
    <cellStyle name="常规 6 81" xfId="1491"/>
    <cellStyle name="常规 6 82" xfId="1498"/>
    <cellStyle name="常规 6 83" xfId="1505"/>
    <cellStyle name="常规 6 84" xfId="1512"/>
    <cellStyle name="常规 6 85" xfId="1519"/>
    <cellStyle name="常规 6 86" xfId="1526"/>
    <cellStyle name="常规 6 87" xfId="1533"/>
    <cellStyle name="常规 6 88" xfId="1540"/>
    <cellStyle name="常规 6 89" xfId="1547"/>
    <cellStyle name="常规 6 9" xfId="987"/>
    <cellStyle name="常规 6 90" xfId="1554"/>
    <cellStyle name="常规 6 91" xfId="1561"/>
    <cellStyle name="常规 6 92" xfId="1568"/>
    <cellStyle name="常规 6 93" xfId="1575"/>
    <cellStyle name="常规 6 94" xfId="1582"/>
    <cellStyle name="常规 6 95" xfId="1589"/>
    <cellStyle name="常规 6 96" xfId="1596"/>
    <cellStyle name="常规 6 97" xfId="1603"/>
    <cellStyle name="常规 6 98" xfId="1610"/>
    <cellStyle name="常规 6 99" xfId="1617"/>
    <cellStyle name="常规 60" xfId="1266"/>
    <cellStyle name="常规 60 2" xfId="2287"/>
    <cellStyle name="常规 60 2 2" xfId="3369"/>
    <cellStyle name="常规 60 2 3" xfId="3997"/>
    <cellStyle name="常规 60 2 4" xfId="4603"/>
    <cellStyle name="常规 60 3" xfId="2660"/>
    <cellStyle name="常规 60 3 2" xfId="3742"/>
    <cellStyle name="常规 60 3 3" xfId="4370"/>
    <cellStyle name="常规 60 3 4" xfId="4976"/>
    <cellStyle name="常规 60 4" xfId="2452"/>
    <cellStyle name="常规 60 4 2" xfId="3534"/>
    <cellStyle name="常规 60 4 3" xfId="4162"/>
    <cellStyle name="常规 60 4 4" xfId="4768"/>
    <cellStyle name="常规 60 5" xfId="2918"/>
    <cellStyle name="常规 60 6" xfId="3065"/>
    <cellStyle name="常规 60 7" xfId="2961"/>
    <cellStyle name="常规 61" xfId="1273"/>
    <cellStyle name="常规 61 2" xfId="2290"/>
    <cellStyle name="常规 61 2 2" xfId="3372"/>
    <cellStyle name="常规 61 2 3" xfId="4000"/>
    <cellStyle name="常规 61 2 4" xfId="4606"/>
    <cellStyle name="常规 61 3" xfId="2652"/>
    <cellStyle name="常规 61 3 2" xfId="3734"/>
    <cellStyle name="常规 61 3 3" xfId="4362"/>
    <cellStyle name="常规 61 3 4" xfId="4968"/>
    <cellStyle name="常规 61 4" xfId="2439"/>
    <cellStyle name="常规 61 4 2" xfId="3521"/>
    <cellStyle name="常规 61 4 3" xfId="4149"/>
    <cellStyle name="常规 61 4 4" xfId="4755"/>
    <cellStyle name="常规 61 5" xfId="2919"/>
    <cellStyle name="常规 61 6" xfId="3051"/>
    <cellStyle name="常规 61 7" xfId="3084"/>
    <cellStyle name="常规 62" xfId="1280"/>
    <cellStyle name="常规 62 2" xfId="2292"/>
    <cellStyle name="常规 62 2 2" xfId="3374"/>
    <cellStyle name="常规 62 2 3" xfId="4002"/>
    <cellStyle name="常规 62 2 4" xfId="4608"/>
    <cellStyle name="常规 62 3" xfId="2640"/>
    <cellStyle name="常规 62 3 2" xfId="3722"/>
    <cellStyle name="常规 62 3 3" xfId="4350"/>
    <cellStyle name="常规 62 3 4" xfId="4956"/>
    <cellStyle name="常规 62 4" xfId="2429"/>
    <cellStyle name="常规 62 4 2" xfId="3511"/>
    <cellStyle name="常规 62 4 3" xfId="4139"/>
    <cellStyle name="常规 62 4 4" xfId="4745"/>
    <cellStyle name="常规 62 5" xfId="2922"/>
    <cellStyle name="常规 62 6" xfId="3026"/>
    <cellStyle name="常规 62 7" xfId="3208"/>
    <cellStyle name="常规 63" xfId="1287"/>
    <cellStyle name="常规 63 2" xfId="2293"/>
    <cellStyle name="常规 63 2 2" xfId="3375"/>
    <cellStyle name="常规 63 2 3" xfId="4003"/>
    <cellStyle name="常规 63 2 4" xfId="4609"/>
    <cellStyle name="常规 63 3" xfId="2630"/>
    <cellStyle name="常规 63 3 2" xfId="3712"/>
    <cellStyle name="常规 63 3 3" xfId="4340"/>
    <cellStyle name="常规 63 3 4" xfId="4946"/>
    <cellStyle name="常规 63 4" xfId="2417"/>
    <cellStyle name="常规 63 4 2" xfId="3499"/>
    <cellStyle name="常规 63 4 3" xfId="4127"/>
    <cellStyle name="常规 63 4 4" xfId="4733"/>
    <cellStyle name="常规 63 5" xfId="2923"/>
    <cellStyle name="常规 63 6" xfId="3008"/>
    <cellStyle name="常规 63 7" xfId="2869"/>
    <cellStyle name="常规 64" xfId="1294"/>
    <cellStyle name="常规 64 2" xfId="2294"/>
    <cellStyle name="常规 64 2 2" xfId="3376"/>
    <cellStyle name="常规 64 2 3" xfId="4004"/>
    <cellStyle name="常规 64 2 4" xfId="4610"/>
    <cellStyle name="常规 64 3" xfId="2546"/>
    <cellStyle name="常规 64 3 2" xfId="3628"/>
    <cellStyle name="常规 64 3 3" xfId="4256"/>
    <cellStyle name="常规 64 3 4" xfId="4862"/>
    <cellStyle name="常规 64 4" xfId="2405"/>
    <cellStyle name="常规 64 4 2" xfId="3487"/>
    <cellStyle name="常规 64 4 3" xfId="4115"/>
    <cellStyle name="常规 64 4 4" xfId="4721"/>
    <cellStyle name="常规 64 5" xfId="2926"/>
    <cellStyle name="常规 64 6" xfId="2809"/>
    <cellStyle name="常规 64 7" xfId="2799"/>
    <cellStyle name="常规 65" xfId="1301"/>
    <cellStyle name="常规 65 2" xfId="2296"/>
    <cellStyle name="常规 65 2 2" xfId="3378"/>
    <cellStyle name="常规 65 2 3" xfId="4006"/>
    <cellStyle name="常规 65 2 4" xfId="4612"/>
    <cellStyle name="常规 65 3" xfId="2608"/>
    <cellStyle name="常规 65 3 2" xfId="3690"/>
    <cellStyle name="常规 65 3 3" xfId="4318"/>
    <cellStyle name="常规 65 3 4" xfId="4924"/>
    <cellStyle name="常规 65 4" xfId="2393"/>
    <cellStyle name="常规 65 4 2" xfId="3475"/>
    <cellStyle name="常规 65 4 3" xfId="4103"/>
    <cellStyle name="常规 65 4 4" xfId="4709"/>
    <cellStyle name="常规 65 5" xfId="2928"/>
    <cellStyle name="常规 65 6" xfId="2973"/>
    <cellStyle name="常规 65 7" xfId="3092"/>
    <cellStyle name="常规 66" xfId="1308"/>
    <cellStyle name="常规 66 2" xfId="2298"/>
    <cellStyle name="常规 66 2 2" xfId="3380"/>
    <cellStyle name="常规 66 2 3" xfId="4008"/>
    <cellStyle name="常规 66 2 4" xfId="4614"/>
    <cellStyle name="常规 66 3" xfId="2605"/>
    <cellStyle name="常规 66 3 2" xfId="3687"/>
    <cellStyle name="常规 66 3 3" xfId="4315"/>
    <cellStyle name="常规 66 3 4" xfId="4921"/>
    <cellStyle name="常规 66 4" xfId="2594"/>
    <cellStyle name="常规 66 4 2" xfId="3676"/>
    <cellStyle name="常规 66 4 3" xfId="4304"/>
    <cellStyle name="常规 66 4 4" xfId="4910"/>
    <cellStyle name="常规 66 5" xfId="2932"/>
    <cellStyle name="常规 66 6" xfId="2957"/>
    <cellStyle name="常规 66 7" xfId="3188"/>
    <cellStyle name="常规 67" xfId="1315"/>
    <cellStyle name="常规 67 2" xfId="2301"/>
    <cellStyle name="常规 67 2 2" xfId="3383"/>
    <cellStyle name="常规 67 2 3" xfId="4011"/>
    <cellStyle name="常规 67 2 4" xfId="4617"/>
    <cellStyle name="常规 67 3" xfId="2597"/>
    <cellStyle name="常规 67 3 2" xfId="3679"/>
    <cellStyle name="常规 67 3 3" xfId="4307"/>
    <cellStyle name="常规 67 3 4" xfId="4913"/>
    <cellStyle name="常规 67 4" xfId="2588"/>
    <cellStyle name="常规 67 4 2" xfId="3670"/>
    <cellStyle name="常规 67 4 3" xfId="4298"/>
    <cellStyle name="常规 67 4 4" xfId="4904"/>
    <cellStyle name="常规 67 5" xfId="2933"/>
    <cellStyle name="常规 67 6" xfId="2942"/>
    <cellStyle name="常规 67 7" xfId="2875"/>
    <cellStyle name="常规 68" xfId="1322"/>
    <cellStyle name="常规 68 2" xfId="2303"/>
    <cellStyle name="常规 68 2 2" xfId="3385"/>
    <cellStyle name="常规 68 2 3" xfId="4013"/>
    <cellStyle name="常规 68 2 4" xfId="4619"/>
    <cellStyle name="常规 68 3" xfId="2591"/>
    <cellStyle name="常规 68 3 2" xfId="3673"/>
    <cellStyle name="常规 68 3 3" xfId="4301"/>
    <cellStyle name="常规 68 3 4" xfId="4907"/>
    <cellStyle name="常规 68 4" xfId="2377"/>
    <cellStyle name="常规 68 4 2" xfId="3459"/>
    <cellStyle name="常规 68 4 3" xfId="4087"/>
    <cellStyle name="常规 68 4 4" xfId="4693"/>
    <cellStyle name="常规 68 5" xfId="2934"/>
    <cellStyle name="常规 68 6" xfId="2929"/>
    <cellStyle name="常规 68 7" xfId="2970"/>
    <cellStyle name="常规 69" xfId="1329"/>
    <cellStyle name="常规 69 2" xfId="2305"/>
    <cellStyle name="常规 69 2 2" xfId="3387"/>
    <cellStyle name="常规 69 2 3" xfId="4015"/>
    <cellStyle name="常规 69 2 4" xfId="4621"/>
    <cellStyle name="常规 69 3" xfId="2586"/>
    <cellStyle name="常规 69 3 2" xfId="3668"/>
    <cellStyle name="常规 69 3 3" xfId="4296"/>
    <cellStyle name="常规 69 3 4" xfId="4902"/>
    <cellStyle name="常规 69 4" xfId="2365"/>
    <cellStyle name="常规 69 4 2" xfId="3447"/>
    <cellStyle name="常规 69 4 3" xfId="4075"/>
    <cellStyle name="常规 69 4 4" xfId="4681"/>
    <cellStyle name="常规 69 5" xfId="2937"/>
    <cellStyle name="常规 69 6" xfId="2914"/>
    <cellStyle name="常规 69 7" xfId="3079"/>
    <cellStyle name="常规 7" xfId="928"/>
    <cellStyle name="常规 7 10" xfId="998"/>
    <cellStyle name="常规 7 100" xfId="1628"/>
    <cellStyle name="常规 7 101" xfId="1635"/>
    <cellStyle name="常规 7 102" xfId="1642"/>
    <cellStyle name="常规 7 103" xfId="1649"/>
    <cellStyle name="常规 7 104" xfId="1656"/>
    <cellStyle name="常规 7 105" xfId="1663"/>
    <cellStyle name="常规 7 106" xfId="1670"/>
    <cellStyle name="常规 7 107" xfId="1677"/>
    <cellStyle name="常规 7 108" xfId="1684"/>
    <cellStyle name="常规 7 109" xfId="1691"/>
    <cellStyle name="常规 7 11" xfId="1005"/>
    <cellStyle name="常规 7 110" xfId="1698"/>
    <cellStyle name="常规 7 111" xfId="1705"/>
    <cellStyle name="常规 7 112" xfId="1712"/>
    <cellStyle name="常规 7 113" xfId="1718"/>
    <cellStyle name="常规 7 114" xfId="1726"/>
    <cellStyle name="常规 7 115" xfId="1733"/>
    <cellStyle name="常规 7 116" xfId="1740"/>
    <cellStyle name="常规 7 117" xfId="1747"/>
    <cellStyle name="常规 7 118" xfId="1754"/>
    <cellStyle name="常规 7 119" xfId="1761"/>
    <cellStyle name="常规 7 12" xfId="1012"/>
    <cellStyle name="常规 7 120" xfId="1768"/>
    <cellStyle name="常规 7 121" xfId="1775"/>
    <cellStyle name="常规 7 122" xfId="1782"/>
    <cellStyle name="常规 7 123" xfId="1789"/>
    <cellStyle name="常规 7 124" xfId="1796"/>
    <cellStyle name="常规 7 125" xfId="1803"/>
    <cellStyle name="常规 7 126" xfId="1810"/>
    <cellStyle name="常规 7 127" xfId="1817"/>
    <cellStyle name="常规 7 128" xfId="1824"/>
    <cellStyle name="常规 7 129" xfId="1831"/>
    <cellStyle name="常规 7 13" xfId="1019"/>
    <cellStyle name="常规 7 130" xfId="1838"/>
    <cellStyle name="常规 7 131" xfId="1845"/>
    <cellStyle name="常规 7 132" xfId="1852"/>
    <cellStyle name="常规 7 133" xfId="1859"/>
    <cellStyle name="常规 7 134" xfId="1866"/>
    <cellStyle name="常规 7 135" xfId="1873"/>
    <cellStyle name="常规 7 136" xfId="1880"/>
    <cellStyle name="常规 7 137" xfId="1887"/>
    <cellStyle name="常规 7 138" xfId="1894"/>
    <cellStyle name="常规 7 139" xfId="1901"/>
    <cellStyle name="常规 7 14" xfId="1026"/>
    <cellStyle name="常规 7 140" xfId="1908"/>
    <cellStyle name="常规 7 141" xfId="1915"/>
    <cellStyle name="常规 7 142" xfId="1922"/>
    <cellStyle name="常规 7 143" xfId="1929"/>
    <cellStyle name="常规 7 144" xfId="1936"/>
    <cellStyle name="常规 7 145" xfId="1943"/>
    <cellStyle name="常规 7 146" xfId="1950"/>
    <cellStyle name="常规 7 147" xfId="1957"/>
    <cellStyle name="常规 7 148" xfId="1964"/>
    <cellStyle name="常规 7 149" xfId="1971"/>
    <cellStyle name="常规 7 15" xfId="1033"/>
    <cellStyle name="常规 7 150" xfId="1978"/>
    <cellStyle name="常规 7 151" xfId="1985"/>
    <cellStyle name="常规 7 152" xfId="1992"/>
    <cellStyle name="常规 7 153" xfId="1999"/>
    <cellStyle name="常规 7 154" xfId="2006"/>
    <cellStyle name="常规 7 155" xfId="2013"/>
    <cellStyle name="常规 7 156" xfId="2020"/>
    <cellStyle name="常规 7 157" xfId="2027"/>
    <cellStyle name="常规 7 158" xfId="2034"/>
    <cellStyle name="常规 7 159" xfId="2041"/>
    <cellStyle name="常规 7 16" xfId="1040"/>
    <cellStyle name="常规 7 160" xfId="2048"/>
    <cellStyle name="常规 7 161" xfId="2055"/>
    <cellStyle name="常规 7 162" xfId="2062"/>
    <cellStyle name="常规 7 163" xfId="2069"/>
    <cellStyle name="常规 7 164" xfId="2076"/>
    <cellStyle name="常规 7 165" xfId="2083"/>
    <cellStyle name="常规 7 166" xfId="2090"/>
    <cellStyle name="常规 7 167" xfId="2097"/>
    <cellStyle name="常规 7 168" xfId="2104"/>
    <cellStyle name="常规 7 169" xfId="2111"/>
    <cellStyle name="常规 7 17" xfId="1047"/>
    <cellStyle name="常规 7 170" xfId="2118"/>
    <cellStyle name="常规 7 171" xfId="2125"/>
    <cellStyle name="常规 7 172" xfId="2132"/>
    <cellStyle name="常规 7 173" xfId="2139"/>
    <cellStyle name="常规 7 174" xfId="2146"/>
    <cellStyle name="常规 7 175" xfId="2153"/>
    <cellStyle name="常规 7 176" xfId="2160"/>
    <cellStyle name="常规 7 177" xfId="2167"/>
    <cellStyle name="常规 7 178" xfId="2174"/>
    <cellStyle name="常规 7 179" xfId="2181"/>
    <cellStyle name="常规 7 18" xfId="1054"/>
    <cellStyle name="常规 7 180" xfId="2187"/>
    <cellStyle name="常规 7 181" xfId="2199"/>
    <cellStyle name="常规 7 181 2" xfId="3281"/>
    <cellStyle name="常规 7 181 3" xfId="3909"/>
    <cellStyle name="常规 7 181 4" xfId="4515"/>
    <cellStyle name="常规 7 182" xfId="2633"/>
    <cellStyle name="常规 7 182 2" xfId="3715"/>
    <cellStyle name="常规 7 182 3" xfId="4343"/>
    <cellStyle name="常规 7 182 4" xfId="4949"/>
    <cellStyle name="常规 7 183" xfId="2615"/>
    <cellStyle name="常规 7 183 2" xfId="3697"/>
    <cellStyle name="常规 7 183 3" xfId="4325"/>
    <cellStyle name="常规 7 183 4" xfId="4931"/>
    <cellStyle name="常规 7 184" xfId="2788"/>
    <cellStyle name="常规 7 185" xfId="3012"/>
    <cellStyle name="常规 7 186" xfId="2840"/>
    <cellStyle name="常规 7 19" xfId="1060"/>
    <cellStyle name="常规 7 2" xfId="936"/>
    <cellStyle name="常规 7 20" xfId="1068"/>
    <cellStyle name="常规 7 21" xfId="1075"/>
    <cellStyle name="常规 7 22" xfId="1082"/>
    <cellStyle name="常规 7 23" xfId="1089"/>
    <cellStyle name="常规 7 24" xfId="1096"/>
    <cellStyle name="常规 7 25" xfId="1103"/>
    <cellStyle name="常规 7 26" xfId="1110"/>
    <cellStyle name="常规 7 27" xfId="1117"/>
    <cellStyle name="常规 7 28" xfId="1124"/>
    <cellStyle name="常规 7 29" xfId="1131"/>
    <cellStyle name="常规 7 3" xfId="949"/>
    <cellStyle name="常规 7 30" xfId="1138"/>
    <cellStyle name="常规 7 31" xfId="1145"/>
    <cellStyle name="常规 7 32" xfId="1152"/>
    <cellStyle name="常规 7 33" xfId="1159"/>
    <cellStyle name="常规 7 34" xfId="1166"/>
    <cellStyle name="常规 7 35" xfId="1173"/>
    <cellStyle name="常规 7 36" xfId="1180"/>
    <cellStyle name="常规 7 37" xfId="1187"/>
    <cellStyle name="常规 7 38" xfId="1194"/>
    <cellStyle name="常规 7 39" xfId="1201"/>
    <cellStyle name="常规 7 4" xfId="956"/>
    <cellStyle name="常规 7 40" xfId="1208"/>
    <cellStyle name="常规 7 41" xfId="1215"/>
    <cellStyle name="常规 7 42" xfId="1222"/>
    <cellStyle name="常规 7 43" xfId="1229"/>
    <cellStyle name="常规 7 44" xfId="1236"/>
    <cellStyle name="常规 7 45" xfId="1243"/>
    <cellStyle name="常规 7 46" xfId="1250"/>
    <cellStyle name="常规 7 47" xfId="1257"/>
    <cellStyle name="常规 7 48" xfId="1264"/>
    <cellStyle name="常规 7 49" xfId="1271"/>
    <cellStyle name="常规 7 5" xfId="963"/>
    <cellStyle name="常规 7 50" xfId="1278"/>
    <cellStyle name="常规 7 51" xfId="1285"/>
    <cellStyle name="常规 7 52" xfId="1292"/>
    <cellStyle name="常规 7 53" xfId="1299"/>
    <cellStyle name="常规 7 54" xfId="1306"/>
    <cellStyle name="常规 7 55" xfId="1313"/>
    <cellStyle name="常规 7 56" xfId="1320"/>
    <cellStyle name="常规 7 57" xfId="1327"/>
    <cellStyle name="常规 7 58" xfId="1334"/>
    <cellStyle name="常规 7 59" xfId="1341"/>
    <cellStyle name="常规 7 6" xfId="970"/>
    <cellStyle name="常规 7 60" xfId="1348"/>
    <cellStyle name="常规 7 61" xfId="1355"/>
    <cellStyle name="常规 7 62" xfId="1362"/>
    <cellStyle name="常规 7 63" xfId="1369"/>
    <cellStyle name="常规 7 64" xfId="1376"/>
    <cellStyle name="常规 7 65" xfId="1383"/>
    <cellStyle name="常规 7 66" xfId="1390"/>
    <cellStyle name="常规 7 67" xfId="1397"/>
    <cellStyle name="常规 7 68" xfId="1404"/>
    <cellStyle name="常规 7 69" xfId="1411"/>
    <cellStyle name="常规 7 7" xfId="977"/>
    <cellStyle name="常规 7 70" xfId="1418"/>
    <cellStyle name="常规 7 71" xfId="1425"/>
    <cellStyle name="常规 7 72" xfId="1432"/>
    <cellStyle name="常规 7 73" xfId="1439"/>
    <cellStyle name="常规 7 74" xfId="1446"/>
    <cellStyle name="常规 7 75" xfId="1453"/>
    <cellStyle name="常规 7 76" xfId="1459"/>
    <cellStyle name="常规 7 77" xfId="1467"/>
    <cellStyle name="常规 7 78" xfId="1474"/>
    <cellStyle name="常规 7 79" xfId="1481"/>
    <cellStyle name="常规 7 8" xfId="984"/>
    <cellStyle name="常规 7 80" xfId="1488"/>
    <cellStyle name="常规 7 81" xfId="1495"/>
    <cellStyle name="常规 7 82" xfId="1502"/>
    <cellStyle name="常规 7 83" xfId="1509"/>
    <cellStyle name="常规 7 84" xfId="1516"/>
    <cellStyle name="常规 7 85" xfId="1523"/>
    <cellStyle name="常规 7 86" xfId="1530"/>
    <cellStyle name="常规 7 87" xfId="1537"/>
    <cellStyle name="常规 7 88" xfId="1544"/>
    <cellStyle name="常规 7 89" xfId="1551"/>
    <cellStyle name="常规 7 9" xfId="991"/>
    <cellStyle name="常规 7 90" xfId="1558"/>
    <cellStyle name="常规 7 91" xfId="1565"/>
    <cellStyle name="常规 7 92" xfId="1572"/>
    <cellStyle name="常规 7 93" xfId="1579"/>
    <cellStyle name="常规 7 94" xfId="1586"/>
    <cellStyle name="常规 7 95" xfId="1593"/>
    <cellStyle name="常规 7 96" xfId="1600"/>
    <cellStyle name="常规 7 97" xfId="1607"/>
    <cellStyle name="常规 7 98" xfId="1614"/>
    <cellStyle name="常规 7 99" xfId="1621"/>
    <cellStyle name="常规 70" xfId="1336"/>
    <cellStyle name="常规 70 2" xfId="2306"/>
    <cellStyle name="常规 70 2 2" xfId="3388"/>
    <cellStyle name="常规 70 2 3" xfId="4016"/>
    <cellStyle name="常规 70 2 4" xfId="4622"/>
    <cellStyle name="常规 70 3" xfId="2578"/>
    <cellStyle name="常规 70 3 2" xfId="3660"/>
    <cellStyle name="常规 70 3 3" xfId="4288"/>
    <cellStyle name="常规 70 3 4" xfId="4894"/>
    <cellStyle name="常规 70 4" xfId="2352"/>
    <cellStyle name="常规 70 4 2" xfId="3434"/>
    <cellStyle name="常规 70 4 3" xfId="4062"/>
    <cellStyle name="常规 70 4 4" xfId="4668"/>
    <cellStyle name="常规 70 5" xfId="2939"/>
    <cellStyle name="常规 70 6" xfId="2895"/>
    <cellStyle name="常规 70 7" xfId="3202"/>
    <cellStyle name="常规 71" xfId="1343"/>
    <cellStyle name="常规 71 2" xfId="2308"/>
    <cellStyle name="常规 71 2 2" xfId="3390"/>
    <cellStyle name="常规 71 2 3" xfId="4018"/>
    <cellStyle name="常规 71 2 4" xfId="4624"/>
    <cellStyle name="常规 71 3" xfId="2573"/>
    <cellStyle name="常规 71 3 2" xfId="3655"/>
    <cellStyle name="常规 71 3 3" xfId="4283"/>
    <cellStyle name="常规 71 3 4" xfId="4889"/>
    <cellStyle name="常规 71 4" xfId="2340"/>
    <cellStyle name="常规 71 4 2" xfId="3422"/>
    <cellStyle name="常规 71 4 3" xfId="4050"/>
    <cellStyle name="常规 71 4 4" xfId="4656"/>
    <cellStyle name="常规 71 5" xfId="2941"/>
    <cellStyle name="常规 71 6" xfId="2880"/>
    <cellStyle name="常规 71 7" xfId="2864"/>
    <cellStyle name="常规 72" xfId="1350"/>
    <cellStyle name="常规 72 2" xfId="2310"/>
    <cellStyle name="常规 72 2 2" xfId="3392"/>
    <cellStyle name="常规 72 2 3" xfId="4020"/>
    <cellStyle name="常规 72 2 4" xfId="4626"/>
    <cellStyle name="常规 72 3" xfId="2568"/>
    <cellStyle name="常规 72 3 2" xfId="3650"/>
    <cellStyle name="常规 72 3 3" xfId="4278"/>
    <cellStyle name="常规 72 3 4" xfId="4884"/>
    <cellStyle name="常规 72 4" xfId="2213"/>
    <cellStyle name="常规 72 4 2" xfId="3295"/>
    <cellStyle name="常规 72 4 3" xfId="3923"/>
    <cellStyle name="常规 72 4 4" xfId="4529"/>
    <cellStyle name="常规 72 5" xfId="2945"/>
    <cellStyle name="常规 72 6" xfId="2860"/>
    <cellStyle name="常规 72 7" xfId="2963"/>
    <cellStyle name="常规 73" xfId="1357"/>
    <cellStyle name="常规 73 2" xfId="2313"/>
    <cellStyle name="常规 73 2 2" xfId="3395"/>
    <cellStyle name="常规 73 2 3" xfId="4023"/>
    <cellStyle name="常规 73 2 4" xfId="4629"/>
    <cellStyle name="常规 73 3" xfId="2560"/>
    <cellStyle name="常规 73 3 2" xfId="3642"/>
    <cellStyle name="常规 73 3 3" xfId="4270"/>
    <cellStyle name="常规 73 3 4" xfId="4876"/>
    <cellStyle name="常规 73 4" xfId="2316"/>
    <cellStyle name="常规 73 4 2" xfId="3398"/>
    <cellStyle name="常规 73 4 3" xfId="4026"/>
    <cellStyle name="常规 73 4 4" xfId="4632"/>
    <cellStyle name="常规 73 5" xfId="2946"/>
    <cellStyle name="常规 73 6" xfId="2844"/>
    <cellStyle name="常规 73 7" xfId="3089"/>
    <cellStyle name="常规 74" xfId="1364"/>
    <cellStyle name="常规 74 2" xfId="2315"/>
    <cellStyle name="常规 74 2 2" xfId="3397"/>
    <cellStyle name="常规 74 2 3" xfId="4025"/>
    <cellStyle name="常规 74 2 4" xfId="4631"/>
    <cellStyle name="常规 74 3" xfId="2734"/>
    <cellStyle name="常规 74 3 2" xfId="3816"/>
    <cellStyle name="常规 74 3 3" xfId="4444"/>
    <cellStyle name="常规 74 3 4" xfId="5050"/>
    <cellStyle name="常规 74 4" xfId="2304"/>
    <cellStyle name="常规 74 4 2" xfId="3386"/>
    <cellStyle name="常规 74 4 3" xfId="4014"/>
    <cellStyle name="常规 74 4 4" xfId="4620"/>
    <cellStyle name="常规 74 5" xfId="2947"/>
    <cellStyle name="常规 74 6" xfId="3267"/>
    <cellStyle name="常规 74 7" xfId="3897"/>
    <cellStyle name="常规 75" xfId="1371"/>
    <cellStyle name="常规 75 2" xfId="2317"/>
    <cellStyle name="常规 75 2 2" xfId="3399"/>
    <cellStyle name="常规 75 2 3" xfId="4027"/>
    <cellStyle name="常规 75 2 4" xfId="4633"/>
    <cellStyle name="常规 75 3" xfId="2726"/>
    <cellStyle name="常规 75 3 2" xfId="3808"/>
    <cellStyle name="常规 75 3 3" xfId="4436"/>
    <cellStyle name="常规 75 3 4" xfId="5042"/>
    <cellStyle name="常规 75 4" xfId="2291"/>
    <cellStyle name="常规 75 4 2" xfId="3373"/>
    <cellStyle name="常规 75 4 3" xfId="4001"/>
    <cellStyle name="常规 75 4 4" xfId="4607"/>
    <cellStyle name="常规 75 5" xfId="2950"/>
    <cellStyle name="常规 75 6" xfId="3248"/>
    <cellStyle name="常规 75 7" xfId="3884"/>
    <cellStyle name="常规 76" xfId="1378"/>
    <cellStyle name="常规 76 2" xfId="2318"/>
    <cellStyle name="常规 76 2 2" xfId="3400"/>
    <cellStyle name="常规 76 2 3" xfId="4028"/>
    <cellStyle name="常规 76 2 4" xfId="4634"/>
    <cellStyle name="常规 76 3" xfId="2720"/>
    <cellStyle name="常规 76 3 2" xfId="3802"/>
    <cellStyle name="常规 76 3 3" xfId="4430"/>
    <cellStyle name="常规 76 3 4" xfId="5036"/>
    <cellStyle name="常规 76 4" xfId="2281"/>
    <cellStyle name="常规 76 4 2" xfId="3363"/>
    <cellStyle name="常规 76 4 3" xfId="3991"/>
    <cellStyle name="常规 76 4 4" xfId="4597"/>
    <cellStyle name="常规 76 5" xfId="2951"/>
    <cellStyle name="常规 76 6" xfId="3233"/>
    <cellStyle name="常规 76 7" xfId="3872"/>
    <cellStyle name="常规 77" xfId="1385"/>
    <cellStyle name="常规 77 2" xfId="2320"/>
    <cellStyle name="常规 77 2 2" xfId="3402"/>
    <cellStyle name="常规 77 2 3" xfId="4030"/>
    <cellStyle name="常规 77 2 4" xfId="4636"/>
    <cellStyle name="常规 77 3" xfId="2553"/>
    <cellStyle name="常规 77 3 2" xfId="3635"/>
    <cellStyle name="常规 77 3 3" xfId="4263"/>
    <cellStyle name="常规 77 3 4" xfId="4869"/>
    <cellStyle name="常规 77 4" xfId="2269"/>
    <cellStyle name="常规 77 4 2" xfId="3351"/>
    <cellStyle name="常规 77 4 3" xfId="3979"/>
    <cellStyle name="常规 77 4 4" xfId="4585"/>
    <cellStyle name="常规 77 5" xfId="2953"/>
    <cellStyle name="常规 77 6" xfId="2829"/>
    <cellStyle name="常规 77 7" xfId="3186"/>
    <cellStyle name="常规 78" xfId="1392"/>
    <cellStyle name="常规 78 2" xfId="2321"/>
    <cellStyle name="常规 78 2 2" xfId="3403"/>
    <cellStyle name="常规 78 2 3" xfId="4031"/>
    <cellStyle name="常规 78 2 4" xfId="4637"/>
    <cellStyle name="常规 78 3" xfId="2707"/>
    <cellStyle name="常规 78 3 2" xfId="3789"/>
    <cellStyle name="常规 78 3 3" xfId="4417"/>
    <cellStyle name="常规 78 3 4" xfId="5023"/>
    <cellStyle name="常规 78 4" xfId="2257"/>
    <cellStyle name="常规 78 4 2" xfId="3339"/>
    <cellStyle name="常规 78 4 3" xfId="3967"/>
    <cellStyle name="常规 78 4 4" xfId="4573"/>
    <cellStyle name="常规 78 5" xfId="2956"/>
    <cellStyle name="常规 78 6" xfId="3193"/>
    <cellStyle name="常规 78 7" xfId="3041"/>
    <cellStyle name="常规 79" xfId="1399"/>
    <cellStyle name="常规 79 2" xfId="2323"/>
    <cellStyle name="常规 79 2 2" xfId="3405"/>
    <cellStyle name="常规 79 2 3" xfId="4033"/>
    <cellStyle name="常规 79 2 4" xfId="4639"/>
    <cellStyle name="常规 79 3" xfId="2701"/>
    <cellStyle name="常规 79 3 2" xfId="3783"/>
    <cellStyle name="常规 79 3 3" xfId="4411"/>
    <cellStyle name="常规 79 3 4" xfId="5017"/>
    <cellStyle name="常规 79 4" xfId="2247"/>
    <cellStyle name="常规 79 4 2" xfId="3329"/>
    <cellStyle name="常规 79 4 3" xfId="3957"/>
    <cellStyle name="常规 79 4 4" xfId="4563"/>
    <cellStyle name="常规 79 5" xfId="2959"/>
    <cellStyle name="常规 79 6" xfId="3177"/>
    <cellStyle name="常规 79 7" xfId="3148"/>
    <cellStyle name="常规 8" xfId="929"/>
    <cellStyle name="常规 8 10" xfId="999"/>
    <cellStyle name="常规 8 100" xfId="1629"/>
    <cellStyle name="常规 8 101" xfId="1636"/>
    <cellStyle name="常规 8 102" xfId="1643"/>
    <cellStyle name="常规 8 103" xfId="1650"/>
    <cellStyle name="常规 8 104" xfId="1657"/>
    <cellStyle name="常规 8 105" xfId="1664"/>
    <cellStyle name="常规 8 106" xfId="1671"/>
    <cellStyle name="常规 8 107" xfId="1678"/>
    <cellStyle name="常规 8 108" xfId="1685"/>
    <cellStyle name="常规 8 109" xfId="1692"/>
    <cellStyle name="常规 8 11" xfId="1006"/>
    <cellStyle name="常规 8 110" xfId="1699"/>
    <cellStyle name="常规 8 111" xfId="1706"/>
    <cellStyle name="常规 8 112" xfId="1713"/>
    <cellStyle name="常规 8 113" xfId="1719"/>
    <cellStyle name="常规 8 114" xfId="1727"/>
    <cellStyle name="常规 8 115" xfId="1734"/>
    <cellStyle name="常规 8 116" xfId="1741"/>
    <cellStyle name="常规 8 117" xfId="1748"/>
    <cellStyle name="常规 8 118" xfId="1755"/>
    <cellStyle name="常规 8 119" xfId="1762"/>
    <cellStyle name="常规 8 12" xfId="1013"/>
    <cellStyle name="常规 8 120" xfId="1769"/>
    <cellStyle name="常规 8 121" xfId="1776"/>
    <cellStyle name="常规 8 122" xfId="1783"/>
    <cellStyle name="常规 8 123" xfId="1790"/>
    <cellStyle name="常规 8 124" xfId="1797"/>
    <cellStyle name="常规 8 125" xfId="1804"/>
    <cellStyle name="常规 8 126" xfId="1811"/>
    <cellStyle name="常规 8 127" xfId="1818"/>
    <cellStyle name="常规 8 128" xfId="1825"/>
    <cellStyle name="常规 8 129" xfId="1832"/>
    <cellStyle name="常规 8 13" xfId="1020"/>
    <cellStyle name="常规 8 130" xfId="1839"/>
    <cellStyle name="常规 8 131" xfId="1846"/>
    <cellStyle name="常规 8 132" xfId="1853"/>
    <cellStyle name="常规 8 133" xfId="1860"/>
    <cellStyle name="常规 8 134" xfId="1867"/>
    <cellStyle name="常规 8 135" xfId="1874"/>
    <cellStyle name="常规 8 136" xfId="1881"/>
    <cellStyle name="常规 8 137" xfId="1888"/>
    <cellStyle name="常规 8 138" xfId="1895"/>
    <cellStyle name="常规 8 139" xfId="1902"/>
    <cellStyle name="常规 8 14" xfId="1027"/>
    <cellStyle name="常规 8 140" xfId="1909"/>
    <cellStyle name="常规 8 141" xfId="1916"/>
    <cellStyle name="常规 8 142" xfId="1923"/>
    <cellStyle name="常规 8 143" xfId="1930"/>
    <cellStyle name="常规 8 144" xfId="1937"/>
    <cellStyle name="常规 8 145" xfId="1944"/>
    <cellStyle name="常规 8 146" xfId="1951"/>
    <cellStyle name="常规 8 147" xfId="1958"/>
    <cellStyle name="常规 8 148" xfId="1965"/>
    <cellStyle name="常规 8 149" xfId="1972"/>
    <cellStyle name="常规 8 15" xfId="1034"/>
    <cellStyle name="常规 8 150" xfId="1979"/>
    <cellStyle name="常规 8 151" xfId="1986"/>
    <cellStyle name="常规 8 152" xfId="1993"/>
    <cellStyle name="常规 8 153" xfId="2000"/>
    <cellStyle name="常规 8 154" xfId="2007"/>
    <cellStyle name="常规 8 155" xfId="2014"/>
    <cellStyle name="常规 8 156" xfId="2021"/>
    <cellStyle name="常规 8 157" xfId="2028"/>
    <cellStyle name="常规 8 158" xfId="2035"/>
    <cellStyle name="常规 8 159" xfId="2042"/>
    <cellStyle name="常规 8 16" xfId="1041"/>
    <cellStyle name="常规 8 160" xfId="2049"/>
    <cellStyle name="常规 8 161" xfId="2056"/>
    <cellStyle name="常规 8 162" xfId="2063"/>
    <cellStyle name="常规 8 163" xfId="2070"/>
    <cellStyle name="常规 8 164" xfId="2077"/>
    <cellStyle name="常规 8 165" xfId="2084"/>
    <cellStyle name="常规 8 166" xfId="2091"/>
    <cellStyle name="常规 8 167" xfId="2098"/>
    <cellStyle name="常规 8 168" xfId="2105"/>
    <cellStyle name="常规 8 169" xfId="2112"/>
    <cellStyle name="常规 8 17" xfId="1048"/>
    <cellStyle name="常规 8 170" xfId="2119"/>
    <cellStyle name="常规 8 171" xfId="2126"/>
    <cellStyle name="常规 8 172" xfId="2133"/>
    <cellStyle name="常规 8 173" xfId="2140"/>
    <cellStyle name="常规 8 174" xfId="2147"/>
    <cellStyle name="常规 8 175" xfId="2154"/>
    <cellStyle name="常规 8 176" xfId="2161"/>
    <cellStyle name="常规 8 177" xfId="2168"/>
    <cellStyle name="常规 8 178" xfId="2175"/>
    <cellStyle name="常规 8 179" xfId="2182"/>
    <cellStyle name="常规 8 18" xfId="1055"/>
    <cellStyle name="常规 8 180" xfId="2188"/>
    <cellStyle name="常规 8 181" xfId="2200"/>
    <cellStyle name="常规 8 181 2" xfId="3282"/>
    <cellStyle name="常规 8 181 3" xfId="3910"/>
    <cellStyle name="常规 8 181 4" xfId="4516"/>
    <cellStyle name="常规 8 182" xfId="2632"/>
    <cellStyle name="常规 8 182 2" xfId="3714"/>
    <cellStyle name="常规 8 182 3" xfId="4342"/>
    <cellStyle name="常规 8 182 4" xfId="4948"/>
    <cellStyle name="常规 8 183" xfId="2614"/>
    <cellStyle name="常规 8 183 2" xfId="3696"/>
    <cellStyle name="常规 8 183 3" xfId="4324"/>
    <cellStyle name="常规 8 183 4" xfId="4930"/>
    <cellStyle name="常规 8 184" xfId="2789"/>
    <cellStyle name="常规 8 185" xfId="3010"/>
    <cellStyle name="常规 8 186" xfId="2855"/>
    <cellStyle name="常规 8 19" xfId="1061"/>
    <cellStyle name="常规 8 2" xfId="937"/>
    <cellStyle name="常规 8 20" xfId="1069"/>
    <cellStyle name="常规 8 21" xfId="1076"/>
    <cellStyle name="常规 8 22" xfId="1083"/>
    <cellStyle name="常规 8 23" xfId="1090"/>
    <cellStyle name="常规 8 24" xfId="1097"/>
    <cellStyle name="常规 8 25" xfId="1104"/>
    <cellStyle name="常规 8 26" xfId="1111"/>
    <cellStyle name="常规 8 27" xfId="1118"/>
    <cellStyle name="常规 8 28" xfId="1125"/>
    <cellStyle name="常规 8 29" xfId="1132"/>
    <cellStyle name="常规 8 3" xfId="950"/>
    <cellStyle name="常规 8 30" xfId="1139"/>
    <cellStyle name="常规 8 31" xfId="1146"/>
    <cellStyle name="常规 8 32" xfId="1153"/>
    <cellStyle name="常规 8 33" xfId="1160"/>
    <cellStyle name="常规 8 34" xfId="1167"/>
    <cellStyle name="常规 8 35" xfId="1174"/>
    <cellStyle name="常规 8 36" xfId="1181"/>
    <cellStyle name="常规 8 37" xfId="1188"/>
    <cellStyle name="常规 8 38" xfId="1195"/>
    <cellStyle name="常规 8 39" xfId="1202"/>
    <cellStyle name="常规 8 4" xfId="957"/>
    <cellStyle name="常规 8 40" xfId="1209"/>
    <cellStyle name="常规 8 41" xfId="1216"/>
    <cellStyle name="常规 8 42" xfId="1223"/>
    <cellStyle name="常规 8 43" xfId="1230"/>
    <cellStyle name="常规 8 44" xfId="1237"/>
    <cellStyle name="常规 8 45" xfId="1244"/>
    <cellStyle name="常规 8 46" xfId="1251"/>
    <cellStyle name="常规 8 47" xfId="1258"/>
    <cellStyle name="常规 8 48" xfId="1265"/>
    <cellStyle name="常规 8 49" xfId="1272"/>
    <cellStyle name="常规 8 5" xfId="964"/>
    <cellStyle name="常规 8 50" xfId="1279"/>
    <cellStyle name="常规 8 51" xfId="1286"/>
    <cellStyle name="常规 8 52" xfId="1293"/>
    <cellStyle name="常规 8 53" xfId="1300"/>
    <cellStyle name="常规 8 54" xfId="1307"/>
    <cellStyle name="常规 8 55" xfId="1314"/>
    <cellStyle name="常规 8 56" xfId="1321"/>
    <cellStyle name="常规 8 57" xfId="1328"/>
    <cellStyle name="常规 8 58" xfId="1335"/>
    <cellStyle name="常规 8 59" xfId="1342"/>
    <cellStyle name="常规 8 6" xfId="971"/>
    <cellStyle name="常规 8 60" xfId="1349"/>
    <cellStyle name="常规 8 61" xfId="1356"/>
    <cellStyle name="常规 8 62" xfId="1363"/>
    <cellStyle name="常规 8 63" xfId="1370"/>
    <cellStyle name="常规 8 64" xfId="1377"/>
    <cellStyle name="常规 8 65" xfId="1384"/>
    <cellStyle name="常规 8 66" xfId="1391"/>
    <cellStyle name="常规 8 67" xfId="1398"/>
    <cellStyle name="常规 8 68" xfId="1405"/>
    <cellStyle name="常规 8 69" xfId="1412"/>
    <cellStyle name="常规 8 7" xfId="978"/>
    <cellStyle name="常规 8 70" xfId="1419"/>
    <cellStyle name="常规 8 71" xfId="1426"/>
    <cellStyle name="常规 8 72" xfId="1433"/>
    <cellStyle name="常规 8 73" xfId="1440"/>
    <cellStyle name="常规 8 74" xfId="1447"/>
    <cellStyle name="常规 8 75" xfId="1454"/>
    <cellStyle name="常规 8 76" xfId="1460"/>
    <cellStyle name="常规 8 77" xfId="1468"/>
    <cellStyle name="常规 8 78" xfId="1475"/>
    <cellStyle name="常规 8 79" xfId="1482"/>
    <cellStyle name="常规 8 8" xfId="985"/>
    <cellStyle name="常规 8 80" xfId="1489"/>
    <cellStyle name="常规 8 81" xfId="1496"/>
    <cellStyle name="常规 8 82" xfId="1503"/>
    <cellStyle name="常规 8 83" xfId="1510"/>
    <cellStyle name="常规 8 84" xfId="1517"/>
    <cellStyle name="常规 8 85" xfId="1524"/>
    <cellStyle name="常规 8 86" xfId="1531"/>
    <cellStyle name="常规 8 87" xfId="1538"/>
    <cellStyle name="常规 8 88" xfId="1545"/>
    <cellStyle name="常规 8 89" xfId="1552"/>
    <cellStyle name="常规 8 9" xfId="992"/>
    <cellStyle name="常规 8 90" xfId="1559"/>
    <cellStyle name="常规 8 91" xfId="1566"/>
    <cellStyle name="常规 8 92" xfId="1573"/>
    <cellStyle name="常规 8 93" xfId="1580"/>
    <cellStyle name="常规 8 94" xfId="1587"/>
    <cellStyle name="常规 8 95" xfId="1594"/>
    <cellStyle name="常规 8 96" xfId="1601"/>
    <cellStyle name="常规 8 97" xfId="1608"/>
    <cellStyle name="常规 8 98" xfId="1615"/>
    <cellStyle name="常规 8 99" xfId="1622"/>
    <cellStyle name="常规 80" xfId="1406"/>
    <cellStyle name="常规 80 2" xfId="2326"/>
    <cellStyle name="常规 80 2 2" xfId="3408"/>
    <cellStyle name="常规 80 2 3" xfId="4036"/>
    <cellStyle name="常规 80 2 4" xfId="4642"/>
    <cellStyle name="常规 80 3" xfId="2694"/>
    <cellStyle name="常规 80 3 2" xfId="3776"/>
    <cellStyle name="常规 80 3 3" xfId="4404"/>
    <cellStyle name="常规 80 3 4" xfId="5010"/>
    <cellStyle name="常规 80 4" xfId="2235"/>
    <cellStyle name="常规 80 4 2" xfId="3317"/>
    <cellStyle name="常规 80 4 3" xfId="3945"/>
    <cellStyle name="常规 80 4 4" xfId="4551"/>
    <cellStyle name="常规 80 5" xfId="2962"/>
    <cellStyle name="常规 80 6" xfId="3162"/>
    <cellStyle name="常规 80 7" xfId="3268"/>
    <cellStyle name="常规 81" xfId="1413"/>
    <cellStyle name="常规 81 2" xfId="2328"/>
    <cellStyle name="常规 81 2 2" xfId="3410"/>
    <cellStyle name="常规 81 2 3" xfId="4038"/>
    <cellStyle name="常规 81 2 4" xfId="4644"/>
    <cellStyle name="常规 81 3" xfId="2688"/>
    <cellStyle name="常规 81 3 2" xfId="3770"/>
    <cellStyle name="常规 81 3 3" xfId="4398"/>
    <cellStyle name="常规 81 3 4" xfId="5004"/>
    <cellStyle name="常规 81 4" xfId="2524"/>
    <cellStyle name="常规 81 4 2" xfId="3606"/>
    <cellStyle name="常规 81 4 3" xfId="4234"/>
    <cellStyle name="常规 81 4 4" xfId="4840"/>
    <cellStyle name="常规 81 5" xfId="2964"/>
    <cellStyle name="常规 81 6" xfId="3147"/>
    <cellStyle name="常规 81 7" xfId="2907"/>
    <cellStyle name="常规 82" xfId="1420"/>
    <cellStyle name="常规 82 2" xfId="2329"/>
    <cellStyle name="常规 82 2 2" xfId="3411"/>
    <cellStyle name="常规 82 2 3" xfId="4039"/>
    <cellStyle name="常规 82 2 4" xfId="4645"/>
    <cellStyle name="常规 82 3" xfId="2681"/>
    <cellStyle name="常规 82 3 2" xfId="3763"/>
    <cellStyle name="常规 82 3 3" xfId="4391"/>
    <cellStyle name="常规 82 3 4" xfId="4997"/>
    <cellStyle name="常规 82 4" xfId="2232"/>
    <cellStyle name="常规 82 4 2" xfId="3314"/>
    <cellStyle name="常规 82 4 3" xfId="3942"/>
    <cellStyle name="常规 82 4 4" xfId="4548"/>
    <cellStyle name="常规 82 5" xfId="2966"/>
    <cellStyle name="常规 82 6" xfId="3130"/>
    <cellStyle name="常规 82 7" xfId="3002"/>
    <cellStyle name="常规 83" xfId="1427"/>
    <cellStyle name="常规 83 2" xfId="2330"/>
    <cellStyle name="常规 83 2 2" xfId="3412"/>
    <cellStyle name="常规 83 2 3" xfId="4040"/>
    <cellStyle name="常规 83 2 4" xfId="4646"/>
    <cellStyle name="常规 83 3" xfId="2676"/>
    <cellStyle name="常规 83 3 2" xfId="3758"/>
    <cellStyle name="常规 83 3 3" xfId="4386"/>
    <cellStyle name="常规 83 3 4" xfId="4992"/>
    <cellStyle name="常规 83 4" xfId="2501"/>
    <cellStyle name="常规 83 4 2" xfId="3583"/>
    <cellStyle name="常规 83 4 3" xfId="4211"/>
    <cellStyle name="常规 83 4 4" xfId="4817"/>
    <cellStyle name="常规 83 5" xfId="2969"/>
    <cellStyle name="常规 83 6" xfId="3111"/>
    <cellStyle name="常规 83 7" xfId="3144"/>
    <cellStyle name="常规 84" xfId="1434"/>
    <cellStyle name="常规 84 2" xfId="2332"/>
    <cellStyle name="常规 84 2 2" xfId="3414"/>
    <cellStyle name="常规 84 2 3" xfId="4042"/>
    <cellStyle name="常规 84 2 4" xfId="4648"/>
    <cellStyle name="常规 84 3" xfId="2670"/>
    <cellStyle name="常规 84 3 2" xfId="3752"/>
    <cellStyle name="常规 84 3 3" xfId="4380"/>
    <cellStyle name="常规 84 3 4" xfId="4986"/>
    <cellStyle name="常规 84 4" xfId="2489"/>
    <cellStyle name="常规 84 4 2" xfId="3571"/>
    <cellStyle name="常规 84 4 3" xfId="4199"/>
    <cellStyle name="常规 84 4 4" xfId="4805"/>
    <cellStyle name="常规 84 5" xfId="2972"/>
    <cellStyle name="常规 84 6" xfId="3095"/>
    <cellStyle name="常规 84 7" xfId="3245"/>
    <cellStyle name="常规 85" xfId="1441"/>
    <cellStyle name="常规 85 2" xfId="2334"/>
    <cellStyle name="常规 85 2 2" xfId="3416"/>
    <cellStyle name="常规 85 2 3" xfId="4044"/>
    <cellStyle name="常规 85 2 4" xfId="4650"/>
    <cellStyle name="常规 85 3" xfId="2664"/>
    <cellStyle name="常规 85 3 2" xfId="3746"/>
    <cellStyle name="常规 85 3 3" xfId="4374"/>
    <cellStyle name="常规 85 3 4" xfId="4980"/>
    <cellStyle name="常规 85 4" xfId="2476"/>
    <cellStyle name="常规 85 4 2" xfId="3558"/>
    <cellStyle name="常规 85 4 3" xfId="4186"/>
    <cellStyle name="常规 85 4 4" xfId="4792"/>
    <cellStyle name="常规 85 5" xfId="2977"/>
    <cellStyle name="常规 85 6" xfId="3075"/>
    <cellStyle name="常规 85 7" xfId="2911"/>
    <cellStyle name="常规 86" xfId="1448"/>
    <cellStyle name="常规 86 2" xfId="2337"/>
    <cellStyle name="常规 86 2 2" xfId="3419"/>
    <cellStyle name="常规 86 2 3" xfId="4047"/>
    <cellStyle name="常规 86 2 4" xfId="4653"/>
    <cellStyle name="常规 86 3" xfId="2656"/>
    <cellStyle name="常规 86 3 2" xfId="3738"/>
    <cellStyle name="常规 86 3 3" xfId="4366"/>
    <cellStyle name="常规 86 3 4" xfId="4972"/>
    <cellStyle name="常规 86 4" xfId="2466"/>
    <cellStyle name="常规 86 4 2" xfId="3548"/>
    <cellStyle name="常规 86 4 3" xfId="4176"/>
    <cellStyle name="常规 86 4 4" xfId="4782"/>
    <cellStyle name="常规 86 5" xfId="2980"/>
    <cellStyle name="常规 86 6" xfId="3059"/>
    <cellStyle name="常规 86 7" xfId="3023"/>
    <cellStyle name="常规 87" xfId="1455"/>
    <cellStyle name="常规 87 2" xfId="2339"/>
    <cellStyle name="常规 87 2 2" xfId="3421"/>
    <cellStyle name="常规 87 2 3" xfId="4049"/>
    <cellStyle name="常规 87 2 4" xfId="4655"/>
    <cellStyle name="常规 87 3" xfId="2648"/>
    <cellStyle name="常规 87 3 2" xfId="3730"/>
    <cellStyle name="常规 87 3 3" xfId="4358"/>
    <cellStyle name="常规 87 3 4" xfId="4964"/>
    <cellStyle name="常规 87 4" xfId="2454"/>
    <cellStyle name="常规 87 4 2" xfId="3536"/>
    <cellStyle name="常规 87 4 3" xfId="4164"/>
    <cellStyle name="常规 87 4 4" xfId="4770"/>
    <cellStyle name="常规 87 5" xfId="2981"/>
    <cellStyle name="常规 87 6" xfId="3045"/>
    <cellStyle name="常规 87 7" xfId="3117"/>
    <cellStyle name="常规 88" xfId="1461"/>
    <cellStyle name="常规 88 2" xfId="2341"/>
    <cellStyle name="常规 88 2 2" xfId="3423"/>
    <cellStyle name="常规 88 2 3" xfId="4051"/>
    <cellStyle name="常规 88 2 4" xfId="4657"/>
    <cellStyle name="常规 88 3" xfId="2637"/>
    <cellStyle name="常规 88 3 2" xfId="3719"/>
    <cellStyle name="常规 88 3 3" xfId="4347"/>
    <cellStyle name="常规 88 3 4" xfId="4953"/>
    <cellStyle name="常规 88 4" xfId="2442"/>
    <cellStyle name="常规 88 4 2" xfId="3524"/>
    <cellStyle name="常规 88 4 3" xfId="4152"/>
    <cellStyle name="常规 88 4 4" xfId="4758"/>
    <cellStyle name="常规 88 5" xfId="2985"/>
    <cellStyle name="常规 88 6" xfId="3022"/>
    <cellStyle name="常规 88 7" xfId="3220"/>
    <cellStyle name="常规 89" xfId="1469"/>
    <cellStyle name="常规 89 2" xfId="2342"/>
    <cellStyle name="常规 89 2 2" xfId="3424"/>
    <cellStyle name="常规 89 2 3" xfId="4052"/>
    <cellStyle name="常规 89 2 4" xfId="4658"/>
    <cellStyle name="常规 89 3" xfId="2625"/>
    <cellStyle name="常规 89 3 2" xfId="3707"/>
    <cellStyle name="常规 89 3 3" xfId="4335"/>
    <cellStyle name="常规 89 3 4" xfId="4941"/>
    <cellStyle name="常规 89 4" xfId="2431"/>
    <cellStyle name="常规 89 4 2" xfId="3513"/>
    <cellStyle name="常规 89 4 3" xfId="4141"/>
    <cellStyle name="常规 89 4 4" xfId="4747"/>
    <cellStyle name="常规 89 5" xfId="2987"/>
    <cellStyle name="常规 89 6" xfId="3003"/>
    <cellStyle name="常规 89 7" xfId="2902"/>
    <cellStyle name="常规 9" xfId="938"/>
    <cellStyle name="常规 90" xfId="1476"/>
    <cellStyle name="常规 90 2" xfId="2344"/>
    <cellStyle name="常规 90 2 2" xfId="3426"/>
    <cellStyle name="常规 90 2 3" xfId="4054"/>
    <cellStyle name="常规 90 2 4" xfId="4660"/>
    <cellStyle name="常规 90 3" xfId="2616"/>
    <cellStyle name="常规 90 3 2" xfId="3698"/>
    <cellStyle name="常规 90 3 3" xfId="4326"/>
    <cellStyle name="常规 90 3 4" xfId="4932"/>
    <cellStyle name="常规 90 4" xfId="2419"/>
    <cellStyle name="常规 90 4 2" xfId="3501"/>
    <cellStyle name="常规 90 4 3" xfId="4129"/>
    <cellStyle name="常规 90 4 4" xfId="4735"/>
    <cellStyle name="常规 90 5" xfId="2989"/>
    <cellStyle name="常规 90 6" xfId="2988"/>
    <cellStyle name="常规 90 7" xfId="2996"/>
    <cellStyle name="常规 91" xfId="1483"/>
    <cellStyle name="常规 91 2" xfId="2346"/>
    <cellStyle name="常规 91 2 2" xfId="3428"/>
    <cellStyle name="常规 91 2 3" xfId="4056"/>
    <cellStyle name="常规 91 2 4" xfId="4662"/>
    <cellStyle name="常规 91 3" xfId="2607"/>
    <cellStyle name="常规 91 3 2" xfId="3689"/>
    <cellStyle name="常规 91 3 3" xfId="4317"/>
    <cellStyle name="常规 91 3 4" xfId="4923"/>
    <cellStyle name="常规 91 4" xfId="2407"/>
    <cellStyle name="常规 91 4 2" xfId="3489"/>
    <cellStyle name="常规 91 4 3" xfId="4117"/>
    <cellStyle name="常规 91 4 4" xfId="4723"/>
    <cellStyle name="常规 91 5" xfId="2992"/>
    <cellStyle name="常规 91 6" xfId="2967"/>
    <cellStyle name="常规 91 7" xfId="3123"/>
    <cellStyle name="常规 92" xfId="1490"/>
    <cellStyle name="常规 92 2" xfId="2349"/>
    <cellStyle name="常规 92 2 2" xfId="3431"/>
    <cellStyle name="常规 92 2 3" xfId="4059"/>
    <cellStyle name="常规 92 2 4" xfId="4665"/>
    <cellStyle name="常规 92 3" xfId="2601"/>
    <cellStyle name="常规 92 3 2" xfId="3683"/>
    <cellStyle name="常规 92 3 3" xfId="4311"/>
    <cellStyle name="常规 92 3 4" xfId="4917"/>
    <cellStyle name="常规 92 4" xfId="2395"/>
    <cellStyle name="常规 92 4 2" xfId="3477"/>
    <cellStyle name="常规 92 4 3" xfId="4105"/>
    <cellStyle name="常规 92 4 4" xfId="4711"/>
    <cellStyle name="常规 92 5" xfId="2995"/>
    <cellStyle name="常规 92 6" xfId="2952"/>
    <cellStyle name="常规 92 7" xfId="3224"/>
    <cellStyle name="常规 93" xfId="1497"/>
    <cellStyle name="常规 93 2" xfId="2351"/>
    <cellStyle name="常规 93 2 2" xfId="3433"/>
    <cellStyle name="常规 93 2 3" xfId="4061"/>
    <cellStyle name="常规 93 2 4" xfId="4667"/>
    <cellStyle name="常规 93 3" xfId="2595"/>
    <cellStyle name="常规 93 3 2" xfId="3677"/>
    <cellStyle name="常规 93 3 3" xfId="4305"/>
    <cellStyle name="常规 93 3 4" xfId="4911"/>
    <cellStyle name="常规 93 4" xfId="2217"/>
    <cellStyle name="常规 93 4 2" xfId="3299"/>
    <cellStyle name="常规 93 4 3" xfId="3927"/>
    <cellStyle name="常规 93 4 4" xfId="4533"/>
    <cellStyle name="常规 93 5" xfId="2997"/>
    <cellStyle name="常规 93 6" xfId="2940"/>
    <cellStyle name="常规 93 7" xfId="2889"/>
    <cellStyle name="常规 94" xfId="1504"/>
    <cellStyle name="常规 94 2" xfId="2353"/>
    <cellStyle name="常规 94 2 2" xfId="3435"/>
    <cellStyle name="常规 94 2 3" xfId="4063"/>
    <cellStyle name="常规 94 2 4" xfId="4669"/>
    <cellStyle name="常规 94 3" xfId="2589"/>
    <cellStyle name="常规 94 3 2" xfId="3671"/>
    <cellStyle name="常规 94 3 3" xfId="4299"/>
    <cellStyle name="常规 94 3 4" xfId="4905"/>
    <cellStyle name="常规 94 4" xfId="2581"/>
    <cellStyle name="常规 94 4 2" xfId="3663"/>
    <cellStyle name="常规 94 4 3" xfId="4291"/>
    <cellStyle name="常规 94 4 4" xfId="4897"/>
    <cellStyle name="常规 94 5" xfId="2999"/>
    <cellStyle name="常规 94 6" xfId="2924"/>
    <cellStyle name="常规 94 7" xfId="3000"/>
    <cellStyle name="常规 95" xfId="1511"/>
    <cellStyle name="常规 95 2" xfId="2354"/>
    <cellStyle name="常规 95 2 2" xfId="3436"/>
    <cellStyle name="常规 95 2 3" xfId="4064"/>
    <cellStyle name="常规 95 2 4" xfId="4670"/>
    <cellStyle name="常规 95 3" xfId="2583"/>
    <cellStyle name="常规 95 3 2" xfId="3665"/>
    <cellStyle name="常规 95 3 3" xfId="4293"/>
    <cellStyle name="常规 95 3 4" xfId="4899"/>
    <cellStyle name="常规 95 4" xfId="2575"/>
    <cellStyle name="常规 95 4 2" xfId="3657"/>
    <cellStyle name="常规 95 4 3" xfId="4285"/>
    <cellStyle name="常规 95 4 4" xfId="4891"/>
    <cellStyle name="常规 95 5" xfId="3001"/>
    <cellStyle name="常规 95 6" xfId="2908"/>
    <cellStyle name="常规 95 7" xfId="3113"/>
    <cellStyle name="常规 96" xfId="1518"/>
    <cellStyle name="常规 96 2" xfId="2357"/>
    <cellStyle name="常规 96 2 2" xfId="3439"/>
    <cellStyle name="常规 96 2 3" xfId="4067"/>
    <cellStyle name="常规 96 2 4" xfId="4673"/>
    <cellStyle name="常规 96 3" xfId="2541"/>
    <cellStyle name="常规 96 3 2" xfId="3623"/>
    <cellStyle name="常规 96 3 3" xfId="4251"/>
    <cellStyle name="常规 96 3 4" xfId="4857"/>
    <cellStyle name="常规 96 4" xfId="2567"/>
    <cellStyle name="常规 96 4 2" xfId="3649"/>
    <cellStyle name="常规 96 4 3" xfId="4277"/>
    <cellStyle name="常规 96 4 4" xfId="4883"/>
    <cellStyle name="常规 96 5" xfId="3004"/>
    <cellStyle name="常规 96 6" xfId="2797"/>
    <cellStyle name="常规 96 7" xfId="2949"/>
    <cellStyle name="常规 97" xfId="1525"/>
    <cellStyle name="常规 97 2" xfId="2358"/>
    <cellStyle name="常规 97 2 2" xfId="3440"/>
    <cellStyle name="常规 97 2 3" xfId="4068"/>
    <cellStyle name="常规 97 2 4" xfId="4674"/>
    <cellStyle name="常规 97 3" xfId="2570"/>
    <cellStyle name="常规 97 3 2" xfId="3652"/>
    <cellStyle name="常规 97 3 3" xfId="4280"/>
    <cellStyle name="常规 97 3 4" xfId="4886"/>
    <cellStyle name="常规 97 4" xfId="2372"/>
    <cellStyle name="常规 97 4 2" xfId="3454"/>
    <cellStyle name="常规 97 4 3" xfId="4082"/>
    <cellStyle name="常规 97 4 4" xfId="4688"/>
    <cellStyle name="常规 97 5" xfId="3007"/>
    <cellStyle name="常规 97 6" xfId="2873"/>
    <cellStyle name="常规 97 7" xfId="2898"/>
    <cellStyle name="常规 98" xfId="1532"/>
    <cellStyle name="常规 98 2" xfId="2359"/>
    <cellStyle name="常规 98 2 2" xfId="3441"/>
    <cellStyle name="常规 98 2 3" xfId="4069"/>
    <cellStyle name="常规 98 2 4" xfId="4675"/>
    <cellStyle name="常规 98 3" xfId="2564"/>
    <cellStyle name="常规 98 3 2" xfId="3646"/>
    <cellStyle name="常规 98 3 3" xfId="4274"/>
    <cellStyle name="常规 98 3 4" xfId="4880"/>
    <cellStyle name="常规 98 4" xfId="2360"/>
    <cellStyle name="常规 98 4 2" xfId="3442"/>
    <cellStyle name="常规 98 4 3" xfId="4070"/>
    <cellStyle name="常规 98 4 4" xfId="4676"/>
    <cellStyle name="常规 98 5" xfId="3011"/>
    <cellStyle name="常规 98 6" xfId="2853"/>
    <cellStyle name="常规 98 7" xfId="2810"/>
    <cellStyle name="常规 99" xfId="1539"/>
    <cellStyle name="常规 99 2" xfId="2362"/>
    <cellStyle name="常规 99 2 2" xfId="3444"/>
    <cellStyle name="常规 99 2 3" xfId="4072"/>
    <cellStyle name="常规 99 2 4" xfId="4678"/>
    <cellStyle name="常规 99 3" xfId="2556"/>
    <cellStyle name="常规 99 3 2" xfId="3638"/>
    <cellStyle name="常规 99 3 3" xfId="4266"/>
    <cellStyle name="常规 99 3 4" xfId="4872"/>
    <cellStyle name="常规 99 4" xfId="2347"/>
    <cellStyle name="常规 99 4 2" xfId="3429"/>
    <cellStyle name="常规 99 4 3" xfId="4057"/>
    <cellStyle name="常规 99 4 4" xfId="4663"/>
    <cellStyle name="常规 99 5" xfId="3013"/>
    <cellStyle name="常规 99 6" xfId="2837"/>
    <cellStyle name="常规 99 7" xfId="3124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5086" builtinId="8" hidden="1"/>
    <cellStyle name="超链接" xfId="5088" builtinId="8" hidden="1"/>
    <cellStyle name="超链接" xfId="5090" builtinId="8" hidden="1"/>
    <cellStyle name="超链接" xfId="5092" builtinId="8" hidden="1"/>
    <cellStyle name="超链接" xfId="5094" builtinId="8" hidden="1"/>
    <cellStyle name="超链接" xfId="5096" builtinId="8" hidden="1"/>
    <cellStyle name="超链接" xfId="5098" builtinId="8" hidden="1"/>
    <cellStyle name="超链接" xfId="5100" builtinId="8" hidden="1"/>
    <cellStyle name="超链接" xfId="5102" builtinId="8" hidden="1"/>
    <cellStyle name="超链接" xfId="5104" builtinId="8" hidden="1"/>
    <cellStyle name="超链接" xfId="5106" builtinId="8" hidden="1"/>
    <cellStyle name="超链接" xfId="5108" builtinId="8" hidden="1"/>
    <cellStyle name="超链接" xfId="5110" builtinId="8" hidden="1"/>
    <cellStyle name="超链接" xfId="5112" builtinId="8" hidden="1"/>
    <cellStyle name="超链接" xfId="5114" builtinId="8" hidden="1"/>
    <cellStyle name="超链接" xfId="5116" builtinId="8" hidden="1"/>
    <cellStyle name="超链接" xfId="5118" builtinId="8" hidden="1"/>
    <cellStyle name="超链接" xfId="5120" builtinId="8" hidden="1"/>
    <cellStyle name="超链接" xfId="5122" builtinId="8" hidden="1"/>
    <cellStyle name="超链接" xfId="5124" builtinId="8" hidden="1"/>
    <cellStyle name="超链接" xfId="5126" builtinId="8" hidden="1"/>
    <cellStyle name="超链接" xfId="5128" builtinId="8" hidden="1"/>
    <cellStyle name="超链接" xfId="5130" builtinId="8" hidden="1"/>
    <cellStyle name="超链接" xfId="5132" builtinId="8" hidden="1"/>
    <cellStyle name="超链接" xfId="5134" builtinId="8" hidden="1"/>
    <cellStyle name="超链接" xfId="5136" builtinId="8" hidden="1"/>
    <cellStyle name="超链接" xfId="5138" builtinId="8" hidden="1"/>
    <cellStyle name="超链接" xfId="5140" builtinId="8" hidden="1"/>
    <cellStyle name="超链接" xfId="5142" builtinId="8" hidden="1"/>
    <cellStyle name="超链接" xfId="5144" builtinId="8" hidden="1"/>
    <cellStyle name="超链接" xfId="5146" builtinId="8" hidden="1"/>
    <cellStyle name="超链接" xfId="5148" builtinId="8" hidden="1"/>
    <cellStyle name="超链接" xfId="5150" builtinId="8" hidden="1"/>
    <cellStyle name="超链接" xfId="5152" builtinId="8" hidden="1"/>
    <cellStyle name="超链接" xfId="5154" builtinId="8" hidden="1"/>
    <cellStyle name="超链接" xfId="5156" builtinId="8" hidden="1"/>
    <cellStyle name="超链接" xfId="5158" builtinId="8" hidden="1"/>
    <cellStyle name="超链接" xfId="5160" builtinId="8" hidden="1"/>
    <cellStyle name="超链接" xfId="5162" builtinId="8" hidden="1"/>
    <cellStyle name="超链接" xfId="5164" builtinId="8" hidden="1"/>
    <cellStyle name="超链接" xfId="5166" builtinId="8" hidden="1"/>
    <cellStyle name="超链接" xfId="5168" builtinId="8" hidden="1"/>
    <cellStyle name="超链接" xfId="5170" builtinId="8" hidden="1"/>
    <cellStyle name="超链接" xfId="5172" builtinId="8" hidden="1"/>
    <cellStyle name="超链接" xfId="5174" builtinId="8" hidden="1"/>
    <cellStyle name="超链接" xfId="5176" builtinId="8" hidden="1"/>
    <cellStyle name="超链接" xfId="5178" builtinId="8" hidden="1"/>
    <cellStyle name="超链接" xfId="5180" builtinId="8" hidden="1"/>
    <cellStyle name="超链接" xfId="5182" builtinId="8" hidden="1"/>
    <cellStyle name="超链接" xfId="5184" builtinId="8" hidden="1"/>
    <cellStyle name="超链接" xfId="5186" builtinId="8" hidden="1"/>
    <cellStyle name="超链接" xfId="5188" builtinId="8" hidden="1"/>
    <cellStyle name="超链接" xfId="5190" builtinId="8" hidden="1"/>
    <cellStyle name="超链接" xfId="5192" builtinId="8" hidden="1"/>
    <cellStyle name="超链接" xfId="5194" builtinId="8" hidden="1"/>
    <cellStyle name="超链接" xfId="5196" builtinId="8" hidden="1"/>
    <cellStyle name="超链接" xfId="5198" builtinId="8" hidden="1"/>
    <cellStyle name="超链接" xfId="5200" builtinId="8" hidden="1"/>
    <cellStyle name="超链接" xfId="5202" builtinId="8" hidden="1"/>
    <cellStyle name="超链接" xfId="5204" builtinId="8" hidden="1"/>
    <cellStyle name="超链接" xfId="5206" builtinId="8" hidden="1"/>
    <cellStyle name="超链接" xfId="5208" builtinId="8" hidden="1"/>
    <cellStyle name="超链接" xfId="5210" builtinId="8" hidden="1"/>
    <cellStyle name="超链接" xfId="5212" builtinId="8" hidden="1"/>
    <cellStyle name="超链接" xfId="5214" builtinId="8" hidden="1"/>
    <cellStyle name="超链接" xfId="5216" builtinId="8" hidden="1"/>
    <cellStyle name="超链接" xfId="5218" builtinId="8" hidden="1"/>
    <cellStyle name="超链接" xfId="5220" builtinId="8" hidden="1"/>
    <cellStyle name="超链接" xfId="5222" builtinId="8" hidden="1"/>
    <cellStyle name="超链接" xfId="5224" builtinId="8" hidden="1"/>
    <cellStyle name="超链接" xfId="5226" builtinId="8" hidden="1"/>
    <cellStyle name="超链接" xfId="5228" builtinId="8" hidden="1"/>
    <cellStyle name="超链接" xfId="5230" builtinId="8" hidden="1"/>
    <cellStyle name="超链接" xfId="5232" builtinId="8" hidden="1"/>
    <cellStyle name="超链接" xfId="5234" builtinId="8" hidden="1"/>
    <cellStyle name="超链接" xfId="5236" builtinId="8" hidden="1"/>
    <cellStyle name="超链接" xfId="5238" builtinId="8" hidden="1"/>
    <cellStyle name="超链接" xfId="5240" builtinId="8" hidden="1"/>
    <cellStyle name="超链接" xfId="5242" builtinId="8" hidden="1"/>
    <cellStyle name="超链接" xfId="5244" builtinId="8" hidden="1"/>
    <cellStyle name="超链接" xfId="5246" builtinId="8" hidden="1"/>
    <cellStyle name="超链接" xfId="5248" builtinId="8" hidden="1"/>
    <cellStyle name="超链接" xfId="5250" builtinId="8" hidden="1"/>
    <cellStyle name="超链接" xfId="5252" builtinId="8" hidden="1"/>
    <cellStyle name="超链接" xfId="5254" builtinId="8" hidden="1"/>
    <cellStyle name="超链接" xfId="5256" builtinId="8" hidden="1"/>
    <cellStyle name="超链接" xfId="5258" builtinId="8" hidden="1"/>
    <cellStyle name="超链接" xfId="5260" builtinId="8" hidden="1"/>
    <cellStyle name="超链接" xfId="5262" builtinId="8" hidden="1"/>
    <cellStyle name="超链接" xfId="5264" builtinId="8" hidden="1"/>
    <cellStyle name="超链接" xfId="5266" builtinId="8" hidden="1"/>
    <cellStyle name="超链接" xfId="5268" builtinId="8" hidden="1"/>
    <cellStyle name="超链接" xfId="5270" builtinId="8" hidden="1"/>
    <cellStyle name="超链接" xfId="5272" builtinId="8" hidden="1"/>
    <cellStyle name="超链接" xfId="5274" builtinId="8" hidden="1"/>
    <cellStyle name="超链接" xfId="5276" builtinId="8" hidden="1"/>
    <cellStyle name="超链接" xfId="5278" builtinId="8" hidden="1"/>
    <cellStyle name="超链接" xfId="5280" builtinId="8" hidden="1"/>
    <cellStyle name="超链接" xfId="5282" builtinId="8" hidden="1"/>
    <cellStyle name="超链接" xfId="5284" builtinId="8" hidden="1"/>
    <cellStyle name="超链接" xfId="5286" builtinId="8" hidden="1"/>
    <cellStyle name="超链接" xfId="5288" builtinId="8" hidden="1"/>
    <cellStyle name="超链接" xfId="5290" builtinId="8" hidden="1"/>
    <cellStyle name="超链接" xfId="5292" builtinId="8" hidden="1"/>
    <cellStyle name="超链接" xfId="5294" builtinId="8" hidden="1"/>
    <cellStyle name="超链接" xfId="5296" builtinId="8" hidden="1"/>
    <cellStyle name="超链接" xfId="5298" builtinId="8" hidden="1"/>
    <cellStyle name="超链接" xfId="5300" builtinId="8" hidden="1"/>
    <cellStyle name="超链接" xfId="5302" builtinId="8" hidden="1"/>
    <cellStyle name="超链接" xfId="5304" builtinId="8" hidden="1"/>
    <cellStyle name="超链接" xfId="5306" builtinId="8" hidden="1"/>
    <cellStyle name="超链接" xfId="5308" builtinId="8" hidden="1"/>
    <cellStyle name="超链接" xfId="5310" builtinId="8" hidden="1"/>
    <cellStyle name="超链接" xfId="5312" builtinId="8" hidden="1"/>
    <cellStyle name="超链接" xfId="5314" builtinId="8" hidden="1"/>
    <cellStyle name="超链接" xfId="5316" builtinId="8" hidden="1"/>
    <cellStyle name="超链接" xfId="5318" builtinId="8" hidden="1"/>
    <cellStyle name="超链接" xfId="5320" builtinId="8" hidden="1"/>
    <cellStyle name="超链接" xfId="5322" builtinId="8" hidden="1"/>
    <cellStyle name="超链接" xfId="5324" builtinId="8" hidden="1"/>
    <cellStyle name="超链接" xfId="5326" builtinId="8" hidden="1"/>
    <cellStyle name="超链接" xfId="5328" builtinId="8" hidden="1"/>
    <cellStyle name="超链接" xfId="5330" builtinId="8" hidden="1"/>
    <cellStyle name="超链接" xfId="5332" builtinId="8" hidden="1"/>
    <cellStyle name="超链接" xfId="5334" builtinId="8" hidden="1"/>
    <cellStyle name="超链接" xfId="5336" builtinId="8" hidden="1"/>
    <cellStyle name="超链接" xfId="5338" builtinId="8" hidden="1"/>
    <cellStyle name="超链接" xfId="5340" builtinId="8" hidden="1"/>
    <cellStyle name="超链接" xfId="5342" builtinId="8" hidden="1"/>
    <cellStyle name="超链接" xfId="5344" builtinId="8" hidden="1"/>
    <cellStyle name="超链接" xfId="5346" builtinId="8" hidden="1"/>
    <cellStyle name="超链接" xfId="5348" builtinId="8" hidden="1"/>
    <cellStyle name="超链接" xfId="5350" builtinId="8" hidden="1"/>
    <cellStyle name="超链接" xfId="5352" builtinId="8" hidden="1"/>
    <cellStyle name="超链接" xfId="5354" builtinId="8" hidden="1"/>
    <cellStyle name="超链接" xfId="5356" builtinId="8" hidden="1"/>
    <cellStyle name="超链接" xfId="5358" builtinId="8" hidden="1"/>
    <cellStyle name="超链接" xfId="5360" builtinId="8" hidden="1"/>
    <cellStyle name="超链接" xfId="5362" builtinId="8" hidden="1"/>
    <cellStyle name="超链接" xfId="5364" builtinId="8" hidden="1"/>
    <cellStyle name="超链接" xfId="5366" builtinId="8" hidden="1"/>
    <cellStyle name="超链接" xfId="5368" builtinId="8" hidden="1"/>
    <cellStyle name="超链接" xfId="5370" builtinId="8" hidden="1"/>
    <cellStyle name="超链接" xfId="5372" builtinId="8" hidden="1"/>
    <cellStyle name="超链接" xfId="5374" builtinId="8" hidden="1"/>
    <cellStyle name="超链接" xfId="5376" builtinId="8" hidden="1"/>
    <cellStyle name="超链接" xfId="5378" builtinId="8" hidden="1"/>
    <cellStyle name="超链接" xfId="5380" builtinId="8" hidden="1"/>
    <cellStyle name="超链接" xfId="5382" builtinId="8" hidden="1"/>
    <cellStyle name="超链接" xfId="5384" builtinId="8" hidden="1"/>
    <cellStyle name="超链接" xfId="5386" builtinId="8" hidden="1"/>
    <cellStyle name="超链接" xfId="5388" builtinId="8" hidden="1"/>
    <cellStyle name="超链接" xfId="5390" builtinId="8" hidden="1"/>
    <cellStyle name="超链接" xfId="5392" builtinId="8" hidden="1"/>
    <cellStyle name="超链接" xfId="5394" builtinId="8" hidden="1"/>
    <cellStyle name="超链接" xfId="5396" builtinId="8" hidden="1"/>
    <cellStyle name="超链接" xfId="5398" builtinId="8" hidden="1"/>
    <cellStyle name="超链接" xfId="5400" builtinId="8" hidden="1"/>
    <cellStyle name="超链接" xfId="5402" builtinId="8" hidden="1"/>
    <cellStyle name="超链接" xfId="5404" builtinId="8" hidden="1"/>
    <cellStyle name="超链接" xfId="5406" builtinId="8" hidden="1"/>
    <cellStyle name="超链接" xfId="5408" builtinId="8" hidden="1"/>
    <cellStyle name="超链接" xfId="5410" builtinId="8" hidden="1"/>
    <cellStyle name="超链接" xfId="5412" builtinId="8" hidden="1"/>
    <cellStyle name="超链接" xfId="5414" builtinId="8" hidden="1"/>
    <cellStyle name="超链接" xfId="5416" builtinId="8" hidden="1"/>
    <cellStyle name="超链接" xfId="5418" builtinId="8" hidden="1"/>
    <cellStyle name="超链接" xfId="5420" builtinId="8" hidden="1"/>
    <cellStyle name="超链接" xfId="5422" builtinId="8" hidden="1"/>
    <cellStyle name="超链接" xfId="5424" builtinId="8" hidden="1"/>
    <cellStyle name="超链接" xfId="5426" builtinId="8" hidden="1"/>
    <cellStyle name="超链接" xfId="5428" builtinId="8" hidden="1"/>
    <cellStyle name="超链接" xfId="5430" builtinId="8" hidden="1"/>
    <cellStyle name="超链接" xfId="5432" builtinId="8" hidden="1"/>
    <cellStyle name="超链接" xfId="5434" builtinId="8" hidden="1"/>
    <cellStyle name="超链接" xfId="5436" builtinId="8" hidden="1"/>
    <cellStyle name="超链接" xfId="5438" builtinId="8" hidden="1"/>
    <cellStyle name="超链接" xfId="5440" builtinId="8" hidden="1"/>
    <cellStyle name="超链接" xfId="5442" builtinId="8" hidden="1"/>
    <cellStyle name="超链接" xfId="5444" builtinId="8" hidden="1"/>
    <cellStyle name="超链接" xfId="5446" builtinId="8" hidden="1"/>
    <cellStyle name="超链接" xfId="5448" builtinId="8" hidden="1"/>
    <cellStyle name="超链接" xfId="5450" builtinId="8" hidden="1"/>
    <cellStyle name="超链接" xfId="5452" builtinId="8" hidden="1"/>
    <cellStyle name="超链接" xfId="5454" builtinId="8" hidden="1"/>
    <cellStyle name="超链接" xfId="5456" builtinId="8" hidden="1"/>
    <cellStyle name="超链接" xfId="5458" builtinId="8" hidden="1"/>
    <cellStyle name="超链接" xfId="5460" builtinId="8" hidden="1"/>
    <cellStyle name="超链接" xfId="5462" builtinId="8" hidden="1"/>
    <cellStyle name="超链接" xfId="5464" builtinId="8" hidden="1"/>
    <cellStyle name="超链接" xfId="5466" builtinId="8" hidden="1"/>
    <cellStyle name="超链接" xfId="5468" builtinId="8" hidden="1"/>
    <cellStyle name="超链接" xfId="5470" builtinId="8" hidden="1"/>
    <cellStyle name="超链接" xfId="5472" builtinId="8" hidden="1"/>
    <cellStyle name="超链接" xfId="5474" builtinId="8" hidden="1"/>
    <cellStyle name="超链接" xfId="5476" builtinId="8" hidden="1"/>
    <cellStyle name="超链接" xfId="5478" builtinId="8" hidden="1"/>
    <cellStyle name="超链接" xfId="5480" builtinId="8" hidden="1"/>
    <cellStyle name="超链接" xfId="5482" builtinId="8" hidden="1"/>
    <cellStyle name="超链接" xfId="5484" builtinId="8" hidden="1"/>
    <cellStyle name="超链接" xfId="5486" builtinId="8" hidden="1"/>
    <cellStyle name="超链接" xfId="5488" builtinId="8" hidden="1"/>
    <cellStyle name="超链接" xfId="5490" builtinId="8" hidden="1"/>
    <cellStyle name="超链接" xfId="5492" builtinId="8" hidden="1"/>
    <cellStyle name="超链接" xfId="5494" builtinId="8" hidden="1"/>
    <cellStyle name="超链接" xfId="5496" builtinId="8" hidden="1"/>
    <cellStyle name="超链接" xfId="5498" builtinId="8" hidden="1"/>
    <cellStyle name="超链接" xfId="5500" builtinId="8" hidden="1"/>
    <cellStyle name="超链接" xfId="5502" builtinId="8" hidden="1"/>
    <cellStyle name="超链接" xfId="5504" builtinId="8" hidden="1"/>
    <cellStyle name="超链接" xfId="5506" builtinId="8" hidden="1"/>
    <cellStyle name="超链接" xfId="5508" builtinId="8" hidden="1"/>
    <cellStyle name="超链接" xfId="5510" builtinId="8" hidden="1"/>
    <cellStyle name="超链接" xfId="5512" builtinId="8" hidden="1"/>
    <cellStyle name="超链接" xfId="5514" builtinId="8" hidden="1"/>
    <cellStyle name="超链接" xfId="5516" builtinId="8" hidden="1"/>
    <cellStyle name="超链接" xfId="5518" builtinId="8" hidden="1"/>
    <cellStyle name="超链接" xfId="5520" builtinId="8" hidden="1"/>
    <cellStyle name="超链接" xfId="5522" builtinId="8" hidden="1"/>
    <cellStyle name="超链接" xfId="5524" builtinId="8" hidden="1"/>
    <cellStyle name="超链接" xfId="5526" builtinId="8" hidden="1"/>
    <cellStyle name="超链接" xfId="5528" builtinId="8" hidden="1"/>
    <cellStyle name="超链接" xfId="5530" builtinId="8" hidden="1"/>
    <cellStyle name="超链接" xfId="5532" builtinId="8" hidden="1"/>
    <cellStyle name="超链接" xfId="5534" builtinId="8" hidden="1"/>
    <cellStyle name="超链接" xfId="5536" builtinId="8" hidden="1"/>
    <cellStyle name="超链接" xfId="5538" builtinId="8" hidden="1"/>
    <cellStyle name="超链接" xfId="5540" builtinId="8" hidden="1"/>
    <cellStyle name="超链接" xfId="5542" builtinId="8" hidden="1"/>
    <cellStyle name="超链接" xfId="5544" builtinId="8" hidden="1"/>
    <cellStyle name="超链接" xfId="5546" builtinId="8" hidden="1"/>
    <cellStyle name="超链接" xfId="5548" builtinId="8" hidden="1"/>
    <cellStyle name="超链接" xfId="5550" builtinId="8" hidden="1"/>
    <cellStyle name="超链接" xfId="5552" builtinId="8" hidden="1"/>
    <cellStyle name="超链接" xfId="5554" builtinId="8" hidden="1"/>
    <cellStyle name="超链接" xfId="5556" builtinId="8" hidden="1"/>
    <cellStyle name="超链接" xfId="5558" builtinId="8" hidden="1"/>
    <cellStyle name="超链接" xfId="5560" builtinId="8" hidden="1"/>
    <cellStyle name="超链接" xfId="5562" builtinId="8" hidden="1"/>
    <cellStyle name="超链接" xfId="5564" builtinId="8" hidden="1"/>
    <cellStyle name="超链接" xfId="5566" builtinId="8" hidden="1"/>
    <cellStyle name="超链接" xfId="5568" builtinId="8" hidden="1"/>
    <cellStyle name="超链接" xfId="5570" builtinId="8" hidden="1"/>
    <cellStyle name="超链接" xfId="5572" builtinId="8" hidden="1"/>
    <cellStyle name="超链接" xfId="5574" builtinId="8" hidden="1"/>
    <cellStyle name="超链接" xfId="5576" builtinId="8" hidden="1"/>
    <cellStyle name="超链接" xfId="5578" builtinId="8" hidden="1"/>
    <cellStyle name="超链接" xfId="5580" builtinId="8" hidden="1"/>
    <cellStyle name="超链接" xfId="5582" builtinId="8" hidden="1"/>
    <cellStyle name="超链接" xfId="5584" builtinId="8" hidden="1"/>
    <cellStyle name="超链接" xfId="5586" builtinId="8" hidden="1"/>
    <cellStyle name="超链接" xfId="5588" builtinId="8" hidden="1"/>
    <cellStyle name="超链接" xfId="5590" builtinId="8" hidden="1"/>
    <cellStyle name="超链接" xfId="5592" builtinId="8" hidden="1"/>
    <cellStyle name="超链接" xfId="5594" builtinId="8" hidden="1"/>
    <cellStyle name="超链接" xfId="5596" builtinId="8" hidden="1"/>
    <cellStyle name="超链接" xfId="5598" builtinId="8" hidden="1"/>
    <cellStyle name="超链接" xfId="5600" builtinId="8" hidden="1"/>
    <cellStyle name="超链接" xfId="5602" builtinId="8" hidden="1"/>
    <cellStyle name="超链接" xfId="5604" builtinId="8" hidden="1"/>
    <cellStyle name="超链接" xfId="5606" builtinId="8" hidden="1"/>
    <cellStyle name="超链接" xfId="5608" builtinId="8" hidden="1"/>
    <cellStyle name="超链接" xfId="5610" builtinId="8" hidden="1"/>
    <cellStyle name="超链接" xfId="5612" builtinId="8" hidden="1"/>
    <cellStyle name="超链接" xfId="5614" builtinId="8" hidden="1"/>
    <cellStyle name="超链接" xfId="5616" builtinId="8" hidden="1"/>
    <cellStyle name="超链接" xfId="5618" builtinId="8" hidden="1"/>
    <cellStyle name="超链接" xfId="5620" builtinId="8" hidden="1"/>
    <cellStyle name="超链接" xfId="5622" builtinId="8" hidden="1"/>
    <cellStyle name="超链接" xfId="5624" builtinId="8" hidden="1"/>
    <cellStyle name="超链接" xfId="5626" builtinId="8" hidden="1"/>
    <cellStyle name="超链接" xfId="5628" builtinId="8" hidden="1"/>
    <cellStyle name="超链接" xfId="5630" builtinId="8" hidden="1"/>
    <cellStyle name="超链接" xfId="5632" builtinId="8" hidden="1"/>
    <cellStyle name="超链接" xfId="5634" builtinId="8" hidden="1"/>
    <cellStyle name="超链接" xfId="5636" builtinId="8" hidden="1"/>
    <cellStyle name="超链接" xfId="5638" builtinId="8" hidden="1"/>
    <cellStyle name="超链接" xfId="5640" builtinId="8" hidden="1"/>
    <cellStyle name="超链接" xfId="5642" builtinId="8" hidden="1"/>
    <cellStyle name="超链接" xfId="5644" builtinId="8" hidden="1"/>
    <cellStyle name="超链接" xfId="5646" builtinId="8" hidden="1"/>
    <cellStyle name="超链接" xfId="5648" builtinId="8" hidden="1"/>
    <cellStyle name="超链接" xfId="5650" builtinId="8" hidden="1"/>
    <cellStyle name="超链接" xfId="5652" builtinId="8" hidden="1"/>
    <cellStyle name="超链接" xfId="5654" builtinId="8" hidden="1"/>
    <cellStyle name="超链接" xfId="5656" builtinId="8" hidden="1"/>
    <cellStyle name="超链接" xfId="5658" builtinId="8" hidden="1"/>
    <cellStyle name="超链接" xfId="5660" builtinId="8" hidden="1"/>
    <cellStyle name="超链接" xfId="5662" builtinId="8" hidden="1"/>
    <cellStyle name="超链接" xfId="5664" builtinId="8" hidden="1"/>
    <cellStyle name="超链接" xfId="5666" builtinId="8" hidden="1"/>
    <cellStyle name="超链接" xfId="5668" builtinId="8" hidden="1"/>
    <cellStyle name="超链接" xfId="5670" builtinId="8" hidden="1"/>
    <cellStyle name="超链接" xfId="5672" builtinId="8" hidden="1"/>
    <cellStyle name="超链接" xfId="5674" builtinId="8" hidden="1"/>
    <cellStyle name="超链接" xfId="5676" builtinId="8" hidden="1"/>
    <cellStyle name="超链接" xfId="5678" builtinId="8" hidden="1"/>
    <cellStyle name="超链接" xfId="5680" builtinId="8" hidden="1"/>
    <cellStyle name="超链接" xfId="5682" builtinId="8" hidden="1"/>
    <cellStyle name="超链接" xfId="5684" builtinId="8" hidden="1"/>
    <cellStyle name="超链接" xfId="5686" builtinId="8" hidden="1"/>
    <cellStyle name="超链接" xfId="5688" builtinId="8" hidden="1"/>
    <cellStyle name="超链接" xfId="5690" builtinId="8" hidden="1"/>
    <cellStyle name="超链接" xfId="5692" builtinId="8" hidden="1"/>
    <cellStyle name="超链接" xfId="5694" builtinId="8" hidden="1"/>
    <cellStyle name="超链接" xfId="5696" builtinId="8" hidden="1"/>
    <cellStyle name="超链接" xfId="5698" builtinId="8" hidden="1"/>
    <cellStyle name="超链接" xfId="5700" builtinId="8" hidden="1"/>
    <cellStyle name="超链接" xfId="5702" builtinId="8" hidden="1"/>
    <cellStyle name="超链接" xfId="5704" builtinId="8" hidden="1"/>
    <cellStyle name="超链接" xfId="5706" builtinId="8" hidden="1"/>
    <cellStyle name="超链接" xfId="5708" builtinId="8" hidden="1"/>
    <cellStyle name="超链接" xfId="5710" builtinId="8" hidden="1"/>
    <cellStyle name="超链接" xfId="5712" builtinId="8" hidden="1"/>
    <cellStyle name="超链接" xfId="5714" builtinId="8" hidden="1"/>
    <cellStyle name="超链接" xfId="5716" builtinId="8" hidden="1"/>
    <cellStyle name="超链接" xfId="5718" builtinId="8" hidden="1"/>
    <cellStyle name="超链接" xfId="5720" builtinId="8" hidden="1"/>
    <cellStyle name="超链接" xfId="5722" builtinId="8" hidden="1"/>
    <cellStyle name="超链接" xfId="5724" builtinId="8" hidden="1"/>
    <cellStyle name="超链接" xfId="5726" builtinId="8" hidden="1"/>
    <cellStyle name="超链接" xfId="5728" builtinId="8" hidden="1"/>
    <cellStyle name="超链接" xfId="5730" builtinId="8" hidden="1"/>
    <cellStyle name="超链接" xfId="5732" builtinId="8" hidden="1"/>
    <cellStyle name="超链接" xfId="5734" builtinId="8" hidden="1"/>
    <cellStyle name="超链接" xfId="5736" builtinId="8" hidden="1"/>
    <cellStyle name="超链接" xfId="5738" builtinId="8" hidden="1"/>
    <cellStyle name="超链接" xfId="5740" builtinId="8" hidden="1"/>
    <cellStyle name="超链接" xfId="5742" builtinId="8" hidden="1"/>
    <cellStyle name="超链接" xfId="5744" builtinId="8" hidden="1"/>
    <cellStyle name="超链接" xfId="5746" builtinId="8" hidden="1"/>
    <cellStyle name="超链接" xfId="5748" builtinId="8" hidden="1"/>
    <cellStyle name="超链接" xfId="5750" builtinId="8" hidden="1"/>
    <cellStyle name="超链接" xfId="5752" builtinId="8" hidden="1"/>
    <cellStyle name="超链接" xfId="5754" builtinId="8" hidden="1"/>
    <cellStyle name="超链接" xfId="5756" builtinId="8" hidden="1"/>
    <cellStyle name="超链接" xfId="5758" builtinId="8" hidden="1"/>
    <cellStyle name="超链接" xfId="5760" builtinId="8" hidden="1"/>
    <cellStyle name="超链接" xfId="5762" builtinId="8" hidden="1"/>
    <cellStyle name="超链接" xfId="5764" builtinId="8" hidden="1"/>
    <cellStyle name="超链接" xfId="5766" builtinId="8" hidden="1"/>
    <cellStyle name="超链接" xfId="5768" builtinId="8" hidden="1"/>
    <cellStyle name="超链接" xfId="5770" builtinId="8" hidden="1"/>
    <cellStyle name="超链接" xfId="5772" builtinId="8" hidden="1"/>
    <cellStyle name="超链接" xfId="5774" builtinId="8" hidden="1"/>
    <cellStyle name="超链接" xfId="5776" builtinId="8" hidden="1"/>
    <cellStyle name="超链接" xfId="5778" builtinId="8" hidden="1"/>
    <cellStyle name="超链接" xfId="5780" builtinId="8" hidden="1"/>
    <cellStyle name="超链接" xfId="5782" builtinId="8" hidden="1"/>
    <cellStyle name="超链接" xfId="5784" builtinId="8" hidden="1"/>
    <cellStyle name="超链接" xfId="5786" builtinId="8" hidden="1"/>
    <cellStyle name="超链接" xfId="5788" builtinId="8" hidden="1"/>
    <cellStyle name="超链接" xfId="5790" builtinId="8" hidden="1"/>
    <cellStyle name="超链接" xfId="5792" builtinId="8" hidden="1"/>
    <cellStyle name="超链接" xfId="5794" builtinId="8" hidden="1"/>
    <cellStyle name="超链接" xfId="5796" builtinId="8" hidden="1"/>
    <cellStyle name="超链接" xfId="5798" builtinId="8" hidden="1"/>
    <cellStyle name="超链接" xfId="5800" builtinId="8" hidden="1"/>
    <cellStyle name="超链接" xfId="5802" builtinId="8" hidden="1"/>
    <cellStyle name="超链接" xfId="5804" builtinId="8" hidden="1"/>
    <cellStyle name="超链接" xfId="5806" builtinId="8" hidden="1"/>
    <cellStyle name="超链接" xfId="5808" builtinId="8" hidden="1"/>
    <cellStyle name="超链接" xfId="5810" builtinId="8" hidden="1"/>
    <cellStyle name="超链接" xfId="5812" builtinId="8" hidden="1"/>
    <cellStyle name="超链接" xfId="5814" builtinId="8" hidden="1"/>
    <cellStyle name="超链接" xfId="5816" builtinId="8" hidden="1"/>
    <cellStyle name="超链接" xfId="5818" builtinId="8" hidden="1"/>
    <cellStyle name="超链接" xfId="5820" builtinId="8" hidden="1"/>
    <cellStyle name="超链接" xfId="5822" builtinId="8" hidden="1"/>
    <cellStyle name="超链接" xfId="5824" builtinId="8" hidden="1"/>
    <cellStyle name="超链接" xfId="5826" builtinId="8" hidden="1"/>
    <cellStyle name="超链接" xfId="5828" builtinId="8" hidden="1"/>
    <cellStyle name="超链接" xfId="5830" builtinId="8" hidden="1"/>
    <cellStyle name="超链接" xfId="5832" builtinId="8" hidden="1"/>
    <cellStyle name="超链接" xfId="5834" builtinId="8" hidden="1"/>
    <cellStyle name="超链接" xfId="5836" builtinId="8" hidden="1"/>
    <cellStyle name="超链接" xfId="5838" builtinId="8" hidden="1"/>
    <cellStyle name="超链接" xfId="5840" builtinId="8" hidden="1"/>
    <cellStyle name="超链接" xfId="5842" builtinId="8" hidden="1"/>
    <cellStyle name="超链接" xfId="5844" builtinId="8" hidden="1"/>
    <cellStyle name="超链接" xfId="5846" builtinId="8" hidden="1"/>
    <cellStyle name="超链接" xfId="5848" builtinId="8" hidden="1"/>
    <cellStyle name="超链接" xfId="5850" builtinId="8" hidden="1"/>
    <cellStyle name="超链接" xfId="5852" builtinId="8" hidden="1"/>
    <cellStyle name="超链接" xfId="5854" builtinId="8" hidden="1"/>
    <cellStyle name="超链接" xfId="5856" builtinId="8" hidden="1"/>
    <cellStyle name="超链接" xfId="5858" builtinId="8" hidden="1"/>
    <cellStyle name="超链接" xfId="5860" builtinId="8" hidden="1"/>
    <cellStyle name="超链接" xfId="5862" builtinId="8" hidden="1"/>
    <cellStyle name="超链接" xfId="5864" builtinId="8" hidden="1"/>
    <cellStyle name="超链接" xfId="5866" builtinId="8" hidden="1"/>
    <cellStyle name="超链接" xfId="5868" builtinId="8" hidden="1"/>
    <cellStyle name="超链接" xfId="5870" builtinId="8" hidden="1"/>
    <cellStyle name="超链接" xfId="5872" builtinId="8" hidden="1"/>
    <cellStyle name="超链接" xfId="5874" builtinId="8" hidden="1"/>
    <cellStyle name="超链接" xfId="5876" builtinId="8" hidden="1"/>
    <cellStyle name="超链接" xfId="5878" builtinId="8" hidden="1"/>
    <cellStyle name="超链接" xfId="5880" builtinId="8" hidden="1"/>
    <cellStyle name="超链接" xfId="5882" builtinId="8" hidden="1"/>
    <cellStyle name="超链接" xfId="5884" builtinId="8" hidden="1"/>
    <cellStyle name="超链接" xfId="5886" builtinId="8" hidden="1"/>
    <cellStyle name="超链接" xfId="5888" builtinId="8" hidden="1"/>
    <cellStyle name="超链接" xfId="5890" builtinId="8" hidden="1"/>
    <cellStyle name="超链接" xfId="5892" builtinId="8" hidden="1"/>
    <cellStyle name="超链接" xfId="5894" builtinId="8" hidden="1"/>
    <cellStyle name="超链接" xfId="5896" builtinId="8" hidden="1"/>
    <cellStyle name="超链接" xfId="5898" builtinId="8" hidden="1"/>
    <cellStyle name="超链接" xfId="5900" builtinId="8" hidden="1"/>
    <cellStyle name="超链接" xfId="5902" builtinId="8" hidden="1"/>
    <cellStyle name="超链接" xfId="5904" builtinId="8" hidden="1"/>
    <cellStyle name="超链接" xfId="5906" builtinId="8" hidden="1"/>
    <cellStyle name="超链接" xfId="5908" builtinId="8" hidden="1"/>
    <cellStyle name="超链接" xfId="5910" builtinId="8" hidden="1"/>
    <cellStyle name="超链接" xfId="5912" builtinId="8" hidden="1"/>
    <cellStyle name="超链接" xfId="5914" builtinId="8" hidden="1"/>
    <cellStyle name="超链接" xfId="5916" builtinId="8" hidden="1"/>
    <cellStyle name="超链接" xfId="5918" builtinId="8" hidden="1"/>
    <cellStyle name="超链接" xfId="5920" builtinId="8" hidden="1"/>
    <cellStyle name="超链接" xfId="5922" builtinId="8" hidden="1"/>
    <cellStyle name="超链接" xfId="5924" builtinId="8" hidden="1"/>
    <cellStyle name="超链接" xfId="5926" builtinId="8" hidden="1"/>
    <cellStyle name="超链接" xfId="5928" builtinId="8" hidden="1"/>
    <cellStyle name="超链接" xfId="5930" builtinId="8" hidden="1"/>
    <cellStyle name="超链接" xfId="5932" builtinId="8" hidden="1"/>
    <cellStyle name="超链接" xfId="5934" builtinId="8" hidden="1"/>
    <cellStyle name="超链接" xfId="5936" builtinId="8" hidden="1"/>
    <cellStyle name="超链接" xfId="5938" builtinId="8" hidden="1"/>
    <cellStyle name="超链接" xfId="5940" builtinId="8" hidden="1"/>
    <cellStyle name="超链接" xfId="5942" builtinId="8" hidden="1"/>
    <cellStyle name="超链接" xfId="5944" builtinId="8" hidden="1"/>
    <cellStyle name="超链接" xfId="5946" builtinId="8" hidden="1"/>
    <cellStyle name="超链接" xfId="5948" builtinId="8" hidden="1"/>
    <cellStyle name="超链接" xfId="5950" builtinId="8" hidden="1"/>
    <cellStyle name="超链接" xfId="5952" builtinId="8" hidden="1"/>
    <cellStyle name="超链接" xfId="5954" builtinId="8" hidden="1"/>
    <cellStyle name="超链接" xfId="5956" builtinId="8" hidden="1"/>
    <cellStyle name="超链接" xfId="5958" builtinId="8" hidden="1"/>
    <cellStyle name="超链接" xfId="5960" builtinId="8" hidden="1"/>
    <cellStyle name="超链接" xfId="5962" builtinId="8" hidden="1"/>
    <cellStyle name="超链接" xfId="5964" builtinId="8" hidden="1"/>
    <cellStyle name="超链接" xfId="5966" builtinId="8" hidden="1"/>
    <cellStyle name="超链接" xfId="5968" builtinId="8" hidden="1"/>
    <cellStyle name="超链接" xfId="5970" builtinId="8" hidden="1"/>
    <cellStyle name="超链接" xfId="5972" builtinId="8" hidden="1"/>
    <cellStyle name="超链接" xfId="5974" builtinId="8" hidden="1"/>
    <cellStyle name="超链接" xfId="5976" builtinId="8" hidden="1"/>
    <cellStyle name="超链接" xfId="5978" builtinId="8" hidden="1"/>
    <cellStyle name="超链接" xfId="5980" builtinId="8" hidden="1"/>
    <cellStyle name="超链接" xfId="5982" builtinId="8" hidden="1"/>
    <cellStyle name="超链接" xfId="5984" builtinId="8" hidden="1"/>
    <cellStyle name="超链接" xfId="5986" builtinId="8" hidden="1"/>
    <cellStyle name="超链接" xfId="5988" builtinId="8" hidden="1"/>
    <cellStyle name="超链接" xfId="5990" builtinId="8" hidden="1"/>
    <cellStyle name="超链接" xfId="5992" builtinId="8" hidden="1"/>
    <cellStyle name="超链接" xfId="5994" builtinId="8" hidden="1"/>
    <cellStyle name="超链接" xfId="5996" builtinId="8" hidden="1"/>
    <cellStyle name="超链接" xfId="5998" builtinId="8" hidden="1"/>
    <cellStyle name="超链接" xfId="6000" builtinId="8" hidden="1"/>
    <cellStyle name="超链接" xfId="6002" builtinId="8" hidden="1"/>
    <cellStyle name="超链接" xfId="6004" builtinId="8" hidden="1"/>
    <cellStyle name="超链接" xfId="6006" builtinId="8" hidden="1"/>
    <cellStyle name="超链接" xfId="6008" builtinId="8" hidden="1"/>
    <cellStyle name="超链接" xfId="6010" builtinId="8" hidden="1"/>
    <cellStyle name="超链接" xfId="6012" builtinId="8" hidden="1"/>
    <cellStyle name="超链接" xfId="6014" builtinId="8" hidden="1"/>
    <cellStyle name="超链接" xfId="6016" builtinId="8" hidden="1"/>
    <cellStyle name="超链接" xfId="6018" builtinId="8" hidden="1"/>
    <cellStyle name="超链接" xfId="6020" builtinId="8" hidden="1"/>
    <cellStyle name="超链接" xfId="6022" builtinId="8" hidden="1"/>
    <cellStyle name="超链接" xfId="6024" builtinId="8" hidden="1"/>
    <cellStyle name="超链接" xfId="6026" builtinId="8" hidden="1"/>
    <cellStyle name="超链接" xfId="6028" builtinId="8" hidden="1"/>
    <cellStyle name="超链接" xfId="6030" builtinId="8" hidden="1"/>
    <cellStyle name="超链接" xfId="6032" builtinId="8" hidden="1"/>
    <cellStyle name="超链接" xfId="6034" builtinId="8" hidden="1"/>
    <cellStyle name="超链接" xfId="6036" builtinId="8" hidden="1"/>
    <cellStyle name="超链接" xfId="6038" builtinId="8" hidden="1"/>
    <cellStyle name="超链接" xfId="6040" builtinId="8" hidden="1"/>
    <cellStyle name="超链接" xfId="6042" builtinId="8" hidden="1"/>
    <cellStyle name="超链接" xfId="6044" builtinId="8" hidden="1"/>
    <cellStyle name="超链接" xfId="6046" builtinId="8" hidden="1"/>
    <cellStyle name="超链接" xfId="6048" builtinId="8" hidden="1"/>
    <cellStyle name="超链接" xfId="6050" builtinId="8" hidden="1"/>
    <cellStyle name="超链接" xfId="6052" builtinId="8" hidden="1"/>
    <cellStyle name="超链接" xfId="6054" builtinId="8" hidden="1"/>
    <cellStyle name="超链接" xfId="6056" builtinId="8" hidden="1"/>
    <cellStyle name="超链接" xfId="6058" builtinId="8" hidden="1"/>
    <cellStyle name="超链接" xfId="6060" builtinId="8" hidden="1"/>
    <cellStyle name="超链接" xfId="6062" builtinId="8" hidden="1"/>
    <cellStyle name="超链接" xfId="6064" builtinId="8" hidden="1"/>
    <cellStyle name="超链接" xfId="6066" builtinId="8" hidden="1"/>
    <cellStyle name="超链接" xfId="6068" builtinId="8" hidden="1"/>
    <cellStyle name="超链接" xfId="6070" builtinId="8" hidden="1"/>
    <cellStyle name="超链接" xfId="6072" builtinId="8" hidden="1"/>
    <cellStyle name="超链接" xfId="6074" builtinId="8" hidden="1"/>
    <cellStyle name="超链接" xfId="6076" builtinId="8" hidden="1"/>
    <cellStyle name="超链接" xfId="6078" builtinId="8" hidden="1"/>
    <cellStyle name="超链接" xfId="6080" builtinId="8" hidden="1"/>
    <cellStyle name="超链接" xfId="6082" builtinId="8" hidden="1"/>
    <cellStyle name="超链接" xfId="6084" builtinId="8" hidden="1"/>
    <cellStyle name="超链接" xfId="6086" builtinId="8" hidden="1"/>
    <cellStyle name="超链接" xfId="6088" builtinId="8" hidden="1"/>
    <cellStyle name="超链接" xfId="6090" builtinId="8" hidden="1"/>
    <cellStyle name="超链接" xfId="6092" builtinId="8" hidden="1"/>
    <cellStyle name="超链接" xfId="6094" builtinId="8" hidden="1"/>
    <cellStyle name="超链接" xfId="6096" builtinId="8" hidden="1"/>
    <cellStyle name="超链接" xfId="6098" builtinId="8" hidden="1"/>
    <cellStyle name="超链接" xfId="6100" builtinId="8" hidden="1"/>
    <cellStyle name="超链接" xfId="6102" builtinId="8" hidden="1"/>
    <cellStyle name="超链接" xfId="6104" builtinId="8" hidden="1"/>
    <cellStyle name="超链接" xfId="6106" builtinId="8" hidden="1"/>
    <cellStyle name="超链接" xfId="6108" builtinId="8" hidden="1"/>
    <cellStyle name="超链接" xfId="6110" builtinId="8" hidden="1"/>
    <cellStyle name="超链接" xfId="6112" builtinId="8" hidden="1"/>
    <cellStyle name="超链接" xfId="6114" builtinId="8" hidden="1"/>
    <cellStyle name="超链接" xfId="6116" builtinId="8" hidden="1"/>
    <cellStyle name="超链接" xfId="6118" builtinId="8" hidden="1"/>
    <cellStyle name="超链接" xfId="6120" builtinId="8" hidden="1"/>
    <cellStyle name="超链接" xfId="6122" builtinId="8" hidden="1"/>
    <cellStyle name="超链接" xfId="6124" builtinId="8" hidden="1"/>
    <cellStyle name="超链接" xfId="6126" builtinId="8" hidden="1"/>
    <cellStyle name="超链接" xfId="6128" builtinId="8" hidden="1"/>
    <cellStyle name="超链接" xfId="6130" builtinId="8" hidden="1"/>
    <cellStyle name="超链接" xfId="6132" builtinId="8" hidden="1"/>
    <cellStyle name="超链接" xfId="6134" builtinId="8" hidden="1"/>
    <cellStyle name="超链接" xfId="6136" builtinId="8" hidden="1"/>
    <cellStyle name="超链接" xfId="6138" builtinId="8" hidden="1"/>
    <cellStyle name="超链接" xfId="6140" builtinId="8" hidden="1"/>
    <cellStyle name="超链接" xfId="6142" builtinId="8" hidden="1"/>
    <cellStyle name="超链接" xfId="6144" builtinId="8" hidden="1"/>
    <cellStyle name="超链接" xfId="6146" builtinId="8" hidden="1"/>
    <cellStyle name="超链接" xfId="6148" builtinId="8" hidden="1"/>
    <cellStyle name="超链接" xfId="6150" builtinId="8" hidden="1"/>
    <cellStyle name="超链接" xfId="6152" builtinId="8" hidden="1"/>
    <cellStyle name="超链接" xfId="6154" builtinId="8" hidden="1"/>
    <cellStyle name="超链接" xfId="6156" builtinId="8" hidden="1"/>
    <cellStyle name="超链接" xfId="6158" builtinId="8" hidden="1"/>
    <cellStyle name="超链接" xfId="6160" builtinId="8" hidden="1"/>
    <cellStyle name="超链接" xfId="6162" builtinId="8" hidden="1"/>
    <cellStyle name="超链接" xfId="6164" builtinId="8" hidden="1"/>
    <cellStyle name="超链接" xfId="6166" builtinId="8" hidden="1"/>
    <cellStyle name="超链接" xfId="6168" builtinId="8" hidden="1"/>
    <cellStyle name="超链接" xfId="6170" builtinId="8" hidden="1"/>
    <cellStyle name="超链接" xfId="6172" builtinId="8" hidden="1"/>
    <cellStyle name="超链接" xfId="6174" builtinId="8" hidden="1"/>
    <cellStyle name="超链接" xfId="6176" builtinId="8" hidden="1"/>
    <cellStyle name="超链接" xfId="6178" builtinId="8" hidden="1"/>
    <cellStyle name="超链接" xfId="6180" builtinId="8" hidden="1"/>
    <cellStyle name="超链接" xfId="6182" builtinId="8" hidden="1"/>
    <cellStyle name="超链接" xfId="6184" builtinId="8" hidden="1"/>
    <cellStyle name="超链接" xfId="6186" builtinId="8" hidden="1"/>
    <cellStyle name="超链接" xfId="6188" builtinId="8" hidden="1"/>
    <cellStyle name="超链接" xfId="6190" builtinId="8" hidden="1"/>
    <cellStyle name="超链接" xfId="6192" builtinId="8" hidden="1"/>
    <cellStyle name="超链接" xfId="6194" builtinId="8" hidden="1"/>
    <cellStyle name="超链接" xfId="6196" builtinId="8" hidden="1"/>
    <cellStyle name="超链接" xfId="6198" builtinId="8" hidden="1"/>
    <cellStyle name="超链接" xfId="6200" builtinId="8" hidden="1"/>
    <cellStyle name="超链接" xfId="6202" builtinId="8" hidden="1"/>
    <cellStyle name="超链接" xfId="6204" builtinId="8" hidden="1"/>
    <cellStyle name="超链接" xfId="6206" builtinId="8" hidden="1"/>
    <cellStyle name="超链接" xfId="6208" builtinId="8" hidden="1"/>
    <cellStyle name="超链接" xfId="6210" builtinId="8" hidden="1"/>
    <cellStyle name="超链接" xfId="6212" builtinId="8" hidden="1"/>
    <cellStyle name="超链接" xfId="6214" builtinId="8" hidden="1"/>
    <cellStyle name="超链接" xfId="6216" builtinId="8" hidden="1"/>
    <cellStyle name="超链接" xfId="6218" builtinId="8" hidden="1"/>
    <cellStyle name="超链接" xfId="6220" builtinId="8" hidden="1"/>
    <cellStyle name="超链接" xfId="6222" builtinId="8" hidden="1"/>
    <cellStyle name="超链接" xfId="6224" builtinId="8" hidden="1"/>
    <cellStyle name="超链接" xfId="6226" builtinId="8" hidden="1"/>
    <cellStyle name="超链接" xfId="6228" builtinId="8" hidden="1"/>
    <cellStyle name="超链接" xfId="6230" builtinId="8" hidden="1"/>
    <cellStyle name="超链接" xfId="6232" builtinId="8" hidden="1"/>
    <cellStyle name="超链接" xfId="6234" builtinId="8" hidden="1"/>
    <cellStyle name="超链接" xfId="6236" builtinId="8" hidden="1"/>
    <cellStyle name="超链接" xfId="6238" builtinId="8" hidden="1"/>
    <cellStyle name="超链接" xfId="6240" builtinId="8" hidden="1"/>
    <cellStyle name="超链接" xfId="6242" builtinId="8" hidden="1"/>
    <cellStyle name="超链接" xfId="6244" builtinId="8" hidden="1"/>
    <cellStyle name="超链接" xfId="6246" builtinId="8" hidden="1"/>
    <cellStyle name="超链接" xfId="6248" builtinId="8" hidden="1"/>
    <cellStyle name="超链接" xfId="6250" builtinId="8" hidden="1"/>
    <cellStyle name="超链接" xfId="6252" builtinId="8" hidden="1"/>
    <cellStyle name="超链接" xfId="6254" builtinId="8" hidden="1"/>
    <cellStyle name="超链接" xfId="6256" builtinId="8" hidden="1"/>
    <cellStyle name="超链接" xfId="6258" builtinId="8" hidden="1"/>
    <cellStyle name="超链接" xfId="6260" builtinId="8" hidden="1"/>
    <cellStyle name="超链接" xfId="6262" builtinId="8" hidden="1"/>
    <cellStyle name="超链接" xfId="6264" builtinId="8" hidden="1"/>
    <cellStyle name="超链接" xfId="6266" builtinId="8" hidden="1"/>
    <cellStyle name="超链接" xfId="6268" builtinId="8" hidden="1"/>
    <cellStyle name="超链接" xfId="6270" builtinId="8" hidden="1"/>
    <cellStyle name="超链接" xfId="6272" builtinId="8" hidden="1"/>
    <cellStyle name="超链接" xfId="6274" builtinId="8" hidden="1"/>
    <cellStyle name="超链接" xfId="6276" builtinId="8" hidden="1"/>
    <cellStyle name="超链接" xfId="6278" builtinId="8" hidden="1"/>
    <cellStyle name="超链接" xfId="6280" builtinId="8" hidden="1"/>
    <cellStyle name="超链接" xfId="6282" builtinId="8" hidden="1"/>
    <cellStyle name="超链接" xfId="6284" builtinId="8" hidden="1"/>
    <cellStyle name="超链接" xfId="6286" builtinId="8" hidden="1"/>
    <cellStyle name="超链接" xfId="6288" builtinId="8" hidden="1"/>
    <cellStyle name="超链接" xfId="6290" builtinId="8" hidden="1"/>
    <cellStyle name="超链接" xfId="6292" builtinId="8" hidden="1"/>
    <cellStyle name="超链接" xfId="6294" builtinId="8" hidden="1"/>
    <cellStyle name="超链接" xfId="6296" builtinId="8" hidden="1"/>
    <cellStyle name="超链接" xfId="6298" builtinId="8" hidden="1"/>
    <cellStyle name="超链接" xfId="6300" builtinId="8" hidden="1"/>
    <cellStyle name="超链接" xfId="6302" builtinId="8" hidden="1"/>
    <cellStyle name="超链接" xfId="6304" builtinId="8" hidden="1"/>
    <cellStyle name="超链接" xfId="6306" builtinId="8" hidden="1"/>
    <cellStyle name="超链接" xfId="6308" builtinId="8" hidden="1"/>
    <cellStyle name="超链接" xfId="6310" builtinId="8" hidden="1"/>
    <cellStyle name="超链接" xfId="6312" builtinId="8" hidden="1"/>
    <cellStyle name="超链接" xfId="6314" builtinId="8" hidden="1"/>
    <cellStyle name="超链接" xfId="6316" builtinId="8" hidden="1"/>
    <cellStyle name="超链接" xfId="6318" builtinId="8" hidden="1"/>
    <cellStyle name="超链接" xfId="6320" builtinId="8" hidden="1"/>
    <cellStyle name="超链接" xfId="6322" builtinId="8" hidden="1"/>
    <cellStyle name="超链接" xfId="6324" builtinId="8" hidden="1"/>
    <cellStyle name="超链接" xfId="6326" builtinId="8" hidden="1"/>
    <cellStyle name="超链接" xfId="6328" builtinId="8" hidden="1"/>
    <cellStyle name="超链接" xfId="6330" builtinId="8" hidden="1"/>
    <cellStyle name="超链接" xfId="6332" builtinId="8" hidden="1"/>
    <cellStyle name="超链接" xfId="6334" builtinId="8" hidden="1"/>
    <cellStyle name="超链接" xfId="6336" builtinId="8" hidden="1"/>
    <cellStyle name="超链接" xfId="6338" builtinId="8" hidden="1"/>
    <cellStyle name="超链接" xfId="6340" builtinId="8" hidden="1"/>
    <cellStyle name="超链接" xfId="6342" builtinId="8" hidden="1"/>
    <cellStyle name="超链接" xfId="6344" builtinId="8" hidden="1"/>
    <cellStyle name="超链接" xfId="6346" builtinId="8" hidden="1"/>
    <cellStyle name="超链接" xfId="6348" builtinId="8" hidden="1"/>
    <cellStyle name="超链接" xfId="6350" builtinId="8" hidden="1"/>
    <cellStyle name="超链接" xfId="6352" builtinId="8" hidden="1"/>
    <cellStyle name="超链接" xfId="6354" builtinId="8" hidden="1"/>
    <cellStyle name="超链接" xfId="6356" builtinId="8" hidden="1"/>
    <cellStyle name="超链接" xfId="6358" builtinId="8" hidden="1"/>
    <cellStyle name="超链接" xfId="6360" builtinId="8" hidden="1"/>
    <cellStyle name="超链接" xfId="6362" builtinId="8" hidden="1"/>
    <cellStyle name="超链接" xfId="6364" builtinId="8" hidden="1"/>
    <cellStyle name="超链接" xfId="6366" builtinId="8" hidden="1"/>
    <cellStyle name="超链接" xfId="6368" builtinId="8" hidden="1"/>
    <cellStyle name="超链接" xfId="6370" builtinId="8" hidden="1"/>
    <cellStyle name="超链接" xfId="6372" builtinId="8" hidden="1"/>
    <cellStyle name="超链接" xfId="6374" builtinId="8" hidden="1"/>
    <cellStyle name="超链接" xfId="6376" builtinId="8" hidden="1"/>
    <cellStyle name="超链接" xfId="6378" builtinId="8" hidden="1"/>
    <cellStyle name="超链接" xfId="6380" builtinId="8" hidden="1"/>
    <cellStyle name="超链接" xfId="6382" builtinId="8" hidden="1"/>
    <cellStyle name="超链接" xfId="6384" builtinId="8" hidden="1"/>
    <cellStyle name="超链接" xfId="6386" builtinId="8" hidden="1"/>
    <cellStyle name="超链接" xfId="6388" builtinId="8" hidden="1"/>
    <cellStyle name="超链接" xfId="6390" builtinId="8" hidden="1"/>
    <cellStyle name="超链接" xfId="6392" builtinId="8" hidden="1"/>
    <cellStyle name="超链接" xfId="6394" builtinId="8" hidden="1"/>
    <cellStyle name="超链接" xfId="6396" builtinId="8" hidden="1"/>
    <cellStyle name="超链接" xfId="6398" builtinId="8" hidden="1"/>
    <cellStyle name="超链接" xfId="6400" builtinId="8" hidden="1"/>
    <cellStyle name="超链接" xfId="6402" builtinId="8" hidden="1"/>
    <cellStyle name="超链接" xfId="6404" builtinId="8" hidden="1"/>
    <cellStyle name="超链接" xfId="6406" builtinId="8" hidden="1"/>
    <cellStyle name="超链接" xfId="6408" builtinId="8" hidden="1"/>
    <cellStyle name="超链接" xfId="6410" builtinId="8" hidden="1"/>
    <cellStyle name="超链接" xfId="6412" builtinId="8" hidden="1"/>
    <cellStyle name="超链接" xfId="6414" builtinId="8" hidden="1"/>
    <cellStyle name="超链接" xfId="6416" builtinId="8" hidden="1"/>
    <cellStyle name="超链接" xfId="6418" builtinId="8" hidden="1"/>
    <cellStyle name="超链接" xfId="6420" builtinId="8" hidden="1"/>
    <cellStyle name="超链接" xfId="6422" builtinId="8" hidden="1"/>
    <cellStyle name="超链接" xfId="6424" builtinId="8" hidden="1"/>
    <cellStyle name="超链接" xfId="6426" builtinId="8" hidden="1"/>
    <cellStyle name="超链接" xfId="6428" builtinId="8" hidden="1"/>
    <cellStyle name="超链接" xfId="6430" builtinId="8" hidden="1"/>
    <cellStyle name="超链接" xfId="6432" builtinId="8" hidden="1"/>
    <cellStyle name="超链接" xfId="6434" builtinId="8" hidden="1"/>
    <cellStyle name="超链接" xfId="6436" builtinId="8" hidden="1"/>
    <cellStyle name="超链接" xfId="6438" builtinId="8" hidden="1"/>
    <cellStyle name="超链接" xfId="6440" builtinId="8" hidden="1"/>
    <cellStyle name="超链接" xfId="6442" builtinId="8" hidden="1"/>
    <cellStyle name="超链接" xfId="6444" builtinId="8" hidden="1"/>
    <cellStyle name="超链接" xfId="6446" builtinId="8" hidden="1"/>
    <cellStyle name="超链接" xfId="6448" builtinId="8" hidden="1"/>
    <cellStyle name="超链接" xfId="6450" builtinId="8" hidden="1"/>
    <cellStyle name="超链接" xfId="6452" builtinId="8" hidden="1"/>
    <cellStyle name="超链接" xfId="6454" builtinId="8" hidden="1"/>
    <cellStyle name="超链接" xfId="6456" builtinId="8" hidden="1"/>
    <cellStyle name="超链接" xfId="6458" builtinId="8" hidden="1"/>
    <cellStyle name="超链接" xfId="6460" builtinId="8" hidden="1"/>
    <cellStyle name="超链接" xfId="6462" builtinId="8" hidden="1"/>
    <cellStyle name="超链接" xfId="6464" builtinId="8" hidden="1"/>
    <cellStyle name="超链接" xfId="6466" builtinId="8" hidden="1"/>
    <cellStyle name="超链接" xfId="6468" builtinId="8" hidden="1"/>
    <cellStyle name="超链接" xfId="6470" builtinId="8" hidden="1"/>
    <cellStyle name="超链接" xfId="6472" builtinId="8" hidden="1"/>
    <cellStyle name="超链接" xfId="6474" builtinId="8" hidden="1"/>
    <cellStyle name="超链接" xfId="6476" builtinId="8" hidden="1"/>
    <cellStyle name="超链接" xfId="6478" builtinId="8" hidden="1"/>
    <cellStyle name="超链接" xfId="6480" builtinId="8" hidden="1"/>
    <cellStyle name="超链接" xfId="6482" builtinId="8" hidden="1"/>
    <cellStyle name="超链接" xfId="6484" builtinId="8" hidden="1"/>
    <cellStyle name="超链接" xfId="6486" builtinId="8" hidden="1"/>
    <cellStyle name="超链接" xfId="6488" builtinId="8" hidden="1"/>
    <cellStyle name="超链接" xfId="6490" builtinId="8" hidden="1"/>
    <cellStyle name="超链接" xfId="6492" builtinId="8" hidden="1"/>
    <cellStyle name="超链接" xfId="6494" builtinId="8" hidden="1"/>
    <cellStyle name="超链接" xfId="6496" builtinId="8" hidden="1"/>
    <cellStyle name="超链接" xfId="6498" builtinId="8" hidden="1"/>
    <cellStyle name="超链接" xfId="6500" builtinId="8" hidden="1"/>
    <cellStyle name="超链接" xfId="6502" builtinId="8" hidden="1"/>
    <cellStyle name="超链接" xfId="6504" builtinId="8" hidden="1"/>
    <cellStyle name="超链接" xfId="6506" builtinId="8" hidden="1"/>
    <cellStyle name="超链接" xfId="6508" builtinId="8" hidden="1"/>
    <cellStyle name="超链接" xfId="6510" builtinId="8" hidden="1"/>
    <cellStyle name="超链接" xfId="6512" builtinId="8" hidden="1"/>
    <cellStyle name="超链接" xfId="6514" builtinId="8" hidden="1"/>
    <cellStyle name="超链接" xfId="6516" builtinId="8" hidden="1"/>
    <cellStyle name="超链接" xfId="6518" builtinId="8" hidden="1"/>
    <cellStyle name="超链接" xfId="6520" builtinId="8" hidden="1"/>
    <cellStyle name="超链接" xfId="6522" builtinId="8" hidden="1"/>
    <cellStyle name="超链接" xfId="6524" builtinId="8" hidden="1"/>
    <cellStyle name="超链接" xfId="6526" builtinId="8" hidden="1"/>
    <cellStyle name="超链接" xfId="6528" builtinId="8" hidden="1"/>
    <cellStyle name="超链接" xfId="6530" builtinId="8" hidden="1"/>
    <cellStyle name="超链接" xfId="6532" builtinId="8" hidden="1"/>
    <cellStyle name="超链接" xfId="6534" builtinId="8" hidden="1"/>
    <cellStyle name="超链接" xfId="6536" builtinId="8" hidden="1"/>
    <cellStyle name="超链接" xfId="6538" builtinId="8" hidden="1"/>
    <cellStyle name="超链接" xfId="6540" builtinId="8" hidden="1"/>
    <cellStyle name="超链接" xfId="6542" builtinId="8" hidden="1"/>
    <cellStyle name="超链接" xfId="6544" builtinId="8" hidden="1"/>
    <cellStyle name="超链接" xfId="6546" builtinId="8" hidden="1"/>
    <cellStyle name="超链接" xfId="6548" builtinId="8" hidden="1"/>
    <cellStyle name="超链接" xfId="6550" builtinId="8" hidden="1"/>
    <cellStyle name="超链接" xfId="6552" builtinId="8" hidden="1"/>
    <cellStyle name="超链接" xfId="6554" builtinId="8" hidden="1"/>
    <cellStyle name="超链接" xfId="6556" builtinId="8" hidden="1"/>
    <cellStyle name="超链接" xfId="6558" builtinId="8" hidden="1"/>
    <cellStyle name="超链接" xfId="6560" builtinId="8" hidden="1"/>
    <cellStyle name="超链接" xfId="6562" builtinId="8" hidden="1"/>
    <cellStyle name="超链接" xfId="6564" builtinId="8" hidden="1"/>
    <cellStyle name="超链接" xfId="6566" builtinId="8" hidden="1"/>
    <cellStyle name="超链接" xfId="6568" builtinId="8" hidden="1"/>
    <cellStyle name="超链接" xfId="6570" builtinId="8" hidden="1"/>
    <cellStyle name="超链接" xfId="6572" builtinId="8" hidden="1"/>
    <cellStyle name="超链接" xfId="6574" builtinId="8" hidden="1"/>
    <cellStyle name="超链接" xfId="6576" builtinId="8" hidden="1"/>
    <cellStyle name="超链接" xfId="6578" builtinId="8" hidden="1"/>
    <cellStyle name="超链接" xfId="6580" builtinId="8" hidden="1"/>
    <cellStyle name="超链接" xfId="6582" builtinId="8" hidden="1"/>
    <cellStyle name="超链接" xfId="6584" builtinId="8" hidden="1"/>
    <cellStyle name="超链接" xfId="6586" builtinId="8" hidden="1"/>
    <cellStyle name="超链接" xfId="6588" builtinId="8" hidden="1"/>
    <cellStyle name="超链接" xfId="6590" builtinId="8" hidden="1"/>
    <cellStyle name="超链接" xfId="6592" builtinId="8" hidden="1"/>
    <cellStyle name="超链接" xfId="6594" builtinId="8" hidden="1"/>
    <cellStyle name="超链接" xfId="6596" builtinId="8" hidden="1"/>
    <cellStyle name="超链接" xfId="6598" builtinId="8" hidden="1"/>
    <cellStyle name="超链接" xfId="6600" builtinId="8" hidden="1"/>
    <cellStyle name="超链接" xfId="6602" builtinId="8" hidden="1"/>
    <cellStyle name="超链接" xfId="6604" builtinId="8" hidden="1"/>
    <cellStyle name="超链接" xfId="6606" builtinId="8" hidden="1"/>
    <cellStyle name="超链接" xfId="6608" builtinId="8" hidden="1"/>
    <cellStyle name="超链接" xfId="6610" builtinId="8" hidden="1"/>
    <cellStyle name="超链接" xfId="6612" builtinId="8" hidden="1"/>
    <cellStyle name="超链接" xfId="6614" builtinId="8" hidden="1"/>
    <cellStyle name="超链接" xfId="6616" builtinId="8" hidden="1"/>
    <cellStyle name="超链接" xfId="6618" builtinId="8" hidden="1"/>
    <cellStyle name="超链接" xfId="6620" builtinId="8" hidden="1"/>
    <cellStyle name="超链接" xfId="6622" builtinId="8" hidden="1"/>
    <cellStyle name="超链接" xfId="6624" builtinId="8" hidden="1"/>
    <cellStyle name="超链接" xfId="6626" builtinId="8" hidden="1"/>
    <cellStyle name="超链接" xfId="6628" builtinId="8" hidden="1"/>
    <cellStyle name="超链接" xfId="6630" builtinId="8" hidden="1"/>
    <cellStyle name="超链接" xfId="6632" builtinId="8" hidden="1"/>
    <cellStyle name="超链接" xfId="6634" builtinId="8" hidden="1"/>
    <cellStyle name="超链接" xfId="6636" builtinId="8" hidden="1"/>
    <cellStyle name="超链接" xfId="6638" builtinId="8" hidden="1"/>
    <cellStyle name="超链接" xfId="6640" builtinId="8" hidden="1"/>
    <cellStyle name="超链接" xfId="6642" builtinId="8" hidden="1"/>
    <cellStyle name="超链接" xfId="6644" builtinId="8" hidden="1"/>
    <cellStyle name="超链接" xfId="6646" builtinId="8" hidden="1"/>
    <cellStyle name="超链接" xfId="6648" builtinId="8" hidden="1"/>
    <cellStyle name="超链接" xfId="6650" builtinId="8" hidden="1"/>
    <cellStyle name="超链接" xfId="6652" builtinId="8" hidden="1"/>
    <cellStyle name="超链接" xfId="6654" builtinId="8" hidden="1"/>
    <cellStyle name="超链接" xfId="6656" builtinId="8" hidden="1"/>
    <cellStyle name="超链接" xfId="6658" builtinId="8" hidden="1"/>
    <cellStyle name="超链接" xfId="6660" builtinId="8" hidden="1"/>
    <cellStyle name="超链接" xfId="6662" builtinId="8" hidden="1"/>
    <cellStyle name="超链接" xfId="6664" builtinId="8" hidden="1"/>
    <cellStyle name="超链接" xfId="6666" builtinId="8" hidden="1"/>
    <cellStyle name="超链接" xfId="6668" builtinId="8" hidden="1"/>
    <cellStyle name="超链接" xfId="6670" builtinId="8" hidden="1"/>
    <cellStyle name="超链接" xfId="6672" builtinId="8" hidden="1"/>
    <cellStyle name="超链接" xfId="6674" builtinId="8" hidden="1"/>
    <cellStyle name="超链接" xfId="6676" builtinId="8" hidden="1"/>
    <cellStyle name="超链接" xfId="6678" builtinId="8" hidden="1"/>
    <cellStyle name="超链接" xfId="6680" builtinId="8" hidden="1"/>
    <cellStyle name="超链接" xfId="6682" builtinId="8" hidden="1"/>
    <cellStyle name="超链接" xfId="6684" builtinId="8" hidden="1"/>
    <cellStyle name="超链接" xfId="6686" builtinId="8" hidden="1"/>
    <cellStyle name="超链接" xfId="6688" builtinId="8" hidden="1"/>
    <cellStyle name="超链接" xfId="6690" builtinId="8" hidden="1"/>
    <cellStyle name="超链接" xfId="6692" builtinId="8" hidden="1"/>
    <cellStyle name="超链接" xfId="6694" builtinId="8" hidden="1"/>
    <cellStyle name="超链接" xfId="6696" builtinId="8" hidden="1"/>
    <cellStyle name="超链接" xfId="6698" builtinId="8" hidden="1"/>
    <cellStyle name="超链接" xfId="6700" builtinId="8" hidden="1"/>
    <cellStyle name="超链接" xfId="6702" builtinId="8" hidden="1"/>
    <cellStyle name="超链接" xfId="6704" builtinId="8" hidden="1"/>
    <cellStyle name="超链接" xfId="6706" builtinId="8" hidden="1"/>
    <cellStyle name="超链接" xfId="6708" builtinId="8" hidden="1"/>
    <cellStyle name="超链接" xfId="6710" builtinId="8" hidden="1"/>
    <cellStyle name="超链接" xfId="6712" builtinId="8" hidden="1"/>
    <cellStyle name="超链接" xfId="6714" builtinId="8" hidden="1"/>
    <cellStyle name="超链接" xfId="6716" builtinId="8" hidden="1"/>
    <cellStyle name="超链接" xfId="6718" builtinId="8" hidden="1"/>
    <cellStyle name="超链接" xfId="6720" builtinId="8" hidden="1"/>
    <cellStyle name="超链接" xfId="6722" builtinId="8" hidden="1"/>
    <cellStyle name="超链接" xfId="6724" builtinId="8" hidden="1"/>
    <cellStyle name="超链接" xfId="6726" builtinId="8" hidden="1"/>
    <cellStyle name="超链接" xfId="6728" builtinId="8" hidden="1"/>
    <cellStyle name="超链接" xfId="6730" builtinId="8" hidden="1"/>
    <cellStyle name="超链接" xfId="6732" builtinId="8" hidden="1"/>
    <cellStyle name="超链接" xfId="6734" builtinId="8" hidden="1"/>
    <cellStyle name="超链接" xfId="6736" builtinId="8" hidden="1"/>
    <cellStyle name="超链接" xfId="6738" builtinId="8" hidden="1"/>
    <cellStyle name="超链接" xfId="6740" builtinId="8" hidden="1"/>
    <cellStyle name="超链接" xfId="6742" builtinId="8" hidden="1"/>
    <cellStyle name="超链接" xfId="6744" builtinId="8" hidden="1"/>
    <cellStyle name="超链接" xfId="6746" builtinId="8" hidden="1"/>
    <cellStyle name="超链接" xfId="6748" builtinId="8" hidden="1"/>
    <cellStyle name="超链接" xfId="6750" builtinId="8" hidden="1"/>
    <cellStyle name="超链接" xfId="6752" builtinId="8" hidden="1"/>
    <cellStyle name="超链接" xfId="6754" builtinId="8" hidden="1"/>
    <cellStyle name="超链接" xfId="6756" builtinId="8" hidden="1"/>
    <cellStyle name="超链接" xfId="6758" builtinId="8" hidden="1"/>
    <cellStyle name="超链接" xfId="6760" builtinId="8" hidden="1"/>
    <cellStyle name="超链接" xfId="6762" builtinId="8" hidden="1"/>
    <cellStyle name="超链接" xfId="6764" builtinId="8" hidden="1"/>
    <cellStyle name="超链接" xfId="6766" builtinId="8" hidden="1"/>
    <cellStyle name="超链接" xfId="6768" builtinId="8" hidden="1"/>
    <cellStyle name="超链接" xfId="6770" builtinId="8" hidden="1"/>
    <cellStyle name="超链接" xfId="6772" builtinId="8" hidden="1"/>
    <cellStyle name="超链接" xfId="6774" builtinId="8" hidden="1"/>
    <cellStyle name="超链接" xfId="6776" builtinId="8" hidden="1"/>
    <cellStyle name="超链接" xfId="6778" builtinId="8" hidden="1"/>
    <cellStyle name="超链接" xfId="6780" builtinId="8" hidden="1"/>
    <cellStyle name="超链接" xfId="6782" builtinId="8" hidden="1"/>
    <cellStyle name="超链接" xfId="6784" builtinId="8" hidden="1"/>
    <cellStyle name="超链接" xfId="6786" builtinId="8" hidden="1"/>
    <cellStyle name="超链接" xfId="6788" builtinId="8" hidden="1"/>
    <cellStyle name="超链接" xfId="6790" builtinId="8" hidden="1"/>
    <cellStyle name="超链接" xfId="6792" builtinId="8" hidden="1"/>
    <cellStyle name="超链接" xfId="6794" builtinId="8" hidden="1"/>
    <cellStyle name="超链接" xfId="6796" builtinId="8" hidden="1"/>
    <cellStyle name="超链接" xfId="6798" builtinId="8" hidden="1"/>
    <cellStyle name="超链接" xfId="6800" builtinId="8" hidden="1"/>
    <cellStyle name="超链接" xfId="6802" builtinId="8" hidden="1"/>
    <cellStyle name="超链接" xfId="6804" builtinId="8" hidden="1"/>
    <cellStyle name="超链接" xfId="6806" builtinId="8" hidden="1"/>
    <cellStyle name="超链接" xfId="6808" builtinId="8" hidden="1"/>
    <cellStyle name="超链接" xfId="6810" builtinId="8" hidden="1"/>
    <cellStyle name="超链接" xfId="6812" builtinId="8" hidden="1"/>
    <cellStyle name="超链接" xfId="6814" builtinId="8" hidden="1"/>
    <cellStyle name="超链接" xfId="6816" builtinId="8" hidden="1"/>
    <cellStyle name="超链接" xfId="6818" builtinId="8" hidden="1"/>
    <cellStyle name="超链接" xfId="6820" builtinId="8" hidden="1"/>
    <cellStyle name="超链接" xfId="6822" builtinId="8" hidden="1"/>
    <cellStyle name="超链接" xfId="6824" builtinId="8" hidden="1"/>
    <cellStyle name="超链接" xfId="6826" builtinId="8" hidden="1"/>
    <cellStyle name="超链接" xfId="6828" builtinId="8" hidden="1"/>
    <cellStyle name="超链接" xfId="6830" builtinId="8" hidden="1"/>
    <cellStyle name="超链接" xfId="6832" builtinId="8" hidden="1"/>
    <cellStyle name="超链接" xfId="6834" builtinId="8" hidden="1"/>
    <cellStyle name="超链接" xfId="6836" builtinId="8" hidden="1"/>
    <cellStyle name="超链接" xfId="6838" builtinId="8" hidden="1"/>
    <cellStyle name="超链接" xfId="6840" builtinId="8" hidden="1"/>
    <cellStyle name="超链接" xfId="6842" builtinId="8" hidden="1"/>
    <cellStyle name="超链接" xfId="6844" builtinId="8" hidden="1"/>
    <cellStyle name="超链接" xfId="6846" builtinId="8" hidden="1"/>
    <cellStyle name="超链接" xfId="6848" builtinId="8" hidden="1"/>
    <cellStyle name="超链接" xfId="6850" builtinId="8" hidden="1"/>
    <cellStyle name="超链接" xfId="6852" builtinId="8" hidden="1"/>
    <cellStyle name="超链接" xfId="6854" builtinId="8" hidden="1"/>
    <cellStyle name="超链接" xfId="6856" builtinId="8" hidden="1"/>
    <cellStyle name="超链接" xfId="6858" builtinId="8" hidden="1"/>
    <cellStyle name="超链接" xfId="6860" builtinId="8" hidden="1"/>
    <cellStyle name="超链接" xfId="6862" builtinId="8" hidden="1"/>
    <cellStyle name="超链接" xfId="6864" builtinId="8" hidden="1"/>
    <cellStyle name="超链接" xfId="6866" builtinId="8" hidden="1"/>
    <cellStyle name="超链接" xfId="6868" builtinId="8" hidden="1"/>
    <cellStyle name="超链接" xfId="6870" builtinId="8" hidden="1"/>
    <cellStyle name="超链接" xfId="6872" builtinId="8" hidden="1"/>
    <cellStyle name="超链接" xfId="6874" builtinId="8" hidden="1"/>
    <cellStyle name="超链接" xfId="6876" builtinId="8" hidden="1"/>
    <cellStyle name="超链接" xfId="6878" builtinId="8" hidden="1"/>
    <cellStyle name="超链接" xfId="6880" builtinId="8" hidden="1"/>
    <cellStyle name="超链接" xfId="6882" builtinId="8" hidden="1"/>
    <cellStyle name="超链接" xfId="6884" builtinId="8" hidden="1"/>
    <cellStyle name="超链接" xfId="6886" builtinId="8" hidden="1"/>
    <cellStyle name="超链接" xfId="6888" builtinId="8" hidden="1"/>
    <cellStyle name="超链接" xfId="6890" builtinId="8" hidden="1"/>
    <cellStyle name="超链接" xfId="6892" builtinId="8" hidden="1"/>
    <cellStyle name="超链接" xfId="6894" builtinId="8" hidden="1"/>
    <cellStyle name="超链接" xfId="6896" builtinId="8" hidden="1"/>
    <cellStyle name="超链接" xfId="6898" builtinId="8" hidden="1"/>
    <cellStyle name="超链接" xfId="6900" builtinId="8" hidden="1"/>
    <cellStyle name="超链接" xfId="6902" builtinId="8" hidden="1"/>
    <cellStyle name="超链接" xfId="6904" builtinId="8" hidden="1"/>
    <cellStyle name="超链接" xfId="6906" builtinId="8" hidden="1"/>
    <cellStyle name="超链接" xfId="6908" builtinId="8" hidden="1"/>
    <cellStyle name="超链接" xfId="6910" builtinId="8" hidden="1"/>
    <cellStyle name="超链接" xfId="6912" builtinId="8" hidden="1"/>
    <cellStyle name="超链接" xfId="6914" builtinId="8" hidden="1"/>
    <cellStyle name="超链接" xfId="6916" builtinId="8" hidden="1"/>
    <cellStyle name="超链接" xfId="6918" builtinId="8" hidden="1"/>
    <cellStyle name="超链接" xfId="6920" builtinId="8" hidden="1"/>
    <cellStyle name="超链接" xfId="6922" builtinId="8" hidden="1"/>
    <cellStyle name="超链接" xfId="6924" builtinId="8" hidden="1"/>
    <cellStyle name="超链接" xfId="6926" builtinId="8" hidden="1"/>
    <cellStyle name="超链接" xfId="6928" builtinId="8" hidden="1"/>
    <cellStyle name="超链接" xfId="6930" builtinId="8" hidden="1"/>
    <cellStyle name="超链接" xfId="6932" builtinId="8" hidden="1"/>
    <cellStyle name="超链接" xfId="6934" builtinId="8" hidden="1"/>
    <cellStyle name="超链接" xfId="6936" builtinId="8" hidden="1"/>
    <cellStyle name="超链接" xfId="6938" builtinId="8" hidden="1"/>
    <cellStyle name="超链接" xfId="6940" builtinId="8" hidden="1"/>
    <cellStyle name="超链接" xfId="6942" builtinId="8" hidden="1"/>
    <cellStyle name="超链接" xfId="6944" builtinId="8" hidden="1"/>
    <cellStyle name="超链接" xfId="6946" builtinId="8" hidden="1"/>
    <cellStyle name="超链接" xfId="6948" builtinId="8" hidden="1"/>
    <cellStyle name="超链接" xfId="6950" builtinId="8" hidden="1"/>
    <cellStyle name="超链接" xfId="6952" builtinId="8" hidden="1"/>
    <cellStyle name="超链接" xfId="6954" builtinId="8" hidden="1"/>
    <cellStyle name="超链接" xfId="6956" builtinId="8" hidden="1"/>
    <cellStyle name="超链接" xfId="6958" builtinId="8" hidden="1"/>
    <cellStyle name="超链接" xfId="6960" builtinId="8" hidden="1"/>
    <cellStyle name="超链接" xfId="6962" builtinId="8" hidden="1"/>
    <cellStyle name="超链接" xfId="6964" builtinId="8" hidden="1"/>
    <cellStyle name="超链接" xfId="6966" builtinId="8" hidden="1"/>
    <cellStyle name="超链接" xfId="6968" builtinId="8" hidden="1"/>
    <cellStyle name="超链接" xfId="6970" builtinId="8" hidden="1"/>
    <cellStyle name="超链接" xfId="6972" builtinId="8" hidden="1"/>
    <cellStyle name="超链接" xfId="6974" builtinId="8" hidden="1"/>
    <cellStyle name="超链接" xfId="6976" builtinId="8" hidden="1"/>
    <cellStyle name="超链接" xfId="6978" builtinId="8" hidden="1"/>
    <cellStyle name="超链接" xfId="6980" builtinId="8" hidden="1"/>
    <cellStyle name="超链接" xfId="6982" builtinId="8" hidden="1"/>
    <cellStyle name="超链接" xfId="6984" builtinId="8" hidden="1"/>
    <cellStyle name="超链接" xfId="6986" builtinId="8" hidden="1"/>
    <cellStyle name="超链接" xfId="6988" builtinId="8" hidden="1"/>
    <cellStyle name="超链接" xfId="6990" builtinId="8" hidden="1"/>
    <cellStyle name="超链接" xfId="6992" builtinId="8" hidden="1"/>
    <cellStyle name="超链接" xfId="6994" builtinId="8" hidden="1"/>
    <cellStyle name="超链接" xfId="6996" builtinId="8" hidden="1"/>
    <cellStyle name="超链接" xfId="6998" builtinId="8" hidden="1"/>
    <cellStyle name="超链接" xfId="7000" builtinId="8" hidden="1"/>
    <cellStyle name="超链接" xfId="7002" builtinId="8" hidden="1"/>
    <cellStyle name="超链接" xfId="7004" builtinId="8" hidden="1"/>
    <cellStyle name="超链接" xfId="7006" builtinId="8" hidden="1"/>
    <cellStyle name="超链接" xfId="7008" builtinId="8" hidden="1"/>
    <cellStyle name="超链接" xfId="7010" builtinId="8" hidden="1"/>
    <cellStyle name="超链接" xfId="7012" builtinId="8" hidden="1"/>
    <cellStyle name="超链接" xfId="7014" builtinId="8" hidden="1"/>
    <cellStyle name="超链接" xfId="7016" builtinId="8" hidden="1"/>
    <cellStyle name="超链接" xfId="7018" builtinId="8" hidden="1"/>
    <cellStyle name="超链接" xfId="7020" builtinId="8" hidden="1"/>
    <cellStyle name="超链接" xfId="7022" builtinId="8" hidden="1"/>
    <cellStyle name="超链接" xfId="7024" builtinId="8" hidden="1"/>
    <cellStyle name="超链接" xfId="7026" builtinId="8" hidden="1"/>
    <cellStyle name="超链接" xfId="7028" builtinId="8" hidden="1"/>
    <cellStyle name="超链接" xfId="7030" builtinId="8" hidden="1"/>
    <cellStyle name="超链接" xfId="7032" builtinId="8" hidden="1"/>
    <cellStyle name="超链接" xfId="7034" builtinId="8" hidden="1"/>
    <cellStyle name="超链接" xfId="7036" builtinId="8" hidden="1"/>
    <cellStyle name="超链接" xfId="7038" builtinId="8" hidden="1"/>
    <cellStyle name="超链接" xfId="7040" builtinId="8" hidden="1"/>
    <cellStyle name="超链接" xfId="7042" builtinId="8" hidden="1"/>
    <cellStyle name="超链接" xfId="7044" builtinId="8" hidden="1"/>
    <cellStyle name="超链接" xfId="7046" builtinId="8" hidden="1"/>
    <cellStyle name="超链接" xfId="7048" builtinId="8" hidden="1"/>
    <cellStyle name="超链接" xfId="7050" builtinId="8" hidden="1"/>
    <cellStyle name="超链接" xfId="7052" builtinId="8" hidden="1"/>
    <cellStyle name="超链接" xfId="7054" builtinId="8" hidden="1"/>
    <cellStyle name="超链接" xfId="7056" builtinId="8" hidden="1"/>
    <cellStyle name="超链接" xfId="7058" builtinId="8" hidden="1"/>
    <cellStyle name="超链接" xfId="7060" builtinId="8" hidden="1"/>
    <cellStyle name="超链接" xfId="7062" builtinId="8" hidden="1"/>
    <cellStyle name="超链接" xfId="7064" builtinId="8" hidden="1"/>
    <cellStyle name="超链接" xfId="7066" builtinId="8" hidden="1"/>
    <cellStyle name="超链接" xfId="7068" builtinId="8" hidden="1"/>
    <cellStyle name="超链接" xfId="7070" builtinId="8" hidden="1"/>
    <cellStyle name="超链接" xfId="7072" builtinId="8" hidden="1"/>
    <cellStyle name="超链接" xfId="7074" builtinId="8" hidden="1"/>
    <cellStyle name="超链接" xfId="7076" builtinId="8" hidden="1"/>
    <cellStyle name="超链接" xfId="7078" builtinId="8" hidden="1"/>
    <cellStyle name="超链接" xfId="7080" builtinId="8" hidden="1"/>
    <cellStyle name="超链接" xfId="7082" builtinId="8" hidden="1"/>
    <cellStyle name="超链接" xfId="7084" builtinId="8" hidden="1"/>
    <cellStyle name="超链接" xfId="7086" builtinId="8" hidden="1"/>
    <cellStyle name="超链接" xfId="7088" builtinId="8" hidden="1"/>
    <cellStyle name="超链接" xfId="7090" builtinId="8" hidden="1"/>
    <cellStyle name="超链接" xfId="7092" builtinId="8" hidden="1"/>
    <cellStyle name="超链接" xfId="7094" builtinId="8" hidden="1"/>
    <cellStyle name="超链接" xfId="7096" builtinId="8" hidden="1"/>
    <cellStyle name="超链接" xfId="7098" builtinId="8" hidden="1"/>
    <cellStyle name="超链接" xfId="7100" builtinId="8" hidden="1"/>
    <cellStyle name="超链接" xfId="7102" builtinId="8" hidden="1"/>
    <cellStyle name="超链接" xfId="7104" builtinId="8" hidden="1"/>
    <cellStyle name="超链接" xfId="7106" builtinId="8" hidden="1"/>
    <cellStyle name="超链接" xfId="7108" builtinId="8" hidden="1"/>
    <cellStyle name="超链接" xfId="7110" builtinId="8" hidden="1"/>
    <cellStyle name="超链接" xfId="7112" builtinId="8" hidden="1"/>
    <cellStyle name="超链接" xfId="7114" builtinId="8" hidden="1"/>
    <cellStyle name="超链接" xfId="7116" builtinId="8" hidden="1"/>
    <cellStyle name="超链接" xfId="7118" builtinId="8" hidden="1"/>
    <cellStyle name="超链接" xfId="7120" builtinId="8" hidden="1"/>
    <cellStyle name="超链接" xfId="7122" builtinId="8" hidden="1"/>
    <cellStyle name="超链接" xfId="7124" builtinId="8" hidden="1"/>
    <cellStyle name="超链接" xfId="7126" builtinId="8" hidden="1"/>
    <cellStyle name="超链接" xfId="7128" builtinId="8" hidden="1"/>
    <cellStyle name="超链接" xfId="7130" builtinId="8" hidden="1"/>
    <cellStyle name="超链接" xfId="7132" builtinId="8" hidden="1"/>
    <cellStyle name="超链接" xfId="7134" builtinId="8" hidden="1"/>
    <cellStyle name="超链接" xfId="7136" builtinId="8" hidden="1"/>
    <cellStyle name="超链接" xfId="7138" builtinId="8" hidden="1"/>
    <cellStyle name="超链接" xfId="7140" builtinId="8" hidden="1"/>
    <cellStyle name="超链接" xfId="7142" builtinId="8" hidden="1"/>
    <cellStyle name="超链接" xfId="7144" builtinId="8" hidden="1"/>
    <cellStyle name="超链接" xfId="7146" builtinId="8" hidden="1"/>
    <cellStyle name="超链接" xfId="7148" builtinId="8" hidden="1"/>
    <cellStyle name="超链接" xfId="7150" builtinId="8" hidden="1"/>
    <cellStyle name="超链接" xfId="7152" builtinId="8" hidden="1"/>
    <cellStyle name="超链接" xfId="7154" builtinId="8" hidden="1"/>
    <cellStyle name="超链接" xfId="7156" builtinId="8" hidden="1"/>
    <cellStyle name="超链接" xfId="7158" builtinId="8" hidden="1"/>
    <cellStyle name="超链接" xfId="7160" builtinId="8" hidden="1"/>
    <cellStyle name="超链接" xfId="7162" builtinId="8" hidden="1"/>
    <cellStyle name="超链接" xfId="7164" builtinId="8" hidden="1"/>
    <cellStyle name="超链接" xfId="7166" builtinId="8" hidden="1"/>
    <cellStyle name="超链接" xfId="7168" builtinId="8" hidden="1"/>
    <cellStyle name="超链接" xfId="7170" builtinId="8" hidden="1"/>
    <cellStyle name="超链接" xfId="7172" builtinId="8" hidden="1"/>
    <cellStyle name="超链接" xfId="7174" builtinId="8" hidden="1"/>
    <cellStyle name="超链接" xfId="7176" builtinId="8" hidden="1"/>
    <cellStyle name="超链接" xfId="7178" builtinId="8" hidden="1"/>
    <cellStyle name="超链接" xfId="7180" builtinId="8" hidden="1"/>
    <cellStyle name="超链接" xfId="7182" builtinId="8" hidden="1"/>
    <cellStyle name="超链接" xfId="7184" builtinId="8" hidden="1"/>
    <cellStyle name="超链接" xfId="7186" builtinId="8" hidden="1"/>
    <cellStyle name="超链接" xfId="7188" builtinId="8" hidden="1"/>
    <cellStyle name="超链接" xfId="7190" builtinId="8" hidden="1"/>
    <cellStyle name="超链接" xfId="7192" builtinId="8" hidden="1"/>
    <cellStyle name="超链接" xfId="7194" builtinId="8" hidden="1"/>
    <cellStyle name="超链接" xfId="7196" builtinId="8" hidden="1"/>
    <cellStyle name="超链接" xfId="7198" builtinId="8" hidden="1"/>
    <cellStyle name="超链接" xfId="7200" builtinId="8" hidden="1"/>
    <cellStyle name="超链接" xfId="7202" builtinId="8" hidden="1"/>
    <cellStyle name="超链接" xfId="7204" builtinId="8" hidden="1"/>
    <cellStyle name="超链接" xfId="7206" builtinId="8" hidden="1"/>
    <cellStyle name="超链接" xfId="7208" builtinId="8" hidden="1"/>
    <cellStyle name="超链接" xfId="7210" builtinId="8" hidden="1"/>
    <cellStyle name="超链接" xfId="7212" builtinId="8" hidden="1"/>
    <cellStyle name="超链接" xfId="7214" builtinId="8" hidden="1"/>
    <cellStyle name="超链接" xfId="7216" builtinId="8" hidden="1"/>
    <cellStyle name="超链接" xfId="7218" builtinId="8" hidden="1"/>
    <cellStyle name="超链接" xfId="7220" builtinId="8" hidden="1"/>
    <cellStyle name="超链接" xfId="7222" builtinId="8" hidden="1"/>
    <cellStyle name="超链接" xfId="7224" builtinId="8" hidden="1"/>
    <cellStyle name="超链接" xfId="7226" builtinId="8" hidden="1"/>
    <cellStyle name="超链接" xfId="7228" builtinId="8" hidden="1"/>
    <cellStyle name="超链接" xfId="7230" builtinId="8" hidden="1"/>
    <cellStyle name="超链接" xfId="7232" builtinId="8" hidden="1"/>
    <cellStyle name="超链接" xfId="7234" builtinId="8" hidden="1"/>
    <cellStyle name="超链接" xfId="7236" builtinId="8" hidden="1"/>
    <cellStyle name="超链接" xfId="7238" builtinId="8" hidden="1"/>
    <cellStyle name="超链接" xfId="7240" builtinId="8" hidden="1"/>
    <cellStyle name="超链接" xfId="7242" builtinId="8" hidden="1"/>
    <cellStyle name="超链接" xfId="7244" builtinId="8" hidden="1"/>
    <cellStyle name="超链接" xfId="7246" builtinId="8" hidden="1"/>
    <cellStyle name="超链接" xfId="7248" builtinId="8" hidden="1"/>
    <cellStyle name="超链接" xfId="7250" builtinId="8" hidden="1"/>
    <cellStyle name="超链接" xfId="7252" builtinId="8" hidden="1"/>
    <cellStyle name="超链接" xfId="7254" builtinId="8" hidden="1"/>
    <cellStyle name="超链接" xfId="7256" builtinId="8" hidden="1"/>
    <cellStyle name="超链接" xfId="7258" builtinId="8" hidden="1"/>
    <cellStyle name="超链接" xfId="7260" builtinId="8" hidden="1"/>
    <cellStyle name="超链接" xfId="7262" builtinId="8" hidden="1"/>
    <cellStyle name="超链接" xfId="7264" builtinId="8" hidden="1"/>
    <cellStyle name="超链接" xfId="7266" builtinId="8" hidden="1"/>
    <cellStyle name="超链接" xfId="7268" builtinId="8" hidden="1"/>
    <cellStyle name="超链接" xfId="7270" builtinId="8" hidden="1"/>
    <cellStyle name="超链接" xfId="7272" builtinId="8" hidden="1"/>
    <cellStyle name="超链接" xfId="7274" builtinId="8" hidden="1"/>
    <cellStyle name="超链接" xfId="7276" builtinId="8" hidden="1"/>
    <cellStyle name="超链接" xfId="7278" builtinId="8" hidden="1"/>
    <cellStyle name="超链接" xfId="7280" builtinId="8" hidden="1"/>
    <cellStyle name="超链接" xfId="7282" builtinId="8" hidden="1"/>
    <cellStyle name="超链接" xfId="7284" builtinId="8" hidden="1"/>
    <cellStyle name="超链接" xfId="7286" builtinId="8" hidden="1"/>
    <cellStyle name="超链接" xfId="7288" builtinId="8" hidden="1"/>
    <cellStyle name="超链接" xfId="7290" builtinId="8" hidden="1"/>
    <cellStyle name="超链接" xfId="7292" builtinId="8" hidden="1"/>
    <cellStyle name="超链接" xfId="7294" builtinId="8" hidden="1"/>
    <cellStyle name="超链接" xfId="7296" builtinId="8" hidden="1"/>
    <cellStyle name="超链接" xfId="7298" builtinId="8" hidden="1"/>
    <cellStyle name="超链接" xfId="7300" builtinId="8" hidden="1"/>
    <cellStyle name="超链接" xfId="7302" builtinId="8" hidden="1"/>
    <cellStyle name="超链接" xfId="7304" builtinId="8" hidden="1"/>
    <cellStyle name="超链接" xfId="7306" builtinId="8" hidden="1"/>
    <cellStyle name="超链接" xfId="7308" builtinId="8" hidden="1"/>
    <cellStyle name="超链接" xfId="7310" builtinId="8" hidden="1"/>
    <cellStyle name="超链接" xfId="7312" builtinId="8" hidden="1"/>
    <cellStyle name="超链接" xfId="7314" builtinId="8" hidden="1"/>
    <cellStyle name="超链接" xfId="7316" builtinId="8" hidden="1"/>
    <cellStyle name="超链接" xfId="7318" builtinId="8" hidden="1"/>
    <cellStyle name="超链接" xfId="7320" builtinId="8" hidden="1"/>
    <cellStyle name="超链接" xfId="7322" builtinId="8" hidden="1"/>
    <cellStyle name="超链接" xfId="7324" builtinId="8" hidden="1"/>
    <cellStyle name="超链接" xfId="7326" builtinId="8" hidden="1"/>
    <cellStyle name="超链接" xfId="7328" builtinId="8" hidden="1"/>
    <cellStyle name="超链接" xfId="7330" builtinId="8" hidden="1"/>
    <cellStyle name="超链接" xfId="7332" builtinId="8" hidden="1"/>
    <cellStyle name="超链接" xfId="7334" builtinId="8" hidden="1"/>
    <cellStyle name="超链接" xfId="7336" builtinId="8" hidden="1"/>
    <cellStyle name="超链接" xfId="7338" builtinId="8" hidden="1"/>
    <cellStyle name="超链接" xfId="7340" builtinId="8" hidden="1"/>
    <cellStyle name="超链接" xfId="7342" builtinId="8" hidden="1"/>
    <cellStyle name="超链接" xfId="7344" builtinId="8" hidden="1"/>
    <cellStyle name="超链接" xfId="7346" builtinId="8" hidden="1"/>
    <cellStyle name="超链接" xfId="7348" builtinId="8" hidden="1"/>
    <cellStyle name="超链接" xfId="7350" builtinId="8" hidden="1"/>
    <cellStyle name="超链接" xfId="7352" builtinId="8" hidden="1"/>
    <cellStyle name="超链接" xfId="7354" builtinId="8" hidden="1"/>
    <cellStyle name="超链接" xfId="7356" builtinId="8" hidden="1"/>
    <cellStyle name="超链接" xfId="7358" builtinId="8" hidden="1"/>
    <cellStyle name="超链接" xfId="7360" builtinId="8" hidden="1"/>
    <cellStyle name="超链接" xfId="7362" builtinId="8" hidden="1"/>
    <cellStyle name="超链接" xfId="7364" builtinId="8" hidden="1"/>
    <cellStyle name="超链接" xfId="7366" builtinId="8" hidden="1"/>
    <cellStyle name="超链接" xfId="7368" builtinId="8" hidden="1"/>
    <cellStyle name="超链接" xfId="7370" builtinId="8" hidden="1"/>
    <cellStyle name="超链接" xfId="7372" builtinId="8" hidden="1"/>
    <cellStyle name="超链接" xfId="7374" builtinId="8" hidden="1"/>
    <cellStyle name="超链接" xfId="7376" builtinId="8" hidden="1"/>
    <cellStyle name="超链接" xfId="7378" builtinId="8" hidden="1"/>
    <cellStyle name="超链接" xfId="7380" builtinId="8" hidden="1"/>
    <cellStyle name="超链接" xfId="7382" builtinId="8" hidden="1"/>
    <cellStyle name="超链接" xfId="7384" builtinId="8" hidden="1"/>
    <cellStyle name="超链接" xfId="7386" builtinId="8" hidden="1"/>
    <cellStyle name="超链接" xfId="7388" builtinId="8" hidden="1"/>
    <cellStyle name="超链接" xfId="7390" builtinId="8" hidden="1"/>
    <cellStyle name="超链接" xfId="7392" builtinId="8" hidden="1"/>
    <cellStyle name="超链接" xfId="7394" builtinId="8" hidden="1"/>
    <cellStyle name="超链接" xfId="7396" builtinId="8" hidden="1"/>
    <cellStyle name="超链接" xfId="7398" builtinId="8" hidden="1"/>
    <cellStyle name="超链接" xfId="7400" builtinId="8" hidden="1"/>
    <cellStyle name="超链接" xfId="7402" builtinId="8" hidden="1"/>
    <cellStyle name="超链接" xfId="7404" builtinId="8" hidden="1"/>
    <cellStyle name="超链接" xfId="7406" builtinId="8" hidden="1"/>
    <cellStyle name="超链接" xfId="7408" builtinId="8" hidden="1"/>
    <cellStyle name="超链接" xfId="7410" builtinId="8" hidden="1"/>
    <cellStyle name="超链接" xfId="7412" builtinId="8" hidden="1"/>
    <cellStyle name="超链接" xfId="7414" builtinId="8" hidden="1"/>
    <cellStyle name="超链接" xfId="7416" builtinId="8" hidden="1"/>
    <cellStyle name="超链接" xfId="7418" builtinId="8" hidden="1"/>
    <cellStyle name="超链接" xfId="7420" builtinId="8" hidden="1"/>
    <cellStyle name="超链接" xfId="7422" builtinId="8" hidden="1"/>
    <cellStyle name="超链接" xfId="7424" builtinId="8" hidden="1"/>
    <cellStyle name="超链接" xfId="7426" builtinId="8" hidden="1"/>
    <cellStyle name="超链接" xfId="7428" builtinId="8" hidden="1"/>
    <cellStyle name="超链接" xfId="7430" builtinId="8" hidden="1"/>
    <cellStyle name="超链接" xfId="7432" builtinId="8" hidden="1"/>
    <cellStyle name="超链接" xfId="7434" builtinId="8" hidden="1"/>
    <cellStyle name="超链接" xfId="7436" builtinId="8" hidden="1"/>
    <cellStyle name="超链接" xfId="7438" builtinId="8" hidden="1"/>
    <cellStyle name="超链接" xfId="7440" builtinId="8" hidden="1"/>
    <cellStyle name="超链接" xfId="7442" builtinId="8" hidden="1"/>
    <cellStyle name="超链接" xfId="7444" builtinId="8" hidden="1"/>
    <cellStyle name="超链接" xfId="7446" builtinId="8" hidden="1"/>
    <cellStyle name="超链接" xfId="7448" builtinId="8" hidden="1"/>
    <cellStyle name="超链接" xfId="7450" builtinId="8" hidden="1"/>
    <cellStyle name="超链接" xfId="7452" builtinId="8" hidden="1"/>
    <cellStyle name="超链接" xfId="7454" builtinId="8" hidden="1"/>
    <cellStyle name="超链接" xfId="7456" builtinId="8" hidden="1"/>
    <cellStyle name="超链接" xfId="7458" builtinId="8" hidden="1"/>
    <cellStyle name="超链接" xfId="7460" builtinId="8" hidden="1"/>
    <cellStyle name="超链接" xfId="7462" builtinId="8" hidden="1"/>
    <cellStyle name="超链接" xfId="7464" builtinId="8" hidden="1"/>
    <cellStyle name="超链接" xfId="7466" builtinId="8" hidden="1"/>
    <cellStyle name="超链接" xfId="7468" builtinId="8" hidden="1"/>
    <cellStyle name="超链接" xfId="7470" builtinId="8" hidden="1"/>
    <cellStyle name="超链接" xfId="7472" builtinId="8" hidden="1"/>
    <cellStyle name="超链接" xfId="7474" builtinId="8" hidden="1"/>
    <cellStyle name="超链接" xfId="7476" builtinId="8" hidden="1"/>
    <cellStyle name="超链接" xfId="7478" builtinId="8" hidden="1"/>
    <cellStyle name="超链接" xfId="7480" builtinId="8" hidden="1"/>
    <cellStyle name="超链接" xfId="7482" builtinId="8" hidden="1"/>
    <cellStyle name="超链接" xfId="7484" builtinId="8" hidden="1"/>
    <cellStyle name="超链接" xfId="7486" builtinId="8" hidden="1"/>
    <cellStyle name="超链接" xfId="7488" builtinId="8" hidden="1"/>
    <cellStyle name="超链接" xfId="7490" builtinId="8" hidden="1"/>
    <cellStyle name="超链接" xfId="7492" builtinId="8" hidden="1"/>
    <cellStyle name="超链接" xfId="7494" builtinId="8" hidden="1"/>
    <cellStyle name="超链接" xfId="7496" builtinId="8" hidden="1"/>
    <cellStyle name="超链接" xfId="7498" builtinId="8" hidden="1"/>
    <cellStyle name="超链接" xfId="7500" builtinId="8" hidden="1"/>
    <cellStyle name="超链接" xfId="7502" builtinId="8" hidden="1"/>
    <cellStyle name="超链接" xfId="7504" builtinId="8" hidden="1"/>
    <cellStyle name="超链接" xfId="7506" builtinId="8" hidden="1"/>
    <cellStyle name="超链接" xfId="7508" builtinId="8" hidden="1"/>
    <cellStyle name="超链接" xfId="7510" builtinId="8" hidden="1"/>
    <cellStyle name="超链接" xfId="7512" builtinId="8" hidden="1"/>
    <cellStyle name="超链接" xfId="7514" builtinId="8" hidden="1"/>
    <cellStyle name="超链接" xfId="7516" builtinId="8" hidden="1"/>
    <cellStyle name="超链接" xfId="7518" builtinId="8" hidden="1"/>
    <cellStyle name="超链接" xfId="7520" builtinId="8" hidden="1"/>
    <cellStyle name="超链接" xfId="7522" builtinId="8" hidden="1"/>
    <cellStyle name="超链接" xfId="7524" builtinId="8" hidden="1"/>
    <cellStyle name="超链接" xfId="7526" builtinId="8" hidden="1"/>
    <cellStyle name="超链接" xfId="7528" builtinId="8" hidden="1"/>
    <cellStyle name="超链接" xfId="7530" builtinId="8" hidden="1"/>
    <cellStyle name="超链接" xfId="7532" builtinId="8" hidden="1"/>
    <cellStyle name="超链接" xfId="7534" builtinId="8" hidden="1"/>
    <cellStyle name="超链接" xfId="7536" builtinId="8" hidden="1"/>
    <cellStyle name="超链接" xfId="7538" builtinId="8" hidden="1"/>
    <cellStyle name="超链接" xfId="7540" builtinId="8" hidden="1"/>
    <cellStyle name="超链接" xfId="7542" builtinId="8" hidden="1"/>
    <cellStyle name="超链接" xfId="7544" builtinId="8" hidden="1"/>
    <cellStyle name="超链接" xfId="7546" builtinId="8" hidden="1"/>
    <cellStyle name="超链接" xfId="7548" builtinId="8" hidden="1"/>
    <cellStyle name="超链接" xfId="7550" builtinId="8" hidden="1"/>
    <cellStyle name="超链接" xfId="7552" builtinId="8" hidden="1"/>
    <cellStyle name="超链接" xfId="7554" builtinId="8" hidden="1"/>
    <cellStyle name="超链接" xfId="7556" builtinId="8" hidden="1"/>
    <cellStyle name="超链接" xfId="7558" builtinId="8" hidden="1"/>
    <cellStyle name="超链接" xfId="7560" builtinId="8" hidden="1"/>
    <cellStyle name="超链接" xfId="7562" builtinId="8" hidden="1"/>
    <cellStyle name="超链接" xfId="7564" builtinId="8" hidden="1"/>
    <cellStyle name="超链接" xfId="7566" builtinId="8" hidden="1"/>
    <cellStyle name="超链接" xfId="7568" builtinId="8" hidden="1"/>
    <cellStyle name="超链接" xfId="7570" builtinId="8" hidden="1"/>
    <cellStyle name="超链接" xfId="7572" builtinId="8" hidden="1"/>
    <cellStyle name="超链接" xfId="7574" builtinId="8" hidden="1"/>
    <cellStyle name="超链接" xfId="7576" builtinId="8" hidden="1"/>
    <cellStyle name="超链接" xfId="7578" builtinId="8" hidden="1"/>
    <cellStyle name="超链接" xfId="7580" builtinId="8" hidden="1"/>
    <cellStyle name="超链接" xfId="7582" builtinId="8" hidden="1"/>
    <cellStyle name="超链接" xfId="7584" builtinId="8" hidden="1"/>
    <cellStyle name="超链接" xfId="7586" builtinId="8" hidden="1"/>
    <cellStyle name="超链接" xfId="7588" builtinId="8" hidden="1"/>
    <cellStyle name="超链接" xfId="7590" builtinId="8" hidden="1"/>
    <cellStyle name="超链接" xfId="7592" builtinId="8" hidden="1"/>
    <cellStyle name="超链接" xfId="7594" builtinId="8" hidden="1"/>
    <cellStyle name="超链接" xfId="7596" builtinId="8" hidden="1"/>
    <cellStyle name="超链接" xfId="7598" builtinId="8" hidden="1"/>
    <cellStyle name="超链接" xfId="7600" builtinId="8" hidden="1"/>
    <cellStyle name="超链接" xfId="7602" builtinId="8" hidden="1"/>
    <cellStyle name="超链接" xfId="7604" builtinId="8" hidden="1"/>
    <cellStyle name="超链接" xfId="7606" builtinId="8" hidden="1"/>
    <cellStyle name="超链接" xfId="7608" builtinId="8" hidden="1"/>
    <cellStyle name="超链接" xfId="7610" builtinId="8" hidden="1"/>
    <cellStyle name="超链接" xfId="7612" builtinId="8" hidden="1"/>
    <cellStyle name="超链接" xfId="7614" builtinId="8" hidden="1"/>
    <cellStyle name="超链接" xfId="7616" builtinId="8" hidden="1"/>
    <cellStyle name="超链接" xfId="7618" builtinId="8" hidden="1"/>
    <cellStyle name="超链接" xfId="7620" builtinId="8" hidden="1"/>
    <cellStyle name="超链接" xfId="7622" builtinId="8" hidden="1"/>
    <cellStyle name="超链接" xfId="7624" builtinId="8" hidden="1"/>
    <cellStyle name="超链接" xfId="7626" builtinId="8" hidden="1"/>
    <cellStyle name="超链接" xfId="7628" builtinId="8" hidden="1"/>
    <cellStyle name="超链接" xfId="7630" builtinId="8" hidden="1"/>
    <cellStyle name="超链接" xfId="7632" builtinId="8" hidden="1"/>
    <cellStyle name="超链接" xfId="7634" builtinId="8" hidden="1"/>
    <cellStyle name="超链接" xfId="7636" builtinId="8" hidden="1"/>
    <cellStyle name="超链接" xfId="7638" builtinId="8" hidden="1"/>
    <cellStyle name="超链接" xfId="7640" builtinId="8" hidden="1"/>
    <cellStyle name="超链接" xfId="7642" builtinId="8" hidden="1"/>
    <cellStyle name="超链接" xfId="7644" builtinId="8" hidden="1"/>
    <cellStyle name="超链接" xfId="7646" builtinId="8" hidden="1"/>
    <cellStyle name="超链接" xfId="7648" builtinId="8" hidden="1"/>
    <cellStyle name="超链接" xfId="7650" builtinId="8" hidden="1"/>
    <cellStyle name="超链接" xfId="7652" builtinId="8" hidden="1"/>
    <cellStyle name="超链接" xfId="7654" builtinId="8" hidden="1"/>
    <cellStyle name="超链接" xfId="7656" builtinId="8" hidden="1"/>
    <cellStyle name="超链接" xfId="7658" builtinId="8" hidden="1"/>
    <cellStyle name="超链接" xfId="7660" builtinId="8" hidden="1"/>
    <cellStyle name="超链接" xfId="7662" builtinId="8" hidden="1"/>
    <cellStyle name="超链接" xfId="7664" builtinId="8" hidden="1"/>
    <cellStyle name="超链接" xfId="7666" builtinId="8" hidden="1"/>
    <cellStyle name="超链接" xfId="7668" builtinId="8" hidden="1"/>
    <cellStyle name="超链接" xfId="7670" builtinId="8" hidden="1"/>
    <cellStyle name="超链接" xfId="7672" builtinId="8" hidden="1"/>
    <cellStyle name="超链接" xfId="7674" builtinId="8" hidden="1"/>
    <cellStyle name="超链接" xfId="7676" builtinId="8" hidden="1"/>
    <cellStyle name="超链接" xfId="7678" builtinId="8" hidden="1"/>
    <cellStyle name="超链接" xfId="7680" builtinId="8" hidden="1"/>
    <cellStyle name="超链接" xfId="7682" builtinId="8" hidden="1"/>
    <cellStyle name="超链接" xfId="7684" builtinId="8" hidden="1"/>
    <cellStyle name="超链接" xfId="7686" builtinId="8" hidden="1"/>
    <cellStyle name="超链接" xfId="7688" builtinId="8" hidden="1"/>
    <cellStyle name="超链接" xfId="7690" builtinId="8" hidden="1"/>
    <cellStyle name="超链接" xfId="7692" builtinId="8" hidden="1"/>
    <cellStyle name="超链接" xfId="7694" builtinId="8" hidden="1"/>
    <cellStyle name="超链接" xfId="7696" builtinId="8" hidden="1"/>
    <cellStyle name="超链接" xfId="7698" builtinId="8" hidden="1"/>
    <cellStyle name="超链接" xfId="7700" builtinId="8" hidden="1"/>
    <cellStyle name="超链接" xfId="7702" builtinId="8" hidden="1"/>
    <cellStyle name="超链接" xfId="7704" builtinId="8" hidden="1"/>
    <cellStyle name="超链接" xfId="7706" builtinId="8" hidden="1"/>
    <cellStyle name="超链接" xfId="7708" builtinId="8" hidden="1"/>
    <cellStyle name="超链接" xfId="7710" builtinId="8" hidden="1"/>
    <cellStyle name="超链接" xfId="7712" builtinId="8" hidden="1"/>
    <cellStyle name="超链接" xfId="7714" builtinId="8" hidden="1"/>
    <cellStyle name="超链接" xfId="7716" builtinId="8" hidden="1"/>
    <cellStyle name="超链接" xfId="7718" builtinId="8" hidden="1"/>
    <cellStyle name="超链接" xfId="7720" builtinId="8" hidden="1"/>
    <cellStyle name="超链接" xfId="7722" builtinId="8" hidden="1"/>
    <cellStyle name="超链接" xfId="7724" builtinId="8" hidden="1"/>
    <cellStyle name="超链接" xfId="7726" builtinId="8" hidden="1"/>
    <cellStyle name="超链接" xfId="7728" builtinId="8" hidden="1"/>
    <cellStyle name="超链接" xfId="7730" builtinId="8" hidden="1"/>
    <cellStyle name="超链接" xfId="7732" builtinId="8" hidden="1"/>
    <cellStyle name="超链接" xfId="7734" builtinId="8" hidden="1"/>
    <cellStyle name="超链接" xfId="7736" builtinId="8" hidden="1"/>
    <cellStyle name="超链接" xfId="7738" builtinId="8" hidden="1"/>
    <cellStyle name="超链接" xfId="7740" builtinId="8" hidden="1"/>
    <cellStyle name="超链接" xfId="7742" builtinId="8" hidden="1"/>
    <cellStyle name="超链接" xfId="7744" builtinId="8" hidden="1"/>
    <cellStyle name="超链接" xfId="7746" builtinId="8" hidden="1"/>
    <cellStyle name="超链接" xfId="7748" builtinId="8" hidden="1"/>
    <cellStyle name="超链接" xfId="7750" builtinId="8" hidden="1"/>
    <cellStyle name="超链接" xfId="7752" builtinId="8" hidden="1"/>
    <cellStyle name="超链接" xfId="7754" builtinId="8" hidden="1"/>
    <cellStyle name="超链接" xfId="7756" builtinId="8" hidden="1"/>
    <cellStyle name="超链接" xfId="7758" builtinId="8" hidden="1"/>
    <cellStyle name="超链接" xfId="7760" builtinId="8" hidden="1"/>
    <cellStyle name="超链接" xfId="7762" builtinId="8" hidden="1"/>
    <cellStyle name="超链接" xfId="7764" builtinId="8" hidden="1"/>
    <cellStyle name="超链接" xfId="7766" builtinId="8" hidden="1"/>
    <cellStyle name="超链接" xfId="7768" builtinId="8" hidden="1"/>
    <cellStyle name="超链接" xfId="7770" builtinId="8" hidden="1"/>
    <cellStyle name="超链接" xfId="7772" builtinId="8" hidden="1"/>
    <cellStyle name="超链接" xfId="7774" builtinId="8" hidden="1"/>
    <cellStyle name="超链接" xfId="7776" builtinId="8" hidden="1"/>
    <cellStyle name="超链接" xfId="7778" builtinId="8" hidden="1"/>
    <cellStyle name="超链接" xfId="7780" builtinId="8" hidden="1"/>
    <cellStyle name="超链接" xfId="7782" builtinId="8" hidden="1"/>
    <cellStyle name="超链接" xfId="7784" builtinId="8" hidden="1"/>
    <cellStyle name="超链接" xfId="7786" builtinId="8" hidden="1"/>
    <cellStyle name="超链接" xfId="7788" builtinId="8" hidden="1"/>
    <cellStyle name="超链接" xfId="7790" builtinId="8" hidden="1"/>
    <cellStyle name="超链接" xfId="7792" builtinId="8" hidden="1"/>
    <cellStyle name="超链接" xfId="7794" builtinId="8" hidden="1"/>
    <cellStyle name="超链接" xfId="7796" builtinId="8" hidden="1"/>
    <cellStyle name="超链接" xfId="7798" builtinId="8" hidden="1"/>
    <cellStyle name="超链接" xfId="7800" builtinId="8" hidden="1"/>
    <cellStyle name="超链接" xfId="7802" builtinId="8" hidden="1"/>
    <cellStyle name="超链接" xfId="7804" builtinId="8" hidden="1"/>
    <cellStyle name="超链接" xfId="7806" builtinId="8" hidden="1"/>
    <cellStyle name="超链接" xfId="7808" builtinId="8" hidden="1"/>
    <cellStyle name="超链接" xfId="7810" builtinId="8" hidden="1"/>
    <cellStyle name="超链接" xfId="7812" builtinId="8" hidden="1"/>
    <cellStyle name="超链接" xfId="7814" builtinId="8" hidden="1"/>
    <cellStyle name="超链接" xfId="7816" builtinId="8" hidden="1"/>
    <cellStyle name="超链接" xfId="7818" builtinId="8" hidden="1"/>
    <cellStyle name="超链接" xfId="7820" builtinId="8" hidden="1"/>
    <cellStyle name="超链接" xfId="7822" builtinId="8" hidden="1"/>
    <cellStyle name="超链接" xfId="7824" builtinId="8" hidden="1"/>
    <cellStyle name="超链接" xfId="7826" builtinId="8" hidden="1"/>
    <cellStyle name="超链接" xfId="7828" builtinId="8" hidden="1"/>
    <cellStyle name="超链接" xfId="7830" builtinId="8" hidden="1"/>
    <cellStyle name="超链接" xfId="7832" builtinId="8" hidden="1"/>
    <cellStyle name="超链接" xfId="7834" builtinId="8" hidden="1"/>
    <cellStyle name="超链接" xfId="7836" builtinId="8" hidden="1"/>
    <cellStyle name="超链接" xfId="7838" builtinId="8" hidden="1"/>
    <cellStyle name="超链接" xfId="7840" builtinId="8" hidden="1"/>
    <cellStyle name="超链接" xfId="7842" builtinId="8" hidden="1"/>
    <cellStyle name="超链接" xfId="7844" builtinId="8" hidden="1"/>
    <cellStyle name="超链接" xfId="7846" builtinId="8" hidden="1"/>
    <cellStyle name="超链接" xfId="7848" builtinId="8" hidden="1"/>
    <cellStyle name="超链接" xfId="7850" builtinId="8" hidden="1"/>
    <cellStyle name="超链接" xfId="7852" builtinId="8" hidden="1"/>
    <cellStyle name="超链接" xfId="7854" builtinId="8" hidden="1"/>
    <cellStyle name="超链接" xfId="7856" builtinId="8" hidden="1"/>
    <cellStyle name="超链接" xfId="7858" builtinId="8" hidden="1"/>
    <cellStyle name="超链接" xfId="7860" builtinId="8" hidden="1"/>
    <cellStyle name="超链接" xfId="7862" builtinId="8" hidden="1"/>
    <cellStyle name="超链接" xfId="7864" builtinId="8" hidden="1"/>
    <cellStyle name="超链接" xfId="7866" builtinId="8" hidden="1"/>
    <cellStyle name="超链接" xfId="7868" builtinId="8" hidden="1"/>
    <cellStyle name="超链接" xfId="7870" builtinId="8" hidden="1"/>
    <cellStyle name="超链接" xfId="7872" builtinId="8" hidden="1"/>
    <cellStyle name="超链接" xfId="7874" builtinId="8" hidden="1"/>
    <cellStyle name="超链接" xfId="7876" builtinId="8" hidden="1"/>
    <cellStyle name="超链接" xfId="7878" builtinId="8" hidden="1"/>
    <cellStyle name="超链接" xfId="7880" builtinId="8" hidden="1"/>
    <cellStyle name="超链接" xfId="7882" builtinId="8" hidden="1"/>
    <cellStyle name="超链接" xfId="7884" builtinId="8" hidden="1"/>
    <cellStyle name="超链接" xfId="7886" builtinId="8" hidden="1"/>
    <cellStyle name="超链接" xfId="7888" builtinId="8" hidden="1"/>
    <cellStyle name="超链接" xfId="7890" builtinId="8" hidden="1"/>
    <cellStyle name="超链接" xfId="7892" builtinId="8" hidden="1"/>
    <cellStyle name="超链接" xfId="7894" builtinId="8" hidden="1"/>
    <cellStyle name="超链接" xfId="7896" builtinId="8" hidden="1"/>
    <cellStyle name="超链接" xfId="7898" builtinId="8" hidden="1"/>
    <cellStyle name="超链接" xfId="7900" builtinId="8" hidden="1"/>
    <cellStyle name="超链接" xfId="7902" builtinId="8" hidden="1"/>
    <cellStyle name="超链接" xfId="7904" builtinId="8" hidden="1"/>
    <cellStyle name="超链接" xfId="7906" builtinId="8" hidden="1"/>
    <cellStyle name="超链接" xfId="7908" builtinId="8" hidden="1"/>
    <cellStyle name="超链接" xfId="7910" builtinId="8" hidden="1"/>
    <cellStyle name="超链接" xfId="7912" builtinId="8" hidden="1"/>
    <cellStyle name="超链接" xfId="7914" builtinId="8" hidden="1"/>
    <cellStyle name="超链接" xfId="7916" builtinId="8" hidden="1"/>
    <cellStyle name="超链接" xfId="7918" builtinId="8" hidden="1"/>
    <cellStyle name="超链接" xfId="7920" builtinId="8" hidden="1"/>
    <cellStyle name="超链接" xfId="7922" builtinId="8" hidden="1"/>
    <cellStyle name="超链接" xfId="7924" builtinId="8" hidden="1"/>
    <cellStyle name="超链接" xfId="7926" builtinId="8" hidden="1"/>
    <cellStyle name="超链接" xfId="7928" builtinId="8" hidden="1"/>
    <cellStyle name="超链接" xfId="7930" builtinId="8" hidden="1"/>
    <cellStyle name="超链接" xfId="7932" builtinId="8" hidden="1"/>
    <cellStyle name="超链接" xfId="7934" builtinId="8" hidden="1"/>
    <cellStyle name="超链接" xfId="7936" builtinId="8" hidden="1"/>
    <cellStyle name="超链接" xfId="7938" builtinId="8" hidden="1"/>
    <cellStyle name="超链接" xfId="7940" builtinId="8" hidden="1"/>
    <cellStyle name="超链接" xfId="7942" builtinId="8" hidden="1"/>
    <cellStyle name="超链接" xfId="7944" builtinId="8" hidden="1"/>
    <cellStyle name="超链接" xfId="7946" builtinId="8" hidden="1"/>
    <cellStyle name="超链接" xfId="7948" builtinId="8" hidden="1"/>
    <cellStyle name="超链接" xfId="7950" builtinId="8" hidden="1"/>
    <cellStyle name="超链接" xfId="7952" builtinId="8" hidden="1"/>
    <cellStyle name="超链接" xfId="7954" builtinId="8" hidden="1"/>
    <cellStyle name="超链接" xfId="7956" builtinId="8" hidden="1"/>
    <cellStyle name="超链接" xfId="7958" builtinId="8" hidden="1"/>
    <cellStyle name="超链接" xfId="7960" builtinId="8" hidden="1"/>
    <cellStyle name="超链接" xfId="7962" builtinId="8" hidden="1"/>
    <cellStyle name="超链接" xfId="7964" builtinId="8" hidden="1"/>
    <cellStyle name="超链接" xfId="7966" builtinId="8" hidden="1"/>
    <cellStyle name="超链接" xfId="7968" builtinId="8" hidden="1"/>
    <cellStyle name="超链接" xfId="7970" builtinId="8" hidden="1"/>
    <cellStyle name="超链接" xfId="7972" builtinId="8" hidden="1"/>
    <cellStyle name="超链接" xfId="7974" builtinId="8" hidden="1"/>
    <cellStyle name="超链接" xfId="7976" builtinId="8" hidden="1"/>
    <cellStyle name="超链接" xfId="7978" builtinId="8" hidden="1"/>
    <cellStyle name="超链接" xfId="7980" builtinId="8" hidden="1"/>
    <cellStyle name="超链接" xfId="7982" builtinId="8" hidden="1"/>
    <cellStyle name="超链接" xfId="7984" builtinId="8" hidden="1"/>
    <cellStyle name="超链接" xfId="7986" builtinId="8" hidden="1"/>
    <cellStyle name="超链接" xfId="7988" builtinId="8" hidden="1"/>
    <cellStyle name="超链接" xfId="7990" builtinId="8" hidden="1"/>
    <cellStyle name="超链接" xfId="7992" builtinId="8" hidden="1"/>
    <cellStyle name="超链接" xfId="7994" builtinId="8" hidden="1"/>
    <cellStyle name="超链接" xfId="7996" builtinId="8" hidden="1"/>
    <cellStyle name="超链接" xfId="7998" builtinId="8" hidden="1"/>
    <cellStyle name="超链接" xfId="8000" builtinId="8" hidden="1"/>
    <cellStyle name="超链接" xfId="8002" builtinId="8" hidden="1"/>
    <cellStyle name="超链接" xfId="8004" builtinId="8" hidden="1"/>
    <cellStyle name="超链接" xfId="8006" builtinId="8" hidden="1"/>
    <cellStyle name="超链接" xfId="8008" builtinId="8" hidden="1"/>
    <cellStyle name="超链接" xfId="8010" builtinId="8" hidden="1"/>
    <cellStyle name="超链接" xfId="8012" builtinId="8" hidden="1"/>
    <cellStyle name="超链接" xfId="8014" builtinId="8" hidden="1"/>
    <cellStyle name="超链接" xfId="8016" builtinId="8" hidden="1"/>
    <cellStyle name="超链接" xfId="8018" builtinId="8" hidden="1"/>
    <cellStyle name="超链接" xfId="8020" builtinId="8" hidden="1"/>
    <cellStyle name="超链接" xfId="8022" builtinId="8" hidden="1"/>
    <cellStyle name="超链接" xfId="8024" builtinId="8" hidden="1"/>
    <cellStyle name="超链接" xfId="8026" builtinId="8" hidden="1"/>
    <cellStyle name="超链接" xfId="8028" builtinId="8" hidden="1"/>
    <cellStyle name="超链接" xfId="8030" builtinId="8" hidden="1"/>
    <cellStyle name="超链接" xfId="8032" builtinId="8" hidden="1"/>
    <cellStyle name="超链接" xfId="8034" builtinId="8" hidden="1"/>
    <cellStyle name="超链接" xfId="8036" builtinId="8" hidden="1"/>
    <cellStyle name="超链接" xfId="8038" builtinId="8" hidden="1"/>
    <cellStyle name="超链接" xfId="8040" builtinId="8" hidden="1"/>
    <cellStyle name="超链接" xfId="8042" builtinId="8" hidden="1"/>
    <cellStyle name="超链接" xfId="8044" builtinId="8" hidden="1"/>
    <cellStyle name="超链接" xfId="8046" builtinId="8" hidden="1"/>
    <cellStyle name="超链接" xfId="8048" builtinId="8" hidden="1"/>
    <cellStyle name="超链接" xfId="8050" builtinId="8" hidden="1"/>
    <cellStyle name="超链接" xfId="8052" builtinId="8" hidden="1"/>
    <cellStyle name="超链接" xfId="8054" builtinId="8" hidden="1"/>
    <cellStyle name="超链接" xfId="8056" builtinId="8" hidden="1"/>
    <cellStyle name="超链接" xfId="8058" builtinId="8" hidden="1"/>
    <cellStyle name="超链接" xfId="8060" builtinId="8" hidden="1"/>
    <cellStyle name="超链接" xfId="8062" builtinId="8" hidden="1"/>
    <cellStyle name="超链接" xfId="8064" builtinId="8" hidden="1"/>
    <cellStyle name="超链接" xfId="8066" builtinId="8" hidden="1"/>
    <cellStyle name="超链接" xfId="8068" builtinId="8" hidden="1"/>
    <cellStyle name="超链接" xfId="8070" builtinId="8" hidden="1"/>
    <cellStyle name="超链接" xfId="8072" builtinId="8" hidden="1"/>
    <cellStyle name="超链接" xfId="8074" builtinId="8" hidden="1"/>
    <cellStyle name="超链接" xfId="8076" builtinId="8" hidden="1"/>
    <cellStyle name="超链接" xfId="8078" builtinId="8" hidden="1"/>
    <cellStyle name="超链接" xfId="8080" builtinId="8" hidden="1"/>
    <cellStyle name="超链接" xfId="8082" builtinId="8" hidden="1"/>
    <cellStyle name="超链接" xfId="8084" builtinId="8" hidden="1"/>
    <cellStyle name="超链接" xfId="8086" builtinId="8" hidden="1"/>
    <cellStyle name="超链接" xfId="8088" builtinId="8" hidden="1"/>
    <cellStyle name="超链接" xfId="8090" builtinId="8" hidden="1"/>
    <cellStyle name="超链接" xfId="8092" builtinId="8" hidden="1"/>
    <cellStyle name="超链接" xfId="8094" builtinId="8" hidden="1"/>
    <cellStyle name="超链接" xfId="8096" builtinId="8" hidden="1"/>
    <cellStyle name="超链接" xfId="8098" builtinId="8" hidden="1"/>
    <cellStyle name="超链接" xfId="8100" builtinId="8" hidden="1"/>
    <cellStyle name="超链接" xfId="8102" builtinId="8" hidden="1"/>
    <cellStyle name="超链接" xfId="8104" builtinId="8" hidden="1"/>
    <cellStyle name="超链接" xfId="8106" builtinId="8" hidden="1"/>
    <cellStyle name="超链接" xfId="8108" builtinId="8" hidden="1"/>
    <cellStyle name="超链接" xfId="8110" builtinId="8" hidden="1"/>
    <cellStyle name="超链接" xfId="8112" builtinId="8" hidden="1"/>
    <cellStyle name="超链接" xfId="8114" builtinId="8" hidden="1"/>
    <cellStyle name="超链接" xfId="8116" builtinId="8" hidden="1"/>
    <cellStyle name="超链接" xfId="8118" builtinId="8" hidden="1"/>
    <cellStyle name="超链接" xfId="8120" builtinId="8" hidden="1"/>
    <cellStyle name="超链接" xfId="8122" builtinId="8" hidden="1"/>
    <cellStyle name="超链接" xfId="8124" builtinId="8" hidden="1"/>
    <cellStyle name="超链接" xfId="8126" builtinId="8" hidden="1"/>
    <cellStyle name="超链接" xfId="8128" builtinId="8" hidden="1"/>
    <cellStyle name="超链接" xfId="8130" builtinId="8" hidden="1"/>
    <cellStyle name="超链接" xfId="8132" builtinId="8" hidden="1"/>
    <cellStyle name="超链接" xfId="8134" builtinId="8" hidden="1"/>
    <cellStyle name="超链接" xfId="8136" builtinId="8" hidden="1"/>
    <cellStyle name="超链接" xfId="8138" builtinId="8" hidden="1"/>
    <cellStyle name="超链接" xfId="8140" builtinId="8" hidden="1"/>
    <cellStyle name="超链接" xfId="8142" builtinId="8" hidden="1"/>
    <cellStyle name="超链接" xfId="8144" builtinId="8" hidden="1"/>
    <cellStyle name="超链接" xfId="8146" builtinId="8" hidden="1"/>
    <cellStyle name="超链接" xfId="8148" builtinId="8" hidden="1"/>
    <cellStyle name="超链接" xfId="8150" builtinId="8" hidden="1"/>
    <cellStyle name="超链接" xfId="8152" builtinId="8" hidden="1"/>
    <cellStyle name="超链接" xfId="8154" builtinId="8" hidden="1"/>
    <cellStyle name="超链接" xfId="8156" builtinId="8" hidden="1"/>
    <cellStyle name="超链接" xfId="8158" builtinId="8" hidden="1"/>
    <cellStyle name="超链接" xfId="8160" builtinId="8" hidden="1"/>
    <cellStyle name="超链接" xfId="8162" builtinId="8" hidden="1"/>
    <cellStyle name="超链接" xfId="8164" builtinId="8" hidden="1"/>
    <cellStyle name="超链接" xfId="8166" builtinId="8" hidden="1"/>
    <cellStyle name="超链接" xfId="8168" builtinId="8" hidden="1"/>
    <cellStyle name="超链接" xfId="8170" builtinId="8" hidden="1"/>
    <cellStyle name="超链接" xfId="8172" builtinId="8" hidden="1"/>
    <cellStyle name="超链接" xfId="8174" builtinId="8" hidden="1"/>
    <cellStyle name="超链接" xfId="8176" builtinId="8" hidden="1"/>
    <cellStyle name="超链接" xfId="8178" builtinId="8" hidden="1"/>
    <cellStyle name="超链接" xfId="8180" builtinId="8" hidden="1"/>
    <cellStyle name="超链接" xfId="8182" builtinId="8" hidden="1"/>
    <cellStyle name="超链接" xfId="8184" builtinId="8" hidden="1"/>
    <cellStyle name="超链接" xfId="8186" builtinId="8" hidden="1"/>
    <cellStyle name="超链接" xfId="8188" builtinId="8" hidden="1"/>
    <cellStyle name="超链接" xfId="8190" builtinId="8" hidden="1"/>
    <cellStyle name="超链接" xfId="8192" builtinId="8" hidden="1"/>
    <cellStyle name="超链接" xfId="8194" builtinId="8" hidden="1"/>
    <cellStyle name="超链接" xfId="8196" builtinId="8" hidden="1"/>
    <cellStyle name="超链接" xfId="8198" builtinId="8" hidden="1"/>
    <cellStyle name="超链接" xfId="8200" builtinId="8" hidden="1"/>
    <cellStyle name="超链接" xfId="8202" builtinId="8" hidden="1"/>
    <cellStyle name="超链接" xfId="8204" builtinId="8" hidden="1"/>
    <cellStyle name="超链接" xfId="8206" builtinId="8" hidden="1"/>
    <cellStyle name="超链接" xfId="8208" builtinId="8" hidden="1"/>
    <cellStyle name="超链接" xfId="8210" builtinId="8" hidden="1"/>
    <cellStyle name="超链接" xfId="8212" builtinId="8" hidden="1"/>
    <cellStyle name="超链接" xfId="8214" builtinId="8" hidden="1"/>
    <cellStyle name="超链接" xfId="8216" builtinId="8" hidden="1"/>
    <cellStyle name="超链接" xfId="8218" builtinId="8" hidden="1"/>
    <cellStyle name="超链接" xfId="8220" builtinId="8" hidden="1"/>
    <cellStyle name="超链接" xfId="8222" builtinId="8" hidden="1"/>
    <cellStyle name="超链接" xfId="8224" builtinId="8" hidden="1"/>
    <cellStyle name="超链接" xfId="8226" builtinId="8" hidden="1"/>
    <cellStyle name="超链接" xfId="8228" builtinId="8" hidden="1"/>
    <cellStyle name="超链接" xfId="8230" builtinId="8" hidden="1"/>
    <cellStyle name="超链接" xfId="8232" builtinId="8" hidden="1"/>
    <cellStyle name="超链接" xfId="8234" builtinId="8" hidden="1"/>
    <cellStyle name="超链接" xfId="8236" builtinId="8" hidden="1"/>
    <cellStyle name="超链接" xfId="8238" builtinId="8" hidden="1"/>
    <cellStyle name="超链接" xfId="8240" builtinId="8" hidden="1"/>
    <cellStyle name="超链接" xfId="8242" builtinId="8" hidden="1"/>
    <cellStyle name="超链接" xfId="8244" builtinId="8" hidden="1"/>
    <cellStyle name="超链接" xfId="8246" builtinId="8" hidden="1"/>
    <cellStyle name="超链接" xfId="8248" builtinId="8" hidden="1"/>
    <cellStyle name="超链接" xfId="8250" builtinId="8" hidden="1"/>
    <cellStyle name="超链接" xfId="8252" builtinId="8" hidden="1"/>
    <cellStyle name="超链接" xfId="8254" builtinId="8" hidden="1"/>
    <cellStyle name="超链接" xfId="8256" builtinId="8" hidden="1"/>
    <cellStyle name="超链接" xfId="8258" builtinId="8" hidden="1"/>
    <cellStyle name="超链接" xfId="8260" builtinId="8" hidden="1"/>
    <cellStyle name="超链接" xfId="8262" builtinId="8" hidden="1"/>
    <cellStyle name="超链接" xfId="8264" builtinId="8" hidden="1"/>
    <cellStyle name="超链接" xfId="8266" builtinId="8" hidden="1"/>
    <cellStyle name="超链接" xfId="8268" builtinId="8" hidden="1"/>
    <cellStyle name="超链接" xfId="8270" builtinId="8" hidden="1"/>
    <cellStyle name="超链接" xfId="8272" builtinId="8" hidden="1"/>
    <cellStyle name="超链接" xfId="8274" builtinId="8" hidden="1"/>
    <cellStyle name="超链接" xfId="8276" builtinId="8" hidden="1"/>
    <cellStyle name="超链接" xfId="8278" builtinId="8" hidden="1"/>
    <cellStyle name="超链接" xfId="8280" builtinId="8" hidden="1"/>
    <cellStyle name="超链接" xfId="8282" builtinId="8" hidden="1"/>
    <cellStyle name="超链接" xfId="8284" builtinId="8" hidden="1"/>
    <cellStyle name="超链接" xfId="8286" builtinId="8" hidden="1"/>
    <cellStyle name="超链接" xfId="8288" builtinId="8" hidden="1"/>
    <cellStyle name="超链接" xfId="8290" builtinId="8" hidden="1"/>
    <cellStyle name="超链接" xfId="8292" builtinId="8" hidden="1"/>
    <cellStyle name="超链接" xfId="8294" builtinId="8" hidden="1"/>
    <cellStyle name="超链接" xfId="8296" builtinId="8" hidden="1"/>
    <cellStyle name="超链接" xfId="8298" builtinId="8" hidden="1"/>
    <cellStyle name="超链接" xfId="8300" builtinId="8" hidden="1"/>
    <cellStyle name="超链接" xfId="8302" builtinId="8" hidden="1"/>
    <cellStyle name="超链接" xfId="8304" builtinId="8" hidden="1"/>
    <cellStyle name="超链接" xfId="8306" builtinId="8" hidden="1"/>
    <cellStyle name="超链接" xfId="8308" builtinId="8" hidden="1"/>
    <cellStyle name="超链接" xfId="8310" builtinId="8" hidden="1"/>
    <cellStyle name="超链接" xfId="8312" builtinId="8" hidden="1"/>
    <cellStyle name="超链接" xfId="8314" builtinId="8" hidden="1"/>
    <cellStyle name="超链接" xfId="8316" builtinId="8" hidden="1"/>
    <cellStyle name="超链接" xfId="8318" builtinId="8" hidden="1"/>
    <cellStyle name="超链接" xfId="8320" builtinId="8" hidden="1"/>
    <cellStyle name="超链接" xfId="8322" builtinId="8" hidden="1"/>
    <cellStyle name="超链接" xfId="8324" builtinId="8" hidden="1"/>
    <cellStyle name="超链接" xfId="8326" builtinId="8" hidden="1"/>
    <cellStyle name="超链接" xfId="8328" builtinId="8" hidden="1"/>
    <cellStyle name="超链接" xfId="8330" builtinId="8" hidden="1"/>
    <cellStyle name="超链接" xfId="8332" builtinId="8" hidden="1"/>
    <cellStyle name="超链接" xfId="8334" builtinId="8" hidden="1"/>
    <cellStyle name="超链接" xfId="8336" builtinId="8" hidden="1"/>
    <cellStyle name="超链接" xfId="8338" builtinId="8" hidden="1"/>
    <cellStyle name="超链接" xfId="8340" builtinId="8" hidden="1"/>
    <cellStyle name="超链接" xfId="8342" builtinId="8" hidden="1"/>
    <cellStyle name="超链接" xfId="8344" builtinId="8" hidden="1"/>
    <cellStyle name="超链接" xfId="8346" builtinId="8" hidden="1"/>
    <cellStyle name="超链接" xfId="8348" builtinId="8" hidden="1"/>
    <cellStyle name="超链接" xfId="8350" builtinId="8" hidden="1"/>
    <cellStyle name="超链接" xfId="8352" builtinId="8" hidden="1"/>
    <cellStyle name="超链接" xfId="8354" builtinId="8" hidden="1"/>
    <cellStyle name="超链接" xfId="8356" builtinId="8" hidden="1"/>
    <cellStyle name="超链接" xfId="8358" builtinId="8" hidden="1"/>
    <cellStyle name="超链接" xfId="8360" builtinId="8" hidden="1"/>
    <cellStyle name="超链接" xfId="8362" builtinId="8" hidden="1"/>
    <cellStyle name="超链接" xfId="8364" builtinId="8" hidden="1"/>
    <cellStyle name="超链接" xfId="8366" builtinId="8" hidden="1"/>
    <cellStyle name="超链接" xfId="8368" builtinId="8" hidden="1"/>
    <cellStyle name="超链接" xfId="8370" builtinId="8" hidden="1"/>
    <cellStyle name="超链接" xfId="8372" builtinId="8" hidden="1"/>
    <cellStyle name="超链接" xfId="8374" builtinId="8" hidden="1"/>
    <cellStyle name="超链接" xfId="8376" builtinId="8" hidden="1"/>
    <cellStyle name="超链接" xfId="8378" builtinId="8" hidden="1"/>
    <cellStyle name="超链接" xfId="8380" builtinId="8" hidden="1"/>
    <cellStyle name="超链接" xfId="8382" builtinId="8" hidden="1"/>
    <cellStyle name="超链接" xfId="8384" builtinId="8" hidden="1"/>
    <cellStyle name="超链接" xfId="8386" builtinId="8" hidden="1"/>
    <cellStyle name="超链接" xfId="8388" builtinId="8" hidden="1"/>
    <cellStyle name="超链接" xfId="8390" builtinId="8" hidden="1"/>
    <cellStyle name="超链接" xfId="8392" builtinId="8" hidden="1"/>
    <cellStyle name="超链接" xfId="8394" builtinId="8" hidden="1"/>
    <cellStyle name="超链接" xfId="8396" builtinId="8" hidden="1"/>
    <cellStyle name="超链接" xfId="8398" builtinId="8" hidden="1"/>
    <cellStyle name="超链接" xfId="8400" builtinId="8" hidden="1"/>
    <cellStyle name="超链接" xfId="8402" builtinId="8" hidden="1"/>
    <cellStyle name="超链接" xfId="8404" builtinId="8" hidden="1"/>
    <cellStyle name="超链接" xfId="8406" builtinId="8" hidden="1"/>
    <cellStyle name="超链接" xfId="8408" builtinId="8" hidden="1"/>
    <cellStyle name="超链接" xfId="8410" builtinId="8" hidden="1"/>
    <cellStyle name="超链接" xfId="8412" builtinId="8" hidden="1"/>
    <cellStyle name="超链接" xfId="8414" builtinId="8" hidden="1"/>
    <cellStyle name="超链接" xfId="8416" builtinId="8" hidden="1"/>
    <cellStyle name="超链接" xfId="8418" builtinId="8" hidden="1"/>
    <cellStyle name="超链接" xfId="8420" builtinId="8" hidden="1"/>
    <cellStyle name="超链接" xfId="8422" builtinId="8" hidden="1"/>
    <cellStyle name="超链接" xfId="8424" builtinId="8" hidden="1"/>
    <cellStyle name="超链接" xfId="8426" builtinId="8" hidden="1"/>
    <cellStyle name="超链接" xfId="8428" builtinId="8" hidden="1"/>
    <cellStyle name="超链接" xfId="8430" builtinId="8" hidden="1"/>
    <cellStyle name="超链接" xfId="8432" builtinId="8" hidden="1"/>
    <cellStyle name="超链接" xfId="8434" builtinId="8" hidden="1"/>
    <cellStyle name="超链接" xfId="8436" builtinId="8" hidden="1"/>
    <cellStyle name="超链接" xfId="8438" builtinId="8" hidden="1"/>
    <cellStyle name="超链接" xfId="8440" builtinId="8" hidden="1"/>
    <cellStyle name="超链接" xfId="8442" builtinId="8" hidden="1"/>
    <cellStyle name="超链接" xfId="8444" builtinId="8" hidden="1"/>
    <cellStyle name="超链接" xfId="8446" builtinId="8" hidden="1"/>
    <cellStyle name="超链接" xfId="8448" builtinId="8" hidden="1"/>
    <cellStyle name="超链接" xfId="8450" builtinId="8" hidden="1"/>
    <cellStyle name="超链接" xfId="8452" builtinId="8" hidden="1"/>
    <cellStyle name="超链接" xfId="8454" builtinId="8" hidden="1"/>
    <cellStyle name="超链接" xfId="8456" builtinId="8" hidden="1"/>
    <cellStyle name="超链接" xfId="8458" builtinId="8" hidden="1"/>
    <cellStyle name="超链接" xfId="8460" builtinId="8" hidden="1"/>
    <cellStyle name="超链接" xfId="8462" builtinId="8" hidden="1"/>
    <cellStyle name="超链接" xfId="8464" builtinId="8" hidden="1"/>
    <cellStyle name="超链接" xfId="8466" builtinId="8" hidden="1"/>
    <cellStyle name="超链接" xfId="8468" builtinId="8" hidden="1"/>
    <cellStyle name="超链接" xfId="8470" builtinId="8" hidden="1"/>
    <cellStyle name="超链接" xfId="8472" builtinId="8" hidden="1"/>
    <cellStyle name="超链接" xfId="8474" builtinId="8" hidden="1"/>
    <cellStyle name="超链接" xfId="8476" builtinId="8" hidden="1"/>
    <cellStyle name="超链接" xfId="8478" builtinId="8" hidden="1"/>
    <cellStyle name="超链接" xfId="8480" builtinId="8" hidden="1"/>
    <cellStyle name="超链接" xfId="8482" builtinId="8" hidden="1"/>
    <cellStyle name="超链接" xfId="8484" builtinId="8" hidden="1"/>
    <cellStyle name="超链接" xfId="8486" builtinId="8" hidden="1"/>
    <cellStyle name="超链接" xfId="8488" builtinId="8" hidden="1"/>
    <cellStyle name="超链接" xfId="8490" builtinId="8" hidden="1"/>
    <cellStyle name="超链接" xfId="8492" builtinId="8" hidden="1"/>
    <cellStyle name="超链接" xfId="8494" builtinId="8" hidden="1"/>
    <cellStyle name="超链接" xfId="8496" builtinId="8" hidden="1"/>
    <cellStyle name="超链接" xfId="8498" builtinId="8" hidden="1"/>
    <cellStyle name="超链接" xfId="8500" builtinId="8" hidden="1"/>
    <cellStyle name="超链接" xfId="8502" builtinId="8" hidden="1"/>
    <cellStyle name="超链接" xfId="8504" builtinId="8" hidden="1"/>
    <cellStyle name="超链接" xfId="8506" builtinId="8" hidden="1"/>
    <cellStyle name="超链接" xfId="8508" builtinId="8" hidden="1"/>
    <cellStyle name="超链接" xfId="8510" builtinId="8" hidden="1"/>
    <cellStyle name="超链接" xfId="8512" builtinId="8" hidden="1"/>
    <cellStyle name="超链接" xfId="8514" builtinId="8" hidden="1"/>
    <cellStyle name="超链接" xfId="8516" builtinId="8" hidden="1"/>
    <cellStyle name="超链接" xfId="8518" builtinId="8" hidden="1"/>
    <cellStyle name="超链接" xfId="8520" builtinId="8" hidden="1"/>
    <cellStyle name="超链接" xfId="8522" builtinId="8" hidden="1"/>
    <cellStyle name="超链接" xfId="8524" builtinId="8" hidden="1"/>
    <cellStyle name="超链接" xfId="8526" builtinId="8" hidden="1"/>
    <cellStyle name="超链接" xfId="8528" builtinId="8" hidden="1"/>
    <cellStyle name="超链接" xfId="8530" builtinId="8" hidden="1"/>
    <cellStyle name="超链接" xfId="8532" builtinId="8" hidden="1"/>
    <cellStyle name="超链接" xfId="8534" builtinId="8" hidden="1"/>
    <cellStyle name="超链接" xfId="8536" builtinId="8" hidden="1"/>
    <cellStyle name="超链接" xfId="8538" builtinId="8" hidden="1"/>
    <cellStyle name="超链接" xfId="8540" builtinId="8" hidden="1"/>
    <cellStyle name="超链接" xfId="8542" builtinId="8" hidden="1"/>
    <cellStyle name="超链接" xfId="8544" builtinId="8" hidden="1"/>
    <cellStyle name="超链接" xfId="8546" builtinId="8" hidden="1"/>
    <cellStyle name="超链接" xfId="8548" builtinId="8" hidden="1"/>
    <cellStyle name="超链接" xfId="8550" builtinId="8" hidden="1"/>
    <cellStyle name="超链接" xfId="8552" builtinId="8" hidden="1"/>
    <cellStyle name="超链接" xfId="8554" builtinId="8" hidden="1"/>
    <cellStyle name="超链接" xfId="8556" builtinId="8" hidden="1"/>
    <cellStyle name="超链接" xfId="8558" builtinId="8" hidden="1"/>
    <cellStyle name="超链接" xfId="8560" builtinId="8" hidden="1"/>
    <cellStyle name="超链接" xfId="8562" builtinId="8" hidden="1"/>
    <cellStyle name="超链接" xfId="8564" builtinId="8" hidden="1"/>
    <cellStyle name="超链接" xfId="8566" builtinId="8" hidden="1"/>
    <cellStyle name="超链接" xfId="8568" builtinId="8" hidden="1"/>
    <cellStyle name="超链接" xfId="8570" builtinId="8" hidden="1"/>
    <cellStyle name="超链接" xfId="8572" builtinId="8" hidden="1"/>
    <cellStyle name="超链接" xfId="8574" builtinId="8" hidden="1"/>
    <cellStyle name="超链接" xfId="8576" builtinId="8" hidden="1"/>
    <cellStyle name="超链接" xfId="8578" builtinId="8" hidden="1"/>
    <cellStyle name="超链接" xfId="8580" builtinId="8" hidden="1"/>
    <cellStyle name="超链接" xfId="8582" builtinId="8" hidden="1"/>
    <cellStyle name="超链接" xfId="8584" builtinId="8" hidden="1"/>
    <cellStyle name="超链接" xfId="8586" builtinId="8" hidden="1"/>
    <cellStyle name="超链接" xfId="8588" builtinId="8" hidden="1"/>
    <cellStyle name="超链接" xfId="8590" builtinId="8" hidden="1"/>
    <cellStyle name="超链接" xfId="8592" builtinId="8" hidden="1"/>
    <cellStyle name="超链接" xfId="8594" builtinId="8" hidden="1"/>
    <cellStyle name="超链接" xfId="8596" builtinId="8" hidden="1"/>
    <cellStyle name="超链接" xfId="8598" builtinId="8" hidden="1"/>
    <cellStyle name="超链接" xfId="8600" builtinId="8" hidden="1"/>
    <cellStyle name="超链接" xfId="8602" builtinId="8" hidden="1"/>
    <cellStyle name="超链接" xfId="8604" builtinId="8" hidden="1"/>
    <cellStyle name="超链接" xfId="8606" builtinId="8" hidden="1"/>
    <cellStyle name="超链接" xfId="8608" builtinId="8" hidden="1"/>
    <cellStyle name="超链接" xfId="8610" builtinId="8" hidden="1"/>
    <cellStyle name="超链接" xfId="8612" builtinId="8" hidden="1"/>
    <cellStyle name="超链接" xfId="8614" builtinId="8" hidden="1"/>
    <cellStyle name="超链接" xfId="8616" builtinId="8" hidden="1"/>
    <cellStyle name="超链接" xfId="8618" builtinId="8" hidden="1"/>
    <cellStyle name="超链接" xfId="8620" builtinId="8" hidden="1"/>
    <cellStyle name="超链接" xfId="8622" builtinId="8" hidden="1"/>
    <cellStyle name="超链接" xfId="8624" builtinId="8" hidden="1"/>
    <cellStyle name="超链接" xfId="8626" builtinId="8" hidden="1"/>
    <cellStyle name="超链接" xfId="8628" builtinId="8" hidden="1"/>
    <cellStyle name="超链接" xfId="8630" builtinId="8" hidden="1"/>
    <cellStyle name="超链接" xfId="8632" builtinId="8" hidden="1"/>
    <cellStyle name="超链接" xfId="8634" builtinId="8" hidden="1"/>
    <cellStyle name="超链接" xfId="8636" builtinId="8" hidden="1"/>
    <cellStyle name="超链接" xfId="8638" builtinId="8" hidden="1"/>
    <cellStyle name="超链接" xfId="8640" builtinId="8" hidden="1"/>
    <cellStyle name="超链接" xfId="8642" builtinId="8" hidden="1"/>
    <cellStyle name="超链接" xfId="8644" builtinId="8" hidden="1"/>
    <cellStyle name="超链接" xfId="8646" builtinId="8" hidden="1"/>
    <cellStyle name="超链接" xfId="8648" builtinId="8" hidden="1"/>
    <cellStyle name="超链接" xfId="8650" builtinId="8" hidden="1"/>
    <cellStyle name="超链接" xfId="8652" builtinId="8" hidden="1"/>
    <cellStyle name="超链接" xfId="8654" builtinId="8" hidden="1"/>
    <cellStyle name="超链接" xfId="8656" builtinId="8" hidden="1"/>
    <cellStyle name="超链接" xfId="8658" builtinId="8" hidden="1"/>
    <cellStyle name="超链接" xfId="8660" builtinId="8" hidden="1"/>
    <cellStyle name="超链接" xfId="8662" builtinId="8" hidden="1"/>
    <cellStyle name="超链接" xfId="8664" builtinId="8" hidden="1"/>
    <cellStyle name="超链接" xfId="8666" builtinId="8" hidden="1"/>
    <cellStyle name="超链接" xfId="8668" builtinId="8" hidden="1"/>
    <cellStyle name="超链接" xfId="8670" builtinId="8" hidden="1"/>
    <cellStyle name="超链接" xfId="8672" builtinId="8" hidden="1"/>
    <cellStyle name="超链接" xfId="8674" builtinId="8" hidden="1"/>
    <cellStyle name="超链接" xfId="8676" builtinId="8" hidden="1"/>
    <cellStyle name="超链接" xfId="8678" builtinId="8" hidden="1"/>
    <cellStyle name="超链接" xfId="8680" builtinId="8" hidden="1"/>
    <cellStyle name="超链接" xfId="8682" builtinId="8" hidden="1"/>
    <cellStyle name="超链接" xfId="8684" builtinId="8" hidden="1"/>
    <cellStyle name="超链接" xfId="8686" builtinId="8" hidden="1"/>
    <cellStyle name="超链接" xfId="8688" builtinId="8" hidden="1"/>
    <cellStyle name="超链接" xfId="8690" builtinId="8" hidden="1"/>
    <cellStyle name="超链接" xfId="8692" builtinId="8" hidden="1"/>
    <cellStyle name="超链接" xfId="8694" builtinId="8" hidden="1"/>
    <cellStyle name="超链接" xfId="8696" builtinId="8" hidden="1"/>
    <cellStyle name="超链接" xfId="8698" builtinId="8" hidden="1"/>
    <cellStyle name="超链接" xfId="8700" builtinId="8" hidden="1"/>
    <cellStyle name="超链接" xfId="8702" builtinId="8" hidden="1"/>
    <cellStyle name="超链接" xfId="8704" builtinId="8" hidden="1"/>
    <cellStyle name="超链接" xfId="8706" builtinId="8" hidden="1"/>
    <cellStyle name="超链接" xfId="8708" builtinId="8" hidden="1"/>
    <cellStyle name="超链接" xfId="8710" builtinId="8" hidden="1"/>
    <cellStyle name="超链接" xfId="8712" builtinId="8" hidden="1"/>
    <cellStyle name="超链接" xfId="8714" builtinId="8" hidden="1"/>
    <cellStyle name="超链接" xfId="8716" builtinId="8" hidden="1"/>
    <cellStyle name="超链接" xfId="8718" builtinId="8" hidden="1"/>
    <cellStyle name="超链接" xfId="8720" builtinId="8" hidden="1"/>
    <cellStyle name="超链接" xfId="8722" builtinId="8" hidden="1"/>
    <cellStyle name="超链接" xfId="8724" builtinId="8" hidden="1"/>
    <cellStyle name="超链接" xfId="8726" builtinId="8" hidden="1"/>
    <cellStyle name="超链接" xfId="8728" builtinId="8" hidden="1"/>
    <cellStyle name="超链接" xfId="8730" builtinId="8" hidden="1"/>
    <cellStyle name="超链接" xfId="8732" builtinId="8" hidden="1"/>
    <cellStyle name="超链接" xfId="8734" builtinId="8" hidden="1"/>
    <cellStyle name="超链接" xfId="8736" builtinId="8" hidden="1"/>
    <cellStyle name="超链接" xfId="8738" builtinId="8" hidden="1"/>
    <cellStyle name="超链接" xfId="8740" builtinId="8" hidden="1"/>
    <cellStyle name="超链接" xfId="8742" builtinId="8" hidden="1"/>
    <cellStyle name="超链接" xfId="8744" builtinId="8" hidden="1"/>
    <cellStyle name="超链接" xfId="8746" builtinId="8" hidden="1"/>
    <cellStyle name="超链接" xfId="8748" builtinId="8" hidden="1"/>
    <cellStyle name="超链接" xfId="8750" builtinId="8" hidden="1"/>
    <cellStyle name="超链接" xfId="8752" builtinId="8" hidden="1"/>
    <cellStyle name="超链接" xfId="8754" builtinId="8" hidden="1"/>
    <cellStyle name="超链接" xfId="8756" builtinId="8" hidden="1"/>
    <cellStyle name="超链接" xfId="8758" builtinId="8" hidden="1"/>
    <cellStyle name="超链接" xfId="8760" builtinId="8" hidden="1"/>
    <cellStyle name="超链接" xfId="8762" builtinId="8" hidden="1"/>
    <cellStyle name="超链接" xfId="8764" builtinId="8" hidden="1"/>
    <cellStyle name="超链接" xfId="8766" builtinId="8" hidden="1"/>
    <cellStyle name="超链接" xfId="8768" builtinId="8" hidden="1"/>
    <cellStyle name="超链接" xfId="8770" builtinId="8" hidden="1"/>
    <cellStyle name="超链接" xfId="8772" builtinId="8" hidden="1"/>
    <cellStyle name="超链接" xfId="8774" builtinId="8" hidden="1"/>
    <cellStyle name="超链接" xfId="8776" builtinId="8" hidden="1"/>
    <cellStyle name="超链接" xfId="8778" builtinId="8" hidden="1"/>
    <cellStyle name="超链接" xfId="8780" builtinId="8" hidden="1"/>
    <cellStyle name="超链接" xfId="8782" builtinId="8" hidden="1"/>
    <cellStyle name="超链接" xfId="8784" builtinId="8" hidden="1"/>
    <cellStyle name="超链接" xfId="8786" builtinId="8" hidden="1"/>
    <cellStyle name="超链接" xfId="8788" builtinId="8" hidden="1"/>
    <cellStyle name="超链接" xfId="8790" builtinId="8" hidden="1"/>
    <cellStyle name="超链接" xfId="8792" builtinId="8" hidden="1"/>
    <cellStyle name="超链接" xfId="8794" builtinId="8" hidden="1"/>
    <cellStyle name="超链接" xfId="8796" builtinId="8" hidden="1"/>
    <cellStyle name="超链接" xfId="8798" builtinId="8" hidden="1"/>
    <cellStyle name="超链接" xfId="8800" builtinId="8" hidden="1"/>
    <cellStyle name="超链接" xfId="8802" builtinId="8" hidden="1"/>
    <cellStyle name="超链接" xfId="8804" builtinId="8" hidden="1"/>
    <cellStyle name="超链接" xfId="8806" builtinId="8" hidden="1"/>
    <cellStyle name="超链接" xfId="8808" builtinId="8" hidden="1"/>
    <cellStyle name="超链接" xfId="8810" builtinId="8" hidden="1"/>
    <cellStyle name="超链接" xfId="8812" builtinId="8" hidden="1"/>
    <cellStyle name="超链接" xfId="8814" builtinId="8" hidden="1"/>
    <cellStyle name="超链接" xfId="8816" builtinId="8" hidden="1"/>
    <cellStyle name="超链接" xfId="8818" builtinId="8" hidden="1"/>
    <cellStyle name="超链接" xfId="8820" builtinId="8" hidden="1"/>
    <cellStyle name="超链接" xfId="8822" builtinId="8" hidden="1"/>
    <cellStyle name="超链接" xfId="8824" builtinId="8" hidden="1"/>
    <cellStyle name="超链接" xfId="8826" builtinId="8" hidden="1"/>
    <cellStyle name="超链接" xfId="8828" builtinId="8" hidden="1"/>
    <cellStyle name="超链接" xfId="8830" builtinId="8" hidden="1"/>
    <cellStyle name="超链接" xfId="8832" builtinId="8" hidden="1"/>
    <cellStyle name="超链接" xfId="8834" builtinId="8" hidden="1"/>
    <cellStyle name="超链接" xfId="8836" builtinId="8" hidden="1"/>
    <cellStyle name="超链接" xfId="8838" builtinId="8" hidden="1"/>
    <cellStyle name="超链接" xfId="8840" builtinId="8" hidden="1"/>
    <cellStyle name="超链接" xfId="8842" builtinId="8" hidden="1"/>
    <cellStyle name="超链接" xfId="8844" builtinId="8" hidden="1"/>
    <cellStyle name="超链接" xfId="8846" builtinId="8" hidden="1"/>
    <cellStyle name="超链接" xfId="8848" builtinId="8" hidden="1"/>
    <cellStyle name="超链接" xfId="8850" builtinId="8" hidden="1"/>
    <cellStyle name="超链接" xfId="8852" builtinId="8" hidden="1"/>
    <cellStyle name="超链接" xfId="8854" builtinId="8" hidden="1"/>
    <cellStyle name="超链接" xfId="8856" builtinId="8" hidden="1"/>
    <cellStyle name="超链接" xfId="8858" builtinId="8" hidden="1"/>
    <cellStyle name="超链接" xfId="8860" builtinId="8" hidden="1"/>
    <cellStyle name="超链接" xfId="8862" builtinId="8" hidden="1"/>
    <cellStyle name="超链接" xfId="8864" builtinId="8" hidden="1"/>
    <cellStyle name="超链接" xfId="8866" builtinId="8" hidden="1"/>
    <cellStyle name="超链接" xfId="8868" builtinId="8" hidden="1"/>
    <cellStyle name="超链接" xfId="8870" builtinId="8" hidden="1"/>
    <cellStyle name="超链接" xfId="8872" builtinId="8" hidden="1"/>
    <cellStyle name="超链接" xfId="8874" builtinId="8" hidden="1"/>
    <cellStyle name="超链接" xfId="8876" builtinId="8" hidden="1"/>
    <cellStyle name="超链接" xfId="8878" builtinId="8" hidden="1"/>
    <cellStyle name="超链接" xfId="8880" builtinId="8" hidden="1"/>
    <cellStyle name="超链接" xfId="8882" builtinId="8" hidden="1"/>
    <cellStyle name="超链接" xfId="8884" builtinId="8" hidden="1"/>
    <cellStyle name="超链接" xfId="8886" builtinId="8" hidden="1"/>
    <cellStyle name="超链接" xfId="8888" builtinId="8" hidden="1"/>
    <cellStyle name="超链接" xfId="8890" builtinId="8" hidden="1"/>
    <cellStyle name="超链接" xfId="8892" builtinId="8" hidden="1"/>
    <cellStyle name="超链接" xfId="8894" builtinId="8" hidden="1"/>
    <cellStyle name="超链接" xfId="8896" builtinId="8" hidden="1"/>
    <cellStyle name="超链接" xfId="8898" builtinId="8" hidden="1"/>
    <cellStyle name="超链接" xfId="8900" builtinId="8" hidden="1"/>
    <cellStyle name="超链接" xfId="8902" builtinId="8" hidden="1"/>
    <cellStyle name="超链接" xfId="8904" builtinId="8" hidden="1"/>
    <cellStyle name="超链接" xfId="8906" builtinId="8" hidden="1"/>
    <cellStyle name="超链接" xfId="8908" builtinId="8" hidden="1"/>
    <cellStyle name="超链接" xfId="8910" builtinId="8" hidden="1"/>
    <cellStyle name="超链接" xfId="8912" builtinId="8" hidden="1"/>
    <cellStyle name="超链接" xfId="8914" builtinId="8" hidden="1"/>
    <cellStyle name="超链接" xfId="8916" builtinId="8" hidden="1"/>
    <cellStyle name="超链接" xfId="8918" builtinId="8" hidden="1"/>
    <cellStyle name="超链接" xfId="8920" builtinId="8" hidden="1"/>
    <cellStyle name="超链接" xfId="8922" builtinId="8" hidden="1"/>
    <cellStyle name="超链接" xfId="8924" builtinId="8" hidden="1"/>
    <cellStyle name="超链接" xfId="8926" builtinId="8" hidden="1"/>
    <cellStyle name="超链接" xfId="8928" builtinId="8" hidden="1"/>
    <cellStyle name="超链接" xfId="8930" builtinId="8" hidden="1"/>
    <cellStyle name="超链接" xfId="8932" builtinId="8" hidden="1"/>
    <cellStyle name="超链接" xfId="8934" builtinId="8" hidden="1"/>
    <cellStyle name="超链接" xfId="8936" builtinId="8" hidden="1"/>
    <cellStyle name="超链接" xfId="8938" builtinId="8" hidden="1"/>
    <cellStyle name="超链接" xfId="8940" builtinId="8" hidden="1"/>
    <cellStyle name="超链接" xfId="8942" builtinId="8" hidden="1"/>
    <cellStyle name="超链接" xfId="8944" builtinId="8" hidden="1"/>
    <cellStyle name="超链接" xfId="8946" builtinId="8" hidden="1"/>
    <cellStyle name="超链接" xfId="8948" builtinId="8" hidden="1"/>
    <cellStyle name="超链接" xfId="8950" builtinId="8" hidden="1"/>
    <cellStyle name="超链接" xfId="8952" builtinId="8" hidden="1"/>
    <cellStyle name="超链接" xfId="8954" builtinId="8" hidden="1"/>
    <cellStyle name="超链接" xfId="8956" builtinId="8" hidden="1"/>
    <cellStyle name="超链接" xfId="8958" builtinId="8" hidden="1"/>
    <cellStyle name="超链接" xfId="8960" builtinId="8" hidden="1"/>
    <cellStyle name="超链接" xfId="8962" builtinId="8" hidden="1"/>
    <cellStyle name="超链接" xfId="8964" builtinId="8" hidden="1"/>
    <cellStyle name="超链接" xfId="8966" builtinId="8" hidden="1"/>
    <cellStyle name="超链接" xfId="8968" builtinId="8" hidden="1"/>
    <cellStyle name="超链接" xfId="8970" builtinId="8" hidden="1"/>
    <cellStyle name="超链接" xfId="8972" builtinId="8" hidden="1"/>
    <cellStyle name="超链接" xfId="8974" builtinId="8" hidden="1"/>
    <cellStyle name="超链接" xfId="8976" builtinId="8" hidden="1"/>
    <cellStyle name="超链接" xfId="8978" builtinId="8" hidden="1"/>
    <cellStyle name="超链接" xfId="8980" builtinId="8" hidden="1"/>
    <cellStyle name="超链接" xfId="8982" builtinId="8" hidden="1"/>
    <cellStyle name="超链接" xfId="8984" builtinId="8" hidden="1"/>
    <cellStyle name="超链接" xfId="8986" builtinId="8" hidden="1"/>
    <cellStyle name="超链接" xfId="8988" builtinId="8" hidden="1"/>
    <cellStyle name="超链接" xfId="8990" builtinId="8" hidden="1"/>
    <cellStyle name="超链接" xfId="8992" builtinId="8" hidden="1"/>
    <cellStyle name="超链接" xfId="8994" builtinId="8" hidden="1"/>
    <cellStyle name="超链接" xfId="8996" builtinId="8" hidden="1"/>
    <cellStyle name="超链接" xfId="8998" builtinId="8" hidden="1"/>
    <cellStyle name="超链接" xfId="9000" builtinId="8" hidden="1"/>
    <cellStyle name="超链接" xfId="9002" builtinId="8" hidden="1"/>
    <cellStyle name="超链接" xfId="9004" builtinId="8" hidden="1"/>
    <cellStyle name="超链接" xfId="9006" builtinId="8" hidden="1"/>
    <cellStyle name="超链接" xfId="9008" builtinId="8" hidden="1"/>
    <cellStyle name="超链接" xfId="9010" builtinId="8" hidden="1"/>
    <cellStyle name="超链接" xfId="9012" builtinId="8" hidden="1"/>
    <cellStyle name="超链接" xfId="9014" builtinId="8" hidden="1"/>
    <cellStyle name="超链接" xfId="9016" builtinId="8" hidden="1"/>
    <cellStyle name="超链接" xfId="9018" builtinId="8" hidden="1"/>
    <cellStyle name="超链接" xfId="9020" builtinId="8" hidden="1"/>
    <cellStyle name="超链接" xfId="9022" builtinId="8" hidden="1"/>
    <cellStyle name="超链接" xfId="9024" builtinId="8" hidden="1"/>
    <cellStyle name="超链接" xfId="9026" builtinId="8" hidden="1"/>
    <cellStyle name="超链接" xfId="9028" builtinId="8" hidden="1"/>
    <cellStyle name="超链接" xfId="9030" builtinId="8" hidden="1"/>
    <cellStyle name="超链接" xfId="9032" builtinId="8" hidden="1"/>
    <cellStyle name="超链接" xfId="9034" builtinId="8" hidden="1"/>
    <cellStyle name="超链接" xfId="9036" builtinId="8" hidden="1"/>
    <cellStyle name="超链接" xfId="9038" builtinId="8" hidden="1"/>
    <cellStyle name="超链接" xfId="9040" builtinId="8" hidden="1"/>
    <cellStyle name="超链接" xfId="9042" builtinId="8" hidden="1"/>
    <cellStyle name="超链接" xfId="9044" builtinId="8" hidden="1"/>
    <cellStyle name="超链接" xfId="9046" builtinId="8" hidden="1"/>
    <cellStyle name="超链接" xfId="9048" builtinId="8" hidden="1"/>
    <cellStyle name="超链接" xfId="9050" builtinId="8" hidden="1"/>
    <cellStyle name="超链接" xfId="9052" builtinId="8" hidden="1"/>
    <cellStyle name="超链接" xfId="9054" builtinId="8" hidden="1"/>
    <cellStyle name="超链接" xfId="9056" builtinId="8" hidden="1"/>
    <cellStyle name="超链接" xfId="9058" builtinId="8" hidden="1"/>
    <cellStyle name="超链接" xfId="9060" builtinId="8" hidden="1"/>
    <cellStyle name="超链接" xfId="9062" builtinId="8" hidden="1"/>
    <cellStyle name="超链接" xfId="9064" builtinId="8" hidden="1"/>
    <cellStyle name="超链接" xfId="9066" builtinId="8" hidden="1"/>
    <cellStyle name="超链接" xfId="9068" builtinId="8" hidden="1"/>
    <cellStyle name="超链接" xfId="9070" builtinId="8" hidden="1"/>
    <cellStyle name="超链接" xfId="9072" builtinId="8" hidden="1"/>
    <cellStyle name="超链接" xfId="9074" builtinId="8" hidden="1"/>
    <cellStyle name="超链接" xfId="9076" builtinId="8" hidden="1"/>
    <cellStyle name="超链接" xfId="9078" builtinId="8" hidden="1"/>
    <cellStyle name="超链接" xfId="9080" builtinId="8" hidden="1"/>
    <cellStyle name="超链接" xfId="9082" builtinId="8" hidden="1"/>
    <cellStyle name="超链接" xfId="9084" builtinId="8" hidden="1"/>
    <cellStyle name="超链接" xfId="9086" builtinId="8" hidden="1"/>
    <cellStyle name="超链接" xfId="9088" builtinId="8" hidden="1"/>
    <cellStyle name="超链接" xfId="9090" builtinId="8" hidden="1"/>
    <cellStyle name="超链接" xfId="9092" builtinId="8" hidden="1"/>
    <cellStyle name="超链接" xfId="9096" builtinId="8" hidden="1"/>
    <cellStyle name="超链接" xfId="9098" builtinId="8" hidden="1"/>
    <cellStyle name="超链接" xfId="9100" builtinId="8" hidden="1"/>
    <cellStyle name="超链接" xfId="9102" builtinId="8" hidden="1"/>
    <cellStyle name="超链接" xfId="9104" builtinId="8" hidden="1"/>
    <cellStyle name="超链接" xfId="9106" builtinId="8" hidden="1"/>
    <cellStyle name="超链接" xfId="9108" builtinId="8" hidden="1"/>
    <cellStyle name="超链接" xfId="9110" builtinId="8" hidden="1"/>
    <cellStyle name="超链接" xfId="9112" builtinId="8" hidden="1"/>
    <cellStyle name="超链接" xfId="9114" builtinId="8" hidden="1"/>
    <cellStyle name="超链接" xfId="9116" builtinId="8" hidden="1"/>
    <cellStyle name="超链接" xfId="9118" builtinId="8" hidden="1"/>
    <cellStyle name="超链接" xfId="9120" builtinId="8" hidden="1"/>
    <cellStyle name="超链接" xfId="9122" builtinId="8" hidden="1"/>
    <cellStyle name="超链接" xfId="9124" builtinId="8" hidden="1"/>
    <cellStyle name="超链接" xfId="9126" builtinId="8" hidden="1"/>
    <cellStyle name="超链接" xfId="9128" builtinId="8" hidden="1"/>
    <cellStyle name="超链接" xfId="9130" builtinId="8" hidden="1"/>
    <cellStyle name="超链接" xfId="9132" builtinId="8" hidden="1"/>
    <cellStyle name="超链接" xfId="9134" builtinId="8" hidden="1"/>
    <cellStyle name="超链接" xfId="9136" builtinId="8" hidden="1"/>
    <cellStyle name="超链接" xfId="9138" builtinId="8" hidden="1"/>
    <cellStyle name="超链接" xfId="9140" builtinId="8" hidden="1"/>
    <cellStyle name="超链接" xfId="9142" builtinId="8" hidden="1"/>
    <cellStyle name="超链接" xfId="9144" builtinId="8" hidden="1"/>
    <cellStyle name="超链接" xfId="9146" builtinId="8" hidden="1"/>
    <cellStyle name="超链接" xfId="9148" builtinId="8" hidden="1"/>
    <cellStyle name="超链接" xfId="9150" builtinId="8" hidden="1"/>
    <cellStyle name="超链接" xfId="9152" builtinId="8" hidden="1"/>
    <cellStyle name="超链接" xfId="9154" builtinId="8" hidden="1"/>
    <cellStyle name="超链接" xfId="9156" builtinId="8" hidden="1"/>
    <cellStyle name="超链接" xfId="9158" builtinId="8" hidden="1"/>
    <cellStyle name="超链接" xfId="9160" builtinId="8" hidden="1"/>
    <cellStyle name="超链接" xfId="9162" builtinId="8" hidden="1"/>
    <cellStyle name="超链接" xfId="9164" builtinId="8" hidden="1"/>
    <cellStyle name="超链接" xfId="9166" builtinId="8" hidden="1"/>
    <cellStyle name="超链接" xfId="9168" builtinId="8" hidden="1"/>
    <cellStyle name="超链接" xfId="9170" builtinId="8" hidden="1"/>
    <cellStyle name="超链接" xfId="9172" builtinId="8" hidden="1"/>
    <cellStyle name="超链接" xfId="9174" builtinId="8" hidden="1"/>
    <cellStyle name="超链接" xfId="9176" builtinId="8" hidden="1"/>
    <cellStyle name="超链接" xfId="9178" builtinId="8" hidden="1"/>
    <cellStyle name="超链接" xfId="9180" builtinId="8" hidden="1"/>
    <cellStyle name="超链接" xfId="9182" builtinId="8" hidden="1"/>
    <cellStyle name="超链接" xfId="9184" builtinId="8" hidden="1"/>
    <cellStyle name="超链接" xfId="9186" builtinId="8" hidden="1"/>
    <cellStyle name="超链接" xfId="9188" builtinId="8" hidden="1"/>
    <cellStyle name="超链接" xfId="9190" builtinId="8" hidden="1"/>
    <cellStyle name="超链接" xfId="9192" builtinId="8" hidden="1"/>
    <cellStyle name="超链接" xfId="9194" builtinId="8" hidden="1"/>
    <cellStyle name="超链接" xfId="9196" builtinId="8" hidden="1"/>
    <cellStyle name="超链接" xfId="9198" builtinId="8" hidden="1"/>
    <cellStyle name="超链接" xfId="9200" builtinId="8" hidden="1"/>
    <cellStyle name="超链接" xfId="9202" builtinId="8" hidden="1"/>
    <cellStyle name="超链接" xfId="9204" builtinId="8" hidden="1"/>
    <cellStyle name="超链接" xfId="9206" builtinId="8" hidden="1"/>
    <cellStyle name="超链接" xfId="9208" builtinId="8" hidden="1"/>
    <cellStyle name="超链接" xfId="9210" builtinId="8" hidden="1"/>
    <cellStyle name="超链接" xfId="9212" builtinId="8" hidden="1"/>
    <cellStyle name="超链接" xfId="9214" builtinId="8" hidden="1"/>
    <cellStyle name="超链接" xfId="9216" builtinId="8" hidden="1"/>
    <cellStyle name="超链接" xfId="9218" builtinId="8" hidden="1"/>
    <cellStyle name="超链接" xfId="9220" builtinId="8" hidden="1"/>
    <cellStyle name="超链接" xfId="9222" builtinId="8" hidden="1"/>
    <cellStyle name="超链接" xfId="9224" builtinId="8" hidden="1"/>
    <cellStyle name="超链接" xfId="9226" builtinId="8" hidden="1"/>
    <cellStyle name="超链接" xfId="9228" builtinId="8" hidden="1"/>
    <cellStyle name="超链接" xfId="9230" builtinId="8" hidden="1"/>
    <cellStyle name="超链接" xfId="9232" builtinId="8" hidden="1"/>
    <cellStyle name="超链接" xfId="9234" builtinId="8" hidden="1"/>
    <cellStyle name="超链接" xfId="9236" builtinId="8" hidden="1"/>
    <cellStyle name="超链接" xfId="9238" builtinId="8" hidden="1"/>
    <cellStyle name="超链接" xfId="9240" builtinId="8" hidden="1"/>
    <cellStyle name="超链接" xfId="9242" builtinId="8" hidden="1"/>
    <cellStyle name="超链接" xfId="9244" builtinId="8" hidden="1"/>
    <cellStyle name="超链接" xfId="9246" builtinId="8" hidden="1"/>
    <cellStyle name="超链接" xfId="9248" builtinId="8" hidden="1"/>
    <cellStyle name="超链接" xfId="9250" builtinId="8" hidden="1"/>
    <cellStyle name="超链接" xfId="9252" builtinId="8" hidden="1"/>
    <cellStyle name="超链接" xfId="9254" builtinId="8" hidden="1"/>
    <cellStyle name="超链接" xfId="9256" builtinId="8" hidden="1"/>
    <cellStyle name="超链接" xfId="9258" builtinId="8" hidden="1"/>
    <cellStyle name="超链接" xfId="9260" builtinId="8" hidden="1"/>
    <cellStyle name="超链接" xfId="9262" builtinId="8" hidden="1"/>
    <cellStyle name="超链接" xfId="9264" builtinId="8" hidden="1"/>
    <cellStyle name="超链接" xfId="9266" builtinId="8" hidden="1"/>
    <cellStyle name="超链接" xfId="9268" builtinId="8" hidden="1"/>
    <cellStyle name="超链接" xfId="9270" builtinId="8" hidden="1"/>
    <cellStyle name="超链接" xfId="9272" builtinId="8" hidden="1"/>
    <cellStyle name="超链接" xfId="9274" builtinId="8" hidden="1"/>
    <cellStyle name="超链接" xfId="9276" builtinId="8" hidden="1"/>
    <cellStyle name="超链接" xfId="9278" builtinId="8" hidden="1"/>
    <cellStyle name="超链接" xfId="9280" builtinId="8" hidden="1"/>
    <cellStyle name="超链接" xfId="9282" builtinId="8" hidden="1"/>
    <cellStyle name="超链接" xfId="9284" builtinId="8" hidden="1"/>
    <cellStyle name="超链接" xfId="9286" builtinId="8" hidden="1"/>
    <cellStyle name="超链接" xfId="9288" builtinId="8" hidden="1"/>
    <cellStyle name="超链接" xfId="9290" builtinId="8" hidden="1"/>
    <cellStyle name="超链接" xfId="9292" builtinId="8" hidden="1"/>
    <cellStyle name="超链接" xfId="9294" builtinId="8" hidden="1"/>
    <cellStyle name="超链接" xfId="9296" builtinId="8" hidden="1"/>
    <cellStyle name="超链接" xfId="9298" builtinId="8" hidden="1"/>
    <cellStyle name="超链接" xfId="9300" builtinId="8" hidden="1"/>
    <cellStyle name="超链接" xfId="9302" builtinId="8" hidden="1"/>
    <cellStyle name="超链接" xfId="9304" builtinId="8" hidden="1"/>
    <cellStyle name="超链接" xfId="9306" builtinId="8" hidden="1"/>
    <cellStyle name="超链接" xfId="9308" builtinId="8" hidden="1"/>
    <cellStyle name="超链接" xfId="9310" builtinId="8" hidden="1"/>
    <cellStyle name="超链接" xfId="9312" builtinId="8" hidden="1"/>
    <cellStyle name="超链接" xfId="9314" builtinId="8" hidden="1"/>
    <cellStyle name="超链接" xfId="9316" builtinId="8" hidden="1"/>
    <cellStyle name="超链接" xfId="9318" builtinId="8" hidden="1"/>
    <cellStyle name="超链接" xfId="9320" builtinId="8" hidden="1"/>
    <cellStyle name="超链接" xfId="9322" builtinId="8" hidden="1"/>
    <cellStyle name="超链接" xfId="9324" builtinId="8" hidden="1"/>
    <cellStyle name="超链接" xfId="9326" builtinId="8" hidden="1"/>
    <cellStyle name="超链接" xfId="9328" builtinId="8" hidden="1"/>
    <cellStyle name="超链接" xfId="9330" builtinId="8" hidden="1"/>
    <cellStyle name="超链接" xfId="9332" builtinId="8" hidden="1"/>
    <cellStyle name="超链接" xfId="9334" builtinId="8" hidden="1"/>
    <cellStyle name="超链接" xfId="9336" builtinId="8" hidden="1"/>
    <cellStyle name="超链接" xfId="9338" builtinId="8" hidden="1"/>
    <cellStyle name="超链接" xfId="9340" builtinId="8" hidden="1"/>
    <cellStyle name="超链接" xfId="9342" builtinId="8" hidden="1"/>
    <cellStyle name="超链接" xfId="9344" builtinId="8" hidden="1"/>
    <cellStyle name="超链接" xfId="9346" builtinId="8" hidden="1"/>
    <cellStyle name="超链接" xfId="9348" builtinId="8" hidden="1"/>
    <cellStyle name="超链接" xfId="9350" builtinId="8" hidden="1"/>
    <cellStyle name="超链接" xfId="9352" builtinId="8" hidden="1"/>
    <cellStyle name="超链接" xfId="9354" builtinId="8" hidden="1"/>
    <cellStyle name="超链接" xfId="9356" builtinId="8" hidden="1"/>
    <cellStyle name="超链接" xfId="9358" builtinId="8" hidden="1"/>
    <cellStyle name="超链接" xfId="9360" builtinId="8" hidden="1"/>
    <cellStyle name="超链接" xfId="9362" builtinId="8" hidden="1"/>
    <cellStyle name="超链接" xfId="9364" builtinId="8" hidden="1"/>
    <cellStyle name="超链接" xfId="9366" builtinId="8" hidden="1"/>
    <cellStyle name="超链接" xfId="9368" builtinId="8" hidden="1"/>
    <cellStyle name="超链接" xfId="9370" builtinId="8" hidden="1"/>
    <cellStyle name="超链接" xfId="9372" builtinId="8" hidden="1"/>
    <cellStyle name="超链接" xfId="9374" builtinId="8" hidden="1"/>
    <cellStyle name="超链接" xfId="9376" builtinId="8" hidden="1"/>
    <cellStyle name="超链接" xfId="9378" builtinId="8" hidden="1"/>
    <cellStyle name="超链接" xfId="9380" builtinId="8" hidden="1"/>
    <cellStyle name="超链接" xfId="9382" builtinId="8" hidden="1"/>
    <cellStyle name="超链接" xfId="9384" builtinId="8" hidden="1"/>
    <cellStyle name="超链接" xfId="9386" builtinId="8" hidden="1"/>
    <cellStyle name="超链接" xfId="9388" builtinId="8" hidden="1"/>
    <cellStyle name="超链接" xfId="9390" builtinId="8" hidden="1"/>
    <cellStyle name="超链接" xfId="9392" builtinId="8" hidden="1"/>
    <cellStyle name="超链接" xfId="9394" builtinId="8" hidden="1"/>
    <cellStyle name="超链接" xfId="9396" builtinId="8" hidden="1"/>
    <cellStyle name="超链接" xfId="9398" builtinId="8" hidden="1"/>
    <cellStyle name="超链接" xfId="9400" builtinId="8" hidden="1"/>
    <cellStyle name="超链接" xfId="9402" builtinId="8" hidden="1"/>
    <cellStyle name="超链接" xfId="9404" builtinId="8" hidden="1"/>
    <cellStyle name="超链接" xfId="9406" builtinId="8" hidden="1"/>
    <cellStyle name="超链接" xfId="9408" builtinId="8" hidden="1"/>
    <cellStyle name="超链接" xfId="9410" builtinId="8" hidden="1"/>
    <cellStyle name="超链接" xfId="9412" builtinId="8" hidden="1"/>
    <cellStyle name="超链接" xfId="9414" builtinId="8" hidden="1"/>
    <cellStyle name="超链接" xfId="9416" builtinId="8" hidden="1"/>
    <cellStyle name="超链接" xfId="9418" builtinId="8" hidden="1"/>
    <cellStyle name="超链接" xfId="9420" builtinId="8" hidden="1"/>
    <cellStyle name="超链接" xfId="9422" builtinId="8" hidden="1"/>
    <cellStyle name="超链接" xfId="9424" builtinId="8" hidden="1"/>
    <cellStyle name="超链接" xfId="9426" builtinId="8" hidden="1"/>
    <cellStyle name="超链接" xfId="9428" builtinId="8" hidden="1"/>
    <cellStyle name="超链接" xfId="9430" builtinId="8" hidden="1"/>
    <cellStyle name="超链接" xfId="9432" builtinId="8" hidden="1"/>
    <cellStyle name="超链接" xfId="9434" builtinId="8" hidden="1"/>
    <cellStyle name="超链接" xfId="9436" builtinId="8" hidden="1"/>
    <cellStyle name="超链接" xfId="9438" builtinId="8" hidden="1"/>
    <cellStyle name="超链接" xfId="9440" builtinId="8" hidden="1"/>
    <cellStyle name="超链接" xfId="9442" builtinId="8" hidden="1"/>
    <cellStyle name="超链接" xfId="9444" builtinId="8" hidden="1"/>
    <cellStyle name="超链接" xfId="9446" builtinId="8" hidden="1"/>
    <cellStyle name="超链接" xfId="9448" builtinId="8" hidden="1"/>
    <cellStyle name="超链接" xfId="9450" builtinId="8" hidden="1"/>
    <cellStyle name="超链接" xfId="9452" builtinId="8" hidden="1"/>
    <cellStyle name="超链接" xfId="9454" builtinId="8" hidden="1"/>
    <cellStyle name="超链接" xfId="9456" builtinId="8" hidden="1"/>
    <cellStyle name="超链接" xfId="9458" builtinId="8" hidden="1"/>
    <cellStyle name="超链接" xfId="9460" builtinId="8" hidden="1"/>
    <cellStyle name="超链接" xfId="9462" builtinId="8" hidden="1"/>
    <cellStyle name="超链接" xfId="9464" builtinId="8" hidden="1"/>
    <cellStyle name="超链接" xfId="9466" builtinId="8" hidden="1"/>
    <cellStyle name="超链接" xfId="9468" builtinId="8" hidden="1"/>
    <cellStyle name="超链接" xfId="9470" builtinId="8" hidden="1"/>
    <cellStyle name="超链接" xfId="9472" builtinId="8" hidden="1"/>
    <cellStyle name="超链接" xfId="9474" builtinId="8" hidden="1"/>
    <cellStyle name="超链接" xfId="9476" builtinId="8" hidden="1"/>
    <cellStyle name="超链接" xfId="9478" builtinId="8" hidden="1"/>
    <cellStyle name="超链接" xfId="9480" builtinId="8" hidden="1"/>
    <cellStyle name="超链接" xfId="9482" builtinId="8" hidden="1"/>
    <cellStyle name="超链接" xfId="9484" builtinId="8" hidden="1"/>
    <cellStyle name="超链接" xfId="9486" builtinId="8" hidden="1"/>
    <cellStyle name="超链接" xfId="9488" builtinId="8" hidden="1"/>
    <cellStyle name="超链接" xfId="9490" builtinId="8" hidden="1"/>
    <cellStyle name="超链接" xfId="9492" builtinId="8" hidden="1"/>
    <cellStyle name="超链接" xfId="9494" builtinId="8" hidden="1"/>
    <cellStyle name="超链接" xfId="9496" builtinId="8" hidden="1"/>
    <cellStyle name="超链接" xfId="9498" builtinId="8" hidden="1"/>
    <cellStyle name="超链接" xfId="9500" builtinId="8" hidden="1"/>
    <cellStyle name="超链接" xfId="9502" builtinId="8" hidden="1"/>
    <cellStyle name="超链接" xfId="9504" builtinId="8" hidden="1"/>
    <cellStyle name="超链接" xfId="9506" builtinId="8" hidden="1"/>
    <cellStyle name="超链接" xfId="9508" builtinId="8" hidden="1"/>
    <cellStyle name="超链接" xfId="9510" builtinId="8" hidden="1"/>
    <cellStyle name="超链接" xfId="9512" builtinId="8" hidden="1"/>
    <cellStyle name="超链接" xfId="9514" builtinId="8" hidden="1"/>
    <cellStyle name="超链接" xfId="9516" builtinId="8" hidden="1"/>
    <cellStyle name="超链接" xfId="9518" builtinId="8" hidden="1"/>
    <cellStyle name="超链接" xfId="9520" builtinId="8" hidden="1"/>
    <cellStyle name="超链接" xfId="9522" builtinId="8" hidden="1"/>
    <cellStyle name="超链接" xfId="9524" builtinId="8" hidden="1"/>
    <cellStyle name="超链接" xfId="9526" builtinId="8" hidden="1"/>
    <cellStyle name="超链接" xfId="9528" builtinId="8" hidden="1"/>
    <cellStyle name="超链接" xfId="9530" builtinId="8" hidden="1"/>
    <cellStyle name="超链接" xfId="9532" builtinId="8" hidden="1"/>
    <cellStyle name="超链接" xfId="9534" builtinId="8" hidden="1"/>
    <cellStyle name="超链接" xfId="9536" builtinId="8" hidden="1"/>
    <cellStyle name="超链接" xfId="9538" builtinId="8" hidden="1"/>
    <cellStyle name="超链接" xfId="9540" builtinId="8" hidden="1"/>
    <cellStyle name="超链接" xfId="9542" builtinId="8" hidden="1"/>
    <cellStyle name="超链接" xfId="9544" builtinId="8" hidden="1"/>
    <cellStyle name="超链接" xfId="9546" builtinId="8" hidden="1"/>
    <cellStyle name="超链接" xfId="9548" builtinId="8" hidden="1"/>
    <cellStyle name="超链接" xfId="9550" builtinId="8" hidden="1"/>
    <cellStyle name="超链接" xfId="9552" builtinId="8" hidden="1"/>
    <cellStyle name="超链接" xfId="9554" builtinId="8" hidden="1"/>
    <cellStyle name="超链接" xfId="9556" builtinId="8" hidden="1"/>
    <cellStyle name="超链接" xfId="9558" builtinId="8" hidden="1"/>
    <cellStyle name="超链接" xfId="9560" builtinId="8" hidden="1"/>
    <cellStyle name="超链接" xfId="9562" builtinId="8" hidden="1"/>
    <cellStyle name="超链接" xfId="9564" builtinId="8" hidden="1"/>
    <cellStyle name="超链接" xfId="9566" builtinId="8" hidden="1"/>
    <cellStyle name="超链接" xfId="9568" builtinId="8" hidden="1"/>
    <cellStyle name="超链接" xfId="9570" builtinId="8" hidden="1"/>
    <cellStyle name="超链接" xfId="9572" builtinId="8" hidden="1"/>
    <cellStyle name="超链接" xfId="9574" builtinId="8" hidden="1"/>
    <cellStyle name="超链接" xfId="9576" builtinId="8" hidden="1"/>
    <cellStyle name="超链接" xfId="9578" builtinId="8" hidden="1"/>
    <cellStyle name="超链接" xfId="9580" builtinId="8" hidden="1"/>
    <cellStyle name="超链接" xfId="9582" builtinId="8" hidden="1"/>
    <cellStyle name="超链接" xfId="9584" builtinId="8" hidden="1"/>
    <cellStyle name="超链接" xfId="9586" builtinId="8" hidden="1"/>
    <cellStyle name="超链接" xfId="9588" builtinId="8" hidden="1"/>
    <cellStyle name="超链接" xfId="9590" builtinId="8" hidden="1"/>
    <cellStyle name="超链接" xfId="9592" builtinId="8" hidden="1"/>
    <cellStyle name="超链接" xfId="9594" builtinId="8" hidden="1"/>
    <cellStyle name="超链接" xfId="9596" builtinId="8" hidden="1"/>
    <cellStyle name="超链接" xfId="9598" builtinId="8" hidden="1"/>
    <cellStyle name="超链接" xfId="9600" builtinId="8" hidden="1"/>
    <cellStyle name="超链接" xfId="9602" builtinId="8" hidden="1"/>
    <cellStyle name="超链接" xfId="9604" builtinId="8" hidden="1"/>
    <cellStyle name="超链接" xfId="9606" builtinId="8" hidden="1"/>
    <cellStyle name="超链接" xfId="9608" builtinId="8" hidden="1"/>
    <cellStyle name="超链接" xfId="9610" builtinId="8" hidden="1"/>
    <cellStyle name="超链接" xfId="9612" builtinId="8" hidden="1"/>
    <cellStyle name="超链接" xfId="9614" builtinId="8" hidden="1"/>
    <cellStyle name="超链接" xfId="9616" builtinId="8" hidden="1"/>
    <cellStyle name="超链接" xfId="9618" builtinId="8" hidden="1"/>
    <cellStyle name="超链接" xfId="9620" builtinId="8" hidden="1"/>
    <cellStyle name="超链接" xfId="9622" builtinId="8" hidden="1"/>
    <cellStyle name="超链接" xfId="9624" builtinId="8" hidden="1"/>
    <cellStyle name="超链接" xfId="9626" builtinId="8" hidden="1"/>
    <cellStyle name="超链接" xfId="9628" builtinId="8" hidden="1"/>
    <cellStyle name="超链接" xfId="9630" builtinId="8" hidden="1"/>
    <cellStyle name="超链接" xfId="9632" builtinId="8" hidden="1"/>
    <cellStyle name="超链接" xfId="9634" builtinId="8" hidden="1"/>
    <cellStyle name="超链接" xfId="9636" builtinId="8" hidden="1"/>
    <cellStyle name="超链接" xfId="9638" builtinId="8" hidden="1"/>
    <cellStyle name="超链接" xfId="9640" builtinId="8" hidden="1"/>
    <cellStyle name="超链接" xfId="9642" builtinId="8" hidden="1"/>
    <cellStyle name="超链接" xfId="9644" builtinId="8" hidden="1"/>
    <cellStyle name="超链接" xfId="9646" builtinId="8" hidden="1"/>
    <cellStyle name="超链接" xfId="9648" builtinId="8" hidden="1"/>
    <cellStyle name="超链接" xfId="9650" builtinId="8" hidden="1"/>
    <cellStyle name="超链接" xfId="9652" builtinId="8" hidden="1"/>
    <cellStyle name="超链接" xfId="9654" builtinId="8" hidden="1"/>
    <cellStyle name="超链接" xfId="9656" builtinId="8" hidden="1"/>
    <cellStyle name="超链接" xfId="9658" builtinId="8" hidden="1"/>
    <cellStyle name="超链接" xfId="9660" builtinId="8" hidden="1"/>
    <cellStyle name="超链接" xfId="9662" builtinId="8" hidden="1"/>
    <cellStyle name="超链接" xfId="9664" builtinId="8" hidden="1"/>
    <cellStyle name="超链接" xfId="9666" builtinId="8" hidden="1"/>
    <cellStyle name="超链接" xfId="9668" builtinId="8" hidden="1"/>
    <cellStyle name="超链接" xfId="9670" builtinId="8" hidden="1"/>
    <cellStyle name="超链接" xfId="9672" builtinId="8" hidden="1"/>
    <cellStyle name="超链接" xfId="9674" builtinId="8" hidden="1"/>
    <cellStyle name="超链接" xfId="9676" builtinId="8" hidden="1"/>
    <cellStyle name="超链接" xfId="9678" builtinId="8" hidden="1"/>
    <cellStyle name="超链接" xfId="9680" builtinId="8" hidden="1"/>
    <cellStyle name="超链接" xfId="9682" builtinId="8" hidden="1"/>
    <cellStyle name="超链接" xfId="9684" builtinId="8" hidden="1"/>
    <cellStyle name="超链接" xfId="9686" builtinId="8" hidden="1"/>
    <cellStyle name="超链接" xfId="9688" builtinId="8" hidden="1"/>
    <cellStyle name="超链接" xfId="9690" builtinId="8" hidden="1"/>
    <cellStyle name="超链接" xfId="9692" builtinId="8" hidden="1"/>
    <cellStyle name="超链接" xfId="9694" builtinId="8" hidden="1"/>
    <cellStyle name="超链接" xfId="9696" builtinId="8" hidden="1"/>
    <cellStyle name="超链接" xfId="9698" builtinId="8" hidden="1"/>
    <cellStyle name="超链接" xfId="9700" builtinId="8" hidden="1"/>
    <cellStyle name="超链接" xfId="9702" builtinId="8" hidden="1"/>
    <cellStyle name="超链接" xfId="9704" builtinId="8" hidden="1"/>
    <cellStyle name="超链接" xfId="9706" builtinId="8" hidden="1"/>
    <cellStyle name="超链接" xfId="9708" builtinId="8" hidden="1"/>
    <cellStyle name="超链接" xfId="9710" builtinId="8" hidden="1"/>
    <cellStyle name="超链接" xfId="9712" builtinId="8" hidden="1"/>
    <cellStyle name="超链接" xfId="9714" builtinId="8" hidden="1"/>
    <cellStyle name="超链接" xfId="9716" builtinId="8" hidden="1"/>
    <cellStyle name="超链接" xfId="9718" builtinId="8" hidden="1"/>
    <cellStyle name="超链接" xfId="9720" builtinId="8" hidden="1"/>
    <cellStyle name="超链接" xfId="9722" builtinId="8" hidden="1"/>
    <cellStyle name="超链接" xfId="9724" builtinId="8" hidden="1"/>
    <cellStyle name="超链接" xfId="9726" builtinId="8" hidden="1"/>
    <cellStyle name="超链接" xfId="9728" builtinId="8" hidden="1"/>
    <cellStyle name="超链接" xfId="9730" builtinId="8" hidden="1"/>
    <cellStyle name="超链接" xfId="9732" builtinId="8" hidden="1"/>
    <cellStyle name="超链接" xfId="9734" builtinId="8" hidden="1"/>
    <cellStyle name="超链接" xfId="9736" builtinId="8" hidden="1"/>
    <cellStyle name="超链接" xfId="9738" builtinId="8" hidden="1"/>
    <cellStyle name="超链接" xfId="9740" builtinId="8" hidden="1"/>
    <cellStyle name="超链接" xfId="9742" builtinId="8" hidden="1"/>
    <cellStyle name="超链接" xfId="9744" builtinId="8" hidden="1"/>
    <cellStyle name="超链接" xfId="9746" builtinId="8" hidden="1"/>
    <cellStyle name="超链接" xfId="9748" builtinId="8" hidden="1"/>
    <cellStyle name="超链接" xfId="9750" builtinId="8" hidden="1"/>
    <cellStyle name="超链接" xfId="9752" builtinId="8" hidden="1"/>
    <cellStyle name="超链接" xfId="9754" builtinId="8" hidden="1"/>
    <cellStyle name="超链接" xfId="9756" builtinId="8" hidden="1"/>
    <cellStyle name="超链接" xfId="9758" builtinId="8" hidden="1"/>
    <cellStyle name="超链接" xfId="9760" builtinId="8" hidden="1"/>
    <cellStyle name="超链接" xfId="9762" builtinId="8" hidden="1"/>
    <cellStyle name="超链接" xfId="9764" builtinId="8" hidden="1"/>
    <cellStyle name="超链接" xfId="9766" builtinId="8" hidden="1"/>
    <cellStyle name="超链接" xfId="9768" builtinId="8" hidden="1"/>
    <cellStyle name="超链接" xfId="9770" builtinId="8" hidden="1"/>
    <cellStyle name="超链接" xfId="9772" builtinId="8" hidden="1"/>
    <cellStyle name="超链接" xfId="9774" builtinId="8" hidden="1"/>
    <cellStyle name="超链接" xfId="9776" builtinId="8" hidden="1"/>
    <cellStyle name="超链接" xfId="9778" builtinId="8" hidden="1"/>
    <cellStyle name="超链接" xfId="9780" builtinId="8" hidden="1"/>
    <cellStyle name="超链接" xfId="9782" builtinId="8" hidden="1"/>
    <cellStyle name="超链接" xfId="9784" builtinId="8" hidden="1"/>
    <cellStyle name="超链接" xfId="9786" builtinId="8" hidden="1"/>
    <cellStyle name="超链接" xfId="9788" builtinId="8" hidden="1"/>
    <cellStyle name="超链接" xfId="9790" builtinId="8" hidden="1"/>
    <cellStyle name="超链接" xfId="9792" builtinId="8" hidden="1"/>
    <cellStyle name="超链接" xfId="9794" builtinId="8" hidden="1"/>
    <cellStyle name="超链接" xfId="9796" builtinId="8" hidden="1"/>
    <cellStyle name="超链接" xfId="9798" builtinId="8" hidden="1"/>
    <cellStyle name="超链接" xfId="9800" builtinId="8" hidden="1"/>
    <cellStyle name="超链接" xfId="9802" builtinId="8" hidden="1"/>
    <cellStyle name="超链接" xfId="9804" builtinId="8" hidden="1"/>
    <cellStyle name="超链接" xfId="9806" builtinId="8" hidden="1"/>
    <cellStyle name="超链接" xfId="9808" builtinId="8" hidden="1"/>
    <cellStyle name="超链接" xfId="9810" builtinId="8" hidden="1"/>
    <cellStyle name="超链接" xfId="9812" builtinId="8" hidden="1"/>
    <cellStyle name="超链接" xfId="9814" builtinId="8" hidden="1"/>
    <cellStyle name="超链接" xfId="9816" builtinId="8" hidden="1"/>
    <cellStyle name="超链接" xfId="9818" builtinId="8" hidden="1"/>
    <cellStyle name="超链接" xfId="9820" builtinId="8" hidden="1"/>
    <cellStyle name="超链接" xfId="9822" builtinId="8" hidden="1"/>
    <cellStyle name="超链接" xfId="9824" builtinId="8" hidden="1"/>
    <cellStyle name="超链接" xfId="9826" builtinId="8" hidden="1"/>
    <cellStyle name="超链接" xfId="9828" builtinId="8" hidden="1"/>
    <cellStyle name="超链接" xfId="9830" builtinId="8" hidden="1"/>
    <cellStyle name="超链接" xfId="9832" builtinId="8" hidden="1"/>
    <cellStyle name="超链接" xfId="9834" builtinId="8" hidden="1"/>
    <cellStyle name="超链接" xfId="9836" builtinId="8" hidden="1"/>
    <cellStyle name="超链接" xfId="9838" builtinId="8" hidden="1"/>
    <cellStyle name="超链接" xfId="9840" builtinId="8" hidden="1"/>
    <cellStyle name="超链接" xfId="9842" builtinId="8" hidden="1"/>
    <cellStyle name="超链接" xfId="9844" builtinId="8" hidden="1"/>
    <cellStyle name="超链接" xfId="9846" builtinId="8" hidden="1"/>
    <cellStyle name="超链接" xfId="9848" builtinId="8" hidden="1"/>
    <cellStyle name="超链接" xfId="9850" builtinId="8" hidden="1"/>
    <cellStyle name="超链接" xfId="9852" builtinId="8" hidden="1"/>
    <cellStyle name="超链接" xfId="9854" builtinId="8" hidden="1"/>
    <cellStyle name="超链接" xfId="9856" builtinId="8" hidden="1"/>
    <cellStyle name="超链接" xfId="9858" builtinId="8" hidden="1"/>
    <cellStyle name="超链接" xfId="9860" builtinId="8" hidden="1"/>
    <cellStyle name="超链接" xfId="9862" builtinId="8" hidden="1"/>
    <cellStyle name="超链接" xfId="9864" builtinId="8" hidden="1"/>
    <cellStyle name="超链接" xfId="9866" builtinId="8" hidden="1"/>
    <cellStyle name="超链接" xfId="9868" builtinId="8" hidden="1"/>
    <cellStyle name="超链接" xfId="9870" builtinId="8" hidden="1"/>
    <cellStyle name="超链接" xfId="9872" builtinId="8" hidden="1"/>
    <cellStyle name="超链接" xfId="9874" builtinId="8" hidden="1"/>
    <cellStyle name="超链接" xfId="9876" builtinId="8" hidden="1"/>
    <cellStyle name="超链接" xfId="9878" builtinId="8" hidden="1"/>
    <cellStyle name="超链接" xfId="9880" builtinId="8" hidden="1"/>
    <cellStyle name="超链接" xfId="9882" builtinId="8" hidden="1"/>
    <cellStyle name="超链接" xfId="9884" builtinId="8" hidden="1"/>
    <cellStyle name="超链接" xfId="9886" builtinId="8" hidden="1"/>
    <cellStyle name="超链接" xfId="9888" builtinId="8" hidden="1"/>
    <cellStyle name="超链接" xfId="9890" builtinId="8" hidden="1"/>
    <cellStyle name="超链接" xfId="9892" builtinId="8" hidden="1"/>
    <cellStyle name="超链接" xfId="9894" builtinId="8" hidden="1"/>
    <cellStyle name="超链接" xfId="9896" builtinId="8" hidden="1"/>
    <cellStyle name="超链接" xfId="9898" builtinId="8" hidden="1"/>
    <cellStyle name="超链接" xfId="9900" builtinId="8" hidden="1"/>
    <cellStyle name="超链接" xfId="9902" builtinId="8" hidden="1"/>
    <cellStyle name="超链接" xfId="9904" builtinId="8" hidden="1"/>
    <cellStyle name="超链接" xfId="9906" builtinId="8" hidden="1"/>
    <cellStyle name="超链接" xfId="9908" builtinId="8" hidden="1"/>
    <cellStyle name="超链接" xfId="9910" builtinId="8" hidden="1"/>
    <cellStyle name="超链接" xfId="9912" builtinId="8" hidden="1"/>
    <cellStyle name="超链接" xfId="9914" builtinId="8" hidden="1"/>
    <cellStyle name="超链接" xfId="9916" builtinId="8" hidden="1"/>
    <cellStyle name="超链接" xfId="9918" builtinId="8" hidden="1"/>
    <cellStyle name="超链接" xfId="9920" builtinId="8" hidden="1"/>
    <cellStyle name="超链接" xfId="9922" builtinId="8" hidden="1"/>
    <cellStyle name="超链接" xfId="9924" builtinId="8" hidden="1"/>
    <cellStyle name="超链接" xfId="9926" builtinId="8" hidden="1"/>
    <cellStyle name="超链接" xfId="9928" builtinId="8" hidden="1"/>
    <cellStyle name="超链接" xfId="9930" builtinId="8" hidden="1"/>
    <cellStyle name="超链接" xfId="9932" builtinId="8" hidden="1"/>
    <cellStyle name="超链接" xfId="9934" builtinId="8" hidden="1"/>
    <cellStyle name="超链接" xfId="9936" builtinId="8" hidden="1"/>
    <cellStyle name="超链接" xfId="9938" builtinId="8" hidden="1"/>
    <cellStyle name="超链接" xfId="9940" builtinId="8" hidden="1"/>
    <cellStyle name="超链接" xfId="9942" builtinId="8" hidden="1"/>
    <cellStyle name="超链接" xfId="9944" builtinId="8" hidden="1"/>
    <cellStyle name="超链接" xfId="9946" builtinId="8" hidden="1"/>
    <cellStyle name="超链接" xfId="9948" builtinId="8" hidden="1"/>
    <cellStyle name="超链接" xfId="9950" builtinId="8" hidden="1"/>
    <cellStyle name="超链接" xfId="9952" builtinId="8" hidden="1"/>
    <cellStyle name="超链接" xfId="9954" builtinId="8" hidden="1"/>
    <cellStyle name="超链接" xfId="9956" builtinId="8" hidden="1"/>
    <cellStyle name="超链接" xfId="9958" builtinId="8" hidden="1"/>
    <cellStyle name="超链接" xfId="9960" builtinId="8" hidden="1"/>
    <cellStyle name="超链接" xfId="9962" builtinId="8" hidden="1"/>
    <cellStyle name="超链接" xfId="9964" builtinId="8" hidden="1"/>
    <cellStyle name="超链接" xfId="9966" builtinId="8" hidden="1"/>
    <cellStyle name="超链接" xfId="9968" builtinId="8" hidden="1"/>
    <cellStyle name="超链接" xfId="9970" builtinId="8" hidden="1"/>
    <cellStyle name="超链接" xfId="9972" builtinId="8" hidden="1"/>
    <cellStyle name="超链接" xfId="9974" builtinId="8" hidden="1"/>
    <cellStyle name="超链接" xfId="9976" builtinId="8" hidden="1"/>
    <cellStyle name="超链接" xfId="9978" builtinId="8" hidden="1"/>
    <cellStyle name="超链接" xfId="9980" builtinId="8" hidden="1"/>
    <cellStyle name="超链接" xfId="9982" builtinId="8" hidden="1"/>
    <cellStyle name="超链接" xfId="9984" builtinId="8" hidden="1"/>
    <cellStyle name="超链接" xfId="9986" builtinId="8" hidden="1"/>
    <cellStyle name="超链接" xfId="9988" builtinId="8" hidden="1"/>
    <cellStyle name="超链接" xfId="9990" builtinId="8" hidden="1"/>
    <cellStyle name="超链接" xfId="9992" builtinId="8" hidden="1"/>
    <cellStyle name="超链接" xfId="9994" builtinId="8" hidden="1"/>
    <cellStyle name="超链接" xfId="9996" builtinId="8" hidden="1"/>
    <cellStyle name="超链接" xfId="9998" builtinId="8" hidden="1"/>
    <cellStyle name="超链接" xfId="10000" builtinId="8" hidden="1"/>
    <cellStyle name="超链接" xfId="10002" builtinId="8" hidden="1"/>
    <cellStyle name="超链接" xfId="10004" builtinId="8" hidden="1"/>
    <cellStyle name="超链接" xfId="10006" builtinId="8" hidden="1"/>
    <cellStyle name="超链接" xfId="10008" builtinId="8" hidden="1"/>
    <cellStyle name="超链接" xfId="10010" builtinId="8" hidden="1"/>
    <cellStyle name="超链接" xfId="10012" builtinId="8" hidden="1"/>
    <cellStyle name="超链接" xfId="10014" builtinId="8" hidden="1"/>
    <cellStyle name="超链接" xfId="10016" builtinId="8" hidden="1"/>
    <cellStyle name="超链接" xfId="10018" builtinId="8" hidden="1"/>
    <cellStyle name="超链接" xfId="10020" builtinId="8" hidden="1"/>
    <cellStyle name="超链接" xfId="10022" builtinId="8" hidden="1"/>
    <cellStyle name="超链接" xfId="10024" builtinId="8" hidden="1"/>
    <cellStyle name="超链接" xfId="10026" builtinId="8" hidden="1"/>
    <cellStyle name="超链接" xfId="10028" builtinId="8" hidden="1"/>
    <cellStyle name="超链接" xfId="10030" builtinId="8" hidden="1"/>
    <cellStyle name="超链接" xfId="10032" builtinId="8" hidden="1"/>
    <cellStyle name="超链接" xfId="10034" builtinId="8" hidden="1"/>
    <cellStyle name="超链接" xfId="10036" builtinId="8" hidden="1"/>
    <cellStyle name="超链接" xfId="10038" builtinId="8" hidden="1"/>
    <cellStyle name="超链接" xfId="10040" builtinId="8" hidden="1"/>
    <cellStyle name="超链接" xfId="10042" builtinId="8" hidden="1"/>
    <cellStyle name="超链接" xfId="10044" builtinId="8" hidden="1"/>
    <cellStyle name="超链接" xfId="10046" builtinId="8" hidden="1"/>
    <cellStyle name="超链接" xfId="10048" builtinId="8" hidden="1"/>
    <cellStyle name="超链接" xfId="10050" builtinId="8" hidden="1"/>
    <cellStyle name="超链接" xfId="10052" builtinId="8" hidden="1"/>
    <cellStyle name="超链接" xfId="10054" builtinId="8" hidden="1"/>
    <cellStyle name="超链接" xfId="10056" builtinId="8" hidden="1"/>
    <cellStyle name="超链接" xfId="10058" builtinId="8" hidden="1"/>
    <cellStyle name="超链接" xfId="10060" builtinId="8" hidden="1"/>
    <cellStyle name="超链接" xfId="10062" builtinId="8" hidden="1"/>
    <cellStyle name="超链接" xfId="10064" builtinId="8" hidden="1"/>
    <cellStyle name="超链接" xfId="10066" builtinId="8" hidden="1"/>
    <cellStyle name="超链接" xfId="10068" builtinId="8" hidden="1"/>
    <cellStyle name="超链接" xfId="10070" builtinId="8" hidden="1"/>
    <cellStyle name="超链接" xfId="10072" builtinId="8" hidden="1"/>
    <cellStyle name="超链接" xfId="10074" builtinId="8" hidden="1"/>
    <cellStyle name="超链接" xfId="10076" builtinId="8" hidden="1"/>
    <cellStyle name="超链接" xfId="10078" builtinId="8" hidden="1"/>
    <cellStyle name="超链接" xfId="10080" builtinId="8" hidden="1"/>
    <cellStyle name="超链接" xfId="10082" builtinId="8" hidden="1"/>
    <cellStyle name="超链接" xfId="10084" builtinId="8" hidden="1"/>
    <cellStyle name="超链接" xfId="10086" builtinId="8" hidden="1"/>
    <cellStyle name="超链接" xfId="10088" builtinId="8" hidden="1"/>
    <cellStyle name="超链接" xfId="10090" builtinId="8" hidden="1"/>
    <cellStyle name="超链接" xfId="10092" builtinId="8" hidden="1"/>
    <cellStyle name="超链接" xfId="10094" builtinId="8" hidden="1"/>
    <cellStyle name="超链接" xfId="10096" builtinId="8" hidden="1"/>
    <cellStyle name="超链接" xfId="10098" builtinId="8" hidden="1"/>
    <cellStyle name="超链接" xfId="10100" builtinId="8" hidden="1"/>
    <cellStyle name="超链接" xfId="10102" builtinId="8" hidden="1"/>
    <cellStyle name="超链接" xfId="10104" builtinId="8" hidden="1"/>
    <cellStyle name="超链接" xfId="10106" builtinId="8" hidden="1"/>
    <cellStyle name="超链接" xfId="10108" builtinId="8" hidden="1"/>
    <cellStyle name="超链接" xfId="10110" builtinId="8" hidden="1"/>
    <cellStyle name="超链接" xfId="10112" builtinId="8" hidden="1"/>
    <cellStyle name="超链接" xfId="10114" builtinId="8" hidden="1"/>
    <cellStyle name="超链接" xfId="10116" builtinId="8" hidden="1"/>
    <cellStyle name="超链接" xfId="10118" builtinId="8" hidden="1"/>
    <cellStyle name="超链接" xfId="10120" builtinId="8" hidden="1"/>
    <cellStyle name="超链接" xfId="10122" builtinId="8" hidden="1"/>
    <cellStyle name="超链接" xfId="10124" builtinId="8" hidden="1"/>
    <cellStyle name="超链接" xfId="10126" builtinId="8" hidden="1"/>
    <cellStyle name="超链接" xfId="10128" builtinId="8" hidden="1"/>
    <cellStyle name="超链接" xfId="10130" builtinId="8" hidden="1"/>
    <cellStyle name="超链接" xfId="10132" builtinId="8" hidden="1"/>
    <cellStyle name="超链接" xfId="10134" builtinId="8" hidden="1"/>
    <cellStyle name="超链接" xfId="10136" builtinId="8" hidden="1"/>
    <cellStyle name="超链接" xfId="10138" builtinId="8" hidden="1"/>
    <cellStyle name="超链接" xfId="10140" builtinId="8" hidden="1"/>
    <cellStyle name="超链接" xfId="10142" builtinId="8" hidden="1"/>
    <cellStyle name="超链接" xfId="10144" builtinId="8" hidden="1"/>
    <cellStyle name="超链接" xfId="10146" builtinId="8" hidden="1"/>
    <cellStyle name="超链接" xfId="10148" builtinId="8" hidden="1"/>
    <cellStyle name="超链接" xfId="10150" builtinId="8" hidden="1"/>
    <cellStyle name="超链接" xfId="10152" builtinId="8" hidden="1"/>
    <cellStyle name="超链接" xfId="10154" builtinId="8" hidden="1"/>
    <cellStyle name="超链接" xfId="10156" builtinId="8" hidden="1"/>
    <cellStyle name="超链接" xfId="10158" builtinId="8" hidden="1"/>
    <cellStyle name="超链接" xfId="10160" builtinId="8" hidden="1"/>
    <cellStyle name="超链接" xfId="10162" builtinId="8" hidden="1"/>
    <cellStyle name="超链接" xfId="10164" builtinId="8" hidden="1"/>
    <cellStyle name="超链接" xfId="10166" builtinId="8" hidden="1"/>
    <cellStyle name="超链接" xfId="10168" builtinId="8" hidden="1"/>
    <cellStyle name="超链接" xfId="10170" builtinId="8" hidden="1"/>
    <cellStyle name="超链接" xfId="10172" builtinId="8" hidden="1"/>
    <cellStyle name="超链接" xfId="10174" builtinId="8" hidden="1"/>
    <cellStyle name="超链接" xfId="10176" builtinId="8" hidden="1"/>
    <cellStyle name="超链接" xfId="10178" builtinId="8" hidden="1"/>
    <cellStyle name="超链接" xfId="10180" builtinId="8" hidden="1"/>
    <cellStyle name="超链接" xfId="10182" builtinId="8" hidden="1"/>
    <cellStyle name="超链接" xfId="10184" builtinId="8" hidden="1"/>
    <cellStyle name="超链接" xfId="10186" builtinId="8" hidden="1"/>
    <cellStyle name="超链接" xfId="10188" builtinId="8" hidden="1"/>
    <cellStyle name="超链接" xfId="10190" builtinId="8" hidden="1"/>
    <cellStyle name="超链接" xfId="10192" builtinId="8" hidden="1"/>
    <cellStyle name="超链接" xfId="10194" builtinId="8" hidden="1"/>
    <cellStyle name="超链接" xfId="10196" builtinId="8" hidden="1"/>
    <cellStyle name="超链接" xfId="10198" builtinId="8" hidden="1"/>
    <cellStyle name="超链接" xfId="10200" builtinId="8" hidden="1"/>
    <cellStyle name="超链接" xfId="10202" builtinId="8" hidden="1"/>
    <cellStyle name="超链接" xfId="10204" builtinId="8" hidden="1"/>
    <cellStyle name="超链接" xfId="10206" builtinId="8" hidden="1"/>
    <cellStyle name="超链接" xfId="10208" builtinId="8" hidden="1"/>
    <cellStyle name="超链接" xfId="10210" builtinId="8" hidden="1"/>
    <cellStyle name="超链接" xfId="10212" builtinId="8" hidden="1"/>
    <cellStyle name="超链接" xfId="10214" builtinId="8" hidden="1"/>
    <cellStyle name="超链接" xfId="10216" builtinId="8" hidden="1"/>
    <cellStyle name="超链接" xfId="10218" builtinId="8" hidden="1"/>
    <cellStyle name="超链接" xfId="10220" builtinId="8" hidden="1"/>
    <cellStyle name="超链接" xfId="10222" builtinId="8" hidden="1"/>
    <cellStyle name="超链接" xfId="10224" builtinId="8" hidden="1"/>
    <cellStyle name="超链接" xfId="10226" builtinId="8" hidden="1"/>
    <cellStyle name="超链接" xfId="10228" builtinId="8" hidden="1"/>
    <cellStyle name="超链接" xfId="10230" builtinId="8" hidden="1"/>
    <cellStyle name="超链接" xfId="10232" builtinId="8" hidden="1"/>
    <cellStyle name="超链接" xfId="10234" builtinId="8" hidden="1"/>
    <cellStyle name="超链接" xfId="10236" builtinId="8" hidden="1"/>
    <cellStyle name="超链接" xfId="10238" builtinId="8" hidden="1"/>
    <cellStyle name="超链接" xfId="10240" builtinId="8" hidden="1"/>
    <cellStyle name="超链接" xfId="10242" builtinId="8" hidden="1"/>
    <cellStyle name="超链接" xfId="10244" builtinId="8" hidden="1"/>
    <cellStyle name="超链接" xfId="10246" builtinId="8" hidden="1"/>
    <cellStyle name="超链接" xfId="10248" builtinId="8" hidden="1"/>
    <cellStyle name="超链接" xfId="10250" builtinId="8" hidden="1"/>
    <cellStyle name="超链接" xfId="10252" builtinId="8" hidden="1"/>
    <cellStyle name="超链接" xfId="10254" builtinId="8" hidden="1"/>
    <cellStyle name="超链接" xfId="10256" builtinId="8" hidden="1"/>
    <cellStyle name="超链接" xfId="10258" builtinId="8" hidden="1"/>
    <cellStyle name="超链接" xfId="10260" builtinId="8" hidden="1"/>
    <cellStyle name="超链接" xfId="10262" builtinId="8" hidden="1"/>
    <cellStyle name="超链接" xfId="10264" builtinId="8" hidden="1"/>
    <cellStyle name="超链接" xfId="10266" builtinId="8" hidden="1"/>
    <cellStyle name="超链接" xfId="10268" builtinId="8" hidden="1"/>
    <cellStyle name="超链接" xfId="10270" builtinId="8" hidden="1"/>
    <cellStyle name="超链接" xfId="10272" builtinId="8" hidden="1"/>
    <cellStyle name="超链接" xfId="10274" builtinId="8" hidden="1"/>
    <cellStyle name="超链接" xfId="10276" builtinId="8" hidden="1"/>
    <cellStyle name="超链接" xfId="10278" builtinId="8" hidden="1"/>
    <cellStyle name="超链接" xfId="10280" builtinId="8" hidden="1"/>
    <cellStyle name="超链接" xfId="10282" builtinId="8" hidden="1"/>
    <cellStyle name="超链接" xfId="10284" builtinId="8" hidden="1"/>
    <cellStyle name="超链接" xfId="10286" builtinId="8" hidden="1"/>
    <cellStyle name="超链接" xfId="10288" builtinId="8" hidden="1"/>
    <cellStyle name="超链接" xfId="10290" builtinId="8" hidden="1"/>
    <cellStyle name="超链接" xfId="10292" builtinId="8" hidden="1"/>
    <cellStyle name="超链接" xfId="10294" builtinId="8" hidden="1"/>
    <cellStyle name="超链接" xfId="10296" builtinId="8" hidden="1"/>
    <cellStyle name="超链接" xfId="10298" builtinId="8" hidden="1"/>
    <cellStyle name="超链接" xfId="10300" builtinId="8" hidden="1"/>
    <cellStyle name="超链接" xfId="10302" builtinId="8" hidden="1"/>
    <cellStyle name="超链接" xfId="10304" builtinId="8" hidden="1"/>
    <cellStyle name="超链接" xfId="10306" builtinId="8" hidden="1"/>
    <cellStyle name="超链接" xfId="10308" builtinId="8" hidden="1"/>
    <cellStyle name="超链接" xfId="10310" builtinId="8" hidden="1"/>
    <cellStyle name="超链接" xfId="10312" builtinId="8" hidden="1"/>
    <cellStyle name="超链接" xfId="10314" builtinId="8" hidden="1"/>
    <cellStyle name="超链接" xfId="10316" builtinId="8" hidden="1"/>
    <cellStyle name="超链接" xfId="10318" builtinId="8" hidden="1"/>
    <cellStyle name="超链接" xfId="10320" builtinId="8" hidden="1"/>
    <cellStyle name="超链接" xfId="10322" builtinId="8" hidden="1"/>
    <cellStyle name="超链接" xfId="10324" builtinId="8" hidden="1"/>
    <cellStyle name="超链接" xfId="10326" builtinId="8" hidden="1"/>
    <cellStyle name="超链接" xfId="10328" builtinId="8" hidden="1"/>
    <cellStyle name="超链接" xfId="10330" builtinId="8" hidden="1"/>
    <cellStyle name="超链接" xfId="10332" builtinId="8" hidden="1"/>
    <cellStyle name="超链接" xfId="10334" builtinId="8" hidden="1"/>
    <cellStyle name="超链接" xfId="10336" builtinId="8" hidden="1"/>
    <cellStyle name="超链接" xfId="10338" builtinId="8" hidden="1"/>
    <cellStyle name="超链接" xfId="10340" builtinId="8" hidden="1"/>
    <cellStyle name="超链接" xfId="10342" builtinId="8" hidden="1"/>
    <cellStyle name="超链接" xfId="10344" builtinId="8" hidden="1"/>
    <cellStyle name="超链接" xfId="10346" builtinId="8" hidden="1"/>
    <cellStyle name="超链接" xfId="10348" builtinId="8" hidden="1"/>
    <cellStyle name="超链接" xfId="10350" builtinId="8" hidden="1"/>
    <cellStyle name="超链接" xfId="10352" builtinId="8" hidden="1"/>
    <cellStyle name="超链接" xfId="10354" builtinId="8" hidden="1"/>
    <cellStyle name="超链接" xfId="10356" builtinId="8" hidden="1"/>
    <cellStyle name="超链接" xfId="10358" builtinId="8" hidden="1"/>
    <cellStyle name="超链接" xfId="10360" builtinId="8" hidden="1"/>
    <cellStyle name="超链接" xfId="10362" builtinId="8" hidden="1"/>
    <cellStyle name="超链接" xfId="10364" builtinId="8" hidden="1"/>
    <cellStyle name="超链接" xfId="10366" builtinId="8" hidden="1"/>
    <cellStyle name="超链接" xfId="10368" builtinId="8" hidden="1"/>
    <cellStyle name="超链接" xfId="10370" builtinId="8" hidden="1"/>
    <cellStyle name="超链接" xfId="10372" builtinId="8" hidden="1"/>
    <cellStyle name="超链接" xfId="10374" builtinId="8" hidden="1"/>
    <cellStyle name="超链接" xfId="10376" builtinId="8" hidden="1"/>
    <cellStyle name="超链接" xfId="10378" builtinId="8" hidden="1"/>
    <cellStyle name="超链接" xfId="10380" builtinId="8" hidden="1"/>
    <cellStyle name="超链接" xfId="10382" builtinId="8" hidden="1"/>
    <cellStyle name="超链接" xfId="10384" builtinId="8" hidden="1"/>
    <cellStyle name="超链接" xfId="10386" builtinId="8" hidden="1"/>
    <cellStyle name="超链接" xfId="10388" builtinId="8" hidden="1"/>
    <cellStyle name="超链接" xfId="10390" builtinId="8" hidden="1"/>
    <cellStyle name="超链接" xfId="10392" builtinId="8" hidden="1"/>
    <cellStyle name="超链接" xfId="10394" builtinId="8" hidden="1"/>
    <cellStyle name="超链接" xfId="10396" builtinId="8" hidden="1"/>
    <cellStyle name="超链接" xfId="10398" builtinId="8" hidden="1"/>
    <cellStyle name="超链接" xfId="10400" builtinId="8" hidden="1"/>
    <cellStyle name="超链接" xfId="10402" builtinId="8" hidden="1"/>
    <cellStyle name="超链接" xfId="10404" builtinId="8" hidden="1"/>
    <cellStyle name="超链接" xfId="10406" builtinId="8" hidden="1"/>
    <cellStyle name="超链接" xfId="10408" builtinId="8" hidden="1"/>
    <cellStyle name="超链接" xfId="10410" builtinId="8" hidden="1"/>
    <cellStyle name="超链接" xfId="10412" builtinId="8" hidden="1"/>
    <cellStyle name="超链接" xfId="10414" builtinId="8" hidden="1"/>
    <cellStyle name="超链接" xfId="10416" builtinId="8" hidden="1"/>
    <cellStyle name="超链接" xfId="10418" builtinId="8" hidden="1"/>
    <cellStyle name="超链接" xfId="10420" builtinId="8" hidden="1"/>
    <cellStyle name="超链接" xfId="10422" builtinId="8" hidden="1"/>
    <cellStyle name="超链接" xfId="10424" builtinId="8" hidden="1"/>
    <cellStyle name="超链接" xfId="10426" builtinId="8" hidden="1"/>
    <cellStyle name="超链接" xfId="10428" builtinId="8" hidden="1"/>
    <cellStyle name="超链接" xfId="10430" builtinId="8" hidden="1"/>
    <cellStyle name="超链接" xfId="10432" builtinId="8" hidden="1"/>
    <cellStyle name="超链接" xfId="10434" builtinId="8" hidden="1"/>
    <cellStyle name="超链接" xfId="10436" builtinId="8" hidden="1"/>
    <cellStyle name="超链接" xfId="10438" builtinId="8" hidden="1"/>
    <cellStyle name="超链接" xfId="10440" builtinId="8" hidden="1"/>
    <cellStyle name="超链接" xfId="10442" builtinId="8" hidden="1"/>
    <cellStyle name="超链接" xfId="10444" builtinId="8" hidden="1"/>
    <cellStyle name="超链接" xfId="10446" builtinId="8" hidden="1"/>
    <cellStyle name="超链接" xfId="10448" builtinId="8" hidden="1"/>
    <cellStyle name="超链接" xfId="10450" builtinId="8" hidden="1"/>
    <cellStyle name="超链接" xfId="10452" builtinId="8" hidden="1"/>
    <cellStyle name="超链接" xfId="10454" builtinId="8" hidden="1"/>
    <cellStyle name="超链接" xfId="10456" builtinId="8" hidden="1"/>
    <cellStyle name="超链接" xfId="10458" builtinId="8" hidden="1"/>
    <cellStyle name="超链接" xfId="10460" builtinId="8" hidden="1"/>
    <cellStyle name="超链接" xfId="10462" builtinId="8" hidden="1"/>
    <cellStyle name="超链接" xfId="10464" builtinId="8" hidden="1"/>
    <cellStyle name="超链接" xfId="10466" builtinId="8" hidden="1"/>
    <cellStyle name="超链接" xfId="10468" builtinId="8" hidden="1"/>
    <cellStyle name="超链接" xfId="10470" builtinId="8" hidden="1"/>
    <cellStyle name="超链接" xfId="10472" builtinId="8" hidden="1"/>
    <cellStyle name="超链接" xfId="10474" builtinId="8" hidden="1"/>
    <cellStyle name="超链接" xfId="10476" builtinId="8" hidden="1"/>
    <cellStyle name="超链接" xfId="10478" builtinId="8" hidden="1"/>
    <cellStyle name="超链接" xfId="10480" builtinId="8" hidden="1"/>
    <cellStyle name="超链接" xfId="10482" builtinId="8" hidden="1"/>
    <cellStyle name="超链接" xfId="10484" builtinId="8" hidden="1"/>
    <cellStyle name="超链接" xfId="10486" builtinId="8" hidden="1"/>
    <cellStyle name="超链接" xfId="10488" builtinId="8" hidden="1"/>
    <cellStyle name="超链接" xfId="10490" builtinId="8" hidden="1"/>
    <cellStyle name="超链接" xfId="10492" builtinId="8" hidden="1"/>
    <cellStyle name="超链接" xfId="10494" builtinId="8" hidden="1"/>
    <cellStyle name="超链接" xfId="10496" builtinId="8" hidden="1"/>
    <cellStyle name="超链接" xfId="10498" builtinId="8" hidden="1"/>
    <cellStyle name="超链接" xfId="10500" builtinId="8" hidden="1"/>
    <cellStyle name="超链接" xfId="10502" builtinId="8" hidden="1"/>
    <cellStyle name="超链接" xfId="10504" builtinId="8" hidden="1"/>
    <cellStyle name="超链接" xfId="10506" builtinId="8" hidden="1"/>
    <cellStyle name="超链接" xfId="10508" builtinId="8" hidden="1"/>
    <cellStyle name="超链接" xfId="10510" builtinId="8" hidden="1"/>
    <cellStyle name="超链接" xfId="10512" builtinId="8" hidden="1"/>
    <cellStyle name="超链接" xfId="10514" builtinId="8" hidden="1"/>
    <cellStyle name="超链接" xfId="10516" builtinId="8" hidden="1"/>
    <cellStyle name="超链接" xfId="10518" builtinId="8" hidden="1"/>
    <cellStyle name="超链接" xfId="10520" builtinId="8" hidden="1"/>
    <cellStyle name="超链接" xfId="10522" builtinId="8" hidden="1"/>
    <cellStyle name="超链接" xfId="10524" builtinId="8" hidden="1"/>
    <cellStyle name="超链接" xfId="10526" builtinId="8" hidden="1"/>
    <cellStyle name="超链接" xfId="10528" builtinId="8" hidden="1"/>
    <cellStyle name="超链接" xfId="10530" builtinId="8" hidden="1"/>
    <cellStyle name="超链接" xfId="10532" builtinId="8" hidden="1"/>
    <cellStyle name="超链接" xfId="10534" builtinId="8" hidden="1"/>
    <cellStyle name="超链接" xfId="10536" builtinId="8" hidden="1"/>
    <cellStyle name="超链接" xfId="10538" builtinId="8" hidden="1"/>
    <cellStyle name="超链接" xfId="10540" builtinId="8" hidden="1"/>
    <cellStyle name="超链接" xfId="10542" builtinId="8" hidden="1"/>
    <cellStyle name="超链接" xfId="10544" builtinId="8" hidden="1"/>
    <cellStyle name="超链接" xfId="10546" builtinId="8" hidden="1"/>
    <cellStyle name="超链接" xfId="10548" builtinId="8" hidden="1"/>
    <cellStyle name="超链接" xfId="10550" builtinId="8" hidden="1"/>
    <cellStyle name="超链接" xfId="10552" builtinId="8" hidden="1"/>
    <cellStyle name="超链接" xfId="10554" builtinId="8" hidden="1"/>
    <cellStyle name="超链接" xfId="10556" builtinId="8" hidden="1"/>
    <cellStyle name="超链接" xfId="10558" builtinId="8" hidden="1"/>
    <cellStyle name="超链接" xfId="10560" builtinId="8" hidden="1"/>
    <cellStyle name="超链接" xfId="10562" builtinId="8" hidden="1"/>
    <cellStyle name="超链接" xfId="10564" builtinId="8" hidden="1"/>
    <cellStyle name="超链接" xfId="10566" builtinId="8" hidden="1"/>
    <cellStyle name="超链接" xfId="10568" builtinId="8" hidden="1"/>
    <cellStyle name="超链接" xfId="10570" builtinId="8" hidden="1"/>
    <cellStyle name="超链接" xfId="10572" builtinId="8" hidden="1"/>
    <cellStyle name="超链接" xfId="10574" builtinId="8" hidden="1"/>
    <cellStyle name="超链接" xfId="10576" builtinId="8" hidden="1"/>
    <cellStyle name="超链接" xfId="10578" builtinId="8" hidden="1"/>
    <cellStyle name="超链接" xfId="10580" builtinId="8" hidden="1"/>
    <cellStyle name="超链接" xfId="10582" builtinId="8" hidden="1"/>
    <cellStyle name="超链接" xfId="10584" builtinId="8" hidden="1"/>
    <cellStyle name="超链接" xfId="10586" builtinId="8" hidden="1"/>
    <cellStyle name="超链接" xfId="10588" builtinId="8" hidden="1"/>
    <cellStyle name="超链接" xfId="10590" builtinId="8" hidden="1"/>
    <cellStyle name="超链接" xfId="10592" builtinId="8" hidden="1"/>
    <cellStyle name="超链接" xfId="10594" builtinId="8" hidden="1"/>
    <cellStyle name="超链接" xfId="10596" builtinId="8" hidden="1"/>
    <cellStyle name="超链接" xfId="10598" builtinId="8" hidden="1"/>
    <cellStyle name="超链接" xfId="10600" builtinId="8" hidden="1"/>
    <cellStyle name="超链接" xfId="10602" builtinId="8" hidden="1"/>
    <cellStyle name="超链接" xfId="10604" builtinId="8" hidden="1"/>
    <cellStyle name="超链接" xfId="10606" builtinId="8" hidden="1"/>
    <cellStyle name="超链接" xfId="10608" builtinId="8" hidden="1"/>
    <cellStyle name="超链接" xfId="10610" builtinId="8" hidden="1"/>
    <cellStyle name="超链接" xfId="10612" builtinId="8" hidden="1"/>
    <cellStyle name="超链接" xfId="10614" builtinId="8" hidden="1"/>
    <cellStyle name="超链接" xfId="10616" builtinId="8" hidden="1"/>
    <cellStyle name="超链接" xfId="10618" builtinId="8" hidden="1"/>
    <cellStyle name="超链接" xfId="10620" builtinId="8" hidden="1"/>
    <cellStyle name="超链接" xfId="10622" builtinId="8" hidden="1"/>
    <cellStyle name="超链接" xfId="10624" builtinId="8" hidden="1"/>
    <cellStyle name="超链接" xfId="10626" builtinId="8" hidden="1"/>
    <cellStyle name="超链接" xfId="10628" builtinId="8" hidden="1"/>
    <cellStyle name="超链接" xfId="10630" builtinId="8" hidden="1"/>
    <cellStyle name="超链接" xfId="10632" builtinId="8" hidden="1"/>
    <cellStyle name="超链接" xfId="10634" builtinId="8" hidden="1"/>
    <cellStyle name="超链接" xfId="10636" builtinId="8" hidden="1"/>
    <cellStyle name="超链接" xfId="10638" builtinId="8" hidden="1"/>
    <cellStyle name="超链接" xfId="10640" builtinId="8" hidden="1"/>
    <cellStyle name="超链接" xfId="10642" builtinId="8" hidden="1"/>
    <cellStyle name="超链接" xfId="10644" builtinId="8" hidden="1"/>
    <cellStyle name="超链接" xfId="10646" builtinId="8" hidden="1"/>
    <cellStyle name="超链接" xfId="10648" builtinId="8" hidden="1"/>
    <cellStyle name="超链接" xfId="10650" builtinId="8" hidden="1"/>
    <cellStyle name="超链接" xfId="10652" builtinId="8" hidden="1"/>
    <cellStyle name="超链接" xfId="10654" builtinId="8" hidden="1"/>
    <cellStyle name="超链接" xfId="10656" builtinId="8" hidden="1"/>
    <cellStyle name="超链接" xfId="10658" builtinId="8" hidden="1"/>
    <cellStyle name="超链接" xfId="10660" builtinId="8" hidden="1"/>
    <cellStyle name="超链接" xfId="10662" builtinId="8" hidden="1"/>
    <cellStyle name="超链接" xfId="10664" builtinId="8" hidden="1"/>
    <cellStyle name="超链接" xfId="10666" builtinId="8" hidden="1"/>
    <cellStyle name="超链接" xfId="10668" builtinId="8" hidden="1"/>
    <cellStyle name="超链接" xfId="10670" builtinId="8" hidden="1"/>
    <cellStyle name="超链接" xfId="10672" builtinId="8" hidden="1"/>
    <cellStyle name="超链接" xfId="10674" builtinId="8" hidden="1"/>
    <cellStyle name="超链接" xfId="10676" builtinId="8" hidden="1"/>
    <cellStyle name="超链接" xfId="10678" builtinId="8" hidden="1"/>
    <cellStyle name="超链接" xfId="10680" builtinId="8" hidden="1"/>
    <cellStyle name="超链接" xfId="10682" builtinId="8" hidden="1"/>
    <cellStyle name="超链接" xfId="10684" builtinId="8" hidden="1"/>
    <cellStyle name="超链接" xfId="10686" builtinId="8" hidden="1"/>
    <cellStyle name="超链接" xfId="10688" builtinId="8" hidden="1"/>
    <cellStyle name="超链接" xfId="10690" builtinId="8" hidden="1"/>
    <cellStyle name="超链接" xfId="10692" builtinId="8" hidden="1"/>
    <cellStyle name="超链接" xfId="10694" builtinId="8" hidden="1"/>
    <cellStyle name="超链接" xfId="10696" builtinId="8" hidden="1"/>
    <cellStyle name="超链接" xfId="10698" builtinId="8" hidden="1"/>
    <cellStyle name="超链接" xfId="10700" builtinId="8" hidden="1"/>
    <cellStyle name="超链接" xfId="10702" builtinId="8" hidden="1"/>
    <cellStyle name="超链接" xfId="10704" builtinId="8" hidden="1"/>
    <cellStyle name="超链接" xfId="10706" builtinId="8" hidden="1"/>
    <cellStyle name="超链接" xfId="10708" builtinId="8" hidden="1"/>
    <cellStyle name="超链接" xfId="10710" builtinId="8" hidden="1"/>
    <cellStyle name="超链接" xfId="10712" builtinId="8" hidden="1"/>
    <cellStyle name="超链接" xfId="10714" builtinId="8" hidden="1"/>
    <cellStyle name="超链接" xfId="10716" builtinId="8" hidden="1"/>
    <cellStyle name="超链接" xfId="10718" builtinId="8" hidden="1"/>
    <cellStyle name="超链接" xfId="10720" builtinId="8" hidden="1"/>
    <cellStyle name="超链接" xfId="10722" builtinId="8" hidden="1"/>
    <cellStyle name="超链接" xfId="10724" builtinId="8" hidden="1"/>
    <cellStyle name="超链接" xfId="10726" builtinId="8" hidden="1"/>
    <cellStyle name="超链接" xfId="10728" builtinId="8" hidden="1"/>
    <cellStyle name="超链接" xfId="10730" builtinId="8" hidden="1"/>
    <cellStyle name="超链接" xfId="10732" builtinId="8" hidden="1"/>
    <cellStyle name="超链接" xfId="10734" builtinId="8" hidden="1"/>
    <cellStyle name="超链接" xfId="10736" builtinId="8" hidden="1"/>
    <cellStyle name="超链接" xfId="10738" builtinId="8" hidden="1"/>
    <cellStyle name="超链接" xfId="10740" builtinId="8" hidden="1"/>
    <cellStyle name="超链接" xfId="10742" builtinId="8" hidden="1"/>
    <cellStyle name="超链接" xfId="10744" builtinId="8" hidden="1"/>
    <cellStyle name="超链接" xfId="10746" builtinId="8" hidden="1"/>
    <cellStyle name="超链接" xfId="10748" builtinId="8" hidden="1"/>
    <cellStyle name="超链接" xfId="10750" builtinId="8" hidden="1"/>
    <cellStyle name="超链接" xfId="10752" builtinId="8" hidden="1"/>
    <cellStyle name="超链接" xfId="10754" builtinId="8" hidden="1"/>
    <cellStyle name="超链接" xfId="10756" builtinId="8" hidden="1"/>
    <cellStyle name="超链接" xfId="10758" builtinId="8" hidden="1"/>
    <cellStyle name="超链接" xfId="10760" builtinId="8" hidden="1"/>
    <cellStyle name="超链接" xfId="10762" builtinId="8" hidden="1"/>
    <cellStyle name="超链接" xfId="10764" builtinId="8" hidden="1"/>
    <cellStyle name="超链接" xfId="10766" builtinId="8" hidden="1"/>
    <cellStyle name="超链接" xfId="10768" builtinId="8" hidden="1"/>
    <cellStyle name="超链接" xfId="10770" builtinId="8" hidden="1"/>
    <cellStyle name="超链接" xfId="10772" builtinId="8" hidden="1"/>
    <cellStyle name="超链接" xfId="10774" builtinId="8" hidden="1"/>
    <cellStyle name="超链接" xfId="10776" builtinId="8" hidden="1"/>
    <cellStyle name="超链接" xfId="10778" builtinId="8" hidden="1"/>
    <cellStyle name="超链接" xfId="10780" builtinId="8" hidden="1"/>
    <cellStyle name="超链接" xfId="10782" builtinId="8" hidden="1"/>
    <cellStyle name="超链接" xfId="10784" builtinId="8" hidden="1"/>
    <cellStyle name="超链接" xfId="10786" builtinId="8" hidden="1"/>
    <cellStyle name="超链接" xfId="10788" builtinId="8" hidden="1"/>
    <cellStyle name="超链接" xfId="10790" builtinId="8" hidden="1"/>
    <cellStyle name="超链接" xfId="10792" builtinId="8" hidden="1"/>
    <cellStyle name="超链接" xfId="10794" builtinId="8" hidden="1"/>
    <cellStyle name="超链接" xfId="10796" builtinId="8" hidden="1"/>
    <cellStyle name="超链接" xfId="10798" builtinId="8" hidden="1"/>
    <cellStyle name="超链接" xfId="10800" builtinId="8" hidden="1"/>
    <cellStyle name="超链接" xfId="10802" builtinId="8" hidden="1"/>
    <cellStyle name="超链接" xfId="10804" builtinId="8" hidden="1"/>
    <cellStyle name="超链接" xfId="10806" builtinId="8" hidden="1"/>
    <cellStyle name="超链接" xfId="10808" builtinId="8" hidden="1"/>
    <cellStyle name="超链接" xfId="10810" builtinId="8" hidden="1"/>
    <cellStyle name="超链接" xfId="10812" builtinId="8" hidden="1"/>
    <cellStyle name="超链接" xfId="10814" builtinId="8" hidden="1"/>
    <cellStyle name="超链接" xfId="10816" builtinId="8" hidden="1"/>
    <cellStyle name="超链接" xfId="10818" builtinId="8" hidden="1"/>
    <cellStyle name="超链接" xfId="10820" builtinId="8" hidden="1"/>
    <cellStyle name="超链接" xfId="10822" builtinId="8" hidden="1"/>
    <cellStyle name="超链接" xfId="10824" builtinId="8" hidden="1"/>
    <cellStyle name="超链接" xfId="10826" builtinId="8" hidden="1"/>
    <cellStyle name="超链接" xfId="10828" builtinId="8" hidden="1"/>
    <cellStyle name="超链接" xfId="10830" builtinId="8" hidden="1"/>
    <cellStyle name="超链接" xfId="10832" builtinId="8" hidden="1"/>
    <cellStyle name="超链接" xfId="10834" builtinId="8" hidden="1"/>
    <cellStyle name="超链接" xfId="10836" builtinId="8" hidden="1"/>
    <cellStyle name="超链接" xfId="10838" builtinId="8" hidden="1"/>
    <cellStyle name="超链接" xfId="10840" builtinId="8" hidden="1"/>
    <cellStyle name="超链接" xfId="10842" builtinId="8" hidden="1"/>
    <cellStyle name="超链接" xfId="10844" builtinId="8" hidden="1"/>
    <cellStyle name="超链接" xfId="10846" builtinId="8" hidden="1"/>
    <cellStyle name="超链接" xfId="10848" builtinId="8" hidden="1"/>
    <cellStyle name="超链接" xfId="10850" builtinId="8" hidden="1"/>
    <cellStyle name="超链接" xfId="10852" builtinId="8" hidden="1"/>
    <cellStyle name="超链接" xfId="10854" builtinId="8" hidden="1"/>
    <cellStyle name="超链接" xfId="10856" builtinId="8" hidden="1"/>
    <cellStyle name="超链接" xfId="10858" builtinId="8" hidden="1"/>
    <cellStyle name="超链接" xfId="10860" builtinId="8" hidden="1"/>
    <cellStyle name="超链接" xfId="10862" builtinId="8" hidden="1"/>
    <cellStyle name="超链接" xfId="10864" builtinId="8" hidden="1"/>
    <cellStyle name="超链接" xfId="10866" builtinId="8" hidden="1"/>
    <cellStyle name="超链接" xfId="10868" builtinId="8" hidden="1"/>
    <cellStyle name="超链接" xfId="10870" builtinId="8" hidden="1"/>
    <cellStyle name="超链接" xfId="10872" builtinId="8" hidden="1"/>
    <cellStyle name="超链接" xfId="10874" builtinId="8" hidden="1"/>
    <cellStyle name="超链接" xfId="10876" builtinId="8" hidden="1"/>
    <cellStyle name="超链接" xfId="10878" builtinId="8" hidden="1"/>
    <cellStyle name="超链接" xfId="10880" builtinId="8" hidden="1"/>
    <cellStyle name="超链接" xfId="10882" builtinId="8" hidden="1"/>
    <cellStyle name="超链接" xfId="10884" builtinId="8" hidden="1"/>
    <cellStyle name="超链接" xfId="10886" builtinId="8" hidden="1"/>
    <cellStyle name="超链接" xfId="10888" builtinId="8" hidden="1"/>
    <cellStyle name="超链接" xfId="10890" builtinId="8" hidden="1"/>
    <cellStyle name="超链接" xfId="10892" builtinId="8" hidden="1"/>
    <cellStyle name="超链接" xfId="10894" builtinId="8" hidden="1"/>
    <cellStyle name="超链接" xfId="10896" builtinId="8" hidden="1"/>
    <cellStyle name="超链接" xfId="10898" builtinId="8" hidden="1"/>
    <cellStyle name="超链接" xfId="10900" builtinId="8" hidden="1"/>
    <cellStyle name="超链接" xfId="10902" builtinId="8" hidden="1"/>
    <cellStyle name="超链接" xfId="10904" builtinId="8" hidden="1"/>
    <cellStyle name="超链接" xfId="10906" builtinId="8" hidden="1"/>
    <cellStyle name="超链接" xfId="10908" builtinId="8" hidden="1"/>
    <cellStyle name="超链接" xfId="10910" builtinId="8" hidden="1"/>
    <cellStyle name="超链接" xfId="10912" builtinId="8" hidden="1"/>
    <cellStyle name="超链接" xfId="10914" builtinId="8" hidden="1"/>
    <cellStyle name="超链接" xfId="10916" builtinId="8" hidden="1"/>
    <cellStyle name="超链接" xfId="10918" builtinId="8" hidden="1"/>
    <cellStyle name="超链接" xfId="10920" builtinId="8" hidden="1"/>
    <cellStyle name="超链接" xfId="10922" builtinId="8" hidden="1"/>
    <cellStyle name="超链接" xfId="10924" builtinId="8" hidden="1"/>
    <cellStyle name="超链接" xfId="10926" builtinId="8" hidden="1"/>
    <cellStyle name="超链接" xfId="10928" builtinId="8" hidden="1"/>
    <cellStyle name="超链接" xfId="10930" builtinId="8" hidden="1"/>
    <cellStyle name="超链接" xfId="10932" builtinId="8" hidden="1"/>
    <cellStyle name="超链接" xfId="10934" builtinId="8" hidden="1"/>
    <cellStyle name="超链接" xfId="10936" builtinId="8" hidden="1"/>
    <cellStyle name="超链接" xfId="10938" builtinId="8" hidden="1"/>
    <cellStyle name="超链接" xfId="10940" builtinId="8" hidden="1"/>
    <cellStyle name="超链接" xfId="10942" builtinId="8" hidden="1"/>
    <cellStyle name="超链接" xfId="10944" builtinId="8" hidden="1"/>
    <cellStyle name="超链接" xfId="10946" builtinId="8" hidden="1"/>
    <cellStyle name="超链接" xfId="10948" builtinId="8" hidden="1"/>
    <cellStyle name="超链接" xfId="10950" builtinId="8" hidden="1"/>
    <cellStyle name="超链接" xfId="10952" builtinId="8" hidden="1"/>
    <cellStyle name="超链接" xfId="10954" builtinId="8" hidden="1"/>
    <cellStyle name="超链接" xfId="10956" builtinId="8" hidden="1"/>
    <cellStyle name="超链接" xfId="10958" builtinId="8" hidden="1"/>
    <cellStyle name="超链接" xfId="10960" builtinId="8" hidden="1"/>
    <cellStyle name="超链接" xfId="10962" builtinId="8" hidden="1"/>
    <cellStyle name="超链接" xfId="10964" builtinId="8" hidden="1"/>
    <cellStyle name="超链接" xfId="10966" builtinId="8" hidden="1"/>
    <cellStyle name="超链接" xfId="10968" builtinId="8" hidden="1"/>
    <cellStyle name="超链接" xfId="10970" builtinId="8" hidden="1"/>
    <cellStyle name="超链接" xfId="10972" builtinId="8" hidden="1"/>
    <cellStyle name="超链接" xfId="10974" builtinId="8" hidden="1"/>
    <cellStyle name="超链接" xfId="10976" builtinId="8" hidden="1"/>
    <cellStyle name="超链接" xfId="10978" builtinId="8" hidden="1"/>
    <cellStyle name="超链接" xfId="10980" builtinId="8" hidden="1"/>
    <cellStyle name="超链接" xfId="10982" builtinId="8" hidden="1"/>
    <cellStyle name="超链接" xfId="10984" builtinId="8" hidden="1"/>
    <cellStyle name="超链接" xfId="10986" builtinId="8" hidden="1"/>
    <cellStyle name="超链接" xfId="10988" builtinId="8" hidden="1"/>
    <cellStyle name="超链接" xfId="10990" builtinId="8" hidden="1"/>
    <cellStyle name="超链接" xfId="10992" builtinId="8" hidden="1"/>
    <cellStyle name="超链接" xfId="10994" builtinId="8" hidden="1"/>
    <cellStyle name="超链接" xfId="10996" builtinId="8" hidden="1"/>
    <cellStyle name="超链接" xfId="10998" builtinId="8" hidden="1"/>
    <cellStyle name="超链接" xfId="11000" builtinId="8" hidden="1"/>
    <cellStyle name="超链接" xfId="11002" builtinId="8" hidden="1"/>
    <cellStyle name="超链接" xfId="11004" builtinId="8" hidden="1"/>
    <cellStyle name="超链接" xfId="11006" builtinId="8" hidden="1"/>
    <cellStyle name="超链接" xfId="11008" builtinId="8" hidden="1"/>
    <cellStyle name="超链接" xfId="11010" builtinId="8" hidden="1"/>
    <cellStyle name="超链接" xfId="11012" builtinId="8" hidden="1"/>
    <cellStyle name="超链接" xfId="11014" builtinId="8" hidden="1"/>
    <cellStyle name="超链接" xfId="11016" builtinId="8" hidden="1"/>
    <cellStyle name="超链接" xfId="11018" builtinId="8" hidden="1"/>
    <cellStyle name="超链接" xfId="11020" builtinId="8" hidden="1"/>
    <cellStyle name="超链接" xfId="11022" builtinId="8" hidden="1"/>
    <cellStyle name="超链接" xfId="11024" builtinId="8" hidden="1"/>
    <cellStyle name="超链接" xfId="11026" builtinId="8" hidden="1"/>
    <cellStyle name="超链接" xfId="11028" builtinId="8" hidden="1"/>
    <cellStyle name="超链接" xfId="11030" builtinId="8" hidden="1"/>
    <cellStyle name="超链接" xfId="11032" builtinId="8" hidden="1"/>
    <cellStyle name="超链接" xfId="11034" builtinId="8" hidden="1"/>
    <cellStyle name="超链接" xfId="11036" builtinId="8" hidden="1"/>
    <cellStyle name="超链接" xfId="11038" builtinId="8" hidden="1"/>
    <cellStyle name="超链接" xfId="11040" builtinId="8" hidden="1"/>
    <cellStyle name="超链接" xfId="11042" builtinId="8" hidden="1"/>
    <cellStyle name="超链接" xfId="11044" builtinId="8" hidden="1"/>
    <cellStyle name="超链接" xfId="11046" builtinId="8" hidden="1"/>
    <cellStyle name="超链接" xfId="11048" builtinId="8" hidden="1"/>
    <cellStyle name="超链接" xfId="11050" builtinId="8" hidden="1"/>
    <cellStyle name="超链接" xfId="11052" builtinId="8" hidden="1"/>
    <cellStyle name="超链接" xfId="11054" builtinId="8" hidden="1"/>
    <cellStyle name="超链接" xfId="11056" builtinId="8" hidden="1"/>
    <cellStyle name="超链接" xfId="11058" builtinId="8" hidden="1"/>
    <cellStyle name="超链接" xfId="11060" builtinId="8" hidden="1"/>
    <cellStyle name="超链接" xfId="11062" builtinId="8" hidden="1"/>
    <cellStyle name="超链接" xfId="11064" builtinId="8" hidden="1"/>
    <cellStyle name="超链接" xfId="11066" builtinId="8" hidden="1"/>
    <cellStyle name="超链接" xfId="11068" builtinId="8" hidden="1"/>
    <cellStyle name="超链接" xfId="11070" builtinId="8" hidden="1"/>
    <cellStyle name="超链接" xfId="11072" builtinId="8" hidden="1"/>
    <cellStyle name="超链接" xfId="11074" builtinId="8" hidden="1"/>
    <cellStyle name="超链接" xfId="11076" builtinId="8" hidden="1"/>
    <cellStyle name="超链接" xfId="11078" builtinId="8" hidden="1"/>
    <cellStyle name="超链接" xfId="11080" builtinId="8" hidden="1"/>
    <cellStyle name="超链接" xfId="11082" builtinId="8" hidden="1"/>
    <cellStyle name="超链接" xfId="11084" builtinId="8" hidden="1"/>
    <cellStyle name="超链接" xfId="11086" builtinId="8" hidden="1"/>
    <cellStyle name="超链接" xfId="11088" builtinId="8" hidden="1"/>
    <cellStyle name="超链接" xfId="11090" builtinId="8" hidden="1"/>
    <cellStyle name="超链接" xfId="11092" builtinId="8" hidden="1"/>
    <cellStyle name="超链接" xfId="11094" builtinId="8" hidden="1"/>
    <cellStyle name="超链接" xfId="11096" builtinId="8" hidden="1"/>
    <cellStyle name="超链接" xfId="11098" builtinId="8" hidden="1"/>
    <cellStyle name="超链接" xfId="11100" builtinId="8" hidden="1"/>
    <cellStyle name="超链接" xfId="11102" builtinId="8" hidden="1"/>
    <cellStyle name="超链接" xfId="11104" builtinId="8" hidden="1"/>
    <cellStyle name="超链接" xfId="11106" builtinId="8" hidden="1"/>
    <cellStyle name="超链接" xfId="11108" builtinId="8" hidden="1"/>
    <cellStyle name="超链接" xfId="11110" builtinId="8" hidden="1"/>
    <cellStyle name="超链接" xfId="11112" builtinId="8" hidden="1"/>
    <cellStyle name="超链接" xfId="11114" builtinId="8" hidden="1"/>
    <cellStyle name="超链接" xfId="11116" builtinId="8" hidden="1"/>
    <cellStyle name="超链接" xfId="11118" builtinId="8" hidden="1"/>
    <cellStyle name="超链接" xfId="11120" builtinId="8" hidden="1"/>
    <cellStyle name="超链接" xfId="11122" builtinId="8" hidden="1"/>
    <cellStyle name="超链接" xfId="11124" builtinId="8" hidden="1"/>
    <cellStyle name="超链接" xfId="11126" builtinId="8" hidden="1"/>
    <cellStyle name="超链接" xfId="11128" builtinId="8" hidden="1"/>
    <cellStyle name="超链接" xfId="11130" builtinId="8" hidden="1"/>
    <cellStyle name="超链接" xfId="11132" builtinId="8" hidden="1"/>
    <cellStyle name="超链接" xfId="11134" builtinId="8" hidden="1"/>
    <cellStyle name="超链接" xfId="11136" builtinId="8" hidden="1"/>
    <cellStyle name="超链接" xfId="11138" builtinId="8" hidden="1"/>
    <cellStyle name="超链接" xfId="11140" builtinId="8" hidden="1"/>
    <cellStyle name="超链接" xfId="11142" builtinId="8" hidden="1"/>
    <cellStyle name="超链接" xfId="11144" builtinId="8" hidden="1"/>
    <cellStyle name="超链接" xfId="11146" builtinId="8" hidden="1"/>
    <cellStyle name="超链接" xfId="11148" builtinId="8" hidden="1"/>
    <cellStyle name="超链接" xfId="11150" builtinId="8" hidden="1"/>
    <cellStyle name="超链接" xfId="11152" builtinId="8" hidden="1"/>
    <cellStyle name="超链接" xfId="11154" builtinId="8" hidden="1"/>
    <cellStyle name="超链接" xfId="11156" builtinId="8" hidden="1"/>
    <cellStyle name="超链接" xfId="11158" builtinId="8" hidden="1"/>
    <cellStyle name="超链接" xfId="11160" builtinId="8" hidden="1"/>
    <cellStyle name="超链接" xfId="11162" builtinId="8" hidden="1"/>
    <cellStyle name="超链接" xfId="11164" builtinId="8" hidden="1"/>
    <cellStyle name="超链接" xfId="11166" builtinId="8" hidden="1"/>
    <cellStyle name="超链接" xfId="11168" builtinId="8" hidden="1"/>
    <cellStyle name="超链接" xfId="11170" builtinId="8" hidden="1"/>
    <cellStyle name="超链接" xfId="11172" builtinId="8" hidden="1"/>
    <cellStyle name="超链接" xfId="11174" builtinId="8" hidden="1"/>
    <cellStyle name="超链接" xfId="11176" builtinId="8" hidden="1"/>
    <cellStyle name="超链接" xfId="11178" builtinId="8" hidden="1"/>
    <cellStyle name="超链接" xfId="11180" builtinId="8" hidden="1"/>
    <cellStyle name="超链接" xfId="11182" builtinId="8" hidden="1"/>
    <cellStyle name="超链接" xfId="11184" builtinId="8" hidden="1"/>
    <cellStyle name="超链接" xfId="11186" builtinId="8" hidden="1"/>
    <cellStyle name="超链接" xfId="11188" builtinId="8" hidden="1"/>
    <cellStyle name="超链接" xfId="11190" builtinId="8" hidden="1"/>
    <cellStyle name="超链接" xfId="11192" builtinId="8" hidden="1"/>
    <cellStyle name="超链接" xfId="11194" builtinId="8" hidden="1"/>
    <cellStyle name="超链接" xfId="11196" builtinId="8" hidden="1"/>
    <cellStyle name="超链接" xfId="11198" builtinId="8" hidden="1"/>
    <cellStyle name="超链接" xfId="11200" builtinId="8" hidden="1"/>
    <cellStyle name="超链接" xfId="11202" builtinId="8" hidden="1"/>
    <cellStyle name="超链接" xfId="11204" builtinId="8" hidden="1"/>
    <cellStyle name="超链接" xfId="11206" builtinId="8" hidden="1"/>
    <cellStyle name="超链接" xfId="11208" builtinId="8" hidden="1"/>
    <cellStyle name="超链接" xfId="11210" builtinId="8" hidden="1"/>
    <cellStyle name="超链接" xfId="11212" builtinId="8" hidden="1"/>
    <cellStyle name="超链接" xfId="11214" builtinId="8" hidden="1"/>
    <cellStyle name="超链接" xfId="11216" builtinId="8" hidden="1"/>
    <cellStyle name="超链接" xfId="11218" builtinId="8" hidden="1"/>
    <cellStyle name="超链接" xfId="11220" builtinId="8" hidden="1"/>
    <cellStyle name="超链接" xfId="11222" builtinId="8" hidden="1"/>
    <cellStyle name="超链接" xfId="11224" builtinId="8" hidden="1"/>
    <cellStyle name="超链接" xfId="11226" builtinId="8" hidden="1"/>
    <cellStyle name="超链接" xfId="11228" builtinId="8" hidden="1"/>
    <cellStyle name="超链接" xfId="11230" builtinId="8" hidden="1"/>
    <cellStyle name="超链接" xfId="11232" builtinId="8" hidden="1"/>
    <cellStyle name="超链接" xfId="11234" builtinId="8" hidden="1"/>
    <cellStyle name="超链接" xfId="11236" builtinId="8" hidden="1"/>
    <cellStyle name="超链接" xfId="11238" builtinId="8" hidden="1"/>
    <cellStyle name="超链接" xfId="11240" builtinId="8" hidden="1"/>
    <cellStyle name="超链接" xfId="11242" builtinId="8" hidden="1"/>
    <cellStyle name="超链接" xfId="11244" builtinId="8" hidden="1"/>
    <cellStyle name="超链接" xfId="11246" builtinId="8" hidden="1"/>
    <cellStyle name="超链接" xfId="11248" builtinId="8" hidden="1"/>
    <cellStyle name="超链接" xfId="11250" builtinId="8" hidden="1"/>
    <cellStyle name="超链接" xfId="11252" builtinId="8" hidden="1"/>
    <cellStyle name="超链接" xfId="11254" builtinId="8" hidden="1"/>
    <cellStyle name="超链接" xfId="11256" builtinId="8" hidden="1"/>
    <cellStyle name="超链接" xfId="11258" builtinId="8" hidden="1"/>
    <cellStyle name="超链接" xfId="11260" builtinId="8" hidden="1"/>
    <cellStyle name="超链接" xfId="11262" builtinId="8" hidden="1"/>
    <cellStyle name="超链接" xfId="11264" builtinId="8" hidden="1"/>
    <cellStyle name="超链接" xfId="11266" builtinId="8" hidden="1"/>
    <cellStyle name="超链接" xfId="11268" builtinId="8" hidden="1"/>
    <cellStyle name="超链接" xfId="11270" builtinId="8" hidden="1"/>
    <cellStyle name="超链接" xfId="11272" builtinId="8" hidden="1"/>
    <cellStyle name="超链接" xfId="11274" builtinId="8" hidden="1"/>
    <cellStyle name="超链接" xfId="11276" builtinId="8" hidden="1"/>
    <cellStyle name="超链接" xfId="11278" builtinId="8" hidden="1"/>
    <cellStyle name="超链接" xfId="11280" builtinId="8" hidden="1"/>
    <cellStyle name="超链接" xfId="11282" builtinId="8" hidden="1"/>
    <cellStyle name="超链接" xfId="11284" builtinId="8" hidden="1"/>
    <cellStyle name="超链接" xfId="11286" builtinId="8" hidden="1"/>
    <cellStyle name="超链接" xfId="11288" builtinId="8" hidden="1"/>
    <cellStyle name="超链接" xfId="11290" builtinId="8" hidden="1"/>
    <cellStyle name="超链接" xfId="11292" builtinId="8" hidden="1"/>
    <cellStyle name="超链接" xfId="11294" builtinId="8" hidden="1"/>
    <cellStyle name="超链接" xfId="11296" builtinId="8" hidden="1"/>
    <cellStyle name="超链接" xfId="11298" builtinId="8" hidden="1"/>
    <cellStyle name="超链接" xfId="11300" builtinId="8" hidden="1"/>
    <cellStyle name="超链接" xfId="11302" builtinId="8" hidden="1"/>
    <cellStyle name="超链接" xfId="11304" builtinId="8" hidden="1"/>
    <cellStyle name="超链接" xfId="11306" builtinId="8" hidden="1"/>
    <cellStyle name="超链接" xfId="11308" builtinId="8" hidden="1"/>
    <cellStyle name="超链接" xfId="11310" builtinId="8" hidden="1"/>
    <cellStyle name="超链接" xfId="11312" builtinId="8" hidden="1"/>
    <cellStyle name="超链接" xfId="11314" builtinId="8" hidden="1"/>
    <cellStyle name="超链接" xfId="11316" builtinId="8" hidden="1"/>
    <cellStyle name="超链接" xfId="11318" builtinId="8" hidden="1"/>
    <cellStyle name="超链接" xfId="11320" builtinId="8" hidden="1"/>
    <cellStyle name="超链接" xfId="11322" builtinId="8" hidden="1"/>
    <cellStyle name="超链接" xfId="11324" builtinId="8" hidden="1"/>
    <cellStyle name="超链接" xfId="11326" builtinId="8" hidden="1"/>
    <cellStyle name="超链接" xfId="11328" builtinId="8" hidden="1"/>
    <cellStyle name="超链接" xfId="11330" builtinId="8" hidden="1"/>
    <cellStyle name="超链接" xfId="11332" builtinId="8" hidden="1"/>
    <cellStyle name="超链接" xfId="11334" builtinId="8" hidden="1"/>
    <cellStyle name="超链接" xfId="11336" builtinId="8" hidden="1"/>
    <cellStyle name="超链接" xfId="11338" builtinId="8" hidden="1"/>
    <cellStyle name="超链接" xfId="11340" builtinId="8" hidden="1"/>
    <cellStyle name="超链接" xfId="11342" builtinId="8" hidden="1"/>
    <cellStyle name="超链接" xfId="11344" builtinId="8" hidden="1"/>
    <cellStyle name="超链接" xfId="11346" builtinId="8" hidden="1"/>
    <cellStyle name="超链接" xfId="11348" builtinId="8" hidden="1"/>
    <cellStyle name="超链接" xfId="11350" builtinId="8" hidden="1"/>
    <cellStyle name="超链接" xfId="11352" builtinId="8" hidden="1"/>
    <cellStyle name="超链接" xfId="11354" builtinId="8" hidden="1"/>
    <cellStyle name="超链接" xfId="11356" builtinId="8" hidden="1"/>
    <cellStyle name="超链接" xfId="11358" builtinId="8" hidden="1"/>
    <cellStyle name="超链接" xfId="11360" builtinId="8" hidden="1"/>
    <cellStyle name="超链接" xfId="11362" builtinId="8" hidden="1"/>
    <cellStyle name="超链接" xfId="11364" builtinId="8" hidden="1"/>
    <cellStyle name="超链接" xfId="11366" builtinId="8" hidden="1"/>
    <cellStyle name="超链接" xfId="11368" builtinId="8" hidden="1"/>
    <cellStyle name="超链接" xfId="11370" builtinId="8" hidden="1"/>
    <cellStyle name="超链接" xfId="11372" builtinId="8" hidden="1"/>
    <cellStyle name="超链接" xfId="11374" builtinId="8" hidden="1"/>
    <cellStyle name="超链接" xfId="11376" builtinId="8" hidden="1"/>
    <cellStyle name="超链接" xfId="11378" builtinId="8" hidden="1"/>
    <cellStyle name="超链接" xfId="11380" builtinId="8" hidden="1"/>
    <cellStyle name="超链接" xfId="11382" builtinId="8" hidden="1"/>
    <cellStyle name="超链接" xfId="11384" builtinId="8" hidden="1"/>
    <cellStyle name="超链接" xfId="11386" builtinId="8" hidden="1"/>
    <cellStyle name="超链接" xfId="11388" builtinId="8" hidden="1"/>
    <cellStyle name="超链接" xfId="11390" builtinId="8" hidden="1"/>
    <cellStyle name="超链接" xfId="11392" builtinId="8" hidden="1"/>
    <cellStyle name="超链接" xfId="11394" builtinId="8" hidden="1"/>
    <cellStyle name="超链接" xfId="11396" builtinId="8" hidden="1"/>
    <cellStyle name="超链接" xfId="11398" builtinId="8" hidden="1"/>
    <cellStyle name="超链接" xfId="11400" builtinId="8" hidden="1"/>
    <cellStyle name="超链接" xfId="11402" builtinId="8" hidden="1"/>
    <cellStyle name="超链接" xfId="11404" builtinId="8" hidden="1"/>
    <cellStyle name="超链接" xfId="11406" builtinId="8" hidden="1"/>
    <cellStyle name="超链接" xfId="11408" builtinId="8" hidden="1"/>
    <cellStyle name="超链接" xfId="11410" builtinId="8" hidden="1"/>
    <cellStyle name="超链接" xfId="11412" builtinId="8" hidden="1"/>
    <cellStyle name="超链接" xfId="11414" builtinId="8" hidden="1"/>
    <cellStyle name="超链接" xfId="11416" builtinId="8" hidden="1"/>
    <cellStyle name="超链接" xfId="11418" builtinId="8" hidden="1"/>
    <cellStyle name="超链接" xfId="11420" builtinId="8" hidden="1"/>
    <cellStyle name="超链接" xfId="11422" builtinId="8" hidden="1"/>
    <cellStyle name="超链接" xfId="11424" builtinId="8" hidden="1"/>
    <cellStyle name="超链接" xfId="11426" builtinId="8" hidden="1"/>
    <cellStyle name="超链接" xfId="11428" builtinId="8" hidden="1"/>
    <cellStyle name="超链接" xfId="11430" builtinId="8" hidden="1"/>
    <cellStyle name="超链接" xfId="11432" builtinId="8" hidden="1"/>
    <cellStyle name="超链接" xfId="11434" builtinId="8" hidden="1"/>
    <cellStyle name="超链接" xfId="11436" builtinId="8" hidden="1"/>
    <cellStyle name="超链接" xfId="11438" builtinId="8" hidden="1"/>
    <cellStyle name="超链接" xfId="11440" builtinId="8" hidden="1"/>
    <cellStyle name="超链接" xfId="11442" builtinId="8" hidden="1"/>
    <cellStyle name="超链接" xfId="11444" builtinId="8" hidden="1"/>
    <cellStyle name="超链接" xfId="11446" builtinId="8" hidden="1"/>
    <cellStyle name="超链接" xfId="11448" builtinId="8" hidden="1"/>
    <cellStyle name="超链接" xfId="11450" builtinId="8" hidden="1"/>
    <cellStyle name="超链接" xfId="11452" builtinId="8" hidden="1"/>
    <cellStyle name="超链接" xfId="11454" builtinId="8" hidden="1"/>
    <cellStyle name="超链接" xfId="11456" builtinId="8" hidden="1"/>
    <cellStyle name="超链接" xfId="11458" builtinId="8" hidden="1"/>
    <cellStyle name="超链接" xfId="11460" builtinId="8" hidden="1"/>
    <cellStyle name="超链接" xfId="11462" builtinId="8" hidden="1"/>
    <cellStyle name="超链接" xfId="11464" builtinId="8" hidden="1"/>
    <cellStyle name="超链接" xfId="11466" builtinId="8" hidden="1"/>
    <cellStyle name="超链接" xfId="11468" builtinId="8" hidden="1"/>
    <cellStyle name="超链接" xfId="11470" builtinId="8" hidden="1"/>
    <cellStyle name="超链接" xfId="11472" builtinId="8" hidden="1"/>
    <cellStyle name="超链接" xfId="11474" builtinId="8" hidden="1"/>
    <cellStyle name="超链接" xfId="11476" builtinId="8" hidden="1"/>
    <cellStyle name="超链接" xfId="11478" builtinId="8" hidden="1"/>
    <cellStyle name="超链接" xfId="11480" builtinId="8" hidden="1"/>
    <cellStyle name="超链接" xfId="11482" builtinId="8" hidden="1"/>
    <cellStyle name="超链接" xfId="11484" builtinId="8" hidden="1"/>
    <cellStyle name="超链接" xfId="11486" builtinId="8" hidden="1"/>
    <cellStyle name="超链接" xfId="11488" builtinId="8" hidden="1"/>
    <cellStyle name="超链接" xfId="11490" builtinId="8" hidden="1"/>
    <cellStyle name="超链接" xfId="11492" builtinId="8" hidden="1"/>
    <cellStyle name="超链接" xfId="11494" builtinId="8" hidden="1"/>
    <cellStyle name="超链接" xfId="11496" builtinId="8" hidden="1"/>
    <cellStyle name="超链接" xfId="11498" builtinId="8" hidden="1"/>
    <cellStyle name="超链接" xfId="11500" builtinId="8" hidden="1"/>
    <cellStyle name="超链接" xfId="11502" builtinId="8" hidden="1"/>
    <cellStyle name="超链接" xfId="11504" builtinId="8" hidden="1"/>
    <cellStyle name="超链接" xfId="11506" builtinId="8" hidden="1"/>
    <cellStyle name="超链接" xfId="11508" builtinId="8" hidden="1"/>
    <cellStyle name="超链接" xfId="11510" builtinId="8" hidden="1"/>
    <cellStyle name="超链接" xfId="11512" builtinId="8" hidden="1"/>
    <cellStyle name="超链接" xfId="11514" builtinId="8" hidden="1"/>
    <cellStyle name="超链接" xfId="11516" builtinId="8" hidden="1"/>
    <cellStyle name="超链接" xfId="11518" builtinId="8" hidden="1"/>
    <cellStyle name="超链接" xfId="11520" builtinId="8" hidden="1"/>
    <cellStyle name="超链接" xfId="11522" builtinId="8" hidden="1"/>
    <cellStyle name="超链接" xfId="11524" builtinId="8" hidden="1"/>
    <cellStyle name="超链接" xfId="11526" builtinId="8" hidden="1"/>
    <cellStyle name="超链接" xfId="11528" builtinId="8" hidden="1"/>
    <cellStyle name="超链接" xfId="11530" builtinId="8" hidden="1"/>
    <cellStyle name="超链接" xfId="11532" builtinId="8" hidden="1"/>
    <cellStyle name="超链接" xfId="11534" builtinId="8" hidden="1"/>
    <cellStyle name="超链接" xfId="11536" builtinId="8" hidden="1"/>
    <cellStyle name="超链接" xfId="11538" builtinId="8" hidden="1"/>
    <cellStyle name="超链接" xfId="11540" builtinId="8" hidden="1"/>
    <cellStyle name="超链接" xfId="11542" builtinId="8" hidden="1"/>
    <cellStyle name="超链接" xfId="11544" builtinId="8" hidden="1"/>
    <cellStyle name="超链接" xfId="11546" builtinId="8" hidden="1"/>
    <cellStyle name="超链接" xfId="11548" builtinId="8" hidden="1"/>
    <cellStyle name="超链接" xfId="11550" builtinId="8" hidden="1"/>
    <cellStyle name="超链接" xfId="11552" builtinId="8" hidden="1"/>
    <cellStyle name="超链接" xfId="11554" builtinId="8" hidden="1"/>
    <cellStyle name="超链接" xfId="11556" builtinId="8" hidden="1"/>
    <cellStyle name="超链接" xfId="11558" builtinId="8" hidden="1"/>
    <cellStyle name="超链接" xfId="11560" builtinId="8" hidden="1"/>
    <cellStyle name="超链接" xfId="11562" builtinId="8" hidden="1"/>
    <cellStyle name="超链接" xfId="11564" builtinId="8" hidden="1"/>
    <cellStyle name="超链接" xfId="11566" builtinId="8" hidden="1"/>
    <cellStyle name="超链接" xfId="11568" builtinId="8" hidden="1"/>
    <cellStyle name="超链接" xfId="11570" builtinId="8" hidden="1"/>
    <cellStyle name="超链接" xfId="11572" builtinId="8" hidden="1"/>
    <cellStyle name="超链接" xfId="11574" builtinId="8" hidden="1"/>
    <cellStyle name="超链接" xfId="11576" builtinId="8" hidden="1"/>
    <cellStyle name="超链接" xfId="11578" builtinId="8" hidden="1"/>
    <cellStyle name="超链接" xfId="11580" builtinId="8" hidden="1"/>
    <cellStyle name="超链接" xfId="11582" builtinId="8" hidden="1"/>
    <cellStyle name="超链接" xfId="11584" builtinId="8" hidden="1"/>
    <cellStyle name="超链接" xfId="11586" builtinId="8" hidden="1"/>
    <cellStyle name="超链接" xfId="11588" builtinId="8" hidden="1"/>
    <cellStyle name="超链接" xfId="11590" builtinId="8" hidden="1"/>
    <cellStyle name="超链接" xfId="11592" builtinId="8" hidden="1"/>
    <cellStyle name="超链接" xfId="11594" builtinId="8" hidden="1"/>
    <cellStyle name="超链接" xfId="11596" builtinId="8" hidden="1"/>
    <cellStyle name="超链接" xfId="11598" builtinId="8" hidden="1"/>
    <cellStyle name="超链接" xfId="11600" builtinId="8" hidden="1"/>
    <cellStyle name="超链接" xfId="11602" builtinId="8" hidden="1"/>
    <cellStyle name="超链接" xfId="11604" builtinId="8" hidden="1"/>
    <cellStyle name="超链接" xfId="11606" builtinId="8" hidden="1"/>
    <cellStyle name="超链接" xfId="11608" builtinId="8" hidden="1"/>
    <cellStyle name="超链接" xfId="11610" builtinId="8" hidden="1"/>
    <cellStyle name="超链接" xfId="11612" builtinId="8" hidden="1"/>
    <cellStyle name="超链接" xfId="11614" builtinId="8" hidden="1"/>
    <cellStyle name="超链接" xfId="11616" builtinId="8" hidden="1"/>
    <cellStyle name="超链接" xfId="11618" builtinId="8" hidden="1"/>
    <cellStyle name="超链接" xfId="11620" builtinId="8" hidden="1"/>
    <cellStyle name="超链接" xfId="11622" builtinId="8" hidden="1"/>
    <cellStyle name="超链接" xfId="11624" builtinId="8" hidden="1"/>
    <cellStyle name="超链接" xfId="11626" builtinId="8" hidden="1"/>
    <cellStyle name="超链接" xfId="11628" builtinId="8" hidden="1"/>
    <cellStyle name="超链接" xfId="11630" builtinId="8" hidden="1"/>
    <cellStyle name="超链接" xfId="11632" builtinId="8" hidden="1"/>
    <cellStyle name="超链接" xfId="11634" builtinId="8" hidden="1"/>
    <cellStyle name="超链接" xfId="11636" builtinId="8" hidden="1"/>
    <cellStyle name="超链接" xfId="11638" builtinId="8" hidden="1"/>
    <cellStyle name="超链接" xfId="11640" builtinId="8" hidden="1"/>
    <cellStyle name="超链接" xfId="11642" builtinId="8" hidden="1"/>
    <cellStyle name="超链接" xfId="11644" builtinId="8" hidden="1"/>
    <cellStyle name="超链接" xfId="11646" builtinId="8" hidden="1"/>
    <cellStyle name="超链接" xfId="11648" builtinId="8" hidden="1"/>
    <cellStyle name="超链接" xfId="11650" builtinId="8" hidden="1"/>
    <cellStyle name="超链接" xfId="11652" builtinId="8" hidden="1"/>
    <cellStyle name="超链接" xfId="11654" builtinId="8" hidden="1"/>
    <cellStyle name="超链接" xfId="11656" builtinId="8" hidden="1"/>
    <cellStyle name="超链接" xfId="11658" builtinId="8" hidden="1"/>
    <cellStyle name="超链接" xfId="11660" builtinId="8" hidden="1"/>
    <cellStyle name="超链接" xfId="11662" builtinId="8" hidden="1"/>
    <cellStyle name="超链接" xfId="11664" builtinId="8" hidden="1"/>
    <cellStyle name="超链接" xfId="11666" builtinId="8" hidden="1"/>
    <cellStyle name="超链接" xfId="11668" builtinId="8" hidden="1"/>
    <cellStyle name="超链接" xfId="11670" builtinId="8" hidden="1"/>
    <cellStyle name="超链接" xfId="11672" builtinId="8" hidden="1"/>
    <cellStyle name="超链接" xfId="11674" builtinId="8" hidden="1"/>
    <cellStyle name="超链接" xfId="11676" builtinId="8" hidden="1"/>
    <cellStyle name="超链接" xfId="11678" builtinId="8" hidden="1"/>
    <cellStyle name="超链接" xfId="11680" builtinId="8" hidden="1"/>
    <cellStyle name="超链接" xfId="11682" builtinId="8" hidden="1"/>
    <cellStyle name="超链接" xfId="11684" builtinId="8" hidden="1"/>
    <cellStyle name="超链接" xfId="11686" builtinId="8" hidden="1"/>
    <cellStyle name="超链接" xfId="11688" builtinId="8" hidden="1"/>
    <cellStyle name="超链接" xfId="11690" builtinId="8" hidden="1"/>
    <cellStyle name="超链接" xfId="11692" builtinId="8" hidden="1"/>
    <cellStyle name="超链接" xfId="11694" builtinId="8" hidden="1"/>
    <cellStyle name="超链接" xfId="11696" builtinId="8" hidden="1"/>
    <cellStyle name="超链接" xfId="11698" builtinId="8" hidden="1"/>
    <cellStyle name="超链接" xfId="11700" builtinId="8" hidden="1"/>
    <cellStyle name="超链接" xfId="11702" builtinId="8" hidden="1"/>
    <cellStyle name="超链接" xfId="11704" builtinId="8" hidden="1"/>
    <cellStyle name="超链接" xfId="11706" builtinId="8" hidden="1"/>
    <cellStyle name="超链接" xfId="11708" builtinId="8" hidden="1"/>
    <cellStyle name="超链接" xfId="11710" builtinId="8" hidden="1"/>
    <cellStyle name="超链接" xfId="11712" builtinId="8" hidden="1"/>
    <cellStyle name="超链接" xfId="11714" builtinId="8" hidden="1"/>
    <cellStyle name="超链接" xfId="11716" builtinId="8" hidden="1"/>
    <cellStyle name="超链接" xfId="11718" builtinId="8" hidden="1"/>
    <cellStyle name="超链接" xfId="11720" builtinId="8" hidden="1"/>
    <cellStyle name="超链接" xfId="11722" builtinId="8" hidden="1"/>
    <cellStyle name="超链接" xfId="11724" builtinId="8" hidden="1"/>
    <cellStyle name="超链接" xfId="11726" builtinId="8" hidden="1"/>
    <cellStyle name="超链接" xfId="11728" builtinId="8" hidden="1"/>
    <cellStyle name="超链接" xfId="11730" builtinId="8" hidden="1"/>
    <cellStyle name="超链接" xfId="11732" builtinId="8" hidden="1"/>
    <cellStyle name="超链接" xfId="11734" builtinId="8" hidden="1"/>
    <cellStyle name="超链接" xfId="11736" builtinId="8" hidden="1"/>
    <cellStyle name="超链接" xfId="11738" builtinId="8" hidden="1"/>
    <cellStyle name="超链接" xfId="11740" builtinId="8" hidden="1"/>
    <cellStyle name="超链接" xfId="11742" builtinId="8" hidden="1"/>
    <cellStyle name="超链接" xfId="11744" builtinId="8" hidden="1"/>
    <cellStyle name="超链接" xfId="11746" builtinId="8" hidden="1"/>
    <cellStyle name="超链接" xfId="11748" builtinId="8" hidden="1"/>
    <cellStyle name="超链接" xfId="11750" builtinId="8" hidden="1"/>
    <cellStyle name="超链接" xfId="11752" builtinId="8" hidden="1"/>
    <cellStyle name="超链接" xfId="11754" builtinId="8" hidden="1"/>
    <cellStyle name="超链接" xfId="11756" builtinId="8" hidden="1"/>
    <cellStyle name="超链接" xfId="11758" builtinId="8" hidden="1"/>
    <cellStyle name="超链接" xfId="11760" builtinId="8" hidden="1"/>
    <cellStyle name="超链接" xfId="11762" builtinId="8" hidden="1"/>
    <cellStyle name="超链接" xfId="11764" builtinId="8" hidden="1"/>
    <cellStyle name="超链接" xfId="11766" builtinId="8" hidden="1"/>
    <cellStyle name="超链接" xfId="11768" builtinId="8" hidden="1"/>
    <cellStyle name="超链接" xfId="11770" builtinId="8" hidden="1"/>
    <cellStyle name="超链接" xfId="11772" builtinId="8" hidden="1"/>
    <cellStyle name="超链接" xfId="11774" builtinId="8" hidden="1"/>
    <cellStyle name="超链接" xfId="11776" builtinId="8" hidden="1"/>
    <cellStyle name="超链接" xfId="11778" builtinId="8" hidden="1"/>
    <cellStyle name="超链接" xfId="11780" builtinId="8" hidden="1"/>
    <cellStyle name="超链接" xfId="11782" builtinId="8" hidden="1"/>
    <cellStyle name="超链接" xfId="11784" builtinId="8" hidden="1"/>
    <cellStyle name="超链接" xfId="11786" builtinId="8" hidden="1"/>
    <cellStyle name="超链接" xfId="11788" builtinId="8" hidden="1"/>
    <cellStyle name="超链接" xfId="11790" builtinId="8" hidden="1"/>
    <cellStyle name="超链接" xfId="11792" builtinId="8" hidden="1"/>
    <cellStyle name="超链接" xfId="11794" builtinId="8" hidden="1"/>
    <cellStyle name="超链接" xfId="11796" builtinId="8" hidden="1"/>
    <cellStyle name="超链接" xfId="11798" builtinId="8" hidden="1"/>
    <cellStyle name="超链接" xfId="11800" builtinId="8" hidden="1"/>
    <cellStyle name="超链接" xfId="11802" builtinId="8" hidden="1"/>
    <cellStyle name="超链接" xfId="11804" builtinId="8" hidden="1"/>
    <cellStyle name="超链接" xfId="11806" builtinId="8" hidden="1"/>
    <cellStyle name="超链接" xfId="11808" builtinId="8" hidden="1"/>
    <cellStyle name="超链接" xfId="11810" builtinId="8" hidden="1"/>
    <cellStyle name="超链接" xfId="11812" builtinId="8" hidden="1"/>
    <cellStyle name="超链接" xfId="11814" builtinId="8" hidden="1"/>
    <cellStyle name="超链接" xfId="11816" builtinId="8" hidden="1"/>
    <cellStyle name="超链接" xfId="11818" builtinId="8" hidden="1"/>
    <cellStyle name="超链接" xfId="11820" builtinId="8" hidden="1"/>
    <cellStyle name="超链接" xfId="11822" builtinId="8" hidden="1"/>
    <cellStyle name="超链接" xfId="11824" builtinId="8" hidden="1"/>
    <cellStyle name="超链接" xfId="11826" builtinId="8" hidden="1"/>
    <cellStyle name="超链接" xfId="11828" builtinId="8" hidden="1"/>
    <cellStyle name="超链接" xfId="11830" builtinId="8" hidden="1"/>
    <cellStyle name="超链接" xfId="11832" builtinId="8" hidden="1"/>
    <cellStyle name="超链接" xfId="11834" builtinId="8" hidden="1"/>
    <cellStyle name="超链接" xfId="11836" builtinId="8" hidden="1"/>
    <cellStyle name="超链接" xfId="11838" builtinId="8" hidden="1"/>
    <cellStyle name="超链接" xfId="11840" builtinId="8" hidden="1"/>
    <cellStyle name="超链接" xfId="11842" builtinId="8" hidden="1"/>
    <cellStyle name="超链接" xfId="11844" builtinId="8" hidden="1"/>
    <cellStyle name="超链接" xfId="11846" builtinId="8" hidden="1"/>
    <cellStyle name="超链接" xfId="11848" builtinId="8" hidden="1"/>
    <cellStyle name="超链接" xfId="11850" builtinId="8" hidden="1"/>
    <cellStyle name="超链接" xfId="11852" builtinId="8" hidden="1"/>
    <cellStyle name="超链接" xfId="11854" builtinId="8" hidden="1"/>
    <cellStyle name="超链接" xfId="11856" builtinId="8" hidden="1"/>
    <cellStyle name="超链接" xfId="11858" builtinId="8" hidden="1"/>
    <cellStyle name="超链接" xfId="11860" builtinId="8" hidden="1"/>
    <cellStyle name="超链接" xfId="11862" builtinId="8" hidden="1"/>
    <cellStyle name="超链接" xfId="11864" builtinId="8" hidden="1"/>
    <cellStyle name="超链接" xfId="11866" builtinId="8" hidden="1"/>
    <cellStyle name="超链接" xfId="11868" builtinId="8" hidden="1"/>
    <cellStyle name="超链接" xfId="11870" builtinId="8" hidden="1"/>
    <cellStyle name="超链接" xfId="11872" builtinId="8" hidden="1"/>
    <cellStyle name="超链接" xfId="11874" builtinId="8" hidden="1"/>
    <cellStyle name="超链接" xfId="11876" builtinId="8" hidden="1"/>
    <cellStyle name="超链接" xfId="11878" builtinId="8" hidden="1"/>
    <cellStyle name="超链接" xfId="11880" builtinId="8" hidden="1"/>
    <cellStyle name="超链接" xfId="11882" builtinId="8" hidden="1"/>
    <cellStyle name="超链接" xfId="11884" builtinId="8" hidden="1"/>
    <cellStyle name="超链接" xfId="11886" builtinId="8" hidden="1"/>
    <cellStyle name="超链接" xfId="11888" builtinId="8" hidden="1"/>
    <cellStyle name="超链接" xfId="11890" builtinId="8" hidden="1"/>
    <cellStyle name="超链接" xfId="11892" builtinId="8" hidden="1"/>
    <cellStyle name="超链接" xfId="11894" builtinId="8" hidden="1"/>
    <cellStyle name="超链接" xfId="11896" builtinId="8" hidden="1"/>
    <cellStyle name="超链接" xfId="11898" builtinId="8" hidden="1"/>
    <cellStyle name="超链接" xfId="11900" builtinId="8" hidden="1"/>
    <cellStyle name="超链接" xfId="11902" builtinId="8" hidden="1"/>
    <cellStyle name="超链接" xfId="11904" builtinId="8" hidden="1"/>
    <cellStyle name="超链接" xfId="11906" builtinId="8" hidden="1"/>
    <cellStyle name="超链接" xfId="11908" builtinId="8" hidden="1"/>
    <cellStyle name="超链接" xfId="11910" builtinId="8" hidden="1"/>
    <cellStyle name="超链接" xfId="11912" builtinId="8" hidden="1"/>
    <cellStyle name="超链接" xfId="11914" builtinId="8" hidden="1"/>
    <cellStyle name="超链接" xfId="11916" builtinId="8" hidden="1"/>
    <cellStyle name="超链接" xfId="11918" builtinId="8" hidden="1"/>
    <cellStyle name="超链接" xfId="11920" builtinId="8" hidden="1"/>
    <cellStyle name="超链接" xfId="11922" builtinId="8" hidden="1"/>
    <cellStyle name="超链接" xfId="11924" builtinId="8" hidden="1"/>
    <cellStyle name="超链接" xfId="11926" builtinId="8" hidden="1"/>
    <cellStyle name="超链接" xfId="11928" builtinId="8" hidden="1"/>
    <cellStyle name="超链接" xfId="11930" builtinId="8" hidden="1"/>
    <cellStyle name="超链接" xfId="11932" builtinId="8" hidden="1"/>
    <cellStyle name="超链接" xfId="11934" builtinId="8" hidden="1"/>
    <cellStyle name="超链接" xfId="11936" builtinId="8" hidden="1"/>
    <cellStyle name="超链接" xfId="11938" builtinId="8" hidden="1"/>
    <cellStyle name="超链接" xfId="11940" builtinId="8" hidden="1"/>
    <cellStyle name="超链接" xfId="11942" builtinId="8" hidden="1"/>
    <cellStyle name="超链接" xfId="11944" builtinId="8" hidden="1"/>
    <cellStyle name="超链接" xfId="11946" builtinId="8" hidden="1"/>
    <cellStyle name="超链接" xfId="11948" builtinId="8" hidden="1"/>
    <cellStyle name="超链接" xfId="11950" builtinId="8" hidden="1"/>
    <cellStyle name="超链接" xfId="11952" builtinId="8" hidden="1"/>
    <cellStyle name="超链接" xfId="11954" builtinId="8" hidden="1"/>
    <cellStyle name="超链接" xfId="11956" builtinId="8" hidden="1"/>
    <cellStyle name="超链接" xfId="11958" builtinId="8" hidden="1"/>
    <cellStyle name="超链接" xfId="11960" builtinId="8" hidden="1"/>
    <cellStyle name="超链接" xfId="11962" builtinId="8" hidden="1"/>
    <cellStyle name="超链接" xfId="11964" builtinId="8" hidden="1"/>
    <cellStyle name="超链接" xfId="11966" builtinId="8" hidden="1"/>
    <cellStyle name="超链接" xfId="11968" builtinId="8" hidden="1"/>
    <cellStyle name="超链接" xfId="11970" builtinId="8" hidden="1"/>
    <cellStyle name="超链接" xfId="11972" builtinId="8" hidden="1"/>
    <cellStyle name="超链接" xfId="11974" builtinId="8" hidden="1"/>
    <cellStyle name="超链接" xfId="11976" builtinId="8" hidden="1"/>
    <cellStyle name="超链接" xfId="11978" builtinId="8" hidden="1"/>
    <cellStyle name="超链接" xfId="11980" builtinId="8" hidden="1"/>
    <cellStyle name="超链接" xfId="11982" builtinId="8" hidden="1"/>
    <cellStyle name="超链接" xfId="11984" builtinId="8" hidden="1"/>
    <cellStyle name="超链接" xfId="11986" builtinId="8" hidden="1"/>
    <cellStyle name="超链接" xfId="11988" builtinId="8" hidden="1"/>
    <cellStyle name="超链接" xfId="11990" builtinId="8" hidden="1"/>
    <cellStyle name="超链接" xfId="11992" builtinId="8" hidden="1"/>
    <cellStyle name="超链接" xfId="11994" builtinId="8" hidden="1"/>
    <cellStyle name="超链接" xfId="11996" builtinId="8" hidden="1"/>
    <cellStyle name="超链接" xfId="11998" builtinId="8" hidden="1"/>
    <cellStyle name="超链接" xfId="12000" builtinId="8" hidden="1"/>
    <cellStyle name="超链接" xfId="12002" builtinId="8" hidden="1"/>
    <cellStyle name="超链接" xfId="12004" builtinId="8" hidden="1"/>
    <cellStyle name="超链接" xfId="12006" builtinId="8" hidden="1"/>
    <cellStyle name="超链接" xfId="12008" builtinId="8" hidden="1"/>
    <cellStyle name="超链接" xfId="12010" builtinId="8" hidden="1"/>
    <cellStyle name="超链接" xfId="12012" builtinId="8" hidden="1"/>
    <cellStyle name="超链接" xfId="12014" builtinId="8" hidden="1"/>
    <cellStyle name="超链接" xfId="12016" builtinId="8" hidden="1"/>
    <cellStyle name="超链接" xfId="12018" builtinId="8" hidden="1"/>
    <cellStyle name="超链接" xfId="12020" builtinId="8" hidden="1"/>
    <cellStyle name="超链接" xfId="12022" builtinId="8" hidden="1"/>
    <cellStyle name="超链接" xfId="12024" builtinId="8" hidden="1"/>
    <cellStyle name="超链接" xfId="12026" builtinId="8" hidden="1"/>
    <cellStyle name="超链接" xfId="12028" builtinId="8" hidden="1"/>
    <cellStyle name="超链接" xfId="12030" builtinId="8" hidden="1"/>
    <cellStyle name="超链接" xfId="12032" builtinId="8" hidden="1"/>
    <cellStyle name="超链接" xfId="12034" builtinId="8" hidden="1"/>
    <cellStyle name="超链接" xfId="12036" builtinId="8" hidden="1"/>
    <cellStyle name="超链接" xfId="12038" builtinId="8" hidden="1"/>
    <cellStyle name="超链接" xfId="12040" builtinId="8" hidden="1"/>
    <cellStyle name="超链接" xfId="12042" builtinId="8" hidden="1"/>
    <cellStyle name="超链接" xfId="12044" builtinId="8" hidden="1"/>
    <cellStyle name="超链接" xfId="12046" builtinId="8" hidden="1"/>
    <cellStyle name="超链接" xfId="12048" builtinId="8" hidden="1"/>
    <cellStyle name="超链接" xfId="12050" builtinId="8" hidden="1"/>
    <cellStyle name="超链接" xfId="12052" builtinId="8" hidden="1"/>
    <cellStyle name="超链接" xfId="12054" builtinId="8" hidden="1"/>
    <cellStyle name="超链接" xfId="12056" builtinId="8" hidden="1"/>
    <cellStyle name="超链接" xfId="12058" builtinId="8" hidden="1"/>
    <cellStyle name="超链接" xfId="12060" builtinId="8" hidden="1"/>
    <cellStyle name="超链接" xfId="12062" builtinId="8" hidden="1"/>
    <cellStyle name="超链接" xfId="12064" builtinId="8" hidden="1"/>
    <cellStyle name="超链接" xfId="12066" builtinId="8" hidden="1"/>
    <cellStyle name="超链接" xfId="12068" builtinId="8" hidden="1"/>
    <cellStyle name="超链接" xfId="12070" builtinId="8" hidden="1"/>
    <cellStyle name="超链接" xfId="12072" builtinId="8" hidden="1"/>
    <cellStyle name="超链接" xfId="12074" builtinId="8" hidden="1"/>
    <cellStyle name="超链接" xfId="12076" builtinId="8" hidden="1"/>
    <cellStyle name="超链接" xfId="12078" builtinId="8" hidden="1"/>
    <cellStyle name="超链接" xfId="12080" builtinId="8" hidden="1"/>
    <cellStyle name="超链接" xfId="12082" builtinId="8" hidden="1"/>
    <cellStyle name="超链接" xfId="12084" builtinId="8" hidden="1"/>
    <cellStyle name="超链接" xfId="12086" builtinId="8" hidden="1"/>
    <cellStyle name="超链接" xfId="12088" builtinId="8" hidden="1"/>
    <cellStyle name="超链接" xfId="12090" builtinId="8" hidden="1"/>
    <cellStyle name="超链接" xfId="12092" builtinId="8" hidden="1"/>
    <cellStyle name="超链接" xfId="12094" builtinId="8" hidden="1"/>
    <cellStyle name="超链接" xfId="12096" builtinId="8" hidden="1"/>
    <cellStyle name="超链接" xfId="12098" builtinId="8" hidden="1"/>
    <cellStyle name="超链接" xfId="12100" builtinId="8" hidden="1"/>
    <cellStyle name="超链接" xfId="12102" builtinId="8" hidden="1"/>
    <cellStyle name="超链接" xfId="12104" builtinId="8" hidden="1"/>
    <cellStyle name="超链接" xfId="12106" builtinId="8" hidden="1"/>
    <cellStyle name="超链接" xfId="12108" builtinId="8" hidden="1"/>
    <cellStyle name="超链接" xfId="12110" builtinId="8" hidden="1"/>
    <cellStyle name="超链接" xfId="12112" builtinId="8" hidden="1"/>
    <cellStyle name="超链接" xfId="12114" builtinId="8" hidden="1"/>
    <cellStyle name="超链接" xfId="12116" builtinId="8" hidden="1"/>
    <cellStyle name="超链接" xfId="12118" builtinId="8" hidden="1"/>
    <cellStyle name="超链接" xfId="12120" builtinId="8" hidden="1"/>
    <cellStyle name="超链接" xfId="12122" builtinId="8" hidden="1"/>
    <cellStyle name="超链接" xfId="12124" builtinId="8" hidden="1"/>
    <cellStyle name="超链接" xfId="12126" builtinId="8" hidden="1"/>
    <cellStyle name="超链接" xfId="12128" builtinId="8" hidden="1"/>
    <cellStyle name="超链接" xfId="12130" builtinId="8" hidden="1"/>
    <cellStyle name="超链接" xfId="12132" builtinId="8" hidden="1"/>
    <cellStyle name="超链接" xfId="12134" builtinId="8" hidden="1"/>
    <cellStyle name="超链接" xfId="12136" builtinId="8" hidden="1"/>
    <cellStyle name="超链接" xfId="12138" builtinId="8" hidden="1"/>
    <cellStyle name="超链接" xfId="12140" builtinId="8" hidden="1"/>
    <cellStyle name="超链接" xfId="12142" builtinId="8" hidden="1"/>
    <cellStyle name="超链接" xfId="12144" builtinId="8" hidden="1"/>
    <cellStyle name="超链接" xfId="12146" builtinId="8" hidden="1"/>
    <cellStyle name="超链接" xfId="12148" builtinId="8" hidden="1"/>
    <cellStyle name="超链接" xfId="12150" builtinId="8" hidden="1"/>
    <cellStyle name="超链接" xfId="12152" builtinId="8" hidden="1"/>
    <cellStyle name="超链接" xfId="12154" builtinId="8" hidden="1"/>
    <cellStyle name="超链接" xfId="12156" builtinId="8" hidden="1"/>
    <cellStyle name="超链接" xfId="12158" builtinId="8" hidden="1"/>
    <cellStyle name="超链接" xfId="12160" builtinId="8" hidden="1"/>
    <cellStyle name="超链接" xfId="12162" builtinId="8" hidden="1"/>
    <cellStyle name="超链接" xfId="12164" builtinId="8" hidden="1"/>
    <cellStyle name="超链接" xfId="12166" builtinId="8" hidden="1"/>
    <cellStyle name="超链接" xfId="12168" builtinId="8" hidden="1"/>
    <cellStyle name="超链接" xfId="12170" builtinId="8" hidden="1"/>
    <cellStyle name="超链接" xfId="12172" builtinId="8" hidden="1"/>
    <cellStyle name="超链接" xfId="12174" builtinId="8" hidden="1"/>
    <cellStyle name="超链接" xfId="12176" builtinId="8" hidden="1"/>
    <cellStyle name="超链接" xfId="12178" builtinId="8" hidden="1"/>
    <cellStyle name="超链接" xfId="12180" builtinId="8" hidden="1"/>
    <cellStyle name="超链接" xfId="12182" builtinId="8" hidden="1"/>
    <cellStyle name="超链接" xfId="12184" builtinId="8" hidden="1"/>
    <cellStyle name="超链接" xfId="12186" builtinId="8" hidden="1"/>
    <cellStyle name="超链接" xfId="12188" builtinId="8" hidden="1"/>
    <cellStyle name="超链接" xfId="12190" builtinId="8" hidden="1"/>
    <cellStyle name="超链接" xfId="12192" builtinId="8" hidden="1"/>
    <cellStyle name="超链接" xfId="12194" builtinId="8" hidden="1"/>
    <cellStyle name="超链接" xfId="12196" builtinId="8" hidden="1"/>
    <cellStyle name="超链接" xfId="12198" builtinId="8" hidden="1"/>
    <cellStyle name="超链接" xfId="12200" builtinId="8" hidden="1"/>
    <cellStyle name="超链接" xfId="12202" builtinId="8" hidden="1"/>
    <cellStyle name="超链接" xfId="12204" builtinId="8" hidden="1"/>
    <cellStyle name="超链接" xfId="12206" builtinId="8" hidden="1"/>
    <cellStyle name="超链接" xfId="12208" builtinId="8" hidden="1"/>
    <cellStyle name="超链接" xfId="12210" builtinId="8" hidden="1"/>
    <cellStyle name="超链接" xfId="12212" builtinId="8" hidden="1"/>
    <cellStyle name="超链接" xfId="12214" builtinId="8" hidden="1"/>
    <cellStyle name="超链接" xfId="12216" builtinId="8" hidden="1"/>
    <cellStyle name="超链接" xfId="12218" builtinId="8" hidden="1"/>
    <cellStyle name="超链接" xfId="12220" builtinId="8" hidden="1"/>
    <cellStyle name="超链接" xfId="12222" builtinId="8" hidden="1"/>
    <cellStyle name="超链接" xfId="12224" builtinId="8" hidden="1"/>
    <cellStyle name="超链接" xfId="12226" builtinId="8" hidden="1"/>
    <cellStyle name="超链接" xfId="12228" builtinId="8" hidden="1"/>
    <cellStyle name="超链接" xfId="12230" builtinId="8" hidden="1"/>
    <cellStyle name="超链接" xfId="12232" builtinId="8" hidden="1"/>
    <cellStyle name="超链接" xfId="12234" builtinId="8" hidden="1"/>
    <cellStyle name="超链接" xfId="12236" builtinId="8" hidden="1"/>
    <cellStyle name="超链接" xfId="12238" builtinId="8" hidden="1"/>
    <cellStyle name="超链接" xfId="12240" builtinId="8" hidden="1"/>
    <cellStyle name="超链接" xfId="12242" builtinId="8" hidden="1"/>
    <cellStyle name="超链接" xfId="12244" builtinId="8" hidden="1"/>
    <cellStyle name="超链接" xfId="12246" builtinId="8" hidden="1"/>
    <cellStyle name="超链接" xfId="12248" builtinId="8" hidden="1"/>
    <cellStyle name="超链接" xfId="12250" builtinId="8" hidden="1"/>
    <cellStyle name="超链接" xfId="12252" builtinId="8" hidden="1"/>
    <cellStyle name="超链接" xfId="12254" builtinId="8" hidden="1"/>
    <cellStyle name="超链接" xfId="12256" builtinId="8" hidden="1"/>
    <cellStyle name="超链接" xfId="12258" builtinId="8" hidden="1"/>
    <cellStyle name="超链接" xfId="12260" builtinId="8" hidden="1"/>
    <cellStyle name="超链接" xfId="12262" builtinId="8" hidden="1"/>
    <cellStyle name="超链接" xfId="12264" builtinId="8" hidden="1"/>
    <cellStyle name="超链接" xfId="12266" builtinId="8" hidden="1"/>
    <cellStyle name="超链接" xfId="12268" builtinId="8" hidden="1"/>
    <cellStyle name="超链接" xfId="12270" builtinId="8" hidden="1"/>
    <cellStyle name="超链接" xfId="12272" builtinId="8" hidden="1"/>
    <cellStyle name="超链接" xfId="12274" builtinId="8" hidden="1"/>
    <cellStyle name="超链接" xfId="12276" builtinId="8" hidden="1"/>
    <cellStyle name="超链接" xfId="12278" builtinId="8" hidden="1"/>
    <cellStyle name="超链接" xfId="12280" builtinId="8" hidden="1"/>
    <cellStyle name="超链接" xfId="12282" builtinId="8" hidden="1"/>
    <cellStyle name="超链接" xfId="12284" builtinId="8" hidden="1"/>
    <cellStyle name="超链接" xfId="12286" builtinId="8" hidden="1"/>
    <cellStyle name="超链接" xfId="12288" builtinId="8" hidden="1"/>
    <cellStyle name="超链接" xfId="12290" builtinId="8" hidden="1"/>
    <cellStyle name="超链接" xfId="12292" builtinId="8" hidden="1"/>
    <cellStyle name="超链接" xfId="12294" builtinId="8" hidden="1"/>
    <cellStyle name="超链接" xfId="12296" builtinId="8" hidden="1"/>
    <cellStyle name="超链接" xfId="12298" builtinId="8" hidden="1"/>
    <cellStyle name="超链接" xfId="12300" builtinId="8" hidden="1"/>
    <cellStyle name="超链接" xfId="12302" builtinId="8" hidden="1"/>
    <cellStyle name="超链接" xfId="12304" builtinId="8" hidden="1"/>
    <cellStyle name="超链接" xfId="12306" builtinId="8" hidden="1"/>
    <cellStyle name="超链接" xfId="12308" builtinId="8" hidden="1"/>
    <cellStyle name="超链接" xfId="12310" builtinId="8" hidden="1"/>
    <cellStyle name="超链接" xfId="12312" builtinId="8" hidden="1"/>
    <cellStyle name="超链接" xfId="12314" builtinId="8" hidden="1"/>
    <cellStyle name="超链接" xfId="12316" builtinId="8" hidden="1"/>
    <cellStyle name="超链接" xfId="12318" builtinId="8" hidden="1"/>
    <cellStyle name="超链接" xfId="12320" builtinId="8" hidden="1"/>
    <cellStyle name="超链接" xfId="12322" builtinId="8" hidden="1"/>
    <cellStyle name="超链接" xfId="12324" builtinId="8" hidden="1"/>
    <cellStyle name="超链接" xfId="12326" builtinId="8" hidden="1"/>
    <cellStyle name="超链接" xfId="12328" builtinId="8" hidden="1"/>
    <cellStyle name="超链接" xfId="12330" builtinId="8" hidden="1"/>
    <cellStyle name="超链接" xfId="12332" builtinId="8" hidden="1"/>
    <cellStyle name="超链接" xfId="12334" builtinId="8" hidden="1"/>
    <cellStyle name="超链接" xfId="12336" builtinId="8" hidden="1"/>
    <cellStyle name="超链接" xfId="12338" builtinId="8" hidden="1"/>
    <cellStyle name="超链接" xfId="12340" builtinId="8" hidden="1"/>
    <cellStyle name="超链接" xfId="12342" builtinId="8" hidden="1"/>
    <cellStyle name="超链接" xfId="12344" builtinId="8" hidden="1"/>
    <cellStyle name="超链接" xfId="12346" builtinId="8" hidden="1"/>
    <cellStyle name="超链接" xfId="12348" builtinId="8" hidden="1"/>
    <cellStyle name="超链接" xfId="12350" builtinId="8" hidden="1"/>
    <cellStyle name="超链接" xfId="12352" builtinId="8" hidden="1"/>
    <cellStyle name="超链接" xfId="12354" builtinId="8" hidden="1"/>
    <cellStyle name="超链接" xfId="12356" builtinId="8" hidden="1"/>
    <cellStyle name="超链接" xfId="12358" builtinId="8" hidden="1"/>
    <cellStyle name="超链接" xfId="12360" builtinId="8" hidden="1"/>
    <cellStyle name="超链接" xfId="12362" builtinId="8" hidden="1"/>
    <cellStyle name="超链接" xfId="12364" builtinId="8" hidden="1"/>
    <cellStyle name="超链接" xfId="12366" builtinId="8" hidden="1"/>
    <cellStyle name="超链接" xfId="12368" builtinId="8" hidden="1"/>
    <cellStyle name="超链接" xfId="12370" builtinId="8" hidden="1"/>
    <cellStyle name="超链接" xfId="12372" builtinId="8" hidden="1"/>
    <cellStyle name="超链接" xfId="12374" builtinId="8" hidden="1"/>
    <cellStyle name="超链接" xfId="12376" builtinId="8" hidden="1"/>
    <cellStyle name="超链接" xfId="12378" builtinId="8" hidden="1"/>
    <cellStyle name="超链接" xfId="12380" builtinId="8" hidden="1"/>
    <cellStyle name="超链接" xfId="12382" builtinId="8" hidden="1"/>
    <cellStyle name="超链接" xfId="12384" builtinId="8" hidden="1"/>
    <cellStyle name="超链接" xfId="12386" builtinId="8" hidden="1"/>
    <cellStyle name="超链接" xfId="12388" builtinId="8" hidden="1"/>
    <cellStyle name="超链接" xfId="12390" builtinId="8" hidden="1"/>
    <cellStyle name="超链接" xfId="12392" builtinId="8" hidden="1"/>
    <cellStyle name="超链接" xfId="12394" builtinId="8" hidden="1"/>
    <cellStyle name="超链接" xfId="12396" builtinId="8" hidden="1"/>
    <cellStyle name="超链接" xfId="12398" builtinId="8" hidden="1"/>
    <cellStyle name="超链接" xfId="12400" builtinId="8" hidden="1"/>
    <cellStyle name="超链接" xfId="12402" builtinId="8" hidden="1"/>
    <cellStyle name="超链接" xfId="12404" builtinId="8" hidden="1"/>
    <cellStyle name="超链接" xfId="12406" builtinId="8" hidden="1"/>
    <cellStyle name="超链接" xfId="12408" builtinId="8" hidden="1"/>
    <cellStyle name="超链接" xfId="12410" builtinId="8" hidden="1"/>
    <cellStyle name="超链接" xfId="12412" builtinId="8" hidden="1"/>
    <cellStyle name="超链接" xfId="12414" builtinId="8" hidden="1"/>
    <cellStyle name="超链接" xfId="12416" builtinId="8" hidden="1"/>
    <cellStyle name="超链接" xfId="12418" builtinId="8" hidden="1"/>
    <cellStyle name="超链接" xfId="12420" builtinId="8" hidden="1"/>
    <cellStyle name="超链接" xfId="12422" builtinId="8" hidden="1"/>
    <cellStyle name="超链接" xfId="12424" builtinId="8" hidden="1"/>
    <cellStyle name="超链接" xfId="12426" builtinId="8" hidden="1"/>
    <cellStyle name="超链接" xfId="12428" builtinId="8" hidden="1"/>
    <cellStyle name="超链接" xfId="12430" builtinId="8" hidden="1"/>
    <cellStyle name="超链接" xfId="12432" builtinId="8" hidden="1"/>
    <cellStyle name="超链接" xfId="12434" builtinId="8" hidden="1"/>
    <cellStyle name="超链接" xfId="12436" builtinId="8" hidden="1"/>
    <cellStyle name="超链接" xfId="12438" builtinId="8" hidden="1"/>
    <cellStyle name="超链接" xfId="12440" builtinId="8" hidden="1"/>
    <cellStyle name="超链接" xfId="12442" builtinId="8" hidden="1"/>
    <cellStyle name="超链接" xfId="12444" builtinId="8" hidden="1"/>
    <cellStyle name="超链接" xfId="12446" builtinId="8" hidden="1"/>
    <cellStyle name="超链接" xfId="12448" builtinId="8" hidden="1"/>
    <cellStyle name="超链接" xfId="12450" builtinId="8" hidden="1"/>
    <cellStyle name="超链接" xfId="12452" builtinId="8" hidden="1"/>
    <cellStyle name="超链接" xfId="12454" builtinId="8" hidden="1"/>
    <cellStyle name="超链接" xfId="12456" builtinId="8" hidden="1"/>
    <cellStyle name="超链接" xfId="12458" builtinId="8" hidden="1"/>
    <cellStyle name="超链接" xfId="12460" builtinId="8" hidden="1"/>
    <cellStyle name="超链接" xfId="12462" builtinId="8" hidden="1"/>
    <cellStyle name="超链接" xfId="12464" builtinId="8" hidden="1"/>
    <cellStyle name="超链接" xfId="12466" builtinId="8" hidden="1"/>
    <cellStyle name="超链接" xfId="12468" builtinId="8" hidden="1"/>
    <cellStyle name="超链接" xfId="12470" builtinId="8" hidden="1"/>
    <cellStyle name="超链接" xfId="12472" builtinId="8" hidden="1"/>
    <cellStyle name="超链接" xfId="12474" builtinId="8" hidden="1"/>
    <cellStyle name="超链接" xfId="12476" builtinId="8" hidden="1"/>
    <cellStyle name="超链接" xfId="12478" builtinId="8" hidden="1"/>
    <cellStyle name="超链接" xfId="12480" builtinId="8" hidden="1"/>
    <cellStyle name="超链接" xfId="12482" builtinId="8" hidden="1"/>
    <cellStyle name="超链接" xfId="12484" builtinId="8" hidden="1"/>
    <cellStyle name="超链接" xfId="12486" builtinId="8" hidden="1"/>
    <cellStyle name="超链接" xfId="12488" builtinId="8" hidden="1"/>
    <cellStyle name="超链接" xfId="12490" builtinId="8" hidden="1"/>
    <cellStyle name="超链接" xfId="12492" builtinId="8" hidden="1"/>
    <cellStyle name="超链接" xfId="12494" builtinId="8" hidden="1"/>
    <cellStyle name="超链接" xfId="12496" builtinId="8" hidden="1"/>
    <cellStyle name="超链接" xfId="12498" builtinId="8" hidden="1"/>
    <cellStyle name="超链接" xfId="12500" builtinId="8" hidden="1"/>
    <cellStyle name="超链接" xfId="12502" builtinId="8" hidden="1"/>
    <cellStyle name="超链接" xfId="12504" builtinId="8" hidden="1"/>
    <cellStyle name="超链接" xfId="12506" builtinId="8" hidden="1"/>
    <cellStyle name="超链接" xfId="12508" builtinId="8" hidden="1"/>
    <cellStyle name="超链接" xfId="12510" builtinId="8" hidden="1"/>
    <cellStyle name="超链接" xfId="12512" builtinId="8" hidden="1"/>
    <cellStyle name="超链接" xfId="12514" builtinId="8" hidden="1"/>
    <cellStyle name="超链接" xfId="12516" builtinId="8" hidden="1"/>
    <cellStyle name="超链接" xfId="12518" builtinId="8" hidden="1"/>
    <cellStyle name="超链接" xfId="12520" builtinId="8" hidden="1"/>
    <cellStyle name="超链接" xfId="12522" builtinId="8" hidden="1"/>
    <cellStyle name="超链接" xfId="12524" builtinId="8" hidden="1"/>
    <cellStyle name="超链接" xfId="12526" builtinId="8" hidden="1"/>
    <cellStyle name="超链接" xfId="12528" builtinId="8" hidden="1"/>
    <cellStyle name="超链接" xfId="12530" builtinId="8" hidden="1"/>
    <cellStyle name="超链接" xfId="12532" builtinId="8" hidden="1"/>
    <cellStyle name="超链接" xfId="12534" builtinId="8" hidden="1"/>
    <cellStyle name="超链接" xfId="12536" builtinId="8" hidden="1"/>
    <cellStyle name="超链接" xfId="12538" builtinId="8" hidden="1"/>
    <cellStyle name="超链接" xfId="12540" builtinId="8" hidden="1"/>
    <cellStyle name="超链接" xfId="12542" builtinId="8" hidden="1"/>
    <cellStyle name="超链接" xfId="12544" builtinId="8" hidden="1"/>
    <cellStyle name="超链接" xfId="12546" builtinId="8" hidden="1"/>
    <cellStyle name="超链接" xfId="12548" builtinId="8" hidden="1"/>
    <cellStyle name="超链接" xfId="12550" builtinId="8" hidden="1"/>
    <cellStyle name="超链接" xfId="12552" builtinId="8" hidden="1"/>
    <cellStyle name="超链接" xfId="12554" builtinId="8" hidden="1"/>
    <cellStyle name="超链接" xfId="12556" builtinId="8" hidden="1"/>
    <cellStyle name="超链接" xfId="12558" builtinId="8" hidden="1"/>
    <cellStyle name="超链接" xfId="12560" builtinId="8" hidden="1"/>
    <cellStyle name="超链接" xfId="12562" builtinId="8" hidden="1"/>
    <cellStyle name="超链接" xfId="12564" builtinId="8" hidden="1"/>
    <cellStyle name="超链接" xfId="12566" builtinId="8" hidden="1"/>
    <cellStyle name="超链接" xfId="12568" builtinId="8" hidden="1"/>
    <cellStyle name="超链接" xfId="12570" builtinId="8" hidden="1"/>
    <cellStyle name="超链接" xfId="12572" builtinId="8" hidden="1"/>
    <cellStyle name="超链接" xfId="12574" builtinId="8" hidden="1"/>
    <cellStyle name="超链接" xfId="12576" builtinId="8" hidden="1"/>
    <cellStyle name="超链接" xfId="12578" builtinId="8" hidden="1"/>
    <cellStyle name="超链接" xfId="12580" builtinId="8" hidden="1"/>
    <cellStyle name="超链接" xfId="12582" builtinId="8" hidden="1"/>
    <cellStyle name="超链接" xfId="12584" builtinId="8" hidden="1"/>
    <cellStyle name="超链接" xfId="12586" builtinId="8" hidden="1"/>
    <cellStyle name="超链接" xfId="12588" builtinId="8" hidden="1"/>
    <cellStyle name="超链接" xfId="12590" builtinId="8" hidden="1"/>
    <cellStyle name="超链接" xfId="12592" builtinId="8" hidden="1"/>
    <cellStyle name="超链接" xfId="12594" builtinId="8" hidden="1"/>
    <cellStyle name="超链接" xfId="12596" builtinId="8" hidden="1"/>
    <cellStyle name="超链接" xfId="12598" builtinId="8" hidden="1"/>
    <cellStyle name="超链接" xfId="12600" builtinId="8" hidden="1"/>
    <cellStyle name="超链接" xfId="12602" builtinId="8" hidden="1"/>
    <cellStyle name="超链接" xfId="12604" builtinId="8" hidden="1"/>
    <cellStyle name="超链接" xfId="12606" builtinId="8" hidden="1"/>
    <cellStyle name="超链接" xfId="12608" builtinId="8" hidden="1"/>
    <cellStyle name="超链接" xfId="12610" builtinId="8" hidden="1"/>
    <cellStyle name="超链接" xfId="12612" builtinId="8" hidden="1"/>
    <cellStyle name="超链接" xfId="12614" builtinId="8" hidden="1"/>
    <cellStyle name="超链接" xfId="12616" builtinId="8" hidden="1"/>
    <cellStyle name="超链接" xfId="12618" builtinId="8" hidden="1"/>
    <cellStyle name="超链接" xfId="12620" builtinId="8" hidden="1"/>
    <cellStyle name="超链接" xfId="12622" builtinId="8" hidden="1"/>
    <cellStyle name="超链接" xfId="12624" builtinId="8" hidden="1"/>
    <cellStyle name="超链接" xfId="12626" builtinId="8" hidden="1"/>
    <cellStyle name="超链接" xfId="12628" builtinId="8" hidden="1"/>
    <cellStyle name="超链接" xfId="12630" builtinId="8" hidden="1"/>
    <cellStyle name="超链接" xfId="12632" builtinId="8" hidden="1"/>
    <cellStyle name="超链接" xfId="12634" builtinId="8" hidden="1"/>
    <cellStyle name="超链接" xfId="12636" builtinId="8" hidden="1"/>
    <cellStyle name="超链接" xfId="12638" builtinId="8" hidden="1"/>
    <cellStyle name="超链接" xfId="12640" builtinId="8" hidden="1"/>
    <cellStyle name="超链接" xfId="12642" builtinId="8" hidden="1"/>
    <cellStyle name="超链接" xfId="12644" builtinId="8" hidden="1"/>
    <cellStyle name="超链接" xfId="12646" builtinId="8" hidden="1"/>
    <cellStyle name="超链接" xfId="12648" builtinId="8" hidden="1"/>
    <cellStyle name="超链接" xfId="12650" builtinId="8" hidden="1"/>
    <cellStyle name="超链接" xfId="12652" builtinId="8" hidden="1"/>
    <cellStyle name="超链接" xfId="12654" builtinId="8" hidden="1"/>
    <cellStyle name="超链接" xfId="12656" builtinId="8" hidden="1"/>
    <cellStyle name="超链接" xfId="12658" builtinId="8" hidden="1"/>
    <cellStyle name="超链接" xfId="12660" builtinId="8" hidden="1"/>
    <cellStyle name="超链接" xfId="12662" builtinId="8" hidden="1"/>
    <cellStyle name="超链接" xfId="12664" builtinId="8" hidden="1"/>
    <cellStyle name="超链接" xfId="12666" builtinId="8" hidden="1"/>
    <cellStyle name="超链接" xfId="12668" builtinId="8" hidden="1"/>
    <cellStyle name="超链接" xfId="12670" builtinId="8" hidden="1"/>
    <cellStyle name="超链接" xfId="12672" builtinId="8" hidden="1"/>
    <cellStyle name="超链接" xfId="12674" builtinId="8" hidden="1"/>
    <cellStyle name="超链接" xfId="12676" builtinId="8" hidden="1"/>
    <cellStyle name="超链接" xfId="12678" builtinId="8" hidden="1"/>
    <cellStyle name="超链接" xfId="12680" builtinId="8" hidden="1"/>
    <cellStyle name="超链接" xfId="12682" builtinId="8" hidden="1"/>
    <cellStyle name="超链接" xfId="12684" builtinId="8" hidden="1"/>
    <cellStyle name="超链接" xfId="12686" builtinId="8" hidden="1"/>
    <cellStyle name="超链接" xfId="12688" builtinId="8" hidden="1"/>
    <cellStyle name="超链接" xfId="12690" builtinId="8" hidden="1"/>
    <cellStyle name="超链接" xfId="12692" builtinId="8" hidden="1"/>
    <cellStyle name="超链接" xfId="12694" builtinId="8" hidden="1"/>
    <cellStyle name="超链接" xfId="12696" builtinId="8" hidden="1"/>
    <cellStyle name="超链接" xfId="12698" builtinId="8" hidden="1"/>
    <cellStyle name="超链接" xfId="12700" builtinId="8" hidden="1"/>
    <cellStyle name="超链接" xfId="12702" builtinId="8" hidden="1"/>
    <cellStyle name="超链接" xfId="12704" builtinId="8" hidden="1"/>
    <cellStyle name="超链接" xfId="12706" builtinId="8" hidden="1"/>
    <cellStyle name="超链接" xfId="12708" builtinId="8" hidden="1"/>
    <cellStyle name="超链接" xfId="12710" builtinId="8" hidden="1"/>
    <cellStyle name="超链接" xfId="12712" builtinId="8" hidden="1"/>
    <cellStyle name="超链接" xfId="12714" builtinId="8" hidden="1"/>
    <cellStyle name="超链接" xfId="12716" builtinId="8" hidden="1"/>
    <cellStyle name="超链接" xfId="12718" builtinId="8" hidden="1"/>
    <cellStyle name="超链接" xfId="12720" builtinId="8" hidden="1"/>
    <cellStyle name="超链接" xfId="12722" builtinId="8" hidden="1"/>
    <cellStyle name="超链接" xfId="12724" builtinId="8" hidden="1"/>
    <cellStyle name="超链接" xfId="12726" builtinId="8" hidden="1"/>
    <cellStyle name="超链接" xfId="12728" builtinId="8" hidden="1"/>
    <cellStyle name="超链接" xfId="12730" builtinId="8" hidden="1"/>
    <cellStyle name="超链接" xfId="12732" builtinId="8" hidden="1"/>
    <cellStyle name="超链接" xfId="12734" builtinId="8" hidden="1"/>
    <cellStyle name="超链接" xfId="12736" builtinId="8" hidden="1"/>
    <cellStyle name="超链接" xfId="12738" builtinId="8" hidden="1"/>
    <cellStyle name="超链接" xfId="12740" builtinId="8" hidden="1"/>
    <cellStyle name="超链接" xfId="12742" builtinId="8" hidden="1"/>
    <cellStyle name="超链接" xfId="12744" builtinId="8" hidden="1"/>
    <cellStyle name="超链接" xfId="12746" builtinId="8" hidden="1"/>
    <cellStyle name="超链接" xfId="12748" builtinId="8" hidden="1"/>
    <cellStyle name="超链接" xfId="12750" builtinId="8" hidden="1"/>
    <cellStyle name="超链接" xfId="12752" builtinId="8" hidden="1"/>
    <cellStyle name="超链接" xfId="12754" builtinId="8" hidden="1"/>
    <cellStyle name="超链接" xfId="12756" builtinId="8" hidden="1"/>
    <cellStyle name="超链接" xfId="12758" builtinId="8" hidden="1"/>
    <cellStyle name="超链接" xfId="12760" builtinId="8" hidden="1"/>
    <cellStyle name="超链接" xfId="12762" builtinId="8" hidden="1"/>
    <cellStyle name="超链接" xfId="12764" builtinId="8" hidden="1"/>
    <cellStyle name="超链接" xfId="12766" builtinId="8" hidden="1"/>
    <cellStyle name="超链接" xfId="12768" builtinId="8" hidden="1"/>
    <cellStyle name="超链接" xfId="12770" builtinId="8" hidden="1"/>
    <cellStyle name="超链接" xfId="12772" builtinId="8" hidden="1"/>
    <cellStyle name="超链接" xfId="12774" builtinId="8" hidden="1"/>
    <cellStyle name="超链接" xfId="12776" builtinId="8" hidden="1"/>
    <cellStyle name="超链接" xfId="12778" builtinId="8" hidden="1"/>
    <cellStyle name="超链接" xfId="12780" builtinId="8" hidden="1"/>
    <cellStyle name="超链接" xfId="12782" builtinId="8" hidden="1"/>
    <cellStyle name="超链接" xfId="12784" builtinId="8" hidden="1"/>
    <cellStyle name="超链接" xfId="12786" builtinId="8" hidden="1"/>
    <cellStyle name="超链接" xfId="12788" builtinId="8" hidden="1"/>
    <cellStyle name="超链接" xfId="12790" builtinId="8" hidden="1"/>
    <cellStyle name="超链接" xfId="12792" builtinId="8" hidden="1"/>
    <cellStyle name="超链接" xfId="12794" builtinId="8" hidden="1"/>
    <cellStyle name="超链接" xfId="12796" builtinId="8" hidden="1"/>
    <cellStyle name="超链接" xfId="12798" builtinId="8" hidden="1"/>
    <cellStyle name="超链接" xfId="12800" builtinId="8" hidden="1"/>
    <cellStyle name="超链接" xfId="12802" builtinId="8" hidden="1"/>
    <cellStyle name="超链接" xfId="12804" builtinId="8" hidden="1"/>
    <cellStyle name="超链接" xfId="12806" builtinId="8" hidden="1"/>
    <cellStyle name="超链接" xfId="12808" builtinId="8" hidden="1"/>
    <cellStyle name="超链接" xfId="12810" builtinId="8" hidden="1"/>
    <cellStyle name="超链接" xfId="12812" builtinId="8" hidden="1"/>
    <cellStyle name="超链接" xfId="12814" builtinId="8" hidden="1"/>
    <cellStyle name="超链接" xfId="12816" builtinId="8" hidden="1"/>
    <cellStyle name="超链接" xfId="12818" builtinId="8" hidden="1"/>
    <cellStyle name="超链接" xfId="12820" builtinId="8" hidden="1"/>
    <cellStyle name="超链接" xfId="12822" builtinId="8" hidden="1"/>
    <cellStyle name="超链接" xfId="12824" builtinId="8" hidden="1"/>
    <cellStyle name="超链接" xfId="12826" builtinId="8" hidden="1"/>
    <cellStyle name="超链接" xfId="12828" builtinId="8" hidden="1"/>
    <cellStyle name="超链接" xfId="12830" builtinId="8" hidden="1"/>
    <cellStyle name="超链接" xfId="12832" builtinId="8" hidden="1"/>
    <cellStyle name="超链接" xfId="12834" builtinId="8" hidden="1"/>
    <cellStyle name="超链接" xfId="12836" builtinId="8" hidden="1"/>
    <cellStyle name="超链接" xfId="12838" builtinId="8" hidden="1"/>
    <cellStyle name="超链接" xfId="12840" builtinId="8" hidden="1"/>
    <cellStyle name="超链接" xfId="12842" builtinId="8" hidden="1"/>
    <cellStyle name="超链接" xfId="12844" builtinId="8" hidden="1"/>
    <cellStyle name="超链接" xfId="12846" builtinId="8" hidden="1"/>
    <cellStyle name="超链接" xfId="12848" builtinId="8" hidden="1"/>
    <cellStyle name="超链接" xfId="12850" builtinId="8" hidden="1"/>
    <cellStyle name="超链接" xfId="12852" builtinId="8" hidden="1"/>
    <cellStyle name="超链接" xfId="12854" builtinId="8" hidden="1"/>
    <cellStyle name="超链接" xfId="12856" builtinId="8" hidden="1"/>
    <cellStyle name="超链接" xfId="12858" builtinId="8" hidden="1"/>
    <cellStyle name="超链接" xfId="12860" builtinId="8" hidden="1"/>
    <cellStyle name="超链接" xfId="12862" builtinId="8" hidden="1"/>
    <cellStyle name="超链接" xfId="12864" builtinId="8" hidden="1"/>
    <cellStyle name="超链接" xfId="12866" builtinId="8" hidden="1"/>
    <cellStyle name="超链接" xfId="12868" builtinId="8" hidden="1"/>
    <cellStyle name="超链接" xfId="12870" builtinId="8" hidden="1"/>
    <cellStyle name="超链接" xfId="12872" builtinId="8" hidden="1"/>
    <cellStyle name="超链接" xfId="12874" builtinId="8" hidden="1"/>
    <cellStyle name="超链接" xfId="12876" builtinId="8" hidden="1"/>
    <cellStyle name="超链接" xfId="12878" builtinId="8" hidden="1"/>
    <cellStyle name="超链接" xfId="12880" builtinId="8" hidden="1"/>
    <cellStyle name="超链接" xfId="12882" builtinId="8" hidden="1"/>
    <cellStyle name="超链接" xfId="12884" builtinId="8" hidden="1"/>
    <cellStyle name="超链接" xfId="12886" builtinId="8" hidden="1"/>
    <cellStyle name="超链接" xfId="12888" builtinId="8" hidden="1"/>
    <cellStyle name="超链接" xfId="12890" builtinId="8" hidden="1"/>
    <cellStyle name="超链接" xfId="12892" builtinId="8" hidden="1"/>
    <cellStyle name="超链接" xfId="12894" builtinId="8" hidden="1"/>
    <cellStyle name="超链接" xfId="12896" builtinId="8" hidden="1"/>
    <cellStyle name="超链接" xfId="12898" builtinId="8" hidden="1"/>
    <cellStyle name="超链接" xfId="12900" builtinId="8" hidden="1"/>
    <cellStyle name="超链接" xfId="12902" builtinId="8" hidden="1"/>
    <cellStyle name="超链接" xfId="12904" builtinId="8" hidden="1"/>
    <cellStyle name="超链接" xfId="12906" builtinId="8" hidden="1"/>
    <cellStyle name="超链接" xfId="12908" builtinId="8" hidden="1"/>
    <cellStyle name="超链接" xfId="12910" builtinId="8" hidden="1"/>
    <cellStyle name="超链接" xfId="12912" builtinId="8" hidden="1"/>
    <cellStyle name="超链接" xfId="12914" builtinId="8" hidden="1"/>
    <cellStyle name="超链接" xfId="12916" builtinId="8" hidden="1"/>
    <cellStyle name="超链接" xfId="12918" builtinId="8" hidden="1"/>
    <cellStyle name="超链接" xfId="12920" builtinId="8" hidden="1"/>
    <cellStyle name="超链接" xfId="12922" builtinId="8" hidden="1"/>
    <cellStyle name="超链接" xfId="12924" builtinId="8" hidden="1"/>
    <cellStyle name="超链接" xfId="12926" builtinId="8" hidden="1"/>
    <cellStyle name="超链接" xfId="12928" builtinId="8" hidden="1"/>
    <cellStyle name="超链接" xfId="12930" builtinId="8" hidden="1"/>
    <cellStyle name="超链接" xfId="12932" builtinId="8" hidden="1"/>
    <cellStyle name="超链接" xfId="12934" builtinId="8" hidden="1"/>
    <cellStyle name="超链接" xfId="12936" builtinId="8" hidden="1"/>
    <cellStyle name="超链接" xfId="12938" builtinId="8" hidden="1"/>
    <cellStyle name="超链接" xfId="12940" builtinId="8" hidden="1"/>
    <cellStyle name="超链接" xfId="12942" builtinId="8" hidden="1"/>
    <cellStyle name="超链接" xfId="12944" builtinId="8" hidden="1"/>
    <cellStyle name="超链接" xfId="12946" builtinId="8" hidden="1"/>
    <cellStyle name="超链接" xfId="12948" builtinId="8" hidden="1"/>
    <cellStyle name="超链接" xfId="12950" builtinId="8" hidden="1"/>
    <cellStyle name="超链接" xfId="12952" builtinId="8" hidden="1"/>
    <cellStyle name="超链接" xfId="12954" builtinId="8" hidden="1"/>
    <cellStyle name="超链接" xfId="12956" builtinId="8" hidden="1"/>
    <cellStyle name="超链接" xfId="12958" builtinId="8" hidden="1"/>
    <cellStyle name="超链接" xfId="12960" builtinId="8" hidden="1"/>
    <cellStyle name="超链接" xfId="12962" builtinId="8" hidden="1"/>
    <cellStyle name="超链接" xfId="12964" builtinId="8" hidden="1"/>
    <cellStyle name="超链接" xfId="12966" builtinId="8" hidden="1"/>
    <cellStyle name="超链接" xfId="12968" builtinId="8" hidden="1"/>
    <cellStyle name="超链接" xfId="12970" builtinId="8" hidden="1"/>
    <cellStyle name="超链接" xfId="12972" builtinId="8" hidden="1"/>
    <cellStyle name="超链接" xfId="12974" builtinId="8" hidden="1"/>
    <cellStyle name="超链接" xfId="12976" builtinId="8" hidden="1"/>
    <cellStyle name="超链接" xfId="12978" builtinId="8" hidden="1"/>
    <cellStyle name="超链接" xfId="12980" builtinId="8" hidden="1"/>
    <cellStyle name="超链接" xfId="12982" builtinId="8" hidden="1"/>
    <cellStyle name="超链接" xfId="12984" builtinId="8" hidden="1"/>
    <cellStyle name="超链接" xfId="12986" builtinId="8" hidden="1"/>
    <cellStyle name="超链接" xfId="12988" builtinId="8" hidden="1"/>
    <cellStyle name="超链接" xfId="12990" builtinId="8" hidden="1"/>
    <cellStyle name="超链接" xfId="12992" builtinId="8" hidden="1"/>
    <cellStyle name="超链接" xfId="12994" builtinId="8" hidden="1"/>
    <cellStyle name="超链接" xfId="12996" builtinId="8" hidden="1"/>
    <cellStyle name="超链接" xfId="12998" builtinId="8" hidden="1"/>
    <cellStyle name="超链接" xfId="13000" builtinId="8" hidden="1"/>
    <cellStyle name="超链接" xfId="13002" builtinId="8" hidden="1"/>
    <cellStyle name="超链接" xfId="13004" builtinId="8" hidden="1"/>
    <cellStyle name="超链接" xfId="13006" builtinId="8" hidden="1"/>
    <cellStyle name="超链接" xfId="13008" builtinId="8" hidden="1"/>
    <cellStyle name="超链接" xfId="13010" builtinId="8" hidden="1"/>
    <cellStyle name="超链接" xfId="13012" builtinId="8" hidden="1"/>
    <cellStyle name="超链接" xfId="13014" builtinId="8" hidden="1"/>
    <cellStyle name="超链接" xfId="13016" builtinId="8" hidden="1"/>
    <cellStyle name="超链接" xfId="13018" builtinId="8" hidden="1"/>
    <cellStyle name="超链接" xfId="13020" builtinId="8" hidden="1"/>
    <cellStyle name="超链接" xfId="13022" builtinId="8" hidden="1"/>
    <cellStyle name="超链接" xfId="13024" builtinId="8" hidden="1"/>
    <cellStyle name="超链接" xfId="13026" builtinId="8" hidden="1"/>
    <cellStyle name="超链接" xfId="13028" builtinId="8" hidden="1"/>
    <cellStyle name="超链接" xfId="13030" builtinId="8" hidden="1"/>
    <cellStyle name="超链接" xfId="13032" builtinId="8" hidden="1"/>
    <cellStyle name="超链接" xfId="13034" builtinId="8" hidden="1"/>
    <cellStyle name="超链接" xfId="13036" builtinId="8" hidden="1"/>
    <cellStyle name="超链接" xfId="13038" builtinId="8" hidden="1"/>
    <cellStyle name="超链接" xfId="13040" builtinId="8" hidden="1"/>
    <cellStyle name="超链接" xfId="13042" builtinId="8" hidden="1"/>
    <cellStyle name="超链接" xfId="13044" builtinId="8" hidden="1"/>
    <cellStyle name="超链接" xfId="13046" builtinId="8" hidden="1"/>
    <cellStyle name="超链接" xfId="13048" builtinId="8" hidden="1"/>
    <cellStyle name="超链接" xfId="13050" builtinId="8" hidden="1"/>
    <cellStyle name="超链接" xfId="13052" builtinId="8" hidden="1"/>
    <cellStyle name="超链接" xfId="13054" builtinId="8" hidden="1"/>
    <cellStyle name="超链接" xfId="13056" builtinId="8" hidden="1"/>
    <cellStyle name="超链接" xfId="13058" builtinId="8" hidden="1"/>
    <cellStyle name="超链接" xfId="13060" builtinId="8" hidden="1"/>
    <cellStyle name="超链接" xfId="13062" builtinId="8" hidden="1"/>
    <cellStyle name="超链接" xfId="13064" builtinId="8" hidden="1"/>
    <cellStyle name="超链接" xfId="13066" builtinId="8" hidden="1"/>
    <cellStyle name="超链接" xfId="13068" builtinId="8" hidden="1"/>
    <cellStyle name="超链接" xfId="13070" builtinId="8" hidden="1"/>
    <cellStyle name="超链接" xfId="13072" builtinId="8" hidden="1"/>
    <cellStyle name="超链接" xfId="13074" builtinId="8" hidden="1"/>
    <cellStyle name="超链接" xfId="13076" builtinId="8" hidden="1"/>
    <cellStyle name="超链接" xfId="13078" builtinId="8" hidden="1"/>
    <cellStyle name="超链接" xfId="13080" builtinId="8" hidden="1"/>
    <cellStyle name="超链接" xfId="13082" builtinId="8" hidden="1"/>
    <cellStyle name="超链接" xfId="13084" builtinId="8" hidden="1"/>
    <cellStyle name="超链接" xfId="13086" builtinId="8" hidden="1"/>
    <cellStyle name="超链接" xfId="13088" builtinId="8" hidden="1"/>
    <cellStyle name="超链接" xfId="13090" builtinId="8" hidden="1"/>
    <cellStyle name="超链接" xfId="13092" builtinId="8" hidden="1"/>
    <cellStyle name="超链接" xfId="13094" builtinId="8" hidden="1"/>
    <cellStyle name="超链接" xfId="13096" builtinId="8" hidden="1"/>
    <cellStyle name="超链接" xfId="13098" builtinId="8" hidden="1"/>
    <cellStyle name="超链接" xfId="13100" builtinId="8" hidden="1"/>
    <cellStyle name="超链接" xfId="13102" builtinId="8" hidden="1"/>
    <cellStyle name="超链接" xfId="13108" builtinId="8" hidden="1"/>
    <cellStyle name="超链接" xfId="13110" builtinId="8" hidden="1"/>
    <cellStyle name="超链接" xfId="13112" builtinId="8" hidden="1"/>
    <cellStyle name="超链接" xfId="13114" builtinId="8" hidden="1"/>
    <cellStyle name="超链接" xfId="13116" builtinId="8" hidden="1"/>
    <cellStyle name="超链接" xfId="13118" builtinId="8" hidden="1"/>
    <cellStyle name="超链接" xfId="13120" builtinId="8" hidden="1"/>
    <cellStyle name="超链接" xfId="13122" builtinId="8" hidden="1"/>
    <cellStyle name="超链接" xfId="13124" builtinId="8" hidden="1"/>
    <cellStyle name="超链接" xfId="13126" builtinId="8" hidden="1"/>
    <cellStyle name="超链接" xfId="13128" builtinId="8" hidden="1"/>
    <cellStyle name="超链接" xfId="13130" builtinId="8" hidden="1"/>
    <cellStyle name="超链接" xfId="13132" builtinId="8" hidden="1"/>
    <cellStyle name="超链接" xfId="13134" builtinId="8" hidden="1"/>
    <cellStyle name="超链接" xfId="13136" builtinId="8" hidden="1"/>
    <cellStyle name="超链接" xfId="13138" builtinId="8" hidden="1"/>
    <cellStyle name="超链接" xfId="13140" builtinId="8" hidden="1"/>
    <cellStyle name="超链接" xfId="13142" builtinId="8" hidden="1"/>
    <cellStyle name="超链接" xfId="13144" builtinId="8" hidden="1"/>
    <cellStyle name="超链接" xfId="13146" builtinId="8" hidden="1"/>
    <cellStyle name="超链接" xfId="13148" builtinId="8" hidden="1"/>
    <cellStyle name="超链接" xfId="13150" builtinId="8" hidden="1"/>
    <cellStyle name="超链接" xfId="13152" builtinId="8" hidden="1"/>
    <cellStyle name="超链接" xfId="13154" builtinId="8" hidden="1"/>
    <cellStyle name="超链接" xfId="13156" builtinId="8" hidden="1"/>
    <cellStyle name="超链接" xfId="13158" builtinId="8" hidden="1"/>
    <cellStyle name="超链接" xfId="13160" builtinId="8" hidden="1"/>
    <cellStyle name="超链接" xfId="13162" builtinId="8" hidden="1"/>
    <cellStyle name="超链接" xfId="13164" builtinId="8" hidden="1"/>
    <cellStyle name="超链接" xfId="13166" builtinId="8" hidden="1"/>
    <cellStyle name="超链接" xfId="13168" builtinId="8" hidden="1"/>
    <cellStyle name="超链接" xfId="13170" builtinId="8" hidden="1"/>
    <cellStyle name="超链接" xfId="13172" builtinId="8" hidden="1"/>
    <cellStyle name="超链接" xfId="13174" builtinId="8" hidden="1"/>
    <cellStyle name="超链接" xfId="13176" builtinId="8" hidden="1"/>
    <cellStyle name="超链接" xfId="13178" builtinId="8" hidden="1"/>
    <cellStyle name="超链接" xfId="13180" builtinId="8" hidden="1"/>
    <cellStyle name="超链接" xfId="13182" builtinId="8" hidden="1"/>
    <cellStyle name="超链接" xfId="13184" builtinId="8" hidden="1"/>
    <cellStyle name="超链接" xfId="13186" builtinId="8" hidden="1"/>
    <cellStyle name="超链接" xfId="13188" builtinId="8" hidden="1"/>
    <cellStyle name="超链接" xfId="13190" builtinId="8" hidden="1"/>
    <cellStyle name="超链接" xfId="13192" builtinId="8" hidden="1"/>
    <cellStyle name="超链接" xfId="13194" builtinId="8" hidden="1"/>
    <cellStyle name="超链接" xfId="13196" builtinId="8" hidden="1"/>
    <cellStyle name="超链接" xfId="13198" builtinId="8" hidden="1"/>
    <cellStyle name="超链接" xfId="13200" builtinId="8" hidden="1"/>
    <cellStyle name="超链接" xfId="13202" builtinId="8" hidden="1"/>
    <cellStyle name="超链接" xfId="13204" builtinId="8" hidden="1"/>
    <cellStyle name="超链接" xfId="13206" builtinId="8" hidden="1"/>
    <cellStyle name="超链接" xfId="13208" builtinId="8" hidden="1"/>
    <cellStyle name="超链接" xfId="13210" builtinId="8" hidden="1"/>
    <cellStyle name="超链接" xfId="13212" builtinId="8" hidden="1"/>
    <cellStyle name="超链接" xfId="13214" builtinId="8" hidden="1"/>
    <cellStyle name="超链接" xfId="13216" builtinId="8" hidden="1"/>
    <cellStyle name="超链接" xfId="13218" builtinId="8" hidden="1"/>
    <cellStyle name="超链接" xfId="13220" builtinId="8" hidden="1"/>
    <cellStyle name="超链接" xfId="13222" builtinId="8" hidden="1"/>
    <cellStyle name="超链接" xfId="13224" builtinId="8" hidden="1"/>
    <cellStyle name="超链接" xfId="13226" builtinId="8" hidden="1"/>
    <cellStyle name="超链接" xfId="13228" builtinId="8" hidden="1"/>
    <cellStyle name="超链接" xfId="13230" builtinId="8" hidden="1"/>
    <cellStyle name="超链接" xfId="13232" builtinId="8" hidden="1"/>
    <cellStyle name="超链接" xfId="13234" builtinId="8" hidden="1"/>
    <cellStyle name="超链接" xfId="13236" builtinId="8" hidden="1"/>
    <cellStyle name="超链接" xfId="13238" builtinId="8" hidden="1"/>
    <cellStyle name="超链接" xfId="13240" builtinId="8" hidden="1"/>
    <cellStyle name="超链接" xfId="13242" builtinId="8" hidden="1"/>
    <cellStyle name="超链接" xfId="13244" builtinId="8" hidden="1"/>
    <cellStyle name="超链接" xfId="13246" builtinId="8" hidden="1"/>
    <cellStyle name="超链接" xfId="13248" builtinId="8" hidden="1"/>
    <cellStyle name="超链接" xfId="13250" builtinId="8" hidden="1"/>
    <cellStyle name="超链接" xfId="13252" builtinId="8" hidden="1"/>
    <cellStyle name="超链接" xfId="13254" builtinId="8" hidden="1"/>
    <cellStyle name="超链接" xfId="13256" builtinId="8" hidden="1"/>
    <cellStyle name="超链接" xfId="13258" builtinId="8" hidden="1"/>
    <cellStyle name="超链接" xfId="13260" builtinId="8" hidden="1"/>
    <cellStyle name="超链接" xfId="13262" builtinId="8" hidden="1"/>
    <cellStyle name="超链接" xfId="13264" builtinId="8" hidden="1"/>
    <cellStyle name="超链接" xfId="13266" builtinId="8" hidden="1"/>
    <cellStyle name="超链接" xfId="13268" builtinId="8" hidden="1"/>
    <cellStyle name="超链接" xfId="13270" builtinId="8" hidden="1"/>
    <cellStyle name="超链接" xfId="13272" builtinId="8" hidden="1"/>
    <cellStyle name="超链接" xfId="13274" builtinId="8" hidden="1"/>
    <cellStyle name="超链接" xfId="13276" builtinId="8" hidden="1"/>
    <cellStyle name="超链接" xfId="13278" builtinId="8" hidden="1"/>
    <cellStyle name="超链接" xfId="13280" builtinId="8" hidden="1"/>
    <cellStyle name="超链接" xfId="13282" builtinId="8" hidden="1"/>
    <cellStyle name="超链接" xfId="13284" builtinId="8" hidden="1"/>
    <cellStyle name="超链接" xfId="13286" builtinId="8" hidden="1"/>
    <cellStyle name="超链接" xfId="13288" builtinId="8" hidden="1"/>
    <cellStyle name="超链接" xfId="13290" builtinId="8" hidden="1"/>
    <cellStyle name="超链接" xfId="13292" builtinId="8" hidden="1"/>
    <cellStyle name="超链接" xfId="13294" builtinId="8" hidden="1"/>
    <cellStyle name="超链接" xfId="13296" builtinId="8" hidden="1"/>
    <cellStyle name="超链接" xfId="13298" builtinId="8" hidden="1"/>
    <cellStyle name="超链接" xfId="13300" builtinId="8" hidden="1"/>
    <cellStyle name="超链接" xfId="13302" builtinId="8" hidden="1"/>
    <cellStyle name="超链接" xfId="13304" builtinId="8" hidden="1"/>
    <cellStyle name="超链接" xfId="13306" builtinId="8" hidden="1"/>
    <cellStyle name="超链接" xfId="13308" builtinId="8" hidden="1"/>
    <cellStyle name="超链接" xfId="13310" builtinId="8" hidden="1"/>
    <cellStyle name="超链接" xfId="13312" builtinId="8" hidden="1"/>
    <cellStyle name="超链接" xfId="13314" builtinId="8" hidden="1"/>
    <cellStyle name="超链接" xfId="13316" builtinId="8" hidden="1"/>
    <cellStyle name="超链接" xfId="13318" builtinId="8" hidden="1"/>
    <cellStyle name="超链接" xfId="13320" builtinId="8" hidden="1"/>
    <cellStyle name="超链接" xfId="13322" builtinId="8" hidden="1"/>
    <cellStyle name="超链接" xfId="13324" builtinId="8" hidden="1"/>
    <cellStyle name="超链接" xfId="13326" builtinId="8" hidden="1"/>
    <cellStyle name="超链接" xfId="13328" builtinId="8" hidden="1"/>
    <cellStyle name="超链接" xfId="13330" builtinId="8" hidden="1"/>
    <cellStyle name="超链接" xfId="13332" builtinId="8" hidden="1"/>
    <cellStyle name="超链接" xfId="13334" builtinId="8" hidden="1"/>
    <cellStyle name="超链接" xfId="13336" builtinId="8" hidden="1"/>
    <cellStyle name="超链接" xfId="13338" builtinId="8" hidden="1"/>
    <cellStyle name="超链接" xfId="13340" builtinId="8" hidden="1"/>
    <cellStyle name="超链接" xfId="13342" builtinId="8" hidden="1"/>
    <cellStyle name="超链接" xfId="13344" builtinId="8" hidden="1"/>
    <cellStyle name="超链接" xfId="13346" builtinId="8" hidden="1"/>
    <cellStyle name="超链接" xfId="13348" builtinId="8" hidden="1"/>
    <cellStyle name="超链接" xfId="13350" builtinId="8" hidden="1"/>
    <cellStyle name="超链接" xfId="13352" builtinId="8" hidden="1"/>
    <cellStyle name="超链接" xfId="13354" builtinId="8" hidden="1"/>
    <cellStyle name="超链接" xfId="13356" builtinId="8" hidden="1"/>
    <cellStyle name="超链接" xfId="13358" builtinId="8" hidden="1"/>
    <cellStyle name="超链接" xfId="13360" builtinId="8" hidden="1"/>
    <cellStyle name="超链接" xfId="13362" builtinId="8" hidden="1"/>
    <cellStyle name="超链接" xfId="13364" builtinId="8" hidden="1"/>
    <cellStyle name="超链接" xfId="13366" builtinId="8" hidden="1"/>
    <cellStyle name="超链接" xfId="13368" builtinId="8" hidden="1"/>
    <cellStyle name="超链接" xfId="13370" builtinId="8" hidden="1"/>
    <cellStyle name="超链接" xfId="13372" builtinId="8" hidden="1"/>
    <cellStyle name="超链接" xfId="13374" builtinId="8" hidden="1"/>
    <cellStyle name="超链接" xfId="13376" builtinId="8" hidden="1"/>
    <cellStyle name="超链接" xfId="13378" builtinId="8" hidden="1"/>
    <cellStyle name="超链接" xfId="13380" builtinId="8" hidden="1"/>
    <cellStyle name="超链接" xfId="13382" builtinId="8" hidden="1"/>
    <cellStyle name="超链接" xfId="13384" builtinId="8" hidden="1"/>
    <cellStyle name="超链接" xfId="13386" builtinId="8" hidden="1"/>
    <cellStyle name="超链接" xfId="13388" builtinId="8" hidden="1"/>
    <cellStyle name="超链接" xfId="13390" builtinId="8" hidden="1"/>
    <cellStyle name="超链接" xfId="13392" builtinId="8" hidden="1"/>
    <cellStyle name="超链接" xfId="13394" builtinId="8" hidden="1"/>
    <cellStyle name="超链接" xfId="13396" builtinId="8" hidden="1"/>
    <cellStyle name="超链接" xfId="13398" builtinId="8" hidden="1"/>
    <cellStyle name="超链接" xfId="13400" builtinId="8" hidden="1"/>
    <cellStyle name="超链接" xfId="13402" builtinId="8" hidden="1"/>
    <cellStyle name="超链接" xfId="13404" builtinId="8" hidden="1"/>
    <cellStyle name="超链接" xfId="13406" builtinId="8" hidden="1"/>
    <cellStyle name="超链接" xfId="13408" builtinId="8" hidden="1"/>
    <cellStyle name="超链接" xfId="13410" builtinId="8" hidden="1"/>
    <cellStyle name="超链接" xfId="13412" builtinId="8" hidden="1"/>
    <cellStyle name="超链接" xfId="13414" builtinId="8" hidden="1"/>
    <cellStyle name="超链接" xfId="13416" builtinId="8" hidden="1"/>
    <cellStyle name="超链接" xfId="13418" builtinId="8" hidden="1"/>
    <cellStyle name="超链接" xfId="13420" builtinId="8" hidden="1"/>
    <cellStyle name="超链接" xfId="13422" builtinId="8" hidden="1"/>
    <cellStyle name="超链接" xfId="13424" builtinId="8" hidden="1"/>
    <cellStyle name="超链接" xfId="13426" builtinId="8" hidden="1"/>
    <cellStyle name="超链接" xfId="13428" builtinId="8" hidden="1"/>
    <cellStyle name="超链接" xfId="13430" builtinId="8" hidden="1"/>
    <cellStyle name="超链接" xfId="13432" builtinId="8" hidden="1"/>
    <cellStyle name="超链接" xfId="13434" builtinId="8" hidden="1"/>
    <cellStyle name="超链接" xfId="13436" builtinId="8" hidden="1"/>
    <cellStyle name="超链接" xfId="13438" builtinId="8" hidden="1"/>
    <cellStyle name="超链接" xfId="13440" builtinId="8" hidden="1"/>
    <cellStyle name="超链接" xfId="13442" builtinId="8" hidden="1"/>
    <cellStyle name="超链接" xfId="13444" builtinId="8" hidden="1"/>
    <cellStyle name="超链接" xfId="13446" builtinId="8" hidden="1"/>
    <cellStyle name="超链接" xfId="13448" builtinId="8" hidden="1"/>
    <cellStyle name="超链接" xfId="13450" builtinId="8" hidden="1"/>
    <cellStyle name="超链接" xfId="13452" builtinId="8" hidden="1"/>
    <cellStyle name="超链接" xfId="13454" builtinId="8" hidden="1"/>
    <cellStyle name="超链接" xfId="13456" builtinId="8" hidden="1"/>
    <cellStyle name="超链接" xfId="13458" builtinId="8" hidden="1"/>
    <cellStyle name="超链接" xfId="13460" builtinId="8" hidden="1"/>
    <cellStyle name="超链接" xfId="13462" builtinId="8" hidden="1"/>
    <cellStyle name="超链接" xfId="13464" builtinId="8" hidden="1"/>
    <cellStyle name="超链接" xfId="13466" builtinId="8" hidden="1"/>
    <cellStyle name="超链接" xfId="13468" builtinId="8" hidden="1"/>
    <cellStyle name="超链接" xfId="13470" builtinId="8" hidden="1"/>
    <cellStyle name="超链接" xfId="13472" builtinId="8" hidden="1"/>
    <cellStyle name="超链接" xfId="13474" builtinId="8" hidden="1"/>
    <cellStyle name="超链接" xfId="13476" builtinId="8" hidden="1"/>
    <cellStyle name="超链接" xfId="13478" builtinId="8" hidden="1"/>
    <cellStyle name="超链接" xfId="13480" builtinId="8" hidden="1"/>
    <cellStyle name="超链接" xfId="13482" builtinId="8" hidden="1"/>
    <cellStyle name="超链接" xfId="13484" builtinId="8" hidden="1"/>
    <cellStyle name="超链接" xfId="13486" builtinId="8" hidden="1"/>
    <cellStyle name="超链接" xfId="13488" builtinId="8" hidden="1"/>
    <cellStyle name="超链接" xfId="13490" builtinId="8" hidden="1"/>
    <cellStyle name="超链接" xfId="13492" builtinId="8" hidden="1"/>
    <cellStyle name="超链接" xfId="13494" builtinId="8" hidden="1"/>
    <cellStyle name="超链接" xfId="13496" builtinId="8" hidden="1"/>
    <cellStyle name="超链接" xfId="13498" builtinId="8" hidden="1"/>
    <cellStyle name="超链接" xfId="13500" builtinId="8" hidden="1"/>
    <cellStyle name="超链接" xfId="13502" builtinId="8" hidden="1"/>
    <cellStyle name="超链接" xfId="13504" builtinId="8" hidden="1"/>
    <cellStyle name="超链接" xfId="13506" builtinId="8" hidden="1"/>
    <cellStyle name="超链接" xfId="13508" builtinId="8" hidden="1"/>
    <cellStyle name="超链接" xfId="13510" builtinId="8" hidden="1"/>
    <cellStyle name="超链接" xfId="13512" builtinId="8" hidden="1"/>
    <cellStyle name="超链接" xfId="13514" builtinId="8" hidden="1"/>
    <cellStyle name="超链接" xfId="13516" builtinId="8" hidden="1"/>
    <cellStyle name="超链接" xfId="13518" builtinId="8" hidden="1"/>
    <cellStyle name="超链接" xfId="13520" builtinId="8" hidden="1"/>
    <cellStyle name="超链接" xfId="13522" builtinId="8" hidden="1"/>
    <cellStyle name="超链接" xfId="13524" builtinId="8" hidden="1"/>
    <cellStyle name="超链接" xfId="13526" builtinId="8" hidden="1"/>
    <cellStyle name="超链接" xfId="13528" builtinId="8" hidden="1"/>
    <cellStyle name="超链接" xfId="13530" builtinId="8" hidden="1"/>
    <cellStyle name="超链接" xfId="13532" builtinId="8" hidden="1"/>
    <cellStyle name="超链接" xfId="13534" builtinId="8" hidden="1"/>
    <cellStyle name="超链接" xfId="13536" builtinId="8" hidden="1"/>
    <cellStyle name="超链接" xfId="13538" builtinId="8" hidden="1"/>
    <cellStyle name="超链接" xfId="13540" builtinId="8" hidden="1"/>
    <cellStyle name="超链接" xfId="13542" builtinId="8" hidden="1"/>
    <cellStyle name="超链接" xfId="13544" builtinId="8" hidden="1"/>
    <cellStyle name="超链接" xfId="13546" builtinId="8" hidden="1"/>
    <cellStyle name="超链接" xfId="13548" builtinId="8" hidden="1"/>
    <cellStyle name="超链接" xfId="13550" builtinId="8" hidden="1"/>
    <cellStyle name="超链接" xfId="13552" builtinId="8" hidden="1"/>
    <cellStyle name="超链接" xfId="13554" builtinId="8" hidden="1"/>
    <cellStyle name="超链接" xfId="13556" builtinId="8" hidden="1"/>
    <cellStyle name="超链接" xfId="13558" builtinId="8" hidden="1"/>
    <cellStyle name="超链接" xfId="13560" builtinId="8" hidden="1"/>
    <cellStyle name="超链接" xfId="13562" builtinId="8" hidden="1"/>
    <cellStyle name="超链接" xfId="13564" builtinId="8" hidden="1"/>
    <cellStyle name="超链接" xfId="13566" builtinId="8" hidden="1"/>
    <cellStyle name="超链接" xfId="13568" builtinId="8" hidden="1"/>
    <cellStyle name="超链接" xfId="13570" builtinId="8" hidden="1"/>
    <cellStyle name="超链接" xfId="13572" builtinId="8" hidden="1"/>
    <cellStyle name="超链接" xfId="13574" builtinId="8" hidden="1"/>
    <cellStyle name="超链接" xfId="13576" builtinId="8" hidden="1"/>
    <cellStyle name="超链接" xfId="13578" builtinId="8" hidden="1"/>
    <cellStyle name="超链接" xfId="13580" builtinId="8" hidden="1"/>
    <cellStyle name="超链接" xfId="13582" builtinId="8" hidden="1"/>
    <cellStyle name="超链接" xfId="13584" builtinId="8" hidden="1"/>
    <cellStyle name="超链接" xfId="13586" builtinId="8" hidden="1"/>
    <cellStyle name="超链接" xfId="13588" builtinId="8" hidden="1"/>
    <cellStyle name="超链接" xfId="13590" builtinId="8" hidden="1"/>
    <cellStyle name="超链接" xfId="13592" builtinId="8" hidden="1"/>
    <cellStyle name="超链接" xfId="13594" builtinId="8" hidden="1"/>
    <cellStyle name="超链接" xfId="13596" builtinId="8" hidden="1"/>
    <cellStyle name="超链接" xfId="13598" builtinId="8" hidden="1"/>
    <cellStyle name="超链接" xfId="13600" builtinId="8" hidden="1"/>
    <cellStyle name="超链接" xfId="13602" builtinId="8" hidden="1"/>
    <cellStyle name="超链接" xfId="13604" builtinId="8" hidden="1"/>
    <cellStyle name="超链接" xfId="13606" builtinId="8" hidden="1"/>
    <cellStyle name="超链接" xfId="13608" builtinId="8" hidden="1"/>
    <cellStyle name="超链接" xfId="13610" builtinId="8" hidden="1"/>
    <cellStyle name="超链接" xfId="13612" builtinId="8" hidden="1"/>
    <cellStyle name="超链接" xfId="13614" builtinId="8" hidden="1"/>
    <cellStyle name="超链接" xfId="13616" builtinId="8" hidden="1"/>
    <cellStyle name="超链接" xfId="13618" builtinId="8" hidden="1"/>
    <cellStyle name="超链接" xfId="13620" builtinId="8" hidden="1"/>
    <cellStyle name="超链接" xfId="13622" builtinId="8" hidden="1"/>
    <cellStyle name="超链接" xfId="13624" builtinId="8" hidden="1"/>
    <cellStyle name="超链接" xfId="13626" builtinId="8" hidden="1"/>
    <cellStyle name="超链接" xfId="13628" builtinId="8" hidden="1"/>
    <cellStyle name="超链接" xfId="13630" builtinId="8" hidden="1"/>
    <cellStyle name="超链接" xfId="13632" builtinId="8" hidden="1"/>
    <cellStyle name="超链接" xfId="13634" builtinId="8" hidden="1"/>
    <cellStyle name="超链接" xfId="13636" builtinId="8" hidden="1"/>
    <cellStyle name="超链接" xfId="13638" builtinId="8" hidden="1"/>
    <cellStyle name="超链接" xfId="13640" builtinId="8" hidden="1"/>
    <cellStyle name="超链接" xfId="13642" builtinId="8" hidden="1"/>
    <cellStyle name="超链接" xfId="13644" builtinId="8" hidden="1"/>
    <cellStyle name="超链接" xfId="13646" builtinId="8" hidden="1"/>
    <cellStyle name="超链接" xfId="13648" builtinId="8" hidden="1"/>
    <cellStyle name="超链接" xfId="13650" builtinId="8" hidden="1"/>
    <cellStyle name="超链接" xfId="13652" builtinId="8" hidden="1"/>
    <cellStyle name="超链接" xfId="13654" builtinId="8" hidden="1"/>
    <cellStyle name="超链接" xfId="13656" builtinId="8" hidden="1"/>
    <cellStyle name="超链接" xfId="13658" builtinId="8" hidden="1"/>
    <cellStyle name="超链接" xfId="13660" builtinId="8" hidden="1"/>
    <cellStyle name="超链接" xfId="13662" builtinId="8" hidden="1"/>
    <cellStyle name="超链接" xfId="13664" builtinId="8" hidden="1"/>
    <cellStyle name="超链接" xfId="13666" builtinId="8" hidden="1"/>
    <cellStyle name="超链接" xfId="13668" builtinId="8" hidden="1"/>
    <cellStyle name="超链接" xfId="13670" builtinId="8" hidden="1"/>
    <cellStyle name="超链接" xfId="13672" builtinId="8" hidden="1"/>
    <cellStyle name="超链接" xfId="13674" builtinId="8" hidden="1"/>
    <cellStyle name="超链接" xfId="13676" builtinId="8" hidden="1"/>
    <cellStyle name="超链接" xfId="13678" builtinId="8" hidden="1"/>
    <cellStyle name="超链接" xfId="13680" builtinId="8" hidden="1"/>
    <cellStyle name="超链接" xfId="13682" builtinId="8" hidden="1"/>
    <cellStyle name="超链接" xfId="13684" builtinId="8" hidden="1"/>
    <cellStyle name="超链接" xfId="13686" builtinId="8" hidden="1"/>
    <cellStyle name="超链接" xfId="13688" builtinId="8" hidden="1"/>
    <cellStyle name="超链接" xfId="13690" builtinId="8" hidden="1"/>
    <cellStyle name="超链接" xfId="13692" builtinId="8" hidden="1"/>
    <cellStyle name="超链接" xfId="13694" builtinId="8" hidden="1"/>
    <cellStyle name="超链接" xfId="13696" builtinId="8" hidden="1"/>
    <cellStyle name="超链接" xfId="13698" builtinId="8" hidden="1"/>
    <cellStyle name="超链接" xfId="13700" builtinId="8" hidden="1"/>
    <cellStyle name="超链接" xfId="13702" builtinId="8" hidden="1"/>
    <cellStyle name="超链接" xfId="13704" builtinId="8" hidden="1"/>
    <cellStyle name="超链接" xfId="13706" builtinId="8" hidden="1"/>
    <cellStyle name="超链接" xfId="13708" builtinId="8" hidden="1"/>
    <cellStyle name="超链接" xfId="13710" builtinId="8" hidden="1"/>
    <cellStyle name="超链接" xfId="13712" builtinId="8" hidden="1"/>
    <cellStyle name="超链接" xfId="13714" builtinId="8" hidden="1"/>
    <cellStyle name="超链接" xfId="13716" builtinId="8" hidden="1"/>
    <cellStyle name="超链接" xfId="13718" builtinId="8" hidden="1"/>
    <cellStyle name="超链接" xfId="13720" builtinId="8" hidden="1"/>
    <cellStyle name="超链接" xfId="13722" builtinId="8" hidden="1"/>
    <cellStyle name="超链接" xfId="13724" builtinId="8" hidden="1"/>
    <cellStyle name="超链接" xfId="13726" builtinId="8" hidden="1"/>
    <cellStyle name="超链接" xfId="13728" builtinId="8" hidden="1"/>
    <cellStyle name="超链接" xfId="13730" builtinId="8" hidden="1"/>
    <cellStyle name="超链接" xfId="13732" builtinId="8" hidden="1"/>
    <cellStyle name="超链接" xfId="13734" builtinId="8" hidden="1"/>
    <cellStyle name="超链接" xfId="13736" builtinId="8" hidden="1"/>
    <cellStyle name="超链接" xfId="13738" builtinId="8" hidden="1"/>
    <cellStyle name="超链接" xfId="13740" builtinId="8" hidden="1"/>
    <cellStyle name="超链接" xfId="13742" builtinId="8" hidden="1"/>
    <cellStyle name="超链接" xfId="13744" builtinId="8" hidden="1"/>
    <cellStyle name="超链接" xfId="13746" builtinId="8" hidden="1"/>
    <cellStyle name="超链接" xfId="13748" builtinId="8" hidden="1"/>
    <cellStyle name="超链接" xfId="13750" builtinId="8" hidden="1"/>
    <cellStyle name="超链接" xfId="13752" builtinId="8" hidden="1"/>
    <cellStyle name="超链接" xfId="13754" builtinId="8" hidden="1"/>
    <cellStyle name="超链接" xfId="13756" builtinId="8" hidden="1"/>
    <cellStyle name="超链接" xfId="13758" builtinId="8" hidden="1"/>
    <cellStyle name="超链接" xfId="13760" builtinId="8" hidden="1"/>
    <cellStyle name="超链接" xfId="13762" builtinId="8" hidden="1"/>
    <cellStyle name="超链接" xfId="13764" builtinId="8" hidden="1"/>
    <cellStyle name="超链接" xfId="13766" builtinId="8" hidden="1"/>
    <cellStyle name="超链接" xfId="13768" builtinId="8" hidden="1"/>
    <cellStyle name="超链接" xfId="13770" builtinId="8" hidden="1"/>
    <cellStyle name="超链接" xfId="13772" builtinId="8" hidden="1"/>
    <cellStyle name="超链接" xfId="13774" builtinId="8" hidden="1"/>
    <cellStyle name="超链接" xfId="13776" builtinId="8" hidden="1"/>
    <cellStyle name="超链接" xfId="13778" builtinId="8" hidden="1"/>
    <cellStyle name="超链接" xfId="13780" builtinId="8" hidden="1"/>
    <cellStyle name="超链接" xfId="13782" builtinId="8" hidden="1"/>
    <cellStyle name="超链接" xfId="13784" builtinId="8" hidden="1"/>
    <cellStyle name="超链接" xfId="13786" builtinId="8" hidden="1"/>
    <cellStyle name="超链接" xfId="13788" builtinId="8" hidden="1"/>
    <cellStyle name="超链接" xfId="13790" builtinId="8" hidden="1"/>
    <cellStyle name="超链接" xfId="13792" builtinId="8" hidden="1"/>
    <cellStyle name="超链接" xfId="13794" builtinId="8" hidden="1"/>
    <cellStyle name="超链接" xfId="13796" builtinId="8" hidden="1"/>
    <cellStyle name="超链接" xfId="13798" builtinId="8" hidden="1"/>
    <cellStyle name="超链接" xfId="13800" builtinId="8" hidden="1"/>
    <cellStyle name="超链接" xfId="13802" builtinId="8" hidden="1"/>
    <cellStyle name="超链接" xfId="13804" builtinId="8" hidden="1"/>
    <cellStyle name="超链接" xfId="13806" builtinId="8" hidden="1"/>
    <cellStyle name="超链接" xfId="13808" builtinId="8" hidden="1"/>
    <cellStyle name="超链接" xfId="13810" builtinId="8" hidden="1"/>
    <cellStyle name="超链接" xfId="13812" builtinId="8" hidden="1"/>
    <cellStyle name="超链接" xfId="13814" builtinId="8" hidden="1"/>
    <cellStyle name="超链接" xfId="13816" builtinId="8" hidden="1"/>
    <cellStyle name="超链接" xfId="13818" builtinId="8" hidden="1"/>
    <cellStyle name="超链接" xfId="13820" builtinId="8" hidden="1"/>
    <cellStyle name="超链接" xfId="13822" builtinId="8" hidden="1"/>
    <cellStyle name="超链接" xfId="13824" builtinId="8" hidden="1"/>
    <cellStyle name="超链接" xfId="13826" builtinId="8" hidden="1"/>
    <cellStyle name="超链接" xfId="13828" builtinId="8" hidden="1"/>
    <cellStyle name="超链接" xfId="13830" builtinId="8" hidden="1"/>
    <cellStyle name="超链接" xfId="13832" builtinId="8" hidden="1"/>
    <cellStyle name="超链接" xfId="13834" builtinId="8" hidden="1"/>
    <cellStyle name="超链接" xfId="13836" builtinId="8" hidden="1"/>
    <cellStyle name="超链接" xfId="13838" builtinId="8" hidden="1"/>
    <cellStyle name="超链接" xfId="13840" builtinId="8" hidden="1"/>
    <cellStyle name="超链接" xfId="13842" builtinId="8" hidden="1"/>
    <cellStyle name="超链接" xfId="13844" builtinId="8" hidden="1"/>
    <cellStyle name="超链接" xfId="13846" builtinId="8" hidden="1"/>
    <cellStyle name="超链接" xfId="13848" builtinId="8" hidden="1"/>
    <cellStyle name="超链接" xfId="13850" builtinId="8" hidden="1"/>
    <cellStyle name="超链接" xfId="13852" builtinId="8" hidden="1"/>
    <cellStyle name="超链接" xfId="13854" builtinId="8" hidden="1"/>
    <cellStyle name="超链接" xfId="13856" builtinId="8" hidden="1"/>
    <cellStyle name="超链接" xfId="13858" builtinId="8" hidden="1"/>
    <cellStyle name="超链接" xfId="13860" builtinId="8" hidden="1"/>
    <cellStyle name="超链接" xfId="13862" builtinId="8" hidden="1"/>
    <cellStyle name="超链接" xfId="13864" builtinId="8" hidden="1"/>
    <cellStyle name="超链接" xfId="13866" builtinId="8" hidden="1"/>
    <cellStyle name="超链接" xfId="13868" builtinId="8" hidden="1"/>
    <cellStyle name="超链接" xfId="13870" builtinId="8" hidden="1"/>
    <cellStyle name="超链接" xfId="13872" builtinId="8" hidden="1"/>
    <cellStyle name="超链接" xfId="13874" builtinId="8" hidden="1"/>
    <cellStyle name="超链接" xfId="13876" builtinId="8" hidden="1"/>
    <cellStyle name="超链接" xfId="13878" builtinId="8" hidden="1"/>
    <cellStyle name="超链接" xfId="13880" builtinId="8" hidden="1"/>
    <cellStyle name="超链接" xfId="13882" builtinId="8" hidden="1"/>
    <cellStyle name="超链接" xfId="13884" builtinId="8" hidden="1"/>
    <cellStyle name="超链接" xfId="13886" builtinId="8" hidden="1"/>
    <cellStyle name="超链接" xfId="13888" builtinId="8" hidden="1"/>
    <cellStyle name="超链接" xfId="13890" builtinId="8" hidden="1"/>
    <cellStyle name="超链接" xfId="13892" builtinId="8" hidden="1"/>
    <cellStyle name="超链接" xfId="13894" builtinId="8" hidden="1"/>
    <cellStyle name="超链接" xfId="13896" builtinId="8" hidden="1"/>
    <cellStyle name="超链接" xfId="13898" builtinId="8" hidden="1"/>
    <cellStyle name="超链接" xfId="13900" builtinId="8" hidden="1"/>
    <cellStyle name="超链接" xfId="13902" builtinId="8" hidden="1"/>
    <cellStyle name="超链接" xfId="13904" builtinId="8" hidden="1"/>
    <cellStyle name="超链接" xfId="13906" builtinId="8" hidden="1"/>
    <cellStyle name="超链接" xfId="13908" builtinId="8" hidden="1"/>
    <cellStyle name="超链接" xfId="13910" builtinId="8" hidden="1"/>
    <cellStyle name="超链接" xfId="13912" builtinId="8" hidden="1"/>
    <cellStyle name="超链接" xfId="13914" builtinId="8" hidden="1"/>
    <cellStyle name="超链接" xfId="13916" builtinId="8" hidden="1"/>
    <cellStyle name="超链接" xfId="13918" builtinId="8" hidden="1"/>
    <cellStyle name="超链接" xfId="13920" builtinId="8" hidden="1"/>
    <cellStyle name="超链接" xfId="13922" builtinId="8" hidden="1"/>
    <cellStyle name="超链接" xfId="13924" builtinId="8" hidden="1"/>
    <cellStyle name="超链接" xfId="13926" builtinId="8" hidden="1"/>
    <cellStyle name="超链接" xfId="13928" builtinId="8" hidden="1"/>
    <cellStyle name="超链接" xfId="13930" builtinId="8" hidden="1"/>
    <cellStyle name="超链接" xfId="13932" builtinId="8" hidden="1"/>
    <cellStyle name="超链接" xfId="13934" builtinId="8" hidden="1"/>
    <cellStyle name="超链接" xfId="13936" builtinId="8" hidden="1"/>
    <cellStyle name="超链接" xfId="13938" builtinId="8" hidden="1"/>
    <cellStyle name="超链接" xfId="13940" builtinId="8" hidden="1"/>
    <cellStyle name="超链接" xfId="13942" builtinId="8" hidden="1"/>
    <cellStyle name="超链接" xfId="13944" builtinId="8" hidden="1"/>
    <cellStyle name="超链接" xfId="13946" builtinId="8" hidden="1"/>
    <cellStyle name="超链接" xfId="13948" builtinId="8" hidden="1"/>
    <cellStyle name="超链接" xfId="13950" builtinId="8" hidden="1"/>
    <cellStyle name="超链接" xfId="13952" builtinId="8" hidden="1"/>
    <cellStyle name="超链接" xfId="13954" builtinId="8" hidden="1"/>
    <cellStyle name="超链接" xfId="13956" builtinId="8" hidden="1"/>
    <cellStyle name="超链接" xfId="13958" builtinId="8" hidden="1"/>
    <cellStyle name="超链接" xfId="13960" builtinId="8" hidden="1"/>
    <cellStyle name="超链接" xfId="13962" builtinId="8" hidden="1"/>
    <cellStyle name="超链接" xfId="13964" builtinId="8" hidden="1"/>
    <cellStyle name="超链接" xfId="13966" builtinId="8" hidden="1"/>
    <cellStyle name="超链接" xfId="13968" builtinId="8" hidden="1"/>
    <cellStyle name="超链接" xfId="13970" builtinId="8" hidden="1"/>
    <cellStyle name="超链接" xfId="13972" builtinId="8" hidden="1"/>
    <cellStyle name="超链接" xfId="13974" builtinId="8" hidden="1"/>
    <cellStyle name="超链接" xfId="13976" builtinId="8" hidden="1"/>
    <cellStyle name="超链接" xfId="13978" builtinId="8" hidden="1"/>
    <cellStyle name="超链接" xfId="13980" builtinId="8" hidden="1"/>
    <cellStyle name="超链接" xfId="13982" builtinId="8" hidden="1"/>
    <cellStyle name="超链接" xfId="13984" builtinId="8" hidden="1"/>
    <cellStyle name="超链接" xfId="13986" builtinId="8" hidden="1"/>
    <cellStyle name="超链接" xfId="13988" builtinId="8" hidden="1"/>
    <cellStyle name="超链接" xfId="13990" builtinId="8" hidden="1"/>
    <cellStyle name="超链接" xfId="13992" builtinId="8" hidden="1"/>
    <cellStyle name="超链接" xfId="13994" builtinId="8" hidden="1"/>
    <cellStyle name="超链接" xfId="13996" builtinId="8" hidden="1"/>
    <cellStyle name="超链接" xfId="13998" builtinId="8" hidden="1"/>
    <cellStyle name="超链接" xfId="14000" builtinId="8" hidden="1"/>
    <cellStyle name="超链接" xfId="14002" builtinId="8" hidden="1"/>
    <cellStyle name="超链接" xfId="14004" builtinId="8" hidden="1"/>
    <cellStyle name="超链接" xfId="14006" builtinId="8" hidden="1"/>
    <cellStyle name="超链接" xfId="14008" builtinId="8" hidden="1"/>
    <cellStyle name="超链接" xfId="14010" builtinId="8" hidden="1"/>
    <cellStyle name="超链接" xfId="14012" builtinId="8" hidden="1"/>
    <cellStyle name="超链接" xfId="14014" builtinId="8" hidden="1"/>
    <cellStyle name="超链接" xfId="14016" builtinId="8" hidden="1"/>
    <cellStyle name="超链接" xfId="14018" builtinId="8" hidden="1"/>
    <cellStyle name="超链接" xfId="14020" builtinId="8" hidden="1"/>
    <cellStyle name="超链接" xfId="14022" builtinId="8" hidden="1"/>
    <cellStyle name="超链接" xfId="14024" builtinId="8" hidden="1"/>
    <cellStyle name="超链接" xfId="14026" builtinId="8" hidden="1"/>
    <cellStyle name="超链接" xfId="14028" builtinId="8" hidden="1"/>
    <cellStyle name="超链接" xfId="14030" builtinId="8" hidden="1"/>
    <cellStyle name="超链接" xfId="14032" builtinId="8" hidden="1"/>
    <cellStyle name="超链接" xfId="14034" builtinId="8" hidden="1"/>
    <cellStyle name="超链接" xfId="14036" builtinId="8" hidden="1"/>
    <cellStyle name="超链接" xfId="14038" builtinId="8" hidden="1"/>
    <cellStyle name="超链接" xfId="14040" builtinId="8" hidden="1"/>
    <cellStyle name="超链接" xfId="14042" builtinId="8" hidden="1"/>
    <cellStyle name="超链接" xfId="14044" builtinId="8" hidden="1"/>
    <cellStyle name="超链接" xfId="14046" builtinId="8" hidden="1"/>
    <cellStyle name="超链接" xfId="14048" builtinId="8" hidden="1"/>
    <cellStyle name="超链接" xfId="14050" builtinId="8" hidden="1"/>
    <cellStyle name="超链接" xfId="14052" builtinId="8" hidden="1"/>
    <cellStyle name="超链接" xfId="14054" builtinId="8" hidden="1"/>
    <cellStyle name="超链接" xfId="14056" builtinId="8" hidden="1"/>
    <cellStyle name="超链接" xfId="14058" builtinId="8" hidden="1"/>
    <cellStyle name="超链接" xfId="14060" builtinId="8" hidden="1"/>
    <cellStyle name="超链接" xfId="14062" builtinId="8" hidden="1"/>
    <cellStyle name="超链接" xfId="14064" builtinId="8" hidden="1"/>
    <cellStyle name="超链接" xfId="14066" builtinId="8" hidden="1"/>
    <cellStyle name="超链接" xfId="14068" builtinId="8" hidden="1"/>
    <cellStyle name="超链接" xfId="14070" builtinId="8" hidden="1"/>
    <cellStyle name="超链接" xfId="14072" builtinId="8" hidden="1"/>
    <cellStyle name="超链接" xfId="14074" builtinId="8" hidden="1"/>
    <cellStyle name="超链接" xfId="14076" builtinId="8" hidden="1"/>
    <cellStyle name="超链接" xfId="14078" builtinId="8" hidden="1"/>
    <cellStyle name="超链接" xfId="14080" builtinId="8" hidden="1"/>
    <cellStyle name="超链接" xfId="14082" builtinId="8" hidden="1"/>
    <cellStyle name="超链接" xfId="14084" builtinId="8" hidden="1"/>
    <cellStyle name="超链接" xfId="14086" builtinId="8" hidden="1"/>
    <cellStyle name="超链接" xfId="14088" builtinId="8" hidden="1"/>
    <cellStyle name="超链接" xfId="14090" builtinId="8" hidden="1"/>
    <cellStyle name="超链接" xfId="14092" builtinId="8" hidden="1"/>
    <cellStyle name="超链接" xfId="14094" builtinId="8" hidden="1"/>
    <cellStyle name="超链接" xfId="14096" builtinId="8" hidden="1"/>
    <cellStyle name="超链接" xfId="14098" builtinId="8" hidden="1"/>
    <cellStyle name="超链接" xfId="14100" builtinId="8" hidden="1"/>
    <cellStyle name="超链接" xfId="14102" builtinId="8" hidden="1"/>
    <cellStyle name="超链接" xfId="14104" builtinId="8" hidden="1"/>
    <cellStyle name="超链接" xfId="14106" builtinId="8" hidden="1"/>
    <cellStyle name="超链接" xfId="14108" builtinId="8" hidden="1"/>
    <cellStyle name="超链接" xfId="14110" builtinId="8" hidden="1"/>
    <cellStyle name="超链接" xfId="14112" builtinId="8" hidden="1"/>
    <cellStyle name="超链接" xfId="14114" builtinId="8" hidden="1"/>
    <cellStyle name="超链接" xfId="14116" builtinId="8" hidden="1"/>
    <cellStyle name="超链接" xfId="14118" builtinId="8" hidden="1"/>
    <cellStyle name="超链接" xfId="14120" builtinId="8" hidden="1"/>
    <cellStyle name="超链接" xfId="14122" builtinId="8" hidden="1"/>
    <cellStyle name="超链接" xfId="14124" builtinId="8" hidden="1"/>
    <cellStyle name="超链接" xfId="14126" builtinId="8" hidden="1"/>
    <cellStyle name="超链接" xfId="14128" builtinId="8" hidden="1"/>
    <cellStyle name="超链接" xfId="14130" builtinId="8" hidden="1"/>
    <cellStyle name="超链接" xfId="14132" builtinId="8" hidden="1"/>
    <cellStyle name="超链接" xfId="14134" builtinId="8" hidden="1"/>
    <cellStyle name="超链接" xfId="14136" builtinId="8" hidden="1"/>
    <cellStyle name="超链接" xfId="14138" builtinId="8" hidden="1"/>
    <cellStyle name="超链接" xfId="14140" builtinId="8" hidden="1"/>
    <cellStyle name="超链接" xfId="14142" builtinId="8" hidden="1"/>
    <cellStyle name="超链接" xfId="14144" builtinId="8" hidden="1"/>
    <cellStyle name="超链接" xfId="14146" builtinId="8" hidden="1"/>
    <cellStyle name="超链接" xfId="14148" builtinId="8" hidden="1"/>
    <cellStyle name="超链接" xfId="14150" builtinId="8" hidden="1"/>
    <cellStyle name="超链接" xfId="14152" builtinId="8" hidden="1"/>
    <cellStyle name="超链接" xfId="14154" builtinId="8" hidden="1"/>
    <cellStyle name="超链接" xfId="14156" builtinId="8" hidden="1"/>
    <cellStyle name="超链接" xfId="14158" builtinId="8" hidden="1"/>
    <cellStyle name="超链接" xfId="14160" builtinId="8" hidden="1"/>
    <cellStyle name="超链接" xfId="14162" builtinId="8" hidden="1"/>
    <cellStyle name="超链接" xfId="14164" builtinId="8" hidden="1"/>
    <cellStyle name="超链接" xfId="14166" builtinId="8" hidden="1"/>
    <cellStyle name="超链接" xfId="14168" builtinId="8" hidden="1"/>
    <cellStyle name="超链接" xfId="14170" builtinId="8" hidden="1"/>
    <cellStyle name="超链接" xfId="14172" builtinId="8" hidden="1"/>
    <cellStyle name="超链接" xfId="14174" builtinId="8" hidden="1"/>
    <cellStyle name="超链接" xfId="14176" builtinId="8" hidden="1"/>
    <cellStyle name="超链接" xfId="14178" builtinId="8" hidden="1"/>
    <cellStyle name="超链接" xfId="14180" builtinId="8" hidden="1"/>
    <cellStyle name="超链接" xfId="14182" builtinId="8" hidden="1"/>
    <cellStyle name="超链接" xfId="14184" builtinId="8" hidden="1"/>
    <cellStyle name="超链接" xfId="14186" builtinId="8" hidden="1"/>
    <cellStyle name="超链接" xfId="14188" builtinId="8" hidden="1"/>
    <cellStyle name="超链接" xfId="14190" builtinId="8" hidden="1"/>
    <cellStyle name="超链接" xfId="14192" builtinId="8" hidden="1"/>
    <cellStyle name="超链接" xfId="14194" builtinId="8" hidden="1"/>
    <cellStyle name="超链接" xfId="14196" builtinId="8" hidden="1"/>
    <cellStyle name="超链接" xfId="14198" builtinId="8" hidden="1"/>
    <cellStyle name="超链接" xfId="14200" builtinId="8" hidden="1"/>
    <cellStyle name="超链接" xfId="14202" builtinId="8" hidden="1"/>
    <cellStyle name="超链接" xfId="14204" builtinId="8" hidden="1"/>
    <cellStyle name="超链接" xfId="14206" builtinId="8" hidden="1"/>
    <cellStyle name="超链接" xfId="14208" builtinId="8" hidden="1"/>
    <cellStyle name="超链接" xfId="14210" builtinId="8" hidden="1"/>
    <cellStyle name="超链接" xfId="14212" builtinId="8" hidden="1"/>
    <cellStyle name="超链接" xfId="14214" builtinId="8" hidden="1"/>
    <cellStyle name="超链接" xfId="14216" builtinId="8" hidden="1"/>
    <cellStyle name="超链接" xfId="14218" builtinId="8" hidden="1"/>
    <cellStyle name="超链接" xfId="14220" builtinId="8" hidden="1"/>
    <cellStyle name="超链接" xfId="14222" builtinId="8" hidden="1"/>
    <cellStyle name="超链接" xfId="14224" builtinId="8" hidden="1"/>
    <cellStyle name="超链接" xfId="14226" builtinId="8" hidden="1"/>
    <cellStyle name="超链接" xfId="14228" builtinId="8" hidden="1"/>
    <cellStyle name="超链接" xfId="14230" builtinId="8" hidden="1"/>
    <cellStyle name="超链接" xfId="14232" builtinId="8" hidden="1"/>
    <cellStyle name="超链接" xfId="14234" builtinId="8" hidden="1"/>
    <cellStyle name="超链接" xfId="14236" builtinId="8" hidden="1"/>
    <cellStyle name="超链接" xfId="14238" builtinId="8" hidden="1"/>
    <cellStyle name="超链接" xfId="14240" builtinId="8" hidden="1"/>
    <cellStyle name="超链接" xfId="14242" builtinId="8" hidden="1"/>
    <cellStyle name="超链接" xfId="14244" builtinId="8" hidden="1"/>
    <cellStyle name="超链接" xfId="14246" builtinId="8" hidden="1"/>
    <cellStyle name="超链接" xfId="14248" builtinId="8" hidden="1"/>
    <cellStyle name="超链接" xfId="14250" builtinId="8" hidden="1"/>
    <cellStyle name="超链接" xfId="14252" builtinId="8" hidden="1"/>
    <cellStyle name="超链接" xfId="14254" builtinId="8" hidden="1"/>
    <cellStyle name="超链接" xfId="14256" builtinId="8" hidden="1"/>
    <cellStyle name="超链接" xfId="14258" builtinId="8" hidden="1"/>
    <cellStyle name="超链接" xfId="14260" builtinId="8" hidden="1"/>
    <cellStyle name="超链接" xfId="14262" builtinId="8" hidden="1"/>
    <cellStyle name="超链接" xfId="14264" builtinId="8" hidden="1"/>
    <cellStyle name="超链接" xfId="14266" builtinId="8" hidden="1"/>
    <cellStyle name="超链接" xfId="14268" builtinId="8" hidden="1"/>
    <cellStyle name="超链接" xfId="14270" builtinId="8" hidden="1"/>
    <cellStyle name="超链接" xfId="14272" builtinId="8" hidden="1"/>
    <cellStyle name="超链接" xfId="14274" builtinId="8" hidden="1"/>
    <cellStyle name="超链接" xfId="14276" builtinId="8" hidden="1"/>
    <cellStyle name="超链接" xfId="14278" builtinId="8" hidden="1"/>
    <cellStyle name="超链接" xfId="14280" builtinId="8" hidden="1"/>
    <cellStyle name="超链接" xfId="14282" builtinId="8" hidden="1"/>
    <cellStyle name="超链接" xfId="14284" builtinId="8" hidden="1"/>
    <cellStyle name="超链接" xfId="14286" builtinId="8" hidden="1"/>
    <cellStyle name="超链接" xfId="14288" builtinId="8" hidden="1"/>
    <cellStyle name="超链接" xfId="14290" builtinId="8" hidden="1"/>
    <cellStyle name="超链接" xfId="14292" builtinId="8" hidden="1"/>
    <cellStyle name="超链接" xfId="14294" builtinId="8" hidden="1"/>
    <cellStyle name="超链接" xfId="14296" builtinId="8" hidden="1"/>
    <cellStyle name="超链接" xfId="14298" builtinId="8" hidden="1"/>
    <cellStyle name="超链接" xfId="14300" builtinId="8" hidden="1"/>
    <cellStyle name="超链接" xfId="14302" builtinId="8" hidden="1"/>
    <cellStyle name="超链接" xfId="14304" builtinId="8" hidden="1"/>
    <cellStyle name="超链接" xfId="14306" builtinId="8" hidden="1"/>
    <cellStyle name="超链接" xfId="14308" builtinId="8" hidden="1"/>
    <cellStyle name="超链接" xfId="14310" builtinId="8" hidden="1"/>
    <cellStyle name="超链接" xfId="14312" builtinId="8" hidden="1"/>
    <cellStyle name="超链接" xfId="14314" builtinId="8" hidden="1"/>
    <cellStyle name="超链接" xfId="14316" builtinId="8" hidden="1"/>
    <cellStyle name="超链接" xfId="14318" builtinId="8" hidden="1"/>
    <cellStyle name="超链接" xfId="14320" builtinId="8" hidden="1"/>
    <cellStyle name="超链接" xfId="14322" builtinId="8" hidden="1"/>
    <cellStyle name="超链接" xfId="14324" builtinId="8" hidden="1"/>
    <cellStyle name="超链接" xfId="14326" builtinId="8" hidden="1"/>
    <cellStyle name="超链接" xfId="14328" builtinId="8" hidden="1"/>
    <cellStyle name="超链接" xfId="14330" builtinId="8" hidden="1"/>
    <cellStyle name="超链接" xfId="14332" builtinId="8" hidden="1"/>
    <cellStyle name="超链接" xfId="14334" builtinId="8" hidden="1"/>
    <cellStyle name="超链接" xfId="14336" builtinId="8" hidden="1"/>
    <cellStyle name="超链接" xfId="14338" builtinId="8" hidden="1"/>
    <cellStyle name="超链接" xfId="14340" builtinId="8" hidden="1"/>
    <cellStyle name="超链接" xfId="14342" builtinId="8" hidden="1"/>
    <cellStyle name="超链接" xfId="14344" builtinId="8" hidden="1"/>
    <cellStyle name="超链接" xfId="14346" builtinId="8" hidden="1"/>
    <cellStyle name="超链接" xfId="14348" builtinId="8" hidden="1"/>
    <cellStyle name="超链接" xfId="14350" builtinId="8" hidden="1"/>
    <cellStyle name="超链接" xfId="14352" builtinId="8" hidden="1"/>
    <cellStyle name="超链接" xfId="14354" builtinId="8" hidden="1"/>
    <cellStyle name="超链接" xfId="14356" builtinId="8" hidden="1"/>
    <cellStyle name="超链接" xfId="14358" builtinId="8" hidden="1"/>
    <cellStyle name="超链接" xfId="14360" builtinId="8" hidden="1"/>
    <cellStyle name="超链接" xfId="14362" builtinId="8" hidden="1"/>
    <cellStyle name="超链接" xfId="14364" builtinId="8" hidden="1"/>
    <cellStyle name="超链接" xfId="14366" builtinId="8" hidden="1"/>
    <cellStyle name="超链接" xfId="14368" builtinId="8" hidden="1"/>
    <cellStyle name="超链接" xfId="14370" builtinId="8" hidden="1"/>
    <cellStyle name="超链接" xfId="14372" builtinId="8" hidden="1"/>
    <cellStyle name="超链接" xfId="14374" builtinId="8" hidden="1"/>
    <cellStyle name="超链接" xfId="14376" builtinId="8" hidden="1"/>
    <cellStyle name="超链接" xfId="14378" builtinId="8" hidden="1"/>
    <cellStyle name="超链接" xfId="14380" builtinId="8" hidden="1"/>
    <cellStyle name="超链接" xfId="14382" builtinId="8" hidden="1"/>
    <cellStyle name="超链接" xfId="14384" builtinId="8" hidden="1"/>
    <cellStyle name="超链接" xfId="14386" builtinId="8" hidden="1"/>
    <cellStyle name="超链接" xfId="14388" builtinId="8" hidden="1"/>
    <cellStyle name="超链接" xfId="14390" builtinId="8" hidden="1"/>
    <cellStyle name="超链接" xfId="14392" builtinId="8" hidden="1"/>
    <cellStyle name="超链接" xfId="14394" builtinId="8" hidden="1"/>
    <cellStyle name="超链接" xfId="14396" builtinId="8" hidden="1"/>
    <cellStyle name="超链接" xfId="14398" builtinId="8" hidden="1"/>
    <cellStyle name="超链接" xfId="14400" builtinId="8" hidden="1"/>
    <cellStyle name="超链接" xfId="14402" builtinId="8" hidden="1"/>
    <cellStyle name="超链接" xfId="14404" builtinId="8" hidden="1"/>
    <cellStyle name="超链接" xfId="14406" builtinId="8" hidden="1"/>
    <cellStyle name="超链接" xfId="14408" builtinId="8" hidden="1"/>
    <cellStyle name="超链接" xfId="14410" builtinId="8" hidden="1"/>
    <cellStyle name="超链接" xfId="14412" builtinId="8" hidden="1"/>
    <cellStyle name="超链接" xfId="14414" builtinId="8" hidden="1"/>
    <cellStyle name="超链接" xfId="14416" builtinId="8" hidden="1"/>
    <cellStyle name="超链接" xfId="14418" builtinId="8" hidden="1"/>
    <cellStyle name="超链接" xfId="14420" builtinId="8" hidden="1"/>
    <cellStyle name="超链接" xfId="14422" builtinId="8" hidden="1"/>
    <cellStyle name="超链接" xfId="14424" builtinId="8" hidden="1"/>
    <cellStyle name="超链接" xfId="14426" builtinId="8" hidden="1"/>
    <cellStyle name="超链接" xfId="14428" builtinId="8" hidden="1"/>
    <cellStyle name="超链接" xfId="14430" builtinId="8" hidden="1"/>
    <cellStyle name="超链接" xfId="14432" builtinId="8" hidden="1"/>
    <cellStyle name="超链接" xfId="14434" builtinId="8" hidden="1"/>
    <cellStyle name="超链接" xfId="14436" builtinId="8" hidden="1"/>
    <cellStyle name="超链接" xfId="14438" builtinId="8" hidden="1"/>
    <cellStyle name="超链接" xfId="14440" builtinId="8" hidden="1"/>
    <cellStyle name="超链接" xfId="14442" builtinId="8" hidden="1"/>
    <cellStyle name="超链接" xfId="14444" builtinId="8" hidden="1"/>
    <cellStyle name="超链接" xfId="14446" builtinId="8" hidden="1"/>
    <cellStyle name="超链接" xfId="14448" builtinId="8" hidden="1"/>
    <cellStyle name="超链接" xfId="14450" builtinId="8" hidden="1"/>
    <cellStyle name="超链接" xfId="14452" builtinId="8" hidden="1"/>
    <cellStyle name="超链接" xfId="14454" builtinId="8" hidden="1"/>
    <cellStyle name="超链接" xfId="14456" builtinId="8" hidden="1"/>
    <cellStyle name="超链接" xfId="14458" builtinId="8" hidden="1"/>
    <cellStyle name="超链接" xfId="14460" builtinId="8" hidden="1"/>
    <cellStyle name="超链接" xfId="14462" builtinId="8" hidden="1"/>
    <cellStyle name="超链接" xfId="14464" builtinId="8" hidden="1"/>
    <cellStyle name="超链接" xfId="14466" builtinId="8" hidden="1"/>
    <cellStyle name="超链接" xfId="14468" builtinId="8" hidden="1"/>
    <cellStyle name="超链接" xfId="14470" builtinId="8" hidden="1"/>
    <cellStyle name="超链接" xfId="14472" builtinId="8" hidden="1"/>
    <cellStyle name="超链接" xfId="14474" builtinId="8" hidden="1"/>
    <cellStyle name="超链接" xfId="14476" builtinId="8" hidden="1"/>
    <cellStyle name="超链接" xfId="14478" builtinId="8" hidden="1"/>
    <cellStyle name="超链接" xfId="14480" builtinId="8" hidden="1"/>
    <cellStyle name="超链接" xfId="14482" builtinId="8" hidden="1"/>
    <cellStyle name="超链接" xfId="14484" builtinId="8" hidden="1"/>
    <cellStyle name="超链接" xfId="14486" builtinId="8" hidden="1"/>
    <cellStyle name="超链接" xfId="14488" builtinId="8" hidden="1"/>
    <cellStyle name="超链接" xfId="14490" builtinId="8" hidden="1"/>
    <cellStyle name="超链接" xfId="14492" builtinId="8" hidden="1"/>
    <cellStyle name="超链接" xfId="14494" builtinId="8" hidden="1"/>
    <cellStyle name="超链接" xfId="14496" builtinId="8" hidden="1"/>
    <cellStyle name="超链接" xfId="14498" builtinId="8" hidden="1"/>
    <cellStyle name="超链接" xfId="14500" builtinId="8" hidden="1"/>
    <cellStyle name="超链接" xfId="14502" builtinId="8" hidden="1"/>
    <cellStyle name="超链接" xfId="14504" builtinId="8" hidden="1"/>
    <cellStyle name="超链接" xfId="14506" builtinId="8" hidden="1"/>
    <cellStyle name="超链接" xfId="14508" builtinId="8" hidden="1"/>
    <cellStyle name="超链接" xfId="14510" builtinId="8" hidden="1"/>
    <cellStyle name="超链接" xfId="14512" builtinId="8" hidden="1"/>
    <cellStyle name="超链接" xfId="14514" builtinId="8" hidden="1"/>
    <cellStyle name="超链接" xfId="14516" builtinId="8" hidden="1"/>
    <cellStyle name="超链接" xfId="14518" builtinId="8" hidden="1"/>
    <cellStyle name="超链接" xfId="14520" builtinId="8" hidden="1"/>
    <cellStyle name="超链接" xfId="14522" builtinId="8" hidden="1"/>
    <cellStyle name="超链接" xfId="14524" builtinId="8" hidden="1"/>
    <cellStyle name="超链接" xfId="14526" builtinId="8" hidden="1"/>
    <cellStyle name="超链接" xfId="14528" builtinId="8" hidden="1"/>
    <cellStyle name="超链接" xfId="14530" builtinId="8" hidden="1"/>
    <cellStyle name="超链接" xfId="14532" builtinId="8" hidden="1"/>
    <cellStyle name="超链接" xfId="14534" builtinId="8" hidden="1"/>
    <cellStyle name="超链接" xfId="14536" builtinId="8" hidden="1"/>
    <cellStyle name="超链接" xfId="14538" builtinId="8" hidden="1"/>
    <cellStyle name="超链接" xfId="14540" builtinId="8" hidden="1"/>
    <cellStyle name="超链接" xfId="14542" builtinId="8" hidden="1"/>
    <cellStyle name="超链接" xfId="14544" builtinId="8" hidden="1"/>
    <cellStyle name="超链接" xfId="14546" builtinId="8" hidden="1"/>
    <cellStyle name="超链接" xfId="14548" builtinId="8" hidden="1"/>
    <cellStyle name="超链接" xfId="14550" builtinId="8" hidden="1"/>
    <cellStyle name="超链接" xfId="14552" builtinId="8" hidden="1"/>
    <cellStyle name="超链接" xfId="14554" builtinId="8" hidden="1"/>
    <cellStyle name="超链接" xfId="14556" builtinId="8" hidden="1"/>
    <cellStyle name="超链接" xfId="14558" builtinId="8" hidden="1"/>
    <cellStyle name="超链接" xfId="14560" builtinId="8" hidden="1"/>
    <cellStyle name="超链接" xfId="14562" builtinId="8" hidden="1"/>
    <cellStyle name="超链接" xfId="14564" builtinId="8" hidden="1"/>
    <cellStyle name="超链接" xfId="14566" builtinId="8" hidden="1"/>
    <cellStyle name="超链接" xfId="14568" builtinId="8" hidden="1"/>
    <cellStyle name="超链接" xfId="14570" builtinId="8" hidden="1"/>
    <cellStyle name="超链接" xfId="14572" builtinId="8" hidden="1"/>
    <cellStyle name="超链接" xfId="14574" builtinId="8" hidden="1"/>
    <cellStyle name="超链接" xfId="14576" builtinId="8" hidden="1"/>
    <cellStyle name="超链接" xfId="14578" builtinId="8" hidden="1"/>
    <cellStyle name="超链接" xfId="14580" builtinId="8" hidden="1"/>
    <cellStyle name="超链接" xfId="14582" builtinId="8" hidden="1"/>
    <cellStyle name="超链接" xfId="14584" builtinId="8" hidden="1"/>
    <cellStyle name="超链接" xfId="14586" builtinId="8" hidden="1"/>
    <cellStyle name="超链接" xfId="14588" builtinId="8" hidden="1"/>
    <cellStyle name="超链接" xfId="14590" builtinId="8" hidden="1"/>
    <cellStyle name="超链接" xfId="14592" builtinId="8" hidden="1"/>
    <cellStyle name="超链接" xfId="14594" builtinId="8" hidden="1"/>
    <cellStyle name="超链接" xfId="14596" builtinId="8" hidden="1"/>
    <cellStyle name="超链接" xfId="14598" builtinId="8" hidden="1"/>
    <cellStyle name="超链接" xfId="14600" builtinId="8" hidden="1"/>
    <cellStyle name="超链接" xfId="14602" builtinId="8" hidden="1"/>
    <cellStyle name="超链接" xfId="14604" builtinId="8" hidden="1"/>
    <cellStyle name="超链接" xfId="14606" builtinId="8" hidden="1"/>
    <cellStyle name="超链接" xfId="14608" builtinId="8" hidden="1"/>
    <cellStyle name="超链接" xfId="14610" builtinId="8" hidden="1"/>
    <cellStyle name="超链接" xfId="14612" builtinId="8" hidden="1"/>
    <cellStyle name="超链接" xfId="14614" builtinId="8" hidden="1"/>
    <cellStyle name="超链接" xfId="14616" builtinId="8" hidden="1"/>
    <cellStyle name="超链接" xfId="14618" builtinId="8" hidden="1"/>
    <cellStyle name="超链接" xfId="14620" builtinId="8" hidden="1"/>
    <cellStyle name="超链接" xfId="14622" builtinId="8" hidden="1"/>
    <cellStyle name="超链接" xfId="14624" builtinId="8" hidden="1"/>
    <cellStyle name="超链接" xfId="14626" builtinId="8" hidden="1"/>
    <cellStyle name="超链接" xfId="14628" builtinId="8" hidden="1"/>
    <cellStyle name="超链接" xfId="14630" builtinId="8" hidden="1"/>
    <cellStyle name="超链接" xfId="14632" builtinId="8" hidden="1"/>
    <cellStyle name="超链接" xfId="14634" builtinId="8" hidden="1"/>
    <cellStyle name="超链接" xfId="14636" builtinId="8" hidden="1"/>
    <cellStyle name="超链接" xfId="14638" builtinId="8" hidden="1"/>
    <cellStyle name="超链接" xfId="14640" builtinId="8" hidden="1"/>
    <cellStyle name="超链接" xfId="14642" builtinId="8" hidden="1"/>
    <cellStyle name="超链接" xfId="14644" builtinId="8" hidden="1"/>
    <cellStyle name="超链接" xfId="14646" builtinId="8" hidden="1"/>
    <cellStyle name="超链接" xfId="14648" builtinId="8" hidden="1"/>
    <cellStyle name="超链接" xfId="14650" builtinId="8" hidden="1"/>
    <cellStyle name="超链接" xfId="14652" builtinId="8" hidden="1"/>
    <cellStyle name="超链接" xfId="14654" builtinId="8" hidden="1"/>
    <cellStyle name="超链接" xfId="14656" builtinId="8" hidden="1"/>
    <cellStyle name="超链接" xfId="14658" builtinId="8" hidden="1"/>
    <cellStyle name="超链接" xfId="14660" builtinId="8" hidden="1"/>
    <cellStyle name="超链接" xfId="14662" builtinId="8" hidden="1"/>
    <cellStyle name="超链接" xfId="14664" builtinId="8" hidden="1"/>
    <cellStyle name="超链接" xfId="14666" builtinId="8" hidden="1"/>
    <cellStyle name="超链接" xfId="14668" builtinId="8" hidden="1"/>
    <cellStyle name="超链接" xfId="14670" builtinId="8" hidden="1"/>
    <cellStyle name="超链接" xfId="14672" builtinId="8" hidden="1"/>
    <cellStyle name="超链接" xfId="14674" builtinId="8" hidden="1"/>
    <cellStyle name="超链接" xfId="14676" builtinId="8" hidden="1"/>
    <cellStyle name="超链接" xfId="14678" builtinId="8" hidden="1"/>
    <cellStyle name="超链接" xfId="14680" builtinId="8" hidden="1"/>
    <cellStyle name="超链接" xfId="14682" builtinId="8" hidden="1"/>
    <cellStyle name="超链接" xfId="14684" builtinId="8" hidden="1"/>
    <cellStyle name="超链接" xfId="14686" builtinId="8" hidden="1"/>
    <cellStyle name="超链接" xfId="14688" builtinId="8" hidden="1"/>
    <cellStyle name="超链接" xfId="14690" builtinId="8" hidden="1"/>
    <cellStyle name="超链接" xfId="14692" builtinId="8" hidden="1"/>
    <cellStyle name="超链接" xfId="14694" builtinId="8" hidden="1"/>
    <cellStyle name="超链接" xfId="14696" builtinId="8" hidden="1"/>
    <cellStyle name="超链接" xfId="14698" builtinId="8" hidden="1"/>
    <cellStyle name="超链接" xfId="14700" builtinId="8" hidden="1"/>
    <cellStyle name="超链接" xfId="14702" builtinId="8" hidden="1"/>
    <cellStyle name="超链接" xfId="14704" builtinId="8" hidden="1"/>
    <cellStyle name="超链接" xfId="14706" builtinId="8" hidden="1"/>
    <cellStyle name="超链接" xfId="14708" builtinId="8" hidden="1"/>
    <cellStyle name="超链接" xfId="14710" builtinId="8" hidden="1"/>
    <cellStyle name="超链接" xfId="14712" builtinId="8" hidden="1"/>
    <cellStyle name="超链接" xfId="14714" builtinId="8" hidden="1"/>
    <cellStyle name="超链接" xfId="14716" builtinId="8" hidden="1"/>
    <cellStyle name="超链接" xfId="14718" builtinId="8" hidden="1"/>
    <cellStyle name="超链接" xfId="14720" builtinId="8" hidden="1"/>
    <cellStyle name="超链接" xfId="14722" builtinId="8" hidden="1"/>
    <cellStyle name="超链接" xfId="14724" builtinId="8" hidden="1"/>
    <cellStyle name="超链接" xfId="14726" builtinId="8" hidden="1"/>
    <cellStyle name="超链接" xfId="14728" builtinId="8" hidden="1"/>
    <cellStyle name="超链接" xfId="14730" builtinId="8" hidden="1"/>
    <cellStyle name="超链接" xfId="14732" builtinId="8" hidden="1"/>
    <cellStyle name="超链接" xfId="14734" builtinId="8" hidden="1"/>
    <cellStyle name="超链接" xfId="14736" builtinId="8" hidden="1"/>
    <cellStyle name="超链接" xfId="14738" builtinId="8" hidden="1"/>
    <cellStyle name="超链接" xfId="14740" builtinId="8" hidden="1"/>
    <cellStyle name="超链接" xfId="14742" builtinId="8" hidden="1"/>
    <cellStyle name="超链接" xfId="14744" builtinId="8" hidden="1"/>
    <cellStyle name="超链接" xfId="14746" builtinId="8" hidden="1"/>
    <cellStyle name="超链接" xfId="14748" builtinId="8" hidden="1"/>
    <cellStyle name="超链接" xfId="14750" builtinId="8" hidden="1"/>
    <cellStyle name="超链接" xfId="14752" builtinId="8" hidden="1"/>
    <cellStyle name="超链接" xfId="14754" builtinId="8" hidden="1"/>
    <cellStyle name="超链接" xfId="14756" builtinId="8" hidden="1"/>
    <cellStyle name="超链接" xfId="14758" builtinId="8" hidden="1"/>
    <cellStyle name="超链接" xfId="14760" builtinId="8" hidden="1"/>
    <cellStyle name="超链接" xfId="14762" builtinId="8" hidden="1"/>
    <cellStyle name="超链接" xfId="14764" builtinId="8" hidden="1"/>
    <cellStyle name="超链接" xfId="14766" builtinId="8" hidden="1"/>
    <cellStyle name="超链接" xfId="14768" builtinId="8" hidden="1"/>
    <cellStyle name="超链接" xfId="14770" builtinId="8" hidden="1"/>
    <cellStyle name="超链接" xfId="14772" builtinId="8" hidden="1"/>
    <cellStyle name="超链接" xfId="14774" builtinId="8" hidden="1"/>
    <cellStyle name="超链接" xfId="14776" builtinId="8" hidden="1"/>
    <cellStyle name="超链接" xfId="14778" builtinId="8" hidden="1"/>
    <cellStyle name="超链接" xfId="14780" builtinId="8" hidden="1"/>
    <cellStyle name="超链接" xfId="14782" builtinId="8" hidden="1"/>
    <cellStyle name="超链接" xfId="14784" builtinId="8" hidden="1"/>
    <cellStyle name="超链接" xfId="14786" builtinId="8" hidden="1"/>
    <cellStyle name="超链接" xfId="14788" builtinId="8" hidden="1"/>
    <cellStyle name="超链接" xfId="14790" builtinId="8" hidden="1"/>
    <cellStyle name="超链接" xfId="14792" builtinId="8" hidden="1"/>
    <cellStyle name="超链接" xfId="14794" builtinId="8" hidden="1"/>
    <cellStyle name="超链接" xfId="14796" builtinId="8" hidden="1"/>
    <cellStyle name="超链接" xfId="14798" builtinId="8" hidden="1"/>
    <cellStyle name="超链接" xfId="14800" builtinId="8" hidden="1"/>
    <cellStyle name="超链接" xfId="14802" builtinId="8" hidden="1"/>
    <cellStyle name="超链接" xfId="14804" builtinId="8" hidden="1"/>
    <cellStyle name="超链接" xfId="14806" builtinId="8" hidden="1"/>
    <cellStyle name="超链接" xfId="14808" builtinId="8" hidden="1"/>
    <cellStyle name="超链接" xfId="14810" builtinId="8" hidden="1"/>
    <cellStyle name="超链接" xfId="14812" builtinId="8" hidden="1"/>
    <cellStyle name="超链接" xfId="14814" builtinId="8" hidden="1"/>
    <cellStyle name="超链接" xfId="14816" builtinId="8" hidden="1"/>
    <cellStyle name="超链接" xfId="14818" builtinId="8" hidden="1"/>
    <cellStyle name="超链接" xfId="14820" builtinId="8" hidden="1"/>
    <cellStyle name="超链接" xfId="14822" builtinId="8" hidden="1"/>
    <cellStyle name="超链接" xfId="14824" builtinId="8" hidden="1"/>
    <cellStyle name="超链接" xfId="14826" builtinId="8" hidden="1"/>
    <cellStyle name="超链接" xfId="14828" builtinId="8" hidden="1"/>
    <cellStyle name="超链接" xfId="14830" builtinId="8" hidden="1"/>
    <cellStyle name="超链接" xfId="14832" builtinId="8" hidden="1"/>
    <cellStyle name="超链接" xfId="14834" builtinId="8" hidden="1"/>
    <cellStyle name="超链接" xfId="14836" builtinId="8" hidden="1"/>
    <cellStyle name="超链接" xfId="14838" builtinId="8" hidden="1"/>
    <cellStyle name="超链接" xfId="14840" builtinId="8" hidden="1"/>
    <cellStyle name="超链接" xfId="14842" builtinId="8" hidden="1"/>
    <cellStyle name="超链接" xfId="14844" builtinId="8" hidden="1"/>
    <cellStyle name="超链接" xfId="14846" builtinId="8" hidden="1"/>
    <cellStyle name="超链接" xfId="14848" builtinId="8" hidden="1"/>
    <cellStyle name="超链接" xfId="14850" builtinId="8" hidden="1"/>
    <cellStyle name="超链接" xfId="14852" builtinId="8" hidden="1"/>
    <cellStyle name="超链接" xfId="14854" builtinId="8" hidden="1"/>
    <cellStyle name="超链接" xfId="14856" builtinId="8" hidden="1"/>
    <cellStyle name="超链接" xfId="14858" builtinId="8" hidden="1"/>
    <cellStyle name="超链接" xfId="14860" builtinId="8" hidden="1"/>
    <cellStyle name="超链接" xfId="14862" builtinId="8" hidden="1"/>
    <cellStyle name="超链接" xfId="14864" builtinId="8" hidden="1"/>
    <cellStyle name="超链接" xfId="14866" builtinId="8" hidden="1"/>
    <cellStyle name="超链接" xfId="14868" builtinId="8" hidden="1"/>
    <cellStyle name="超链接" xfId="14870" builtinId="8" hidden="1"/>
    <cellStyle name="超链接" xfId="14872" builtinId="8" hidden="1"/>
    <cellStyle name="超链接" xfId="14874" builtinId="8" hidden="1"/>
    <cellStyle name="超链接" xfId="14876" builtinId="8" hidden="1"/>
    <cellStyle name="超链接" xfId="14878" builtinId="8" hidden="1"/>
    <cellStyle name="超链接" xfId="14880" builtinId="8" hidden="1"/>
    <cellStyle name="超链接" xfId="14882" builtinId="8" hidden="1"/>
    <cellStyle name="超链接" xfId="14884" builtinId="8" hidden="1"/>
    <cellStyle name="超链接" xfId="14886" builtinId="8" hidden="1"/>
    <cellStyle name="超链接" xfId="14888" builtinId="8" hidden="1"/>
    <cellStyle name="超链接" xfId="14890" builtinId="8" hidden="1"/>
    <cellStyle name="超链接" xfId="14892" builtinId="8" hidden="1"/>
    <cellStyle name="超链接" xfId="14894" builtinId="8" hidden="1"/>
    <cellStyle name="超链接" xfId="14896" builtinId="8" hidden="1"/>
    <cellStyle name="超链接" xfId="14898" builtinId="8" hidden="1"/>
    <cellStyle name="超链接" xfId="14900" builtinId="8" hidden="1"/>
    <cellStyle name="超链接" xfId="14902" builtinId="8" hidden="1"/>
    <cellStyle name="超链接" xfId="14904" builtinId="8" hidden="1"/>
    <cellStyle name="超链接" xfId="14906" builtinId="8" hidden="1"/>
    <cellStyle name="超链接" xfId="14908" builtinId="8" hidden="1"/>
    <cellStyle name="超链接" xfId="14910" builtinId="8" hidden="1"/>
    <cellStyle name="超链接" xfId="14912" builtinId="8" hidden="1"/>
    <cellStyle name="超链接" xfId="14914" builtinId="8" hidden="1"/>
    <cellStyle name="超链接" xfId="14916" builtinId="8" hidden="1"/>
    <cellStyle name="超链接" xfId="14918" builtinId="8" hidden="1"/>
    <cellStyle name="超链接" xfId="14920" builtinId="8" hidden="1"/>
    <cellStyle name="超链接" xfId="14922" builtinId="8" hidden="1"/>
    <cellStyle name="超链接" xfId="14924" builtinId="8" hidden="1"/>
    <cellStyle name="超链接" xfId="14926" builtinId="8" hidden="1"/>
    <cellStyle name="超链接" xfId="14928" builtinId="8" hidden="1"/>
    <cellStyle name="超链接" xfId="14930" builtinId="8" hidden="1"/>
    <cellStyle name="超链接" xfId="14932" builtinId="8" hidden="1"/>
    <cellStyle name="超链接" xfId="14934" builtinId="8" hidden="1"/>
    <cellStyle name="超链接" xfId="14936" builtinId="8" hidden="1"/>
    <cellStyle name="超链接" xfId="14938" builtinId="8" hidden="1"/>
    <cellStyle name="超链接" xfId="14940" builtinId="8" hidden="1"/>
    <cellStyle name="超链接" xfId="14942" builtinId="8" hidden="1"/>
    <cellStyle name="超链接" xfId="14944" builtinId="8" hidden="1"/>
    <cellStyle name="超链接" xfId="14946" builtinId="8" hidden="1"/>
    <cellStyle name="超链接" xfId="14948" builtinId="8" hidden="1"/>
    <cellStyle name="超链接" xfId="14950" builtinId="8" hidden="1"/>
    <cellStyle name="超链接" xfId="14952" builtinId="8" hidden="1"/>
    <cellStyle name="超链接" xfId="14954" builtinId="8" hidden="1"/>
    <cellStyle name="超链接" xfId="14956" builtinId="8" hidden="1"/>
    <cellStyle name="超链接" xfId="14958" builtinId="8" hidden="1"/>
    <cellStyle name="超链接" xfId="14960" builtinId="8" hidden="1"/>
    <cellStyle name="超链接" xfId="14962" builtinId="8" hidden="1"/>
    <cellStyle name="超链接" xfId="14964" builtinId="8" hidden="1"/>
    <cellStyle name="超链接" xfId="14966" builtinId="8" hidden="1"/>
    <cellStyle name="超链接" xfId="14968" builtinId="8" hidden="1"/>
    <cellStyle name="超链接" xfId="14970" builtinId="8" hidden="1"/>
    <cellStyle name="超链接" xfId="14972" builtinId="8" hidden="1"/>
    <cellStyle name="超链接" xfId="14974" builtinId="8" hidden="1"/>
    <cellStyle name="超链接" xfId="14976" builtinId="8" hidden="1"/>
    <cellStyle name="超链接" xfId="14978" builtinId="8" hidden="1"/>
    <cellStyle name="超链接" xfId="14980" builtinId="8" hidden="1"/>
    <cellStyle name="超链接" xfId="14982" builtinId="8" hidden="1"/>
    <cellStyle name="超链接" xfId="14984" builtinId="8" hidden="1"/>
    <cellStyle name="超链接" xfId="14986" builtinId="8" hidden="1"/>
    <cellStyle name="超链接" xfId="14988" builtinId="8" hidden="1"/>
    <cellStyle name="超链接" xfId="14990" builtinId="8" hidden="1"/>
    <cellStyle name="超链接" xfId="14992" builtinId="8" hidden="1"/>
    <cellStyle name="超链接" xfId="14994" builtinId="8" hidden="1"/>
    <cellStyle name="超链接" xfId="14996" builtinId="8" hidden="1"/>
    <cellStyle name="超链接" xfId="14998" builtinId="8" hidden="1"/>
    <cellStyle name="超链接" xfId="15000" builtinId="8" hidden="1"/>
    <cellStyle name="超链接" xfId="15002" builtinId="8" hidden="1"/>
    <cellStyle name="超链接" xfId="15004" builtinId="8" hidden="1"/>
    <cellStyle name="超链接" xfId="15006" builtinId="8" hidden="1"/>
    <cellStyle name="超链接" xfId="15008" builtinId="8" hidden="1"/>
    <cellStyle name="超链接" xfId="15010" builtinId="8" hidden="1"/>
    <cellStyle name="超链接" xfId="15012" builtinId="8" hidden="1"/>
    <cellStyle name="超链接" xfId="15014" builtinId="8" hidden="1"/>
    <cellStyle name="超链接" xfId="15016" builtinId="8" hidden="1"/>
    <cellStyle name="超链接" xfId="15018" builtinId="8" hidden="1"/>
    <cellStyle name="超链接" xfId="15020" builtinId="8" hidden="1"/>
    <cellStyle name="超链接" xfId="15022" builtinId="8" hidden="1"/>
    <cellStyle name="超链接" xfId="15024" builtinId="8" hidden="1"/>
    <cellStyle name="超链接" xfId="15026" builtinId="8" hidden="1"/>
    <cellStyle name="超链接" xfId="15028" builtinId="8" hidden="1"/>
    <cellStyle name="超链接" xfId="15030" builtinId="8" hidden="1"/>
    <cellStyle name="超链接" xfId="15032" builtinId="8" hidden="1"/>
    <cellStyle name="超链接" xfId="15034" builtinId="8" hidden="1"/>
    <cellStyle name="超链接" xfId="15036" builtinId="8" hidden="1"/>
    <cellStyle name="超链接" xfId="15038" builtinId="8" hidden="1"/>
    <cellStyle name="超链接" xfId="15040" builtinId="8" hidden="1"/>
    <cellStyle name="超链接" xfId="15042" builtinId="8" hidden="1"/>
    <cellStyle name="超链接" xfId="15044" builtinId="8" hidden="1"/>
    <cellStyle name="超链接" xfId="15046" builtinId="8" hidden="1"/>
    <cellStyle name="超链接" xfId="15048" builtinId="8" hidden="1"/>
    <cellStyle name="超链接" xfId="15050" builtinId="8" hidden="1"/>
    <cellStyle name="超链接" xfId="15052" builtinId="8" hidden="1"/>
    <cellStyle name="超链接" xfId="15054" builtinId="8" hidden="1"/>
    <cellStyle name="超链接" xfId="15056" builtinId="8" hidden="1"/>
    <cellStyle name="超链接" xfId="15058" builtinId="8" hidden="1"/>
    <cellStyle name="超链接" xfId="15060" builtinId="8" hidden="1"/>
    <cellStyle name="超链接" xfId="15062" builtinId="8" hidden="1"/>
    <cellStyle name="超链接" xfId="15064" builtinId="8" hidden="1"/>
    <cellStyle name="超链接" xfId="15066" builtinId="8" hidden="1"/>
    <cellStyle name="超链接" xfId="15068" builtinId="8" hidden="1"/>
    <cellStyle name="超链接" xfId="15070" builtinId="8" hidden="1"/>
    <cellStyle name="超链接" xfId="15072" builtinId="8" hidden="1"/>
    <cellStyle name="超链接" xfId="15074" builtinId="8" hidden="1"/>
    <cellStyle name="超链接" xfId="15076" builtinId="8" hidden="1"/>
    <cellStyle name="超链接" xfId="15078" builtinId="8" hidden="1"/>
    <cellStyle name="超链接" xfId="15080" builtinId="8" hidden="1"/>
    <cellStyle name="超链接" xfId="15082" builtinId="8" hidden="1"/>
    <cellStyle name="超链接" xfId="15084" builtinId="8" hidden="1"/>
    <cellStyle name="超链接" xfId="15086" builtinId="8" hidden="1"/>
    <cellStyle name="超链接" xfId="15088" builtinId="8" hidden="1"/>
    <cellStyle name="超链接" xfId="15090" builtinId="8" hidden="1"/>
    <cellStyle name="超链接" xfId="15092" builtinId="8" hidden="1"/>
    <cellStyle name="超链接" xfId="15094" builtinId="8" hidden="1"/>
    <cellStyle name="超链接" xfId="15096" builtinId="8" hidden="1"/>
    <cellStyle name="超链接" xfId="15098" builtinId="8" hidden="1"/>
    <cellStyle name="超链接" xfId="15100" builtinId="8" hidden="1"/>
    <cellStyle name="超链接" xfId="15102" builtinId="8" hidden="1"/>
    <cellStyle name="超链接" xfId="15104" builtinId="8" hidden="1"/>
    <cellStyle name="超链接" xfId="15106" builtinId="8" hidden="1"/>
    <cellStyle name="超链接" xfId="15108" builtinId="8" hidden="1"/>
    <cellStyle name="超链接" xfId="15110" builtinId="8" hidden="1"/>
    <cellStyle name="超链接" xfId="15112" builtinId="8" hidden="1"/>
    <cellStyle name="超链接" xfId="15114" builtinId="8" hidden="1"/>
    <cellStyle name="超链接" xfId="15116" builtinId="8" hidden="1"/>
    <cellStyle name="超链接" xfId="15118" builtinId="8" hidden="1"/>
    <cellStyle name="超链接" xfId="15120" builtinId="8" hidden="1"/>
    <cellStyle name="超链接" xfId="15122" builtinId="8" hidden="1"/>
    <cellStyle name="超链接" xfId="15124" builtinId="8" hidden="1"/>
    <cellStyle name="超链接" xfId="15126" builtinId="8" hidden="1"/>
    <cellStyle name="超链接" xfId="15128" builtinId="8" hidden="1"/>
    <cellStyle name="超链接" xfId="15130" builtinId="8" hidden="1"/>
    <cellStyle name="超链接" xfId="15132" builtinId="8" hidden="1"/>
    <cellStyle name="超链接" xfId="15134" builtinId="8" hidden="1"/>
    <cellStyle name="超链接" xfId="15136" builtinId="8" hidden="1"/>
    <cellStyle name="超链接" xfId="15138" builtinId="8" hidden="1"/>
    <cellStyle name="超链接" xfId="15140" builtinId="8" hidden="1"/>
    <cellStyle name="超链接" xfId="15142" builtinId="8" hidden="1"/>
    <cellStyle name="超链接" xfId="15144" builtinId="8" hidden="1"/>
    <cellStyle name="超链接" xfId="15146" builtinId="8" hidden="1"/>
    <cellStyle name="超链接" xfId="15148" builtinId="8" hidden="1"/>
    <cellStyle name="超链接" xfId="15150" builtinId="8" hidden="1"/>
    <cellStyle name="超链接" xfId="15152" builtinId="8" hidden="1"/>
    <cellStyle name="超链接" xfId="15154" builtinId="8" hidden="1"/>
    <cellStyle name="超链接" xfId="15156" builtinId="8" hidden="1"/>
    <cellStyle name="超链接" xfId="15158" builtinId="8" hidden="1"/>
    <cellStyle name="超链接" xfId="15160" builtinId="8" hidden="1"/>
    <cellStyle name="超链接" xfId="15162" builtinId="8" hidden="1"/>
    <cellStyle name="超链接" xfId="15164" builtinId="8" hidden="1"/>
    <cellStyle name="超链接" xfId="15166" builtinId="8" hidden="1"/>
    <cellStyle name="超链接" xfId="15168" builtinId="8" hidden="1"/>
    <cellStyle name="超链接" xfId="15170" builtinId="8" hidden="1"/>
    <cellStyle name="超链接" xfId="15172" builtinId="8" hidden="1"/>
    <cellStyle name="超链接" xfId="15174" builtinId="8" hidden="1"/>
    <cellStyle name="超链接" xfId="15176" builtinId="8" hidden="1"/>
    <cellStyle name="超链接" xfId="15178" builtinId="8" hidden="1"/>
    <cellStyle name="超链接" xfId="15180" builtinId="8" hidden="1"/>
    <cellStyle name="超链接" xfId="15182" builtinId="8" hidden="1"/>
    <cellStyle name="超链接" xfId="15184" builtinId="8" hidden="1"/>
    <cellStyle name="超链接" xfId="15186" builtinId="8" hidden="1"/>
    <cellStyle name="超链接" xfId="15188" builtinId="8" hidden="1"/>
    <cellStyle name="超链接" xfId="15190" builtinId="8" hidden="1"/>
    <cellStyle name="超链接" xfId="15192" builtinId="8" hidden="1"/>
    <cellStyle name="超链接" xfId="15194" builtinId="8" hidden="1"/>
    <cellStyle name="超链接" xfId="15196" builtinId="8" hidden="1"/>
    <cellStyle name="超链接" xfId="15198" builtinId="8" hidden="1"/>
    <cellStyle name="超链接" xfId="15200" builtinId="8" hidden="1"/>
    <cellStyle name="超链接" xfId="15202" builtinId="8" hidden="1"/>
    <cellStyle name="超链接" xfId="15204" builtinId="8" hidden="1"/>
    <cellStyle name="超链接" xfId="15206" builtinId="8" hidden="1"/>
    <cellStyle name="超链接" xfId="15208" builtinId="8" hidden="1"/>
    <cellStyle name="超链接" xfId="15210" builtinId="8" hidden="1"/>
    <cellStyle name="超链接" xfId="15212" builtinId="8" hidden="1"/>
    <cellStyle name="超链接" xfId="15214" builtinId="8" hidden="1"/>
    <cellStyle name="超链接" xfId="15216" builtinId="8" hidden="1"/>
    <cellStyle name="超链接" xfId="15218" builtinId="8" hidden="1"/>
    <cellStyle name="超链接" xfId="15220" builtinId="8" hidden="1"/>
    <cellStyle name="超链接" xfId="15222" builtinId="8" hidden="1"/>
    <cellStyle name="超链接" xfId="15224" builtinId="8" hidden="1"/>
    <cellStyle name="超链接" xfId="15226" builtinId="8" hidden="1"/>
    <cellStyle name="超链接" xfId="15228" builtinId="8" hidden="1"/>
    <cellStyle name="超链接" xfId="15230" builtinId="8" hidden="1"/>
    <cellStyle name="超链接" xfId="15232" builtinId="8" hidden="1"/>
    <cellStyle name="超链接" xfId="15234" builtinId="8" hidden="1"/>
    <cellStyle name="超链接" xfId="15236" builtinId="8" hidden="1"/>
    <cellStyle name="超链接" xfId="15238" builtinId="8" hidden="1"/>
    <cellStyle name="超链接" xfId="15240" builtinId="8" hidden="1"/>
    <cellStyle name="超链接" xfId="15242" builtinId="8" hidden="1"/>
    <cellStyle name="超链接" xfId="15244" builtinId="8" hidden="1"/>
    <cellStyle name="超链接" xfId="15246" builtinId="8" hidden="1"/>
    <cellStyle name="超链接" xfId="15248" builtinId="8" hidden="1"/>
    <cellStyle name="超链接" xfId="15250" builtinId="8" hidden="1"/>
    <cellStyle name="超链接" xfId="15252" builtinId="8" hidden="1"/>
    <cellStyle name="超链接" xfId="15254" builtinId="8" hidden="1"/>
    <cellStyle name="超链接" xfId="15256" builtinId="8" hidden="1"/>
    <cellStyle name="超链接" xfId="15258" builtinId="8" hidden="1"/>
    <cellStyle name="超链接" xfId="15260" builtinId="8" hidden="1"/>
    <cellStyle name="超链接" xfId="15262" builtinId="8" hidden="1"/>
    <cellStyle name="超链接" xfId="15264" builtinId="8" hidden="1"/>
    <cellStyle name="超链接" xfId="15266" builtinId="8" hidden="1"/>
    <cellStyle name="超链接" xfId="15268" builtinId="8" hidden="1"/>
    <cellStyle name="超链接" xfId="15270" builtinId="8" hidden="1"/>
    <cellStyle name="超链接" xfId="15272" builtinId="8" hidden="1"/>
    <cellStyle name="超链接" xfId="15274" builtinId="8" hidden="1"/>
    <cellStyle name="超链接" xfId="15276" builtinId="8" hidden="1"/>
    <cellStyle name="超链接" xfId="15278" builtinId="8" hidden="1"/>
    <cellStyle name="超链接" xfId="15280" builtinId="8" hidden="1"/>
    <cellStyle name="超链接" xfId="15282" builtinId="8" hidden="1"/>
    <cellStyle name="超链接" xfId="15284" builtinId="8" hidden="1"/>
    <cellStyle name="超链接" xfId="15286" builtinId="8" hidden="1"/>
    <cellStyle name="超链接" xfId="15288" builtinId="8" hidden="1"/>
    <cellStyle name="超链接" xfId="15290" builtinId="8" hidden="1"/>
    <cellStyle name="超链接" xfId="15292" builtinId="8" hidden="1"/>
    <cellStyle name="超链接" xfId="15294" builtinId="8" hidden="1"/>
    <cellStyle name="超链接" xfId="15296" builtinId="8" hidden="1"/>
    <cellStyle name="超链接" xfId="15298" builtinId="8" hidden="1"/>
    <cellStyle name="超链接" xfId="15300" builtinId="8" hidden="1"/>
    <cellStyle name="超链接" xfId="15302" builtinId="8" hidden="1"/>
    <cellStyle name="超链接" xfId="15304" builtinId="8" hidden="1"/>
    <cellStyle name="超链接" xfId="15306" builtinId="8" hidden="1"/>
    <cellStyle name="超链接" xfId="15308" builtinId="8" hidden="1"/>
    <cellStyle name="超链接" xfId="15310" builtinId="8" hidden="1"/>
    <cellStyle name="超链接" xfId="15312" builtinId="8" hidden="1"/>
    <cellStyle name="超链接" xfId="15314" builtinId="8" hidden="1"/>
    <cellStyle name="超链接" xfId="15316" builtinId="8" hidden="1"/>
    <cellStyle name="超链接" xfId="15318" builtinId="8" hidden="1"/>
    <cellStyle name="超链接" xfId="15320" builtinId="8" hidden="1"/>
    <cellStyle name="超链接" xfId="15322" builtinId="8" hidden="1"/>
    <cellStyle name="超链接" xfId="15324" builtinId="8" hidden="1"/>
    <cellStyle name="超链接" xfId="15326" builtinId="8" hidden="1"/>
    <cellStyle name="超链接" xfId="15328" builtinId="8" hidden="1"/>
    <cellStyle name="超链接" xfId="15330" builtinId="8" hidden="1"/>
    <cellStyle name="超链接" xfId="15332" builtinId="8" hidden="1"/>
    <cellStyle name="超链接" xfId="15334" builtinId="8" hidden="1"/>
    <cellStyle name="超链接" xfId="15336" builtinId="8" hidden="1"/>
    <cellStyle name="超链接" xfId="15338" builtinId="8" hidden="1"/>
    <cellStyle name="超链接" xfId="15340" builtinId="8" hidden="1"/>
    <cellStyle name="超链接" xfId="15342" builtinId="8" hidden="1"/>
    <cellStyle name="超链接" xfId="15344" builtinId="8" hidden="1"/>
    <cellStyle name="超链接" xfId="15346" builtinId="8" hidden="1"/>
    <cellStyle name="超链接" xfId="15348" builtinId="8" hidden="1"/>
    <cellStyle name="超链接" xfId="15350" builtinId="8" hidden="1"/>
    <cellStyle name="超链接" xfId="15352" builtinId="8" hidden="1"/>
    <cellStyle name="超链接" xfId="15354" builtinId="8" hidden="1"/>
    <cellStyle name="超链接" xfId="15356" builtinId="8" hidden="1"/>
    <cellStyle name="超链接" xfId="15358" builtinId="8" hidden="1"/>
    <cellStyle name="超链接" xfId="15360" builtinId="8" hidden="1"/>
    <cellStyle name="超链接" xfId="15362" builtinId="8" hidden="1"/>
    <cellStyle name="超链接" xfId="15364" builtinId="8" hidden="1"/>
    <cellStyle name="超链接" xfId="15366" builtinId="8" hidden="1"/>
    <cellStyle name="超链接" xfId="15368" builtinId="8" hidden="1"/>
    <cellStyle name="超链接" xfId="15370" builtinId="8" hidden="1"/>
    <cellStyle name="超链接" xfId="15372" builtinId="8" hidden="1"/>
    <cellStyle name="超链接" xfId="15374" builtinId="8" hidden="1"/>
    <cellStyle name="超链接" xfId="15376" builtinId="8" hidden="1"/>
    <cellStyle name="超链接" xfId="15378" builtinId="8" hidden="1"/>
    <cellStyle name="超链接" xfId="15380" builtinId="8" hidden="1"/>
    <cellStyle name="超链接" xfId="15382" builtinId="8" hidden="1"/>
    <cellStyle name="超链接" xfId="15384" builtinId="8" hidden="1"/>
    <cellStyle name="超链接" xfId="15386" builtinId="8" hidden="1"/>
    <cellStyle name="超链接" xfId="15388" builtinId="8" hidden="1"/>
    <cellStyle name="超链接" xfId="15390" builtinId="8" hidden="1"/>
    <cellStyle name="超链接" xfId="15392" builtinId="8" hidden="1"/>
    <cellStyle name="超链接" xfId="15394" builtinId="8" hidden="1"/>
    <cellStyle name="超链接" xfId="15396" builtinId="8" hidden="1"/>
    <cellStyle name="超链接" xfId="15398" builtinId="8" hidden="1"/>
    <cellStyle name="超链接" xfId="15400" builtinId="8" hidden="1"/>
    <cellStyle name="超链接" xfId="15402" builtinId="8" hidden="1"/>
    <cellStyle name="超链接" xfId="15404" builtinId="8" hidden="1"/>
    <cellStyle name="超链接" xfId="15406" builtinId="8" hidden="1"/>
    <cellStyle name="超链接" xfId="15408" builtinId="8" hidden="1"/>
    <cellStyle name="超链接" xfId="15410" builtinId="8" hidden="1"/>
    <cellStyle name="超链接" xfId="15412" builtinId="8" hidden="1"/>
    <cellStyle name="超链接" xfId="15414" builtinId="8" hidden="1"/>
    <cellStyle name="超链接" xfId="15416" builtinId="8" hidden="1"/>
    <cellStyle name="超链接" xfId="15418" builtinId="8" hidden="1"/>
    <cellStyle name="超链接" xfId="15420" builtinId="8" hidden="1"/>
    <cellStyle name="超链接" xfId="15422" builtinId="8" hidden="1"/>
    <cellStyle name="超链接" xfId="15424" builtinId="8" hidden="1"/>
    <cellStyle name="超链接" xfId="15426" builtinId="8" hidden="1"/>
    <cellStyle name="超链接" xfId="15428" builtinId="8" hidden="1"/>
    <cellStyle name="超链接" xfId="15430" builtinId="8" hidden="1"/>
    <cellStyle name="超链接" xfId="15432" builtinId="8" hidden="1"/>
    <cellStyle name="超链接" xfId="15434" builtinId="8" hidden="1"/>
    <cellStyle name="超链接" xfId="15436" builtinId="8" hidden="1"/>
    <cellStyle name="超链接" xfId="15438" builtinId="8" hidden="1"/>
    <cellStyle name="超链接" xfId="15440" builtinId="8" hidden="1"/>
    <cellStyle name="超链接" xfId="15442" builtinId="8" hidden="1"/>
    <cellStyle name="超链接" xfId="15444" builtinId="8" hidden="1"/>
    <cellStyle name="超链接" xfId="15446" builtinId="8" hidden="1"/>
    <cellStyle name="超链接" xfId="15448" builtinId="8" hidden="1"/>
    <cellStyle name="超链接" xfId="15450" builtinId="8" hidden="1"/>
    <cellStyle name="超链接" xfId="15452" builtinId="8" hidden="1"/>
    <cellStyle name="超链接" xfId="15454" builtinId="8" hidden="1"/>
    <cellStyle name="超链接" xfId="15456" builtinId="8" hidden="1"/>
    <cellStyle name="超链接" xfId="15458" builtinId="8" hidden="1"/>
    <cellStyle name="超链接" xfId="15460" builtinId="8" hidden="1"/>
    <cellStyle name="超链接" xfId="15462" builtinId="8" hidden="1"/>
    <cellStyle name="超链接" xfId="15464" builtinId="8" hidden="1"/>
    <cellStyle name="超链接" xfId="15466" builtinId="8" hidden="1"/>
    <cellStyle name="超链接" xfId="15468" builtinId="8" hidden="1"/>
    <cellStyle name="超链接" xfId="15470" builtinId="8" hidden="1"/>
    <cellStyle name="超链接" xfId="15472" builtinId="8" hidden="1"/>
    <cellStyle name="超链接" xfId="15474" builtinId="8" hidden="1"/>
    <cellStyle name="超链接" xfId="15476" builtinId="8" hidden="1"/>
    <cellStyle name="超链接" xfId="15478" builtinId="8" hidden="1"/>
    <cellStyle name="超链接" xfId="15480" builtinId="8" hidden="1"/>
    <cellStyle name="超链接" xfId="15482" builtinId="8" hidden="1"/>
    <cellStyle name="超链接" xfId="15484" builtinId="8" hidden="1"/>
    <cellStyle name="超链接" xfId="15486" builtinId="8" hidden="1"/>
    <cellStyle name="超链接" xfId="15488" builtinId="8" hidden="1"/>
    <cellStyle name="超链接" xfId="15490" builtinId="8" hidden="1"/>
    <cellStyle name="超链接" xfId="15492" builtinId="8" hidden="1"/>
    <cellStyle name="超链接" xfId="15494" builtinId="8" hidden="1"/>
    <cellStyle name="超链接" xfId="15496" builtinId="8" hidden="1"/>
    <cellStyle name="超链接" xfId="15498" builtinId="8" hidden="1"/>
    <cellStyle name="超链接" xfId="15500" builtinId="8" hidden="1"/>
    <cellStyle name="超链接" xfId="15502" builtinId="8" hidden="1"/>
    <cellStyle name="超链接" xfId="15504" builtinId="8" hidden="1"/>
    <cellStyle name="超链接" xfId="15506" builtinId="8" hidden="1"/>
    <cellStyle name="超链接" xfId="15508" builtinId="8" hidden="1"/>
    <cellStyle name="超链接" xfId="15510" builtinId="8" hidden="1"/>
    <cellStyle name="超链接" xfId="15512" builtinId="8" hidden="1"/>
    <cellStyle name="超链接" xfId="15514" builtinId="8" hidden="1"/>
    <cellStyle name="超链接" xfId="15516" builtinId="8" hidden="1"/>
    <cellStyle name="超链接" xfId="15518" builtinId="8" hidden="1"/>
    <cellStyle name="超链接" xfId="15520" builtinId="8" hidden="1"/>
    <cellStyle name="超链接" xfId="15522" builtinId="8" hidden="1"/>
    <cellStyle name="超链接" xfId="15524" builtinId="8" hidden="1"/>
    <cellStyle name="超链接" xfId="15526" builtinId="8" hidden="1"/>
    <cellStyle name="超链接" xfId="15528" builtinId="8" hidden="1"/>
    <cellStyle name="超链接" xfId="15530" builtinId="8" hidden="1"/>
    <cellStyle name="超链接" xfId="15532" builtinId="8" hidden="1"/>
    <cellStyle name="超链接" xfId="15534" builtinId="8" hidden="1"/>
    <cellStyle name="超链接" xfId="15536" builtinId="8" hidden="1"/>
    <cellStyle name="超链接" xfId="15538" builtinId="8" hidden="1"/>
    <cellStyle name="超链接" xfId="15540" builtinId="8" hidden="1"/>
    <cellStyle name="超链接" xfId="15542" builtinId="8" hidden="1"/>
    <cellStyle name="超链接" xfId="15544" builtinId="8" hidden="1"/>
    <cellStyle name="超链接" xfId="15546" builtinId="8" hidden="1"/>
    <cellStyle name="超链接" xfId="15548" builtinId="8" hidden="1"/>
    <cellStyle name="超链接" xfId="15550" builtinId="8" hidden="1"/>
    <cellStyle name="超链接" xfId="15552" builtinId="8" hidden="1"/>
    <cellStyle name="超链接" xfId="15554" builtinId="8" hidden="1"/>
    <cellStyle name="超链接" xfId="15556" builtinId="8" hidden="1"/>
    <cellStyle name="超链接" xfId="15558" builtinId="8" hidden="1"/>
    <cellStyle name="超链接" xfId="15560" builtinId="8" hidden="1"/>
    <cellStyle name="超链接" xfId="15562" builtinId="8" hidden="1"/>
    <cellStyle name="超链接" xfId="15564" builtinId="8" hidden="1"/>
    <cellStyle name="超链接" xfId="15566" builtinId="8" hidden="1"/>
    <cellStyle name="超链接" xfId="15568" builtinId="8" hidden="1"/>
    <cellStyle name="超链接" xfId="15570" builtinId="8" hidden="1"/>
    <cellStyle name="超链接" xfId="15572" builtinId="8" hidden="1"/>
    <cellStyle name="超链接" xfId="15574" builtinId="8" hidden="1"/>
    <cellStyle name="超链接" xfId="15576" builtinId="8" hidden="1"/>
    <cellStyle name="超链接" xfId="15578" builtinId="8" hidden="1"/>
    <cellStyle name="超链接" xfId="15580" builtinId="8" hidden="1"/>
    <cellStyle name="超链接" xfId="15582" builtinId="8" hidden="1"/>
    <cellStyle name="超链接" xfId="15584" builtinId="8" hidden="1"/>
    <cellStyle name="超链接" xfId="15586" builtinId="8" hidden="1"/>
    <cellStyle name="超链接" xfId="15588" builtinId="8" hidden="1"/>
    <cellStyle name="超链接" xfId="15590" builtinId="8" hidden="1"/>
    <cellStyle name="超链接" xfId="15592" builtinId="8" hidden="1"/>
    <cellStyle name="超链接" xfId="15594" builtinId="8" hidden="1"/>
    <cellStyle name="超链接" xfId="15596" builtinId="8" hidden="1"/>
    <cellStyle name="超链接" xfId="15598" builtinId="8" hidden="1"/>
    <cellStyle name="超链接" xfId="15600" builtinId="8" hidden="1"/>
    <cellStyle name="超链接" xfId="15602" builtinId="8" hidden="1"/>
    <cellStyle name="超链接" xfId="15604" builtinId="8" hidden="1"/>
    <cellStyle name="超链接" xfId="15606" builtinId="8" hidden="1"/>
    <cellStyle name="超链接" xfId="15608" builtinId="8" hidden="1"/>
    <cellStyle name="超链接" xfId="15610" builtinId="8" hidden="1"/>
    <cellStyle name="超链接" xfId="15612" builtinId="8" hidden="1"/>
    <cellStyle name="超链接" xfId="15614" builtinId="8" hidden="1"/>
    <cellStyle name="超链接" xfId="15616" builtinId="8" hidden="1"/>
    <cellStyle name="超链接" xfId="15618" builtinId="8" hidden="1"/>
    <cellStyle name="超链接" xfId="15620" builtinId="8" hidden="1"/>
    <cellStyle name="超链接" xfId="15622" builtinId="8" hidden="1"/>
    <cellStyle name="超链接" xfId="15624" builtinId="8" hidden="1"/>
    <cellStyle name="超链接" xfId="15626" builtinId="8" hidden="1"/>
    <cellStyle name="超链接" xfId="15628" builtinId="8" hidden="1"/>
    <cellStyle name="超链接" xfId="15630" builtinId="8" hidden="1"/>
    <cellStyle name="超链接" xfId="15632" builtinId="8" hidden="1"/>
    <cellStyle name="超链接" xfId="15634" builtinId="8" hidden="1"/>
    <cellStyle name="超链接" xfId="15636" builtinId="8" hidden="1"/>
    <cellStyle name="超链接" xfId="15638" builtinId="8" hidden="1"/>
    <cellStyle name="超链接" xfId="15640" builtinId="8" hidden="1"/>
    <cellStyle name="超链接" xfId="15642" builtinId="8" hidden="1"/>
    <cellStyle name="超链接" xfId="15644" builtinId="8" hidden="1"/>
    <cellStyle name="超链接" xfId="15646" builtinId="8" hidden="1"/>
    <cellStyle name="超链接" xfId="15648" builtinId="8" hidden="1"/>
    <cellStyle name="超链接" xfId="15650" builtinId="8" hidden="1"/>
    <cellStyle name="超链接" xfId="15652" builtinId="8" hidden="1"/>
    <cellStyle name="超链接" xfId="15654" builtinId="8" hidden="1"/>
    <cellStyle name="超链接" xfId="15656" builtinId="8" hidden="1"/>
    <cellStyle name="超链接" xfId="15658" builtinId="8" hidden="1"/>
    <cellStyle name="超链接" xfId="15660" builtinId="8" hidden="1"/>
    <cellStyle name="超链接" xfId="15662" builtinId="8" hidden="1"/>
    <cellStyle name="超链接" xfId="15664" builtinId="8" hidden="1"/>
    <cellStyle name="超链接" xfId="15666" builtinId="8" hidden="1"/>
    <cellStyle name="超链接" xfId="15668" builtinId="8" hidden="1"/>
    <cellStyle name="超链接" xfId="15670" builtinId="8" hidden="1"/>
    <cellStyle name="超链接" xfId="15672" builtinId="8" hidden="1"/>
    <cellStyle name="超链接" xfId="15674" builtinId="8" hidden="1"/>
    <cellStyle name="超链接" xfId="15676" builtinId="8" hidden="1"/>
    <cellStyle name="超链接" xfId="15678" builtinId="8" hidden="1"/>
    <cellStyle name="超链接" xfId="15680" builtinId="8" hidden="1"/>
    <cellStyle name="超链接" xfId="15682" builtinId="8" hidden="1"/>
    <cellStyle name="超链接" xfId="15684" builtinId="8" hidden="1"/>
    <cellStyle name="超链接" xfId="15686" builtinId="8" hidden="1"/>
    <cellStyle name="超链接" xfId="15688" builtinId="8" hidden="1"/>
    <cellStyle name="超链接" xfId="15690" builtinId="8" hidden="1"/>
    <cellStyle name="超链接" xfId="15692" builtinId="8" hidden="1"/>
    <cellStyle name="超链接" xfId="15694" builtinId="8" hidden="1"/>
    <cellStyle name="超链接" xfId="15696" builtinId="8" hidden="1"/>
    <cellStyle name="超链接" xfId="15698" builtinId="8" hidden="1"/>
    <cellStyle name="超链接" xfId="15700" builtinId="8" hidden="1"/>
    <cellStyle name="超链接" xfId="15702" builtinId="8" hidden="1"/>
    <cellStyle name="超链接" xfId="15704" builtinId="8" hidden="1"/>
    <cellStyle name="超链接" xfId="15706" builtinId="8" hidden="1"/>
    <cellStyle name="超链接" xfId="15708" builtinId="8" hidden="1"/>
    <cellStyle name="超链接" xfId="15710" builtinId="8" hidden="1"/>
    <cellStyle name="超链接" xfId="15712" builtinId="8" hidden="1"/>
    <cellStyle name="超链接" xfId="15714" builtinId="8" hidden="1"/>
    <cellStyle name="超链接" xfId="15716" builtinId="8" hidden="1"/>
    <cellStyle name="超链接" xfId="15718" builtinId="8" hidden="1"/>
    <cellStyle name="超链接" xfId="15720" builtinId="8" hidden="1"/>
    <cellStyle name="超链接" xfId="15722" builtinId="8" hidden="1"/>
    <cellStyle name="超链接" xfId="15724" builtinId="8" hidden="1"/>
    <cellStyle name="超链接" xfId="15726" builtinId="8" hidden="1"/>
    <cellStyle name="超链接" xfId="15728" builtinId="8" hidden="1"/>
    <cellStyle name="超链接" xfId="15730" builtinId="8" hidden="1"/>
    <cellStyle name="超链接" xfId="15732" builtinId="8" hidden="1"/>
    <cellStyle name="超链接" xfId="15734" builtinId="8" hidden="1"/>
    <cellStyle name="超链接" xfId="15736" builtinId="8" hidden="1"/>
    <cellStyle name="超链接" xfId="15738" builtinId="8" hidden="1"/>
    <cellStyle name="超链接" xfId="15740" builtinId="8" hidden="1"/>
    <cellStyle name="超链接" xfId="15742" builtinId="8" hidden="1"/>
    <cellStyle name="超链接" xfId="15744" builtinId="8" hidden="1"/>
    <cellStyle name="超链接" xfId="15746" builtinId="8" hidden="1"/>
    <cellStyle name="超链接" xfId="15748" builtinId="8" hidden="1"/>
    <cellStyle name="超链接" xfId="15750" builtinId="8" hidden="1"/>
    <cellStyle name="超链接" xfId="15752" builtinId="8" hidden="1"/>
    <cellStyle name="超链接" xfId="15754" builtinId="8" hidden="1"/>
    <cellStyle name="超链接" xfId="15756" builtinId="8" hidden="1"/>
    <cellStyle name="超链接" xfId="15758" builtinId="8" hidden="1"/>
    <cellStyle name="超链接" xfId="15760" builtinId="8" hidden="1"/>
    <cellStyle name="超链接" xfId="15762" builtinId="8" hidden="1"/>
    <cellStyle name="超链接" xfId="15764" builtinId="8" hidden="1"/>
    <cellStyle name="超链接" xfId="15766" builtinId="8" hidden="1"/>
    <cellStyle name="超链接" xfId="15768" builtinId="8" hidden="1"/>
    <cellStyle name="超链接" xfId="15770" builtinId="8" hidden="1"/>
    <cellStyle name="超链接" xfId="15772" builtinId="8" hidden="1"/>
    <cellStyle name="超链接" xfId="15774" builtinId="8" hidden="1"/>
    <cellStyle name="超链接" xfId="15776" builtinId="8" hidden="1"/>
    <cellStyle name="超链接" xfId="15778" builtinId="8" hidden="1"/>
    <cellStyle name="超链接" xfId="15780" builtinId="8" hidden="1"/>
    <cellStyle name="超链接" xfId="15782" builtinId="8" hidden="1"/>
    <cellStyle name="超链接" xfId="15784" builtinId="8" hidden="1"/>
    <cellStyle name="超链接" xfId="15786" builtinId="8" hidden="1"/>
    <cellStyle name="超链接" xfId="15788" builtinId="8" hidden="1"/>
    <cellStyle name="超链接" xfId="15790" builtinId="8" hidden="1"/>
    <cellStyle name="超链接" xfId="15792" builtinId="8" hidden="1"/>
    <cellStyle name="超链接" xfId="15794" builtinId="8" hidden="1"/>
    <cellStyle name="超链接" xfId="15796" builtinId="8" hidden="1"/>
    <cellStyle name="超链接" xfId="15798" builtinId="8" hidden="1"/>
    <cellStyle name="超链接" xfId="15800" builtinId="8" hidden="1"/>
    <cellStyle name="超链接" xfId="15802" builtinId="8" hidden="1"/>
    <cellStyle name="超链接" xfId="15804" builtinId="8" hidden="1"/>
    <cellStyle name="超链接" xfId="15806" builtinId="8" hidden="1"/>
    <cellStyle name="超链接" xfId="15808" builtinId="8" hidden="1"/>
    <cellStyle name="超链接" xfId="15810" builtinId="8" hidden="1"/>
    <cellStyle name="超链接" xfId="15812" builtinId="8" hidden="1"/>
    <cellStyle name="超链接" xfId="15814" builtinId="8" hidden="1"/>
    <cellStyle name="超链接" xfId="15816" builtinId="8" hidden="1"/>
    <cellStyle name="超链接" xfId="15818" builtinId="8" hidden="1"/>
    <cellStyle name="超链接" xfId="15820" builtinId="8" hidden="1"/>
    <cellStyle name="超链接" xfId="15822" builtinId="8" hidden="1"/>
    <cellStyle name="超链接" xfId="15824" builtinId="8" hidden="1"/>
    <cellStyle name="超链接" xfId="15826" builtinId="8" hidden="1"/>
    <cellStyle name="超链接" xfId="15828" builtinId="8" hidden="1"/>
    <cellStyle name="超链接" xfId="15830" builtinId="8" hidden="1"/>
    <cellStyle name="超链接" xfId="15832" builtinId="8" hidden="1"/>
    <cellStyle name="超链接" xfId="15834" builtinId="8" hidden="1"/>
    <cellStyle name="超链接" xfId="15836" builtinId="8" hidden="1"/>
    <cellStyle name="超链接" xfId="15838" builtinId="8" hidden="1"/>
    <cellStyle name="超链接" xfId="15840" builtinId="8" hidden="1"/>
    <cellStyle name="超链接" xfId="15842" builtinId="8" hidden="1"/>
    <cellStyle name="超链接" xfId="15844" builtinId="8" hidden="1"/>
    <cellStyle name="超链接" xfId="15846" builtinId="8" hidden="1"/>
    <cellStyle name="超链接" xfId="15848" builtinId="8" hidden="1"/>
    <cellStyle name="超链接" xfId="15850" builtinId="8" hidden="1"/>
    <cellStyle name="超链接" xfId="15852" builtinId="8" hidden="1"/>
    <cellStyle name="超链接" xfId="15854" builtinId="8" hidden="1"/>
    <cellStyle name="超链接" xfId="15856" builtinId="8" hidden="1"/>
    <cellStyle name="超链接" xfId="15858" builtinId="8" hidden="1"/>
    <cellStyle name="超链接" xfId="15860" builtinId="8" hidden="1"/>
    <cellStyle name="超链接" xfId="15862" builtinId="8" hidden="1"/>
    <cellStyle name="超链接" xfId="15864" builtinId="8" hidden="1"/>
    <cellStyle name="超链接" xfId="15866" builtinId="8" hidden="1"/>
    <cellStyle name="超链接" xfId="15868" builtinId="8" hidden="1"/>
    <cellStyle name="超链接" xfId="15870" builtinId="8" hidden="1"/>
    <cellStyle name="超链接" xfId="15872" builtinId="8" hidden="1"/>
    <cellStyle name="超链接" xfId="15874" builtinId="8" hidden="1"/>
    <cellStyle name="超链接" xfId="15876" builtinId="8" hidden="1"/>
    <cellStyle name="超链接" xfId="15878" builtinId="8" hidden="1"/>
    <cellStyle name="超链接" xfId="15880" builtinId="8" hidden="1"/>
    <cellStyle name="超链接" xfId="15882" builtinId="8" hidden="1"/>
    <cellStyle name="超链接" xfId="15884" builtinId="8" hidden="1"/>
    <cellStyle name="超链接" xfId="15886" builtinId="8" hidden="1"/>
    <cellStyle name="超链接" xfId="15888" builtinId="8" hidden="1"/>
    <cellStyle name="超链接" xfId="15890" builtinId="8" hidden="1"/>
    <cellStyle name="超链接" xfId="15892" builtinId="8" hidden="1"/>
    <cellStyle name="超链接" xfId="15894" builtinId="8" hidden="1"/>
    <cellStyle name="超链接" xfId="15896" builtinId="8" hidden="1"/>
    <cellStyle name="超链接" xfId="15898" builtinId="8" hidden="1"/>
    <cellStyle name="超链接" xfId="15900" builtinId="8" hidden="1"/>
    <cellStyle name="超链接" xfId="15902" builtinId="8" hidden="1"/>
    <cellStyle name="超链接" xfId="15904" builtinId="8" hidden="1"/>
    <cellStyle name="超链接" xfId="15906" builtinId="8" hidden="1"/>
    <cellStyle name="超链接" xfId="15908" builtinId="8" hidden="1"/>
    <cellStyle name="超链接" xfId="15910" builtinId="8" hidden="1"/>
    <cellStyle name="超链接" xfId="15912" builtinId="8" hidden="1"/>
    <cellStyle name="超链接" xfId="15914" builtinId="8" hidden="1"/>
    <cellStyle name="超链接" xfId="15916" builtinId="8" hidden="1"/>
    <cellStyle name="超链接" xfId="15918" builtinId="8" hidden="1"/>
    <cellStyle name="超链接" xfId="15920" builtinId="8" hidden="1"/>
    <cellStyle name="超链接" xfId="15922" builtinId="8" hidden="1"/>
    <cellStyle name="超链接" xfId="15924" builtinId="8" hidden="1"/>
    <cellStyle name="超链接" xfId="15926" builtinId="8" hidden="1"/>
    <cellStyle name="超链接" xfId="15928" builtinId="8" hidden="1"/>
    <cellStyle name="超链接" xfId="15930" builtinId="8" hidden="1"/>
    <cellStyle name="超链接" xfId="15932" builtinId="8" hidden="1"/>
    <cellStyle name="超链接" xfId="15934" builtinId="8" hidden="1"/>
    <cellStyle name="超链接" xfId="15936" builtinId="8" hidden="1"/>
    <cellStyle name="超链接" xfId="15938" builtinId="8" hidden="1"/>
    <cellStyle name="超链接" xfId="15940" builtinId="8" hidden="1"/>
    <cellStyle name="超链接" xfId="15942" builtinId="8" hidden="1"/>
    <cellStyle name="超链接" xfId="15944" builtinId="8" hidden="1"/>
    <cellStyle name="超链接" xfId="15946" builtinId="8" hidden="1"/>
    <cellStyle name="超链接" xfId="15948" builtinId="8" hidden="1"/>
    <cellStyle name="超链接" xfId="15950" builtinId="8" hidden="1"/>
    <cellStyle name="超链接" xfId="15952" builtinId="8" hidden="1"/>
    <cellStyle name="超链接" xfId="15954" builtinId="8" hidden="1"/>
    <cellStyle name="超链接" xfId="15956" builtinId="8" hidden="1"/>
    <cellStyle name="超链接" xfId="15958" builtinId="8" hidden="1"/>
    <cellStyle name="超链接" xfId="15960" builtinId="8" hidden="1"/>
    <cellStyle name="超链接" xfId="15962" builtinId="8" hidden="1"/>
    <cellStyle name="超链接" xfId="15964" builtinId="8" hidden="1"/>
    <cellStyle name="超链接" xfId="15966" builtinId="8" hidden="1"/>
    <cellStyle name="超链接" xfId="15968" builtinId="8" hidden="1"/>
    <cellStyle name="超链接" xfId="15970" builtinId="8" hidden="1"/>
    <cellStyle name="超链接" xfId="15972" builtinId="8" hidden="1"/>
    <cellStyle name="超链接" xfId="15974" builtinId="8" hidden="1"/>
    <cellStyle name="超链接" xfId="15976" builtinId="8" hidden="1"/>
    <cellStyle name="超链接" xfId="15978" builtinId="8" hidden="1"/>
    <cellStyle name="超链接" xfId="15980" builtinId="8" hidden="1"/>
    <cellStyle name="超链接" xfId="15982" builtinId="8" hidden="1"/>
    <cellStyle name="超链接" xfId="15984" builtinId="8" hidden="1"/>
    <cellStyle name="超链接" xfId="15986" builtinId="8" hidden="1"/>
    <cellStyle name="超链接" xfId="15988" builtinId="8" hidden="1"/>
    <cellStyle name="超链接" xfId="15990" builtinId="8" hidden="1"/>
    <cellStyle name="超链接" xfId="15992" builtinId="8" hidden="1"/>
    <cellStyle name="超链接" xfId="15994" builtinId="8" hidden="1"/>
    <cellStyle name="超链接" xfId="15996" builtinId="8" hidden="1"/>
    <cellStyle name="超链接" xfId="15998" builtinId="8" hidden="1"/>
    <cellStyle name="超链接" xfId="16000" builtinId="8" hidden="1"/>
    <cellStyle name="超链接" xfId="16002" builtinId="8" hidden="1"/>
    <cellStyle name="超链接" xfId="16004" builtinId="8" hidden="1"/>
    <cellStyle name="超链接" xfId="16006" builtinId="8" hidden="1"/>
    <cellStyle name="超链接" xfId="16008" builtinId="8" hidden="1"/>
    <cellStyle name="超链接" xfId="16010" builtinId="8" hidden="1"/>
    <cellStyle name="超链接" xfId="16012" builtinId="8" hidden="1"/>
    <cellStyle name="超链接" xfId="16014" builtinId="8" hidden="1"/>
    <cellStyle name="超链接" xfId="16016" builtinId="8" hidden="1"/>
    <cellStyle name="超链接" xfId="16018" builtinId="8" hidden="1"/>
    <cellStyle name="超链接" xfId="16020" builtinId="8" hidden="1"/>
    <cellStyle name="超链接" xfId="16022" builtinId="8" hidden="1"/>
    <cellStyle name="超链接" xfId="16024" builtinId="8" hidden="1"/>
    <cellStyle name="超链接" xfId="16026" builtinId="8" hidden="1"/>
    <cellStyle name="超链接" xfId="16028" builtinId="8" hidden="1"/>
    <cellStyle name="超链接" xfId="16030" builtinId="8" hidden="1"/>
    <cellStyle name="超链接" xfId="16032" builtinId="8" hidden="1"/>
    <cellStyle name="超链接" xfId="16034" builtinId="8" hidden="1"/>
    <cellStyle name="超链接" xfId="16036" builtinId="8" hidden="1"/>
    <cellStyle name="超链接" xfId="16038" builtinId="8" hidden="1"/>
    <cellStyle name="超链接" xfId="16040" builtinId="8" hidden="1"/>
    <cellStyle name="超链接" xfId="16042" builtinId="8" hidden="1"/>
    <cellStyle name="超链接" xfId="16044" builtinId="8" hidden="1"/>
    <cellStyle name="超链接" xfId="16046" builtinId="8" hidden="1"/>
    <cellStyle name="超链接" xfId="16048" builtinId="8" hidden="1"/>
    <cellStyle name="超链接" xfId="16050" builtinId="8" hidden="1"/>
    <cellStyle name="超链接" xfId="16052" builtinId="8" hidden="1"/>
    <cellStyle name="超链接" xfId="16054" builtinId="8" hidden="1"/>
    <cellStyle name="超链接" xfId="16056" builtinId="8" hidden="1"/>
    <cellStyle name="超链接" xfId="16058" builtinId="8" hidden="1"/>
    <cellStyle name="超链接" xfId="16060" builtinId="8" hidden="1"/>
    <cellStyle name="超链接" xfId="16062" builtinId="8" hidden="1"/>
    <cellStyle name="超链接" xfId="16064" builtinId="8" hidden="1"/>
    <cellStyle name="超链接" xfId="16066" builtinId="8" hidden="1"/>
    <cellStyle name="超链接" xfId="16068" builtinId="8" hidden="1"/>
    <cellStyle name="超链接" xfId="16070" builtinId="8" hidden="1"/>
    <cellStyle name="超链接" xfId="16072" builtinId="8" hidden="1"/>
    <cellStyle name="超链接" xfId="16074" builtinId="8" hidden="1"/>
    <cellStyle name="超链接" xfId="16076" builtinId="8" hidden="1"/>
    <cellStyle name="超链接" xfId="16078" builtinId="8" hidden="1"/>
    <cellStyle name="超链接" xfId="16080" builtinId="8" hidden="1"/>
    <cellStyle name="超链接" xfId="16082" builtinId="8" hidden="1"/>
    <cellStyle name="超链接" xfId="16084" builtinId="8" hidden="1"/>
    <cellStyle name="超链接" xfId="16086" builtinId="8" hidden="1"/>
    <cellStyle name="超链接" xfId="16088" builtinId="8" hidden="1"/>
    <cellStyle name="超链接" xfId="16090" builtinId="8" hidden="1"/>
    <cellStyle name="超链接" xfId="16092" builtinId="8" hidden="1"/>
    <cellStyle name="超链接" xfId="16094" builtinId="8" hidden="1"/>
    <cellStyle name="超链接" xfId="16096" builtinId="8" hidden="1"/>
    <cellStyle name="超链接" xfId="16098" builtinId="8" hidden="1"/>
    <cellStyle name="超链接" xfId="16100" builtinId="8" hidden="1"/>
    <cellStyle name="超链接" xfId="16102" builtinId="8" hidden="1"/>
    <cellStyle name="超链接" xfId="16104" builtinId="8" hidden="1"/>
    <cellStyle name="超链接" xfId="16106" builtinId="8" hidden="1"/>
    <cellStyle name="超链接" xfId="16108" builtinId="8" hidden="1"/>
    <cellStyle name="超链接" xfId="16110" builtinId="8" hidden="1"/>
    <cellStyle name="超链接" xfId="16112" builtinId="8" hidden="1"/>
    <cellStyle name="超链接" xfId="16114" builtinId="8" hidden="1"/>
    <cellStyle name="超链接" xfId="16116" builtinId="8" hidden="1"/>
    <cellStyle name="超链接" xfId="16118" builtinId="8" hidden="1"/>
    <cellStyle name="超链接" xfId="16120" builtinId="8" hidden="1"/>
    <cellStyle name="超链接" xfId="16122" builtinId="8" hidden="1"/>
    <cellStyle name="超链接" xfId="16124" builtinId="8" hidden="1"/>
    <cellStyle name="超链接" xfId="16126" builtinId="8" hidden="1"/>
    <cellStyle name="超链接" xfId="16128" builtinId="8" hidden="1"/>
    <cellStyle name="超链接" xfId="16130" builtinId="8" hidden="1"/>
    <cellStyle name="超链接" xfId="16132" builtinId="8" hidden="1"/>
    <cellStyle name="超链接" xfId="16134" builtinId="8" hidden="1"/>
    <cellStyle name="超链接" xfId="16136" builtinId="8" hidden="1"/>
    <cellStyle name="超链接" xfId="16138" builtinId="8" hidden="1"/>
    <cellStyle name="超链接" xfId="16140" builtinId="8" hidden="1"/>
    <cellStyle name="超链接" xfId="16142" builtinId="8" hidden="1"/>
    <cellStyle name="超链接" xfId="16144" builtinId="8" hidden="1"/>
    <cellStyle name="超链接" xfId="16146" builtinId="8" hidden="1"/>
    <cellStyle name="超链接" xfId="16148" builtinId="8" hidden="1"/>
    <cellStyle name="超链接" xfId="16150" builtinId="8" hidden="1"/>
    <cellStyle name="超链接" xfId="16152" builtinId="8" hidden="1"/>
    <cellStyle name="超链接" xfId="16154" builtinId="8" hidden="1"/>
    <cellStyle name="超链接" xfId="16156" builtinId="8" hidden="1"/>
    <cellStyle name="超链接" xfId="16158" builtinId="8" hidden="1"/>
    <cellStyle name="超链接" xfId="16160" builtinId="8" hidden="1"/>
    <cellStyle name="超链接" xfId="16162" builtinId="8" hidden="1"/>
    <cellStyle name="超链接" xfId="16164" builtinId="8" hidden="1"/>
    <cellStyle name="超链接" xfId="16166" builtinId="8" hidden="1"/>
    <cellStyle name="超链接" xfId="16168" builtinId="8" hidden="1"/>
    <cellStyle name="超链接" xfId="16170" builtinId="8" hidden="1"/>
    <cellStyle name="超链接" xfId="16172" builtinId="8" hidden="1"/>
    <cellStyle name="超链接" xfId="16174" builtinId="8" hidden="1"/>
    <cellStyle name="超链接" xfId="16176" builtinId="8" hidden="1"/>
    <cellStyle name="超链接" xfId="16178" builtinId="8" hidden="1"/>
    <cellStyle name="超链接" xfId="16180" builtinId="8" hidden="1"/>
    <cellStyle name="超链接" xfId="16182" builtinId="8" hidden="1"/>
    <cellStyle name="超链接" xfId="16184" builtinId="8" hidden="1"/>
    <cellStyle name="超链接" xfId="16186" builtinId="8" hidden="1"/>
    <cellStyle name="超链接" xfId="16188" builtinId="8" hidden="1"/>
    <cellStyle name="超链接" xfId="16190" builtinId="8" hidden="1"/>
    <cellStyle name="超链接" xfId="16192" builtinId="8" hidden="1"/>
    <cellStyle name="超链接" xfId="16194" builtinId="8" hidden="1"/>
    <cellStyle name="超链接" xfId="16196" builtinId="8" hidden="1"/>
    <cellStyle name="超链接" xfId="16198" builtinId="8" hidden="1"/>
    <cellStyle name="超链接" xfId="16200" builtinId="8" hidden="1"/>
    <cellStyle name="超链接" xfId="16202" builtinId="8" hidden="1"/>
    <cellStyle name="超链接" xfId="16204" builtinId="8" hidden="1"/>
    <cellStyle name="超链接" xfId="16206" builtinId="8" hidden="1"/>
    <cellStyle name="超链接" xfId="16208" builtinId="8" hidden="1"/>
    <cellStyle name="超链接" xfId="16210" builtinId="8" hidden="1"/>
    <cellStyle name="超链接" xfId="16212" builtinId="8" hidden="1"/>
    <cellStyle name="超链接" xfId="16214" builtinId="8" hidden="1"/>
    <cellStyle name="超链接" xfId="16216" builtinId="8" hidden="1"/>
    <cellStyle name="超链接" xfId="16218" builtinId="8" hidden="1"/>
    <cellStyle name="超链接" xfId="16220" builtinId="8" hidden="1"/>
    <cellStyle name="超链接" xfId="16222" builtinId="8" hidden="1"/>
    <cellStyle name="超链接" xfId="16224" builtinId="8" hidden="1"/>
    <cellStyle name="超链接" xfId="16226" builtinId="8" hidden="1"/>
    <cellStyle name="超链接" xfId="16228" builtinId="8" hidden="1"/>
    <cellStyle name="超链接" xfId="16230" builtinId="8" hidden="1"/>
    <cellStyle name="超链接" xfId="16232" builtinId="8" hidden="1"/>
    <cellStyle name="超链接" xfId="16234" builtinId="8" hidden="1"/>
    <cellStyle name="超链接" xfId="16236" builtinId="8" hidden="1"/>
    <cellStyle name="超链接" xfId="16238" builtinId="8" hidden="1"/>
    <cellStyle name="超链接" xfId="16240" builtinId="8" hidden="1"/>
    <cellStyle name="超链接" xfId="16242" builtinId="8" hidden="1"/>
    <cellStyle name="超链接" xfId="16244" builtinId="8" hidden="1"/>
    <cellStyle name="超链接" xfId="16246" builtinId="8" hidden="1"/>
    <cellStyle name="超链接" xfId="16248" builtinId="8" hidden="1"/>
    <cellStyle name="超链接" xfId="16250" builtinId="8" hidden="1"/>
    <cellStyle name="超链接" xfId="16252" builtinId="8" hidden="1"/>
    <cellStyle name="超链接" xfId="16254" builtinId="8" hidden="1"/>
    <cellStyle name="超链接" xfId="16256" builtinId="8" hidden="1"/>
    <cellStyle name="超链接" xfId="16258" builtinId="8" hidden="1"/>
    <cellStyle name="超链接" xfId="16260" builtinId="8" hidden="1"/>
    <cellStyle name="超链接" xfId="16262" builtinId="8" hidden="1"/>
    <cellStyle name="超链接" xfId="16264" builtinId="8" hidden="1"/>
    <cellStyle name="超链接" xfId="16266" builtinId="8" hidden="1"/>
    <cellStyle name="超链接" xfId="16268" builtinId="8" hidden="1"/>
    <cellStyle name="超链接" xfId="16270" builtinId="8" hidden="1"/>
    <cellStyle name="超链接" xfId="16272" builtinId="8" hidden="1"/>
    <cellStyle name="超链接" xfId="16274" builtinId="8" hidden="1"/>
    <cellStyle name="超链接" xfId="16276" builtinId="8" hidden="1"/>
    <cellStyle name="超链接" xfId="16278" builtinId="8" hidden="1"/>
    <cellStyle name="超链接" xfId="16280" builtinId="8" hidden="1"/>
    <cellStyle name="超链接" xfId="16282" builtinId="8" hidden="1"/>
    <cellStyle name="超链接" xfId="16284" builtinId="8" hidden="1"/>
    <cellStyle name="超链接" xfId="16286" builtinId="8" hidden="1"/>
    <cellStyle name="超链接" xfId="16288" builtinId="8" hidden="1"/>
    <cellStyle name="超链接" xfId="16290" builtinId="8" hidden="1"/>
    <cellStyle name="超链接" xfId="16292" builtinId="8" hidden="1"/>
    <cellStyle name="超链接" xfId="16294" builtinId="8" hidden="1"/>
    <cellStyle name="超链接" xfId="16296" builtinId="8" hidden="1"/>
    <cellStyle name="超链接" xfId="16298" builtinId="8" hidden="1"/>
    <cellStyle name="超链接" xfId="16300" builtinId="8" hidden="1"/>
    <cellStyle name="超链接" xfId="16302" builtinId="8" hidden="1"/>
    <cellStyle name="超链接" xfId="16304" builtinId="8" hidden="1"/>
    <cellStyle name="超链接" xfId="16306" builtinId="8" hidden="1"/>
    <cellStyle name="超链接" xfId="16308" builtinId="8" hidden="1"/>
    <cellStyle name="超链接" xfId="16310" builtinId="8" hidden="1"/>
    <cellStyle name="超链接" xfId="16312" builtinId="8" hidden="1"/>
    <cellStyle name="超链接" xfId="16314" builtinId="8" hidden="1"/>
    <cellStyle name="超链接" xfId="16316" builtinId="8" hidden="1"/>
    <cellStyle name="超链接" xfId="16318" builtinId="8" hidden="1"/>
    <cellStyle name="超链接" xfId="16320" builtinId="8" hidden="1"/>
    <cellStyle name="超链接" xfId="16322" builtinId="8" hidden="1"/>
    <cellStyle name="超链接" xfId="16324" builtinId="8" hidden="1"/>
    <cellStyle name="超链接" xfId="16326" builtinId="8" hidden="1"/>
    <cellStyle name="超链接" xfId="16328" builtinId="8" hidden="1"/>
    <cellStyle name="超链接" xfId="16330" builtinId="8" hidden="1"/>
    <cellStyle name="超链接" xfId="16332" builtinId="8" hidden="1"/>
    <cellStyle name="超链接" xfId="16334" builtinId="8" hidden="1"/>
    <cellStyle name="超链接" xfId="16336" builtinId="8" hidden="1"/>
    <cellStyle name="超链接" xfId="16338" builtinId="8" hidden="1"/>
    <cellStyle name="超链接" xfId="16340" builtinId="8" hidden="1"/>
    <cellStyle name="超链接" xfId="16342" builtinId="8" hidden="1"/>
    <cellStyle name="超链接" xfId="16344" builtinId="8" hidden="1"/>
    <cellStyle name="超链接" xfId="16346" builtinId="8" hidden="1"/>
    <cellStyle name="超链接" xfId="16348" builtinId="8" hidden="1"/>
    <cellStyle name="超链接" xfId="16350" builtinId="8" hidden="1"/>
    <cellStyle name="超链接" xfId="16352" builtinId="8" hidden="1"/>
    <cellStyle name="超链接" xfId="16354" builtinId="8" hidden="1"/>
    <cellStyle name="超链接" xfId="16356" builtinId="8" hidden="1"/>
    <cellStyle name="超链接" xfId="16358" builtinId="8" hidden="1"/>
    <cellStyle name="超链接" xfId="16360" builtinId="8" hidden="1"/>
    <cellStyle name="超链接" xfId="16362" builtinId="8" hidden="1"/>
    <cellStyle name="超链接" xfId="16364" builtinId="8" hidden="1"/>
    <cellStyle name="超链接" xfId="16366" builtinId="8" hidden="1"/>
    <cellStyle name="超链接" xfId="16368" builtinId="8" hidden="1"/>
    <cellStyle name="超链接" xfId="16370" builtinId="8" hidden="1"/>
    <cellStyle name="超链接" xfId="16372" builtinId="8" hidden="1"/>
    <cellStyle name="超链接" xfId="16374" builtinId="8" hidden="1"/>
    <cellStyle name="超链接" xfId="16376" builtinId="8" hidden="1"/>
    <cellStyle name="超链接" xfId="16378" builtinId="8" hidden="1"/>
    <cellStyle name="超链接" xfId="16380" builtinId="8" hidden="1"/>
    <cellStyle name="超链接" xfId="16382" builtinId="8" hidden="1"/>
    <cellStyle name="超链接" xfId="16384" builtinId="8" hidden="1"/>
    <cellStyle name="超链接" xfId="16386" builtinId="8" hidden="1"/>
    <cellStyle name="超链接" xfId="16388" builtinId="8" hidden="1"/>
    <cellStyle name="超链接" xfId="16390" builtinId="8" hidden="1"/>
    <cellStyle name="超链接" xfId="16392" builtinId="8" hidden="1"/>
    <cellStyle name="超链接" xfId="16394" builtinId="8" hidden="1"/>
    <cellStyle name="超链接" xfId="16396" builtinId="8" hidden="1"/>
    <cellStyle name="超链接" xfId="16398" builtinId="8" hidden="1"/>
    <cellStyle name="超链接" xfId="16400" builtinId="8" hidden="1"/>
    <cellStyle name="超链接" xfId="16402" builtinId="8" hidden="1"/>
    <cellStyle name="超链接" xfId="16404" builtinId="8" hidden="1"/>
    <cellStyle name="超链接" xfId="16406" builtinId="8" hidden="1"/>
    <cellStyle name="超链接" xfId="16408" builtinId="8" hidden="1"/>
    <cellStyle name="超链接" xfId="16410" builtinId="8" hidden="1"/>
    <cellStyle name="超链接" xfId="16412" builtinId="8" hidden="1"/>
    <cellStyle name="超链接" xfId="16414" builtinId="8" hidden="1"/>
    <cellStyle name="超链接" xfId="16416" builtinId="8" hidden="1"/>
    <cellStyle name="超链接" xfId="16418" builtinId="8" hidden="1"/>
    <cellStyle name="超链接" xfId="16420" builtinId="8" hidden="1"/>
    <cellStyle name="超链接" xfId="16422" builtinId="8" hidden="1"/>
    <cellStyle name="超链接" xfId="16424" builtinId="8" hidden="1"/>
    <cellStyle name="超链接" xfId="16426" builtinId="8" hidden="1"/>
    <cellStyle name="超链接" xfId="16428" builtinId="8" hidden="1"/>
    <cellStyle name="超链接" xfId="16430" builtinId="8" hidden="1"/>
    <cellStyle name="超链接" xfId="16432" builtinId="8" hidden="1"/>
    <cellStyle name="超链接" xfId="16434" builtinId="8" hidden="1"/>
    <cellStyle name="超链接" xfId="16436" builtinId="8" hidden="1"/>
    <cellStyle name="超链接" xfId="16438" builtinId="8" hidden="1"/>
    <cellStyle name="超链接" xfId="16440" builtinId="8" hidden="1"/>
    <cellStyle name="超链接" xfId="16442" builtinId="8" hidden="1"/>
    <cellStyle name="超链接" xfId="16444" builtinId="8" hidden="1"/>
    <cellStyle name="超链接" xfId="16446" builtinId="8" hidden="1"/>
    <cellStyle name="超链接" xfId="16448" builtinId="8" hidden="1"/>
    <cellStyle name="超链接" xfId="16450" builtinId="8" hidden="1"/>
    <cellStyle name="超链接" xfId="16452" builtinId="8" hidden="1"/>
    <cellStyle name="超链接" xfId="16454" builtinId="8" hidden="1"/>
    <cellStyle name="超链接" xfId="16456" builtinId="8" hidden="1"/>
    <cellStyle name="超链接" xfId="16458" builtinId="8" hidden="1"/>
    <cellStyle name="超链接" xfId="16460" builtinId="8" hidden="1"/>
    <cellStyle name="超链接" xfId="16462" builtinId="8" hidden="1"/>
    <cellStyle name="超链接" xfId="16464" builtinId="8" hidden="1"/>
    <cellStyle name="超链接" xfId="16466" builtinId="8" hidden="1"/>
    <cellStyle name="超链接" xfId="16468" builtinId="8" hidden="1"/>
    <cellStyle name="超链接" xfId="16470" builtinId="8" hidden="1"/>
    <cellStyle name="超链接" xfId="16472" builtinId="8" hidden="1"/>
    <cellStyle name="超链接" xfId="16474" builtinId="8" hidden="1"/>
    <cellStyle name="超链接" xfId="16476" builtinId="8" hidden="1"/>
    <cellStyle name="超链接" xfId="16478" builtinId="8" hidden="1"/>
    <cellStyle name="超链接" xfId="16480" builtinId="8" hidden="1"/>
    <cellStyle name="超链接" xfId="16482" builtinId="8" hidden="1"/>
    <cellStyle name="超链接" xfId="16484" builtinId="8" hidden="1"/>
    <cellStyle name="超链接" xfId="16486" builtinId="8" hidden="1"/>
    <cellStyle name="超链接" xfId="16488" builtinId="8" hidden="1"/>
    <cellStyle name="超链接" xfId="16490" builtinId="8" hidden="1"/>
    <cellStyle name="超链接" xfId="16492" builtinId="8" hidden="1"/>
    <cellStyle name="超链接" xfId="16494" builtinId="8" hidden="1"/>
    <cellStyle name="超链接" xfId="16496" builtinId="8" hidden="1"/>
    <cellStyle name="超链接" xfId="16498" builtinId="8" hidden="1"/>
    <cellStyle name="超链接" xfId="16500" builtinId="8" hidden="1"/>
    <cellStyle name="超链接" xfId="16502" builtinId="8" hidden="1"/>
    <cellStyle name="超链接" xfId="16504" builtinId="8" hidden="1"/>
    <cellStyle name="超链接" xfId="16506" builtinId="8" hidden="1"/>
    <cellStyle name="超链接" xfId="16508" builtinId="8" hidden="1"/>
    <cellStyle name="超链接" xfId="16510" builtinId="8" hidden="1"/>
    <cellStyle name="超链接" xfId="16512" builtinId="8" hidden="1"/>
    <cellStyle name="超链接" xfId="16514" builtinId="8" hidden="1"/>
    <cellStyle name="超链接" xfId="16516" builtinId="8" hidden="1"/>
    <cellStyle name="超链接" xfId="16518" builtinId="8" hidden="1"/>
    <cellStyle name="超链接" xfId="16520" builtinId="8" hidden="1"/>
    <cellStyle name="超链接" xfId="16522" builtinId="8" hidden="1"/>
    <cellStyle name="超链接" xfId="16524" builtinId="8" hidden="1"/>
    <cellStyle name="超链接" xfId="16526" builtinId="8" hidden="1"/>
    <cellStyle name="超链接" xfId="16528" builtinId="8" hidden="1"/>
    <cellStyle name="超链接" xfId="16530" builtinId="8" hidden="1"/>
    <cellStyle name="超链接" xfId="16532" builtinId="8" hidden="1"/>
    <cellStyle name="超链接" xfId="16534" builtinId="8" hidden="1"/>
    <cellStyle name="超链接" xfId="16536" builtinId="8" hidden="1"/>
    <cellStyle name="超链接" xfId="16538" builtinId="8" hidden="1"/>
    <cellStyle name="超链接" xfId="16540" builtinId="8" hidden="1"/>
    <cellStyle name="超链接" xfId="16542" builtinId="8" hidden="1"/>
    <cellStyle name="超链接" xfId="16544" builtinId="8" hidden="1"/>
    <cellStyle name="超链接" xfId="16546" builtinId="8" hidden="1"/>
    <cellStyle name="超链接" xfId="16548" builtinId="8" hidden="1"/>
    <cellStyle name="超链接" xfId="16550" builtinId="8" hidden="1"/>
    <cellStyle name="超链接" xfId="16552" builtinId="8" hidden="1"/>
    <cellStyle name="超链接" xfId="16554" builtinId="8" hidden="1"/>
    <cellStyle name="超链接" xfId="16556" builtinId="8" hidden="1"/>
    <cellStyle name="超链接" xfId="16558" builtinId="8" hidden="1"/>
    <cellStyle name="超链接" xfId="16560" builtinId="8" hidden="1"/>
    <cellStyle name="超链接" xfId="16562" builtinId="8" hidden="1"/>
    <cellStyle name="超链接" xfId="16564" builtinId="8" hidden="1"/>
    <cellStyle name="超链接" xfId="16566" builtinId="8" hidden="1"/>
    <cellStyle name="超链接" xfId="16568" builtinId="8" hidden="1"/>
    <cellStyle name="超链接" xfId="16570" builtinId="8" hidden="1"/>
    <cellStyle name="超链接" xfId="16572" builtinId="8" hidden="1"/>
    <cellStyle name="超链接" xfId="16574" builtinId="8" hidden="1"/>
    <cellStyle name="超链接" xfId="16576" builtinId="8" hidden="1"/>
    <cellStyle name="超链接" xfId="16578" builtinId="8" hidden="1"/>
    <cellStyle name="超链接" xfId="16580" builtinId="8" hidden="1"/>
    <cellStyle name="超链接" xfId="16582" builtinId="8" hidden="1"/>
    <cellStyle name="超链接" xfId="16584" builtinId="8" hidden="1"/>
    <cellStyle name="超链接" xfId="16586" builtinId="8" hidden="1"/>
    <cellStyle name="超链接" xfId="16588" builtinId="8" hidden="1"/>
    <cellStyle name="超链接" xfId="16590" builtinId="8" hidden="1"/>
    <cellStyle name="超链接" xfId="16592" builtinId="8" hidden="1"/>
    <cellStyle name="超链接" xfId="16594" builtinId="8" hidden="1"/>
    <cellStyle name="超链接" xfId="16596" builtinId="8" hidden="1"/>
    <cellStyle name="超链接" xfId="16598" builtinId="8" hidden="1"/>
    <cellStyle name="超链接" xfId="16600" builtinId="8" hidden="1"/>
    <cellStyle name="超链接" xfId="16602" builtinId="8" hidden="1"/>
    <cellStyle name="超链接" xfId="16604" builtinId="8" hidden="1"/>
    <cellStyle name="超链接" xfId="16606" builtinId="8" hidden="1"/>
    <cellStyle name="超链接" xfId="16608" builtinId="8" hidden="1"/>
    <cellStyle name="超链接" xfId="16610" builtinId="8" hidden="1"/>
    <cellStyle name="超链接" xfId="16612" builtinId="8" hidden="1"/>
    <cellStyle name="超链接" xfId="16614" builtinId="8" hidden="1"/>
    <cellStyle name="超链接" xfId="16616" builtinId="8" hidden="1"/>
    <cellStyle name="超链接" xfId="16618" builtinId="8" hidden="1"/>
    <cellStyle name="超链接" xfId="16620" builtinId="8" hidden="1"/>
    <cellStyle name="超链接" xfId="16622" builtinId="8" hidden="1"/>
    <cellStyle name="超链接" xfId="16624" builtinId="8" hidden="1"/>
    <cellStyle name="超链接" xfId="16626" builtinId="8" hidden="1"/>
    <cellStyle name="超链接" xfId="16628" builtinId="8" hidden="1"/>
    <cellStyle name="超链接" xfId="16630" builtinId="8" hidden="1"/>
    <cellStyle name="超链接" xfId="16632" builtinId="8" hidden="1"/>
    <cellStyle name="超链接" xfId="16634" builtinId="8" hidden="1"/>
    <cellStyle name="超链接" xfId="16636" builtinId="8" hidden="1"/>
    <cellStyle name="超链接" xfId="16638" builtinId="8" hidden="1"/>
    <cellStyle name="超链接" xfId="16640" builtinId="8" hidden="1"/>
    <cellStyle name="超链接" xfId="16642" builtinId="8" hidden="1"/>
    <cellStyle name="超链接" xfId="16644" builtinId="8" hidden="1"/>
    <cellStyle name="超链接" xfId="16646" builtinId="8" hidden="1"/>
    <cellStyle name="超链接" xfId="16648" builtinId="8" hidden="1"/>
    <cellStyle name="超链接" xfId="16650" builtinId="8" hidden="1"/>
    <cellStyle name="超链接" xfId="16652" builtinId="8" hidden="1"/>
    <cellStyle name="超链接" xfId="16654" builtinId="8" hidden="1"/>
    <cellStyle name="超链接" xfId="16656" builtinId="8" hidden="1"/>
    <cellStyle name="超链接" xfId="16658" builtinId="8" hidden="1"/>
    <cellStyle name="超链接" xfId="16660" builtinId="8" hidden="1"/>
    <cellStyle name="超链接" xfId="16662" builtinId="8" hidden="1"/>
    <cellStyle name="超链接" xfId="16664" builtinId="8" hidden="1"/>
    <cellStyle name="超链接" xfId="16666" builtinId="8" hidden="1"/>
    <cellStyle name="超链接" xfId="16668" builtinId="8" hidden="1"/>
    <cellStyle name="超链接" xfId="16670" builtinId="8" hidden="1"/>
    <cellStyle name="超链接" xfId="16672" builtinId="8" hidden="1"/>
    <cellStyle name="超链接" xfId="16674" builtinId="8" hidden="1"/>
    <cellStyle name="超链接" xfId="16676" builtinId="8" hidden="1"/>
    <cellStyle name="超链接" xfId="16678" builtinId="8" hidden="1"/>
    <cellStyle name="超链接" xfId="16680" builtinId="8" hidden="1"/>
    <cellStyle name="超链接" xfId="16682" builtinId="8" hidden="1"/>
    <cellStyle name="超链接" xfId="16684" builtinId="8" hidden="1"/>
    <cellStyle name="超链接" xfId="16686" builtinId="8" hidden="1"/>
    <cellStyle name="超链接" xfId="16688" builtinId="8" hidden="1"/>
    <cellStyle name="超链接" xfId="16690" builtinId="8" hidden="1"/>
    <cellStyle name="超链接" xfId="16692" builtinId="8" hidden="1"/>
    <cellStyle name="超链接" xfId="16694" builtinId="8" hidden="1"/>
    <cellStyle name="超链接" xfId="16696" builtinId="8" hidden="1"/>
    <cellStyle name="超链接" xfId="16698" builtinId="8" hidden="1"/>
    <cellStyle name="超链接" xfId="16700" builtinId="8" hidden="1"/>
    <cellStyle name="超链接" xfId="16702" builtinId="8" hidden="1"/>
    <cellStyle name="超链接" xfId="16704" builtinId="8" hidden="1"/>
    <cellStyle name="超链接" xfId="16706" builtinId="8" hidden="1"/>
    <cellStyle name="超链接" xfId="16708" builtinId="8" hidden="1"/>
    <cellStyle name="超链接" xfId="16710" builtinId="8" hidden="1"/>
    <cellStyle name="超链接" xfId="16712" builtinId="8" hidden="1"/>
    <cellStyle name="超链接" xfId="16714" builtinId="8" hidden="1"/>
    <cellStyle name="超链接" xfId="16716" builtinId="8" hidden="1"/>
    <cellStyle name="超链接" xfId="16718" builtinId="8" hidden="1"/>
    <cellStyle name="超链接" xfId="16720" builtinId="8" hidden="1"/>
    <cellStyle name="超链接" xfId="16722" builtinId="8" hidden="1"/>
    <cellStyle name="超链接" xfId="16724" builtinId="8" hidden="1"/>
    <cellStyle name="超链接" xfId="16726" builtinId="8" hidden="1"/>
    <cellStyle name="超链接" xfId="16728" builtinId="8" hidden="1"/>
    <cellStyle name="超链接" xfId="16730" builtinId="8" hidden="1"/>
    <cellStyle name="超链接" xfId="16732" builtinId="8" hidden="1"/>
    <cellStyle name="超链接" xfId="16734" builtinId="8" hidden="1"/>
    <cellStyle name="超链接" xfId="16736" builtinId="8" hidden="1"/>
    <cellStyle name="超链接" xfId="16738" builtinId="8" hidden="1"/>
    <cellStyle name="超链接" xfId="16740" builtinId="8" hidden="1"/>
    <cellStyle name="超链接" xfId="16742" builtinId="8" hidden="1"/>
    <cellStyle name="超链接" xfId="16744" builtinId="8" hidden="1"/>
    <cellStyle name="超链接" xfId="16746" builtinId="8" hidden="1"/>
    <cellStyle name="超链接" xfId="16748" builtinId="8" hidden="1"/>
    <cellStyle name="超链接" xfId="16750" builtinId="8" hidden="1"/>
    <cellStyle name="超链接" xfId="16752" builtinId="8" hidden="1"/>
    <cellStyle name="超链接" xfId="16754" builtinId="8" hidden="1"/>
    <cellStyle name="超链接" xfId="16756" builtinId="8" hidden="1"/>
    <cellStyle name="超链接" xfId="16758" builtinId="8" hidden="1"/>
    <cellStyle name="超链接" xfId="16760" builtinId="8" hidden="1"/>
    <cellStyle name="超链接" xfId="16762" builtinId="8" hidden="1"/>
    <cellStyle name="超链接" xfId="16764" builtinId="8" hidden="1"/>
    <cellStyle name="超链接" xfId="16766" builtinId="8" hidden="1"/>
    <cellStyle name="超链接" xfId="16768" builtinId="8" hidden="1"/>
    <cellStyle name="超链接" xfId="16770" builtinId="8" hidden="1"/>
    <cellStyle name="超链接" xfId="16772" builtinId="8" hidden="1"/>
    <cellStyle name="超链接" xfId="16774" builtinId="8" hidden="1"/>
    <cellStyle name="超链接" xfId="16776" builtinId="8" hidden="1"/>
    <cellStyle name="超链接" xfId="16778" builtinId="8" hidden="1"/>
    <cellStyle name="超链接" xfId="16780" builtinId="8" hidden="1"/>
    <cellStyle name="超链接" xfId="16782" builtinId="8" hidden="1"/>
    <cellStyle name="超链接" xfId="16784" builtinId="8" hidden="1"/>
    <cellStyle name="超链接" xfId="16786" builtinId="8" hidden="1"/>
    <cellStyle name="超链接" xfId="16788" builtinId="8" hidden="1"/>
    <cellStyle name="超链接" xfId="16790" builtinId="8" hidden="1"/>
    <cellStyle name="超链接" xfId="16792" builtinId="8" hidden="1"/>
    <cellStyle name="超链接" xfId="16794" builtinId="8" hidden="1"/>
    <cellStyle name="超链接" xfId="16796" builtinId="8" hidden="1"/>
    <cellStyle name="超链接" xfId="16798" builtinId="8" hidden="1"/>
    <cellStyle name="超链接" xfId="16800" builtinId="8" hidden="1"/>
    <cellStyle name="超链接" xfId="16802" builtinId="8" hidden="1"/>
    <cellStyle name="超链接" xfId="16804" builtinId="8" hidden="1"/>
    <cellStyle name="超链接" xfId="16806" builtinId="8" hidden="1"/>
    <cellStyle name="超链接" xfId="16808" builtinId="8" hidden="1"/>
    <cellStyle name="超链接" xfId="16810" builtinId="8" hidden="1"/>
    <cellStyle name="超链接" xfId="16812" builtinId="8" hidden="1"/>
    <cellStyle name="超链接" xfId="16814" builtinId="8" hidden="1"/>
    <cellStyle name="超链接" xfId="16816" builtinId="8" hidden="1"/>
    <cellStyle name="超链接" xfId="16818" builtinId="8" hidden="1"/>
    <cellStyle name="超链接" xfId="16820" builtinId="8" hidden="1"/>
    <cellStyle name="超链接" xfId="16822" builtinId="8" hidden="1"/>
    <cellStyle name="超链接" xfId="16824" builtinId="8" hidden="1"/>
    <cellStyle name="超链接" xfId="16826" builtinId="8" hidden="1"/>
    <cellStyle name="超链接" xfId="16828" builtinId="8" hidden="1"/>
    <cellStyle name="超链接" xfId="16830" builtinId="8" hidden="1"/>
    <cellStyle name="超链接" xfId="16832" builtinId="8" hidden="1"/>
    <cellStyle name="超链接" xfId="16834" builtinId="8" hidden="1"/>
    <cellStyle name="超链接" xfId="16836" builtinId="8" hidden="1"/>
    <cellStyle name="超链接" xfId="16838" builtinId="8" hidden="1"/>
    <cellStyle name="超链接" xfId="16840" builtinId="8" hidden="1"/>
    <cellStyle name="超链接" xfId="16842" builtinId="8" hidden="1"/>
    <cellStyle name="超链接" xfId="16844" builtinId="8" hidden="1"/>
    <cellStyle name="超链接" xfId="16846" builtinId="8" hidden="1"/>
    <cellStyle name="超链接" xfId="16848" builtinId="8" hidden="1"/>
    <cellStyle name="超链接" xfId="16850" builtinId="8" hidden="1"/>
    <cellStyle name="超链接" xfId="16852" builtinId="8" hidden="1"/>
    <cellStyle name="超链接" xfId="16854" builtinId="8" hidden="1"/>
    <cellStyle name="超链接" xfId="16856" builtinId="8" hidden="1"/>
    <cellStyle name="超链接" xfId="16858" builtinId="8" hidden="1"/>
    <cellStyle name="超链接" xfId="16860" builtinId="8" hidden="1"/>
    <cellStyle name="超链接" xfId="16862" builtinId="8" hidden="1"/>
    <cellStyle name="超链接" xfId="16864" builtinId="8" hidden="1"/>
    <cellStyle name="超链接" xfId="16866" builtinId="8" hidden="1"/>
    <cellStyle name="超链接" xfId="16868" builtinId="8" hidden="1"/>
    <cellStyle name="超链接" xfId="16870" builtinId="8" hidden="1"/>
    <cellStyle name="超链接" xfId="16872" builtinId="8" hidden="1"/>
    <cellStyle name="超链接" xfId="16874" builtinId="8" hidden="1"/>
    <cellStyle name="超链接" xfId="16876" builtinId="8" hidden="1"/>
    <cellStyle name="超链接" xfId="16878" builtinId="8" hidden="1"/>
    <cellStyle name="超链接" xfId="16880" builtinId="8" hidden="1"/>
    <cellStyle name="超链接" xfId="16882" builtinId="8" hidden="1"/>
    <cellStyle name="超链接" xfId="16884" builtinId="8" hidden="1"/>
    <cellStyle name="超链接" xfId="16886" builtinId="8" hidden="1"/>
    <cellStyle name="超链接" xfId="16888" builtinId="8" hidden="1"/>
    <cellStyle name="超链接" xfId="16890" builtinId="8" hidden="1"/>
    <cellStyle name="超链接" xfId="16892" builtinId="8" hidden="1"/>
    <cellStyle name="超链接" xfId="16894" builtinId="8" hidden="1"/>
    <cellStyle name="超链接" xfId="16896" builtinId="8" hidden="1"/>
    <cellStyle name="超链接" xfId="16898" builtinId="8" hidden="1"/>
    <cellStyle name="超链接" xfId="16900" builtinId="8" hidden="1"/>
    <cellStyle name="超链接" xfId="16902" builtinId="8" hidden="1"/>
    <cellStyle name="超链接" xfId="16904" builtinId="8" hidden="1"/>
    <cellStyle name="超链接" xfId="16906" builtinId="8" hidden="1"/>
    <cellStyle name="超链接" xfId="16908" builtinId="8" hidden="1"/>
    <cellStyle name="超链接" xfId="16910" builtinId="8" hidden="1"/>
    <cellStyle name="超链接" xfId="16912" builtinId="8" hidden="1"/>
    <cellStyle name="超链接" xfId="16914" builtinId="8" hidden="1"/>
    <cellStyle name="超链接" xfId="16916" builtinId="8" hidden="1"/>
    <cellStyle name="超链接" xfId="16918" builtinId="8" hidden="1"/>
    <cellStyle name="超链接" xfId="16920" builtinId="8" hidden="1"/>
    <cellStyle name="超链接" xfId="16922" builtinId="8" hidden="1"/>
    <cellStyle name="超链接" xfId="16924" builtinId="8" hidden="1"/>
    <cellStyle name="超链接" xfId="16926" builtinId="8" hidden="1"/>
    <cellStyle name="超链接" xfId="16928" builtinId="8" hidden="1"/>
    <cellStyle name="超链接" xfId="16930" builtinId="8" hidden="1"/>
    <cellStyle name="超链接" xfId="16932" builtinId="8" hidden="1"/>
    <cellStyle name="超链接" xfId="16934" builtinId="8" hidden="1"/>
    <cellStyle name="超链接" xfId="16936" builtinId="8" hidden="1"/>
    <cellStyle name="超链接" xfId="16938" builtinId="8" hidden="1"/>
    <cellStyle name="超链接" xfId="16940" builtinId="8" hidden="1"/>
    <cellStyle name="超链接" xfId="16942" builtinId="8" hidden="1"/>
    <cellStyle name="超链接" xfId="16944" builtinId="8" hidden="1"/>
    <cellStyle name="超链接" xfId="16946" builtinId="8" hidden="1"/>
    <cellStyle name="超链接" xfId="16948" builtinId="8" hidden="1"/>
    <cellStyle name="超链接" xfId="16950" builtinId="8" hidden="1"/>
    <cellStyle name="超链接" xfId="16952" builtinId="8" hidden="1"/>
    <cellStyle name="超链接" xfId="16954" builtinId="8" hidden="1"/>
    <cellStyle name="超链接" xfId="16956" builtinId="8" hidden="1"/>
    <cellStyle name="超链接" xfId="16958" builtinId="8" hidden="1"/>
    <cellStyle name="超链接" xfId="16960" builtinId="8" hidden="1"/>
    <cellStyle name="超链接" xfId="16962" builtinId="8" hidden="1"/>
    <cellStyle name="超链接" xfId="16964" builtinId="8" hidden="1"/>
    <cellStyle name="超链接" xfId="16966" builtinId="8" hidden="1"/>
    <cellStyle name="超链接" xfId="16968" builtinId="8" hidden="1"/>
    <cellStyle name="超链接" xfId="16970" builtinId="8" hidden="1"/>
    <cellStyle name="超链接" xfId="16972" builtinId="8" hidden="1"/>
    <cellStyle name="超链接" xfId="16974" builtinId="8" hidden="1"/>
    <cellStyle name="超链接" xfId="16976" builtinId="8" hidden="1"/>
    <cellStyle name="超链接" xfId="16978" builtinId="8" hidden="1"/>
    <cellStyle name="超链接" xfId="16980" builtinId="8" hidden="1"/>
    <cellStyle name="超链接" xfId="16982" builtinId="8" hidden="1"/>
    <cellStyle name="超链接" xfId="16984" builtinId="8" hidden="1"/>
    <cellStyle name="超链接" xfId="16986" builtinId="8" hidden="1"/>
    <cellStyle name="超链接" xfId="16988" builtinId="8" hidden="1"/>
    <cellStyle name="超链接" xfId="16990" builtinId="8" hidden="1"/>
    <cellStyle name="超链接" xfId="16992" builtinId="8" hidden="1"/>
    <cellStyle name="超链接" xfId="16994" builtinId="8" hidden="1"/>
    <cellStyle name="超链接" xfId="16996" builtinId="8" hidden="1"/>
    <cellStyle name="超链接" xfId="16998" builtinId="8" hidden="1"/>
    <cellStyle name="超链接" xfId="17000" builtinId="8" hidden="1"/>
    <cellStyle name="超链接" xfId="17002" builtinId="8" hidden="1"/>
    <cellStyle name="超链接" xfId="17004" builtinId="8" hidden="1"/>
    <cellStyle name="超链接" xfId="17006" builtinId="8" hidden="1"/>
    <cellStyle name="超链接" xfId="17008" builtinId="8" hidden="1"/>
    <cellStyle name="超链接" xfId="17010" builtinId="8" hidden="1"/>
    <cellStyle name="超链接" xfId="17012" builtinId="8" hidden="1"/>
    <cellStyle name="超链接" xfId="17014" builtinId="8" hidden="1"/>
    <cellStyle name="超链接" xfId="17016" builtinId="8" hidden="1"/>
    <cellStyle name="超链接" xfId="17018" builtinId="8" hidden="1"/>
    <cellStyle name="超链接" xfId="17020" builtinId="8" hidden="1"/>
    <cellStyle name="超链接" xfId="17022" builtinId="8" hidden="1"/>
    <cellStyle name="超链接" xfId="17024" builtinId="8" hidden="1"/>
    <cellStyle name="超链接" xfId="17026" builtinId="8" hidden="1"/>
    <cellStyle name="超链接" xfId="17028" builtinId="8" hidden="1"/>
    <cellStyle name="超链接" xfId="17030" builtinId="8" hidden="1"/>
    <cellStyle name="超链接" xfId="17032" builtinId="8" hidden="1"/>
    <cellStyle name="超链接" xfId="17034" builtinId="8" hidden="1"/>
    <cellStyle name="超链接" xfId="17036" builtinId="8" hidden="1"/>
    <cellStyle name="超链接" xfId="17038" builtinId="8" hidden="1"/>
    <cellStyle name="超链接" xfId="17040" builtinId="8" hidden="1"/>
    <cellStyle name="超链接" xfId="17042" builtinId="8" hidden="1"/>
    <cellStyle name="超链接" xfId="17044" builtinId="8" hidden="1"/>
    <cellStyle name="超链接" xfId="17046" builtinId="8" hidden="1"/>
    <cellStyle name="超链接" xfId="17048" builtinId="8" hidden="1"/>
    <cellStyle name="超链接" xfId="17050" builtinId="8" hidden="1"/>
    <cellStyle name="超链接" xfId="17052" builtinId="8" hidden="1"/>
    <cellStyle name="超链接" xfId="17054" builtinId="8" hidden="1"/>
    <cellStyle name="超链接" xfId="17056" builtinId="8" hidden="1"/>
    <cellStyle name="超链接" xfId="17058" builtinId="8" hidden="1"/>
    <cellStyle name="超链接" xfId="17060" builtinId="8" hidden="1"/>
    <cellStyle name="超链接" xfId="17062" builtinId="8" hidden="1"/>
    <cellStyle name="超链接" xfId="17064" builtinId="8" hidden="1"/>
    <cellStyle name="超链接" xfId="17066" builtinId="8" hidden="1"/>
    <cellStyle name="超链接" xfId="17068" builtinId="8" hidden="1"/>
    <cellStyle name="超链接" xfId="17070" builtinId="8" hidden="1"/>
    <cellStyle name="超链接" xfId="17072" builtinId="8" hidden="1"/>
    <cellStyle name="超链接" xfId="17074" builtinId="8" hidden="1"/>
    <cellStyle name="超链接" xfId="17076" builtinId="8" hidden="1"/>
    <cellStyle name="超链接" xfId="17078" builtinId="8" hidden="1"/>
    <cellStyle name="超链接" xfId="17080" builtinId="8" hidden="1"/>
    <cellStyle name="超链接" xfId="17082" builtinId="8" hidden="1"/>
    <cellStyle name="超链接" xfId="17084" builtinId="8" hidden="1"/>
    <cellStyle name="超链接" xfId="17086" builtinId="8" hidden="1"/>
    <cellStyle name="超链接" xfId="17088" builtinId="8" hidden="1"/>
    <cellStyle name="超链接" xfId="17090" builtinId="8" hidden="1"/>
    <cellStyle name="超链接" xfId="17092" builtinId="8" hidden="1"/>
    <cellStyle name="超链接" xfId="17094" builtinId="8" hidden="1"/>
    <cellStyle name="超链接" xfId="17096" builtinId="8" hidden="1"/>
    <cellStyle name="超链接" xfId="17098" builtinId="8" hidden="1"/>
    <cellStyle name="超链接" xfId="17100" builtinId="8" hidden="1"/>
    <cellStyle name="超链接" xfId="17102" builtinId="8" hidden="1"/>
    <cellStyle name="超链接" xfId="17104" builtinId="8" hidden="1"/>
    <cellStyle name="超链接" xfId="17106" builtinId="8" hidden="1"/>
    <cellStyle name="超链接" xfId="17108" builtinId="8" hidden="1"/>
    <cellStyle name="超链接" xfId="17110" builtinId="8" hidden="1"/>
    <cellStyle name="超链接" xfId="17112" builtinId="8" hidden="1"/>
    <cellStyle name="超链接" xfId="17114" builtinId="8" hidden="1"/>
    <cellStyle name="超链接" xfId="17116" builtinId="8" hidden="1"/>
    <cellStyle name="超链接" xfId="17118" builtinId="8" hidden="1"/>
    <cellStyle name="超链接" xfId="17120" builtinId="8" hidden="1"/>
    <cellStyle name="超链接" xfId="17122" builtinId="8" hidden="1"/>
    <cellStyle name="超链接" xfId="17124" builtinId="8" hidden="1"/>
    <cellStyle name="超链接" xfId="17126" builtinId="8" hidden="1"/>
    <cellStyle name="超链接" xfId="17128" builtinId="8" hidden="1"/>
    <cellStyle name="超链接" xfId="17130" builtinId="8" hidden="1"/>
    <cellStyle name="超链接" xfId="17132" builtinId="8" hidden="1"/>
    <cellStyle name="超链接" xfId="17134" builtinId="8" hidden="1"/>
    <cellStyle name="超链接" xfId="17136" builtinId="8" hidden="1"/>
    <cellStyle name="超链接" xfId="17138" builtinId="8" hidden="1"/>
    <cellStyle name="超链接" xfId="17140" builtinId="8" hidden="1"/>
    <cellStyle name="超链接" xfId="17142" builtinId="8" hidden="1"/>
    <cellStyle name="超链接" xfId="17144" builtinId="8" hidden="1"/>
    <cellStyle name="超链接" xfId="17146" builtinId="8" hidden="1"/>
    <cellStyle name="超链接" xfId="17148" builtinId="8" hidden="1"/>
    <cellStyle name="超链接" xfId="17150" builtinId="8" hidden="1"/>
    <cellStyle name="超链接" xfId="17152" builtinId="8" hidden="1"/>
    <cellStyle name="超链接" xfId="17154" builtinId="8" hidden="1"/>
    <cellStyle name="超链接" xfId="17156" builtinId="8" hidden="1"/>
    <cellStyle name="超链接" xfId="17158" builtinId="8" hidden="1"/>
    <cellStyle name="超链接" xfId="17160" builtinId="8" hidden="1"/>
    <cellStyle name="超链接" xfId="17162" builtinId="8" hidden="1"/>
    <cellStyle name="超链接" xfId="17164" builtinId="8" hidden="1"/>
    <cellStyle name="超链接" xfId="17166" builtinId="8" hidden="1"/>
    <cellStyle name="超链接" xfId="17168" builtinId="8" hidden="1"/>
    <cellStyle name="超链接" xfId="17170" builtinId="8" hidden="1"/>
    <cellStyle name="超链接" xfId="17172" builtinId="8" hidden="1"/>
    <cellStyle name="超链接" xfId="17174" builtinId="8" hidden="1"/>
    <cellStyle name="超链接" xfId="17176" builtinId="8" hidden="1"/>
    <cellStyle name="超链接" xfId="17178" builtinId="8" hidden="1"/>
    <cellStyle name="超链接" xfId="17180" builtinId="8" hidden="1"/>
    <cellStyle name="超链接" xfId="17182" builtinId="8" hidden="1"/>
    <cellStyle name="超链接" xfId="17184" builtinId="8" hidden="1"/>
    <cellStyle name="超链接" xfId="17186" builtinId="8" hidden="1"/>
    <cellStyle name="超链接" xfId="17188" builtinId="8" hidden="1"/>
    <cellStyle name="超链接" xfId="17190" builtinId="8" hidden="1"/>
    <cellStyle name="超链接" xfId="17192" builtinId="8" hidden="1"/>
    <cellStyle name="超链接" xfId="17194" builtinId="8" hidden="1"/>
    <cellStyle name="超链接" xfId="17196" builtinId="8" hidden="1"/>
    <cellStyle name="超链接" xfId="17198" builtinId="8" hidden="1"/>
    <cellStyle name="超链接" xfId="17200" builtinId="8" hidden="1"/>
    <cellStyle name="超链接" xfId="17202" builtinId="8" hidden="1"/>
    <cellStyle name="超链接" xfId="17204" builtinId="8" hidden="1"/>
    <cellStyle name="超链接" xfId="17206" builtinId="8" hidden="1"/>
    <cellStyle name="超链接" xfId="17208" builtinId="8" hidden="1"/>
    <cellStyle name="超链接" xfId="17210" builtinId="8" hidden="1"/>
    <cellStyle name="超链接" xfId="17212" builtinId="8" hidden="1"/>
    <cellStyle name="超链接" xfId="17214" builtinId="8" hidden="1"/>
    <cellStyle name="超链接" xfId="17216" builtinId="8" hidden="1"/>
    <cellStyle name="超链接" xfId="17218" builtinId="8" hidden="1"/>
    <cellStyle name="超链接" xfId="17220" builtinId="8" hidden="1"/>
    <cellStyle name="超链接" xfId="17222" builtinId="8" hidden="1"/>
    <cellStyle name="超链接" xfId="17224" builtinId="8" hidden="1"/>
    <cellStyle name="超链接" xfId="17226" builtinId="8" hidden="1"/>
    <cellStyle name="超链接" xfId="17228" builtinId="8" hidden="1"/>
    <cellStyle name="超链接" xfId="17230" builtinId="8" hidden="1"/>
    <cellStyle name="超链接" xfId="17232" builtinId="8" hidden="1"/>
    <cellStyle name="超链接" xfId="17234" builtinId="8" hidden="1"/>
    <cellStyle name="超链接" xfId="17236" builtinId="8" hidden="1"/>
    <cellStyle name="超链接" xfId="17238" builtinId="8" hidden="1"/>
    <cellStyle name="超链接" xfId="17240" builtinId="8" hidden="1"/>
    <cellStyle name="超链接" xfId="17242" builtinId="8" hidden="1"/>
    <cellStyle name="超链接" xfId="17244" builtinId="8" hidden="1"/>
    <cellStyle name="超链接" xfId="17246" builtinId="8" hidden="1"/>
    <cellStyle name="超链接" xfId="17248" builtinId="8" hidden="1"/>
    <cellStyle name="超链接" xfId="17250" builtinId="8" hidden="1"/>
    <cellStyle name="超链接" xfId="17252" builtinId="8" hidden="1"/>
    <cellStyle name="超链接" xfId="17254" builtinId="8" hidden="1"/>
    <cellStyle name="超链接" xfId="17256" builtinId="8" hidden="1"/>
    <cellStyle name="超链接" xfId="17258" builtinId="8" hidden="1"/>
    <cellStyle name="超链接" xfId="17260" builtinId="8" hidden="1"/>
    <cellStyle name="超链接" xfId="17262" builtinId="8" hidden="1"/>
    <cellStyle name="超链接" xfId="17264" builtinId="8" hidden="1"/>
    <cellStyle name="超链接" xfId="17266" builtinId="8" hidden="1"/>
    <cellStyle name="超链接" xfId="17268" builtinId="8" hidden="1"/>
    <cellStyle name="超链接" xfId="17270" builtinId="8" hidden="1"/>
    <cellStyle name="超链接" xfId="17272" builtinId="8" hidden="1"/>
    <cellStyle name="超链接" xfId="17274" builtinId="8" hidden="1"/>
    <cellStyle name="超链接" xfId="17276" builtinId="8" hidden="1"/>
    <cellStyle name="超链接" xfId="17278" builtinId="8" hidden="1"/>
    <cellStyle name="超链接" xfId="17280" builtinId="8" hidden="1"/>
    <cellStyle name="超链接" xfId="17282" builtinId="8" hidden="1"/>
    <cellStyle name="超链接" xfId="17284" builtinId="8" hidden="1"/>
    <cellStyle name="超链接" xfId="17286" builtinId="8" hidden="1"/>
    <cellStyle name="超链接" xfId="17288" builtinId="8" hidden="1"/>
    <cellStyle name="超链接" xfId="17290" builtinId="8" hidden="1"/>
    <cellStyle name="超链接" xfId="17292" builtinId="8" hidden="1"/>
    <cellStyle name="超链接" xfId="17294" builtinId="8" hidden="1"/>
    <cellStyle name="超链接" xfId="17296" builtinId="8" hidden="1"/>
    <cellStyle name="超链接" xfId="17298" builtinId="8" hidden="1"/>
    <cellStyle name="超链接" xfId="17300" builtinId="8" hidden="1"/>
    <cellStyle name="超链接" xfId="17302" builtinId="8" hidden="1"/>
    <cellStyle name="超链接" xfId="17304" builtinId="8" hidden="1"/>
    <cellStyle name="超链接" xfId="17306" builtinId="8" hidden="1"/>
    <cellStyle name="超链接" xfId="17308" builtinId="8" hidden="1"/>
    <cellStyle name="超链接" xfId="17310" builtinId="8" hidden="1"/>
    <cellStyle name="超链接" xfId="17312" builtinId="8" hidden="1"/>
    <cellStyle name="超链接" xfId="17314" builtinId="8" hidden="1"/>
    <cellStyle name="超链接" xfId="17316" builtinId="8" hidden="1"/>
    <cellStyle name="超链接" xfId="17318" builtinId="8" hidden="1"/>
    <cellStyle name="超链接" xfId="17320" builtinId="8" hidden="1"/>
    <cellStyle name="超链接" xfId="17322" builtinId="8" hidden="1"/>
    <cellStyle name="超链接" xfId="17324" builtinId="8" hidden="1"/>
    <cellStyle name="超链接" xfId="17326" builtinId="8" hidden="1"/>
    <cellStyle name="超链接" xfId="17328" builtinId="8" hidden="1"/>
    <cellStyle name="超链接" xfId="17330" builtinId="8" hidden="1"/>
    <cellStyle name="超链接" xfId="17332" builtinId="8" hidden="1"/>
    <cellStyle name="超链接" xfId="17334" builtinId="8" hidden="1"/>
    <cellStyle name="超链接" xfId="17336" builtinId="8" hidden="1"/>
    <cellStyle name="超链接" xfId="17338" builtinId="8" hidden="1"/>
    <cellStyle name="超链接" xfId="17340" builtinId="8" hidden="1"/>
    <cellStyle name="超链接" xfId="17342" builtinId="8" hidden="1"/>
    <cellStyle name="超链接" xfId="17344" builtinId="8" hidden="1"/>
    <cellStyle name="超链接" xfId="17346" builtinId="8" hidden="1"/>
    <cellStyle name="超链接" xfId="17348" builtinId="8" hidden="1"/>
    <cellStyle name="超链接" xfId="17350" builtinId="8" hidden="1"/>
    <cellStyle name="超链接" xfId="17352" builtinId="8" hidden="1"/>
    <cellStyle name="超链接" xfId="17354" builtinId="8" hidden="1"/>
    <cellStyle name="超链接" xfId="17356" builtinId="8" hidden="1"/>
    <cellStyle name="超链接" xfId="17358" builtinId="8" hidden="1"/>
    <cellStyle name="超链接" xfId="17360" builtinId="8" hidden="1"/>
    <cellStyle name="超链接" xfId="17362" builtinId="8" hidden="1"/>
    <cellStyle name="超链接" xfId="17364" builtinId="8" hidden="1"/>
    <cellStyle name="超链接" xfId="17366" builtinId="8" hidden="1"/>
    <cellStyle name="超链接" xfId="17368" builtinId="8" hidden="1"/>
    <cellStyle name="超链接" xfId="17370" builtinId="8" hidden="1"/>
    <cellStyle name="超链接" xfId="17372" builtinId="8" hidden="1"/>
    <cellStyle name="超链接" xfId="17374" builtinId="8" hidden="1"/>
    <cellStyle name="超链接" xfId="17376" builtinId="8" hidden="1"/>
    <cellStyle name="超链接" xfId="17378" builtinId="8" hidden="1"/>
    <cellStyle name="超链接" xfId="17380" builtinId="8" hidden="1"/>
    <cellStyle name="超链接" xfId="17382" builtinId="8" hidden="1"/>
    <cellStyle name="超链接" xfId="17384" builtinId="8" hidden="1"/>
    <cellStyle name="超链接" xfId="17386" builtinId="8" hidden="1"/>
    <cellStyle name="超链接" xfId="17388" builtinId="8" hidden="1"/>
    <cellStyle name="超链接" xfId="17390" builtinId="8" hidden="1"/>
    <cellStyle name="超链接" xfId="17392" builtinId="8" hidden="1"/>
    <cellStyle name="超链接" xfId="17394" builtinId="8" hidden="1"/>
    <cellStyle name="超链接" xfId="17396" builtinId="8" hidden="1"/>
    <cellStyle name="超链接" xfId="17398" builtinId="8" hidden="1"/>
    <cellStyle name="超链接" xfId="17400" builtinId="8" hidden="1"/>
    <cellStyle name="超链接" xfId="17402" builtinId="8" hidden="1"/>
    <cellStyle name="超链接" xfId="17404" builtinId="8" hidden="1"/>
    <cellStyle name="超链接" xfId="17406" builtinId="8" hidden="1"/>
    <cellStyle name="超链接" xfId="17408" builtinId="8" hidden="1"/>
    <cellStyle name="超链接" xfId="17410" builtinId="8" hidden="1"/>
    <cellStyle name="超链接" xfId="17412" builtinId="8" hidden="1"/>
    <cellStyle name="超链接" xfId="17414" builtinId="8" hidden="1"/>
    <cellStyle name="超链接" xfId="17416" builtinId="8" hidden="1"/>
    <cellStyle name="超链接" xfId="17418" builtinId="8" hidden="1"/>
    <cellStyle name="超链接" xfId="17420" builtinId="8" hidden="1"/>
    <cellStyle name="超链接" xfId="17422" builtinId="8" hidden="1"/>
    <cellStyle name="超链接" xfId="17424" builtinId="8" hidden="1"/>
    <cellStyle name="超链接" xfId="17426" builtinId="8" hidden="1"/>
    <cellStyle name="超链接" xfId="17428" builtinId="8" hidden="1"/>
    <cellStyle name="超链接" xfId="17430" builtinId="8" hidden="1"/>
    <cellStyle name="超链接" xfId="17432" builtinId="8" hidden="1"/>
    <cellStyle name="超链接" xfId="17434" builtinId="8" hidden="1"/>
    <cellStyle name="超链接" xfId="17436" builtinId="8" hidden="1"/>
    <cellStyle name="超链接" xfId="17438" builtinId="8" hidden="1"/>
    <cellStyle name="超链接" xfId="17440" builtinId="8" hidden="1"/>
    <cellStyle name="超链接" xfId="17442" builtinId="8" hidden="1"/>
    <cellStyle name="超链接" xfId="17444" builtinId="8" hidden="1"/>
    <cellStyle name="超链接" xfId="17446" builtinId="8" hidden="1"/>
    <cellStyle name="超链接" xfId="17448" builtinId="8" hidden="1"/>
    <cellStyle name="超链接" xfId="17450" builtinId="8" hidden="1"/>
    <cellStyle name="超链接" xfId="17452" builtinId="8" hidden="1"/>
    <cellStyle name="超链接" xfId="17454" builtinId="8" hidden="1"/>
    <cellStyle name="超链接" xfId="17456" builtinId="8" hidden="1"/>
    <cellStyle name="超链接" xfId="17458" builtinId="8" hidden="1"/>
    <cellStyle name="超链接" xfId="17460" builtinId="8" hidden="1"/>
    <cellStyle name="超链接" xfId="17462" builtinId="8" hidden="1"/>
    <cellStyle name="超链接" xfId="17464" builtinId="8" hidden="1"/>
    <cellStyle name="超链接" xfId="17466" builtinId="8" hidden="1"/>
    <cellStyle name="超链接" xfId="17468" builtinId="8" hidden="1"/>
    <cellStyle name="超链接" xfId="17470" builtinId="8" hidden="1"/>
    <cellStyle name="超链接" xfId="17472" builtinId="8" hidden="1"/>
    <cellStyle name="超链接" xfId="17474" builtinId="8" hidden="1"/>
    <cellStyle name="超链接" xfId="17476" builtinId="8" hidden="1"/>
    <cellStyle name="超链接" xfId="17478" builtinId="8" hidden="1"/>
    <cellStyle name="超链接" xfId="17480" builtinId="8" hidden="1"/>
    <cellStyle name="超链接" xfId="17482" builtinId="8" hidden="1"/>
    <cellStyle name="超链接" xfId="17484" builtinId="8" hidden="1"/>
    <cellStyle name="超链接" xfId="17486" builtinId="8" hidden="1"/>
    <cellStyle name="超链接" xfId="17488" builtinId="8" hidden="1"/>
    <cellStyle name="超链接" xfId="17490" builtinId="8" hidden="1"/>
    <cellStyle name="超链接" xfId="17492" builtinId="8" hidden="1"/>
    <cellStyle name="超链接" xfId="17494" builtinId="8" hidden="1"/>
    <cellStyle name="超链接" xfId="17496" builtinId="8" hidden="1"/>
    <cellStyle name="超链接" xfId="17498" builtinId="8" hidden="1"/>
    <cellStyle name="超链接" xfId="17500" builtinId="8" hidden="1"/>
    <cellStyle name="超链接" xfId="17502" builtinId="8" hidden="1"/>
    <cellStyle name="超链接" xfId="17504" builtinId="8" hidden="1"/>
    <cellStyle name="超链接" xfId="17506" builtinId="8" hidden="1"/>
    <cellStyle name="超链接" xfId="17508" builtinId="8" hidden="1"/>
    <cellStyle name="超链接" xfId="17510" builtinId="8" hidden="1"/>
    <cellStyle name="超链接" xfId="17512" builtinId="8" hidden="1"/>
    <cellStyle name="超链接" xfId="17514" builtinId="8" hidden="1"/>
    <cellStyle name="超链接" xfId="17516" builtinId="8" hidden="1"/>
    <cellStyle name="超链接" xfId="17518" builtinId="8" hidden="1"/>
    <cellStyle name="超链接" xfId="17520" builtinId="8" hidden="1"/>
    <cellStyle name="超链接" xfId="17522" builtinId="8" hidden="1"/>
    <cellStyle name="超链接" xfId="17524" builtinId="8" hidden="1"/>
    <cellStyle name="超链接" xfId="17526" builtinId="8" hidden="1"/>
    <cellStyle name="超链接" xfId="17528" builtinId="8" hidden="1"/>
    <cellStyle name="超链接" xfId="17530" builtinId="8" hidden="1"/>
    <cellStyle name="超链接" xfId="17532" builtinId="8" hidden="1"/>
    <cellStyle name="超链接" xfId="17534" builtinId="8" hidden="1"/>
    <cellStyle name="超链接" xfId="17536" builtinId="8" hidden="1"/>
    <cellStyle name="超链接" xfId="17538" builtinId="8" hidden="1"/>
    <cellStyle name="超链接" xfId="17540" builtinId="8" hidden="1"/>
    <cellStyle name="超链接" xfId="17542" builtinId="8" hidden="1"/>
    <cellStyle name="超链接" xfId="17544" builtinId="8" hidden="1"/>
    <cellStyle name="超链接" xfId="17546" builtinId="8" hidden="1"/>
    <cellStyle name="超链接" xfId="17548" builtinId="8" hidden="1"/>
    <cellStyle name="超链接" xfId="17550" builtinId="8" hidden="1"/>
    <cellStyle name="超链接" xfId="17552" builtinId="8" hidden="1"/>
    <cellStyle name="超链接" xfId="17554" builtinId="8" hidden="1"/>
    <cellStyle name="超链接" xfId="17556" builtinId="8" hidden="1"/>
    <cellStyle name="超链接" xfId="17558" builtinId="8" hidden="1"/>
    <cellStyle name="超链接" xfId="17560" builtinId="8" hidden="1"/>
    <cellStyle name="超链接" xfId="17562" builtinId="8" hidden="1"/>
    <cellStyle name="超链接" xfId="17564" builtinId="8" hidden="1"/>
    <cellStyle name="超链接" xfId="17566" builtinId="8" hidden="1"/>
    <cellStyle name="超链接" xfId="17568" builtinId="8" hidden="1"/>
    <cellStyle name="超链接" xfId="17570" builtinId="8" hidden="1"/>
    <cellStyle name="超链接" xfId="17572" builtinId="8" hidden="1"/>
    <cellStyle name="超链接" xfId="17574" builtinId="8" hidden="1"/>
    <cellStyle name="超链接" xfId="17576" builtinId="8" hidden="1"/>
    <cellStyle name="超链接" xfId="17578" builtinId="8" hidden="1"/>
    <cellStyle name="超链接" xfId="17580" builtinId="8" hidden="1"/>
    <cellStyle name="超链接" xfId="17582" builtinId="8" hidden="1"/>
    <cellStyle name="超链接" xfId="17584" builtinId="8" hidden="1"/>
    <cellStyle name="超链接" xfId="17586" builtinId="8" hidden="1"/>
    <cellStyle name="超链接" xfId="17588" builtinId="8" hidden="1"/>
    <cellStyle name="超链接" xfId="17590" builtinId="8" hidden="1"/>
    <cellStyle name="超链接" xfId="17592" builtinId="8" hidden="1"/>
    <cellStyle name="超链接" xfId="17594" builtinId="8" hidden="1"/>
    <cellStyle name="超链接" xfId="17596" builtinId="8" hidden="1"/>
    <cellStyle name="超链接" xfId="17598" builtinId="8" hidden="1"/>
    <cellStyle name="超链接" xfId="17600" builtinId="8" hidden="1"/>
    <cellStyle name="超链接" xfId="17602" builtinId="8" hidden="1"/>
    <cellStyle name="超链接" xfId="17604" builtinId="8" hidden="1"/>
    <cellStyle name="超链接" xfId="17606" builtinId="8" hidden="1"/>
    <cellStyle name="超链接" xfId="17608" builtinId="8" hidden="1"/>
    <cellStyle name="超链接" xfId="17610" builtinId="8" hidden="1"/>
    <cellStyle name="超链接" xfId="17612" builtinId="8" hidden="1"/>
    <cellStyle name="超链接" xfId="17614" builtinId="8" hidden="1"/>
    <cellStyle name="超链接" xfId="17616" builtinId="8" hidden="1"/>
    <cellStyle name="超链接" xfId="17618" builtinId="8" hidden="1"/>
    <cellStyle name="超链接" xfId="17620" builtinId="8" hidden="1"/>
    <cellStyle name="超链接" xfId="17622" builtinId="8" hidden="1"/>
    <cellStyle name="超链接" xfId="17624" builtinId="8" hidden="1"/>
    <cellStyle name="超链接" xfId="17626" builtinId="8" hidden="1"/>
    <cellStyle name="超链接" xfId="17628" builtinId="8" hidden="1"/>
    <cellStyle name="超链接" xfId="17630" builtinId="8" hidden="1"/>
    <cellStyle name="超链接" xfId="17632" builtinId="8" hidden="1"/>
    <cellStyle name="超链接" xfId="17634" builtinId="8" hidden="1"/>
    <cellStyle name="超链接" xfId="17636" builtinId="8" hidden="1"/>
    <cellStyle name="超链接" xfId="17638" builtinId="8" hidden="1"/>
    <cellStyle name="超链接" xfId="17640" builtinId="8" hidden="1"/>
    <cellStyle name="超链接" xfId="17642" builtinId="8" hidden="1"/>
    <cellStyle name="超链接" xfId="17644" builtinId="8" hidden="1"/>
    <cellStyle name="超链接" xfId="17646" builtinId="8" hidden="1"/>
    <cellStyle name="超链接" xfId="17648" builtinId="8" hidden="1"/>
    <cellStyle name="超链接" xfId="17650" builtinId="8" hidden="1"/>
    <cellStyle name="超链接" xfId="17652" builtinId="8" hidden="1"/>
    <cellStyle name="超链接" xfId="17654" builtinId="8" hidden="1"/>
    <cellStyle name="超链接" xfId="17656" builtinId="8" hidden="1"/>
    <cellStyle name="超链接" xfId="17658" builtinId="8" hidden="1"/>
    <cellStyle name="超链接" xfId="17660" builtinId="8" hidden="1"/>
    <cellStyle name="超链接" xfId="17662" builtinId="8" hidden="1"/>
    <cellStyle name="超链接" xfId="17664" builtinId="8" hidden="1"/>
    <cellStyle name="超链接" xfId="17666" builtinId="8" hidden="1"/>
    <cellStyle name="超链接" xfId="17668" builtinId="8" hidden="1"/>
    <cellStyle name="超链接" xfId="17670" builtinId="8" hidden="1"/>
    <cellStyle name="超链接" xfId="17672" builtinId="8" hidden="1"/>
    <cellStyle name="超链接" xfId="17674" builtinId="8" hidden="1"/>
    <cellStyle name="超链接" xfId="17676" builtinId="8" hidden="1"/>
    <cellStyle name="超链接" xfId="17678" builtinId="8" hidden="1"/>
    <cellStyle name="超链接" xfId="17680" builtinId="8" hidden="1"/>
    <cellStyle name="超链接" xfId="17682" builtinId="8" hidden="1"/>
    <cellStyle name="超链接" xfId="17684" builtinId="8" hidden="1"/>
    <cellStyle name="超链接" xfId="17686" builtinId="8" hidden="1"/>
    <cellStyle name="超链接" xfId="17688" builtinId="8" hidden="1"/>
    <cellStyle name="超链接" xfId="17690" builtinId="8" hidden="1"/>
    <cellStyle name="超链接" xfId="17692" builtinId="8" hidden="1"/>
    <cellStyle name="超链接" xfId="17694" builtinId="8" hidden="1"/>
    <cellStyle name="超链接" xfId="17696" builtinId="8" hidden="1"/>
    <cellStyle name="超链接" xfId="17698" builtinId="8" hidden="1"/>
    <cellStyle name="超链接" xfId="17700" builtinId="8" hidden="1"/>
    <cellStyle name="超链接" xfId="17702" builtinId="8" hidden="1"/>
    <cellStyle name="超链接" xfId="17704" builtinId="8" hidden="1"/>
    <cellStyle name="超链接" xfId="17706" builtinId="8" hidden="1"/>
    <cellStyle name="超链接" xfId="17708" builtinId="8" hidden="1"/>
    <cellStyle name="超链接" xfId="17710" builtinId="8" hidden="1"/>
    <cellStyle name="超链接" xfId="17712" builtinId="8" hidden="1"/>
    <cellStyle name="超链接" xfId="17714" builtinId="8" hidden="1"/>
    <cellStyle name="超链接" xfId="17716" builtinId="8" hidden="1"/>
    <cellStyle name="超链接" xfId="17718" builtinId="8" hidden="1"/>
    <cellStyle name="超链接" xfId="17720" builtinId="8" hidden="1"/>
    <cellStyle name="超链接" xfId="17722" builtinId="8" hidden="1"/>
    <cellStyle name="超链接" xfId="17724" builtinId="8" hidden="1"/>
    <cellStyle name="超链接" xfId="17726" builtinId="8" hidden="1"/>
    <cellStyle name="超链接" xfId="17728" builtinId="8" hidden="1"/>
    <cellStyle name="超链接" xfId="17730" builtinId="8" hidden="1"/>
    <cellStyle name="超链接" xfId="17732" builtinId="8" hidden="1"/>
    <cellStyle name="超链接" xfId="17734" builtinId="8" hidden="1"/>
    <cellStyle name="超链接" xfId="17736" builtinId="8" hidden="1"/>
    <cellStyle name="超链接" xfId="17738" builtinId="8" hidden="1"/>
    <cellStyle name="超链接" xfId="17740" builtinId="8" hidden="1"/>
    <cellStyle name="超链接" xfId="17742" builtinId="8" hidden="1"/>
    <cellStyle name="超链接" xfId="17744" builtinId="8" hidden="1"/>
    <cellStyle name="超链接" xfId="17746" builtinId="8" hidden="1"/>
    <cellStyle name="超链接" xfId="17748" builtinId="8" hidden="1"/>
    <cellStyle name="超链接" xfId="17750" builtinId="8" hidden="1"/>
    <cellStyle name="超链接" xfId="17752" builtinId="8" hidden="1"/>
    <cellStyle name="超链接" xfId="17754" builtinId="8" hidden="1"/>
    <cellStyle name="超链接" xfId="17756" builtinId="8" hidden="1"/>
    <cellStyle name="超链接" xfId="17758" builtinId="8" hidden="1"/>
    <cellStyle name="超链接" xfId="17760" builtinId="8" hidden="1"/>
    <cellStyle name="超链接" xfId="17762" builtinId="8" hidden="1"/>
    <cellStyle name="超链接" xfId="17764" builtinId="8" hidden="1"/>
    <cellStyle name="超链接" xfId="17766" builtinId="8" hidden="1"/>
    <cellStyle name="超链接" xfId="17768" builtinId="8" hidden="1"/>
    <cellStyle name="超链接" xfId="17770" builtinId="8" hidden="1"/>
    <cellStyle name="超链接" xfId="17772" builtinId="8" hidden="1"/>
    <cellStyle name="超链接" xfId="17774" builtinId="8" hidden="1"/>
    <cellStyle name="超链接" xfId="17776" builtinId="8" hidden="1"/>
    <cellStyle name="超链接" xfId="17778" builtinId="8" hidden="1"/>
    <cellStyle name="超链接" xfId="17780" builtinId="8" hidden="1"/>
    <cellStyle name="超链接" xfId="17782" builtinId="8" hidden="1"/>
    <cellStyle name="超链接" xfId="17784" builtinId="8" hidden="1"/>
    <cellStyle name="超链接" xfId="17786" builtinId="8" hidden="1"/>
    <cellStyle name="超链接" xfId="17788" builtinId="8" hidden="1"/>
    <cellStyle name="超链接" xfId="17790" builtinId="8" hidden="1"/>
    <cellStyle name="超链接" xfId="17792" builtinId="8" hidden="1"/>
    <cellStyle name="超链接" xfId="17794" builtinId="8" hidden="1"/>
    <cellStyle name="超链接" xfId="17796" builtinId="8" hidden="1"/>
    <cellStyle name="超链接" xfId="17798" builtinId="8" hidden="1"/>
    <cellStyle name="超链接" xfId="17800" builtinId="8" hidden="1"/>
    <cellStyle name="超链接" xfId="17802" builtinId="8" hidden="1"/>
    <cellStyle name="超链接" xfId="17804" builtinId="8" hidden="1"/>
    <cellStyle name="超链接" xfId="17806" builtinId="8" hidden="1"/>
    <cellStyle name="超链接" xfId="17808" builtinId="8" hidden="1"/>
    <cellStyle name="超链接" xfId="17810" builtinId="8" hidden="1"/>
    <cellStyle name="超链接" xfId="17812" builtinId="8" hidden="1"/>
    <cellStyle name="超链接" xfId="17814" builtinId="8" hidden="1"/>
    <cellStyle name="超链接" xfId="17816" builtinId="8" hidden="1"/>
    <cellStyle name="超链接" xfId="17818" builtinId="8" hidden="1"/>
    <cellStyle name="超链接" xfId="17820" builtinId="8" hidden="1"/>
    <cellStyle name="超链接" xfId="17822" builtinId="8" hidden="1"/>
    <cellStyle name="超链接" xfId="17824" builtinId="8" hidden="1"/>
    <cellStyle name="超链接" xfId="17826" builtinId="8" hidden="1"/>
    <cellStyle name="超链接" xfId="17828" builtinId="8" hidden="1"/>
    <cellStyle name="超链接" xfId="17830" builtinId="8" hidden="1"/>
    <cellStyle name="超链接" xfId="17832" builtinId="8" hidden="1"/>
    <cellStyle name="超链接" xfId="17834" builtinId="8" hidden="1"/>
    <cellStyle name="超链接" xfId="17836" builtinId="8" hidden="1"/>
    <cellStyle name="超链接" xfId="17838" builtinId="8" hidden="1"/>
    <cellStyle name="超链接" xfId="17840" builtinId="8" hidden="1"/>
    <cellStyle name="超链接" xfId="17842" builtinId="8" hidden="1"/>
    <cellStyle name="超链接" xfId="17844" builtinId="8" hidden="1"/>
    <cellStyle name="超链接" xfId="17846" builtinId="8" hidden="1"/>
    <cellStyle name="超链接" xfId="17848" builtinId="8" hidden="1"/>
    <cellStyle name="超链接" xfId="17850" builtinId="8" hidden="1"/>
    <cellStyle name="超链接" xfId="17852" builtinId="8" hidden="1"/>
    <cellStyle name="超链接" xfId="17854" builtinId="8" hidden="1"/>
    <cellStyle name="超链接" xfId="17856" builtinId="8" hidden="1"/>
    <cellStyle name="超链接" xfId="17858" builtinId="8" hidden="1"/>
    <cellStyle name="超链接" xfId="17860" builtinId="8" hidden="1"/>
    <cellStyle name="超链接" xfId="17862" builtinId="8" hidden="1"/>
    <cellStyle name="超链接" xfId="17864" builtinId="8" hidden="1"/>
    <cellStyle name="超链接" xfId="17866" builtinId="8" hidden="1"/>
    <cellStyle name="超链接" xfId="17868" builtinId="8" hidden="1"/>
    <cellStyle name="超链接" xfId="17870" builtinId="8" hidden="1"/>
    <cellStyle name="超链接" xfId="17872" builtinId="8" hidden="1"/>
    <cellStyle name="超链接" xfId="17874" builtinId="8" hidden="1"/>
    <cellStyle name="超链接" xfId="17876" builtinId="8" hidden="1"/>
    <cellStyle name="超链接" xfId="17878" builtinId="8" hidden="1"/>
    <cellStyle name="超链接" xfId="17880" builtinId="8" hidden="1"/>
    <cellStyle name="超链接" xfId="17882" builtinId="8" hidden="1"/>
    <cellStyle name="超链接" xfId="17884" builtinId="8" hidden="1"/>
    <cellStyle name="超链接" xfId="17886" builtinId="8" hidden="1"/>
    <cellStyle name="超链接" xfId="17888" builtinId="8" hidden="1"/>
    <cellStyle name="超链接" xfId="17890" builtinId="8" hidden="1"/>
    <cellStyle name="超链接" xfId="17892" builtinId="8" hidden="1"/>
    <cellStyle name="超链接" xfId="17894" builtinId="8" hidden="1"/>
    <cellStyle name="超链接" xfId="17896" builtinId="8" hidden="1"/>
    <cellStyle name="超链接" xfId="17898" builtinId="8" hidden="1"/>
    <cellStyle name="超链接" xfId="17900" builtinId="8" hidden="1"/>
    <cellStyle name="超链接" xfId="17902" builtinId="8" hidden="1"/>
    <cellStyle name="超链接" xfId="17904" builtinId="8" hidden="1"/>
    <cellStyle name="超链接" xfId="17906" builtinId="8" hidden="1"/>
    <cellStyle name="超链接" xfId="17908" builtinId="8" hidden="1"/>
    <cellStyle name="超链接" xfId="17910" builtinId="8" hidden="1"/>
    <cellStyle name="超链接" xfId="17912" builtinId="8" hidden="1"/>
    <cellStyle name="超链接" xfId="17914" builtinId="8" hidden="1"/>
    <cellStyle name="超链接" xfId="17916" builtinId="8" hidden="1"/>
    <cellStyle name="超链接" xfId="17918" builtinId="8" hidden="1"/>
    <cellStyle name="超链接" xfId="17920" builtinId="8" hidden="1"/>
    <cellStyle name="超链接" xfId="17922" builtinId="8" hidden="1"/>
    <cellStyle name="超链接" xfId="17924" builtinId="8" hidden="1"/>
    <cellStyle name="超链接" xfId="17926" builtinId="8" hidden="1"/>
    <cellStyle name="超链接" xfId="17928" builtinId="8" hidden="1"/>
    <cellStyle name="超链接" xfId="17930" builtinId="8" hidden="1"/>
    <cellStyle name="超链接" xfId="17932" builtinId="8" hidden="1"/>
    <cellStyle name="超链接" xfId="17934" builtinId="8" hidden="1"/>
    <cellStyle name="超链接" xfId="17936" builtinId="8" hidden="1"/>
    <cellStyle name="超链接" xfId="17938" builtinId="8" hidden="1"/>
    <cellStyle name="超链接" xfId="17940" builtinId="8" hidden="1"/>
    <cellStyle name="超链接" xfId="17942" builtinId="8" hidden="1"/>
    <cellStyle name="超链接" xfId="17944" builtinId="8" hidden="1"/>
    <cellStyle name="超链接" xfId="17946" builtinId="8" hidden="1"/>
    <cellStyle name="超链接" xfId="17948" builtinId="8" hidden="1"/>
    <cellStyle name="超链接" xfId="17950" builtinId="8" hidden="1"/>
    <cellStyle name="超链接" xfId="17952" builtinId="8" hidden="1"/>
    <cellStyle name="超链接" xfId="17954" builtinId="8" hidden="1"/>
    <cellStyle name="超链接" xfId="17956" builtinId="8" hidden="1"/>
    <cellStyle name="超链接" xfId="17958" builtinId="8" hidden="1"/>
    <cellStyle name="超链接" xfId="17960" builtinId="8" hidden="1"/>
    <cellStyle name="超链接" xfId="17962" builtinId="8" hidden="1"/>
    <cellStyle name="超链接" xfId="17964" builtinId="8" hidden="1"/>
    <cellStyle name="超链接" xfId="17966" builtinId="8" hidden="1"/>
    <cellStyle name="超链接" xfId="17968" builtinId="8" hidden="1"/>
    <cellStyle name="超链接" xfId="17970" builtinId="8" hidden="1"/>
    <cellStyle name="超链接" xfId="17972" builtinId="8" hidden="1"/>
    <cellStyle name="超链接" xfId="17974" builtinId="8" hidden="1"/>
    <cellStyle name="超链接" xfId="17976" builtinId="8" hidden="1"/>
    <cellStyle name="超链接" xfId="17978" builtinId="8" hidden="1"/>
    <cellStyle name="超链接" xfId="17980" builtinId="8" hidden="1"/>
    <cellStyle name="超链接" xfId="17982" builtinId="8" hidden="1"/>
    <cellStyle name="超链接" xfId="17984" builtinId="8" hidden="1"/>
    <cellStyle name="超链接" xfId="17986" builtinId="8" hidden="1"/>
    <cellStyle name="超链接" xfId="17988" builtinId="8" hidden="1"/>
    <cellStyle name="超链接" xfId="17990" builtinId="8" hidden="1"/>
    <cellStyle name="超链接" xfId="17992" builtinId="8" hidden="1"/>
    <cellStyle name="超链接" xfId="17994" builtinId="8" hidden="1"/>
    <cellStyle name="超链接" xfId="17996" builtinId="8" hidden="1"/>
    <cellStyle name="超链接" xfId="17998" builtinId="8" hidden="1"/>
    <cellStyle name="超链接" xfId="18000" builtinId="8" hidden="1"/>
    <cellStyle name="超链接" xfId="18002" builtinId="8" hidden="1"/>
    <cellStyle name="超链接" xfId="18004" builtinId="8" hidden="1"/>
    <cellStyle name="超链接" xfId="18006" builtinId="8" hidden="1"/>
    <cellStyle name="超链接" xfId="18008" builtinId="8" hidden="1"/>
    <cellStyle name="超链接" xfId="18010" builtinId="8" hidden="1"/>
    <cellStyle name="超链接" xfId="18012" builtinId="8" hidden="1"/>
    <cellStyle name="超链接" xfId="18014" builtinId="8" hidden="1"/>
    <cellStyle name="超链接" xfId="18016" builtinId="8" hidden="1"/>
    <cellStyle name="超链接" xfId="18018" builtinId="8" hidden="1"/>
    <cellStyle name="超链接" xfId="18020" builtinId="8" hidden="1"/>
    <cellStyle name="超链接" xfId="18022" builtinId="8" hidden="1"/>
    <cellStyle name="超链接" xfId="18024" builtinId="8" hidden="1"/>
    <cellStyle name="超链接" xfId="18026" builtinId="8" hidden="1"/>
    <cellStyle name="超链接" xfId="18028" builtinId="8" hidden="1"/>
    <cellStyle name="超链接" xfId="18030" builtinId="8" hidden="1"/>
    <cellStyle name="超链接" xfId="18032" builtinId="8" hidden="1"/>
    <cellStyle name="超链接" xfId="18034" builtinId="8" hidden="1"/>
    <cellStyle name="超链接" xfId="18036" builtinId="8" hidden="1"/>
    <cellStyle name="超链接" xfId="18038" builtinId="8" hidden="1"/>
    <cellStyle name="超链接" xfId="18040" builtinId="8" hidden="1"/>
    <cellStyle name="超链接" xfId="18042" builtinId="8" hidden="1"/>
    <cellStyle name="超链接" xfId="18044" builtinId="8" hidden="1"/>
    <cellStyle name="超链接" xfId="18046" builtinId="8" hidden="1"/>
    <cellStyle name="超链接" xfId="18048" builtinId="8" hidden="1"/>
    <cellStyle name="超链接" xfId="18050" builtinId="8" hidden="1"/>
    <cellStyle name="超链接" xfId="18052" builtinId="8" hidden="1"/>
    <cellStyle name="超链接" xfId="18054" builtinId="8" hidden="1"/>
    <cellStyle name="超链接" xfId="18056" builtinId="8" hidden="1"/>
    <cellStyle name="超链接" xfId="18058" builtinId="8" hidden="1"/>
    <cellStyle name="超链接" xfId="18060" builtinId="8" hidden="1"/>
    <cellStyle name="超链接" xfId="18062" builtinId="8" hidden="1"/>
    <cellStyle name="超链接" xfId="18064" builtinId="8" hidden="1"/>
    <cellStyle name="超链接" xfId="18066" builtinId="8" hidden="1"/>
    <cellStyle name="超链接" xfId="18068" builtinId="8" hidden="1"/>
    <cellStyle name="超链接" xfId="18070" builtinId="8" hidden="1"/>
    <cellStyle name="超链接" xfId="18072" builtinId="8" hidden="1"/>
    <cellStyle name="超链接" xfId="18074" builtinId="8" hidden="1"/>
    <cellStyle name="超链接" xfId="18076" builtinId="8" hidden="1"/>
    <cellStyle name="超链接" xfId="18078" builtinId="8" hidden="1"/>
    <cellStyle name="超链接" xfId="18080" builtinId="8" hidden="1"/>
    <cellStyle name="超链接" xfId="18082" builtinId="8" hidden="1"/>
    <cellStyle name="超链接" xfId="18084" builtinId="8" hidden="1"/>
    <cellStyle name="超链接" xfId="18086" builtinId="8" hidden="1"/>
    <cellStyle name="超链接" xfId="18088" builtinId="8" hidden="1"/>
    <cellStyle name="超链接" xfId="18090" builtinId="8" hidden="1"/>
    <cellStyle name="超链接" xfId="18092" builtinId="8" hidden="1"/>
    <cellStyle name="超链接" xfId="18094" builtinId="8" hidden="1"/>
    <cellStyle name="超链接" xfId="18096" builtinId="8" hidden="1"/>
    <cellStyle name="超链接" xfId="18098" builtinId="8" hidden="1"/>
    <cellStyle name="超链接" xfId="18100" builtinId="8" hidden="1"/>
    <cellStyle name="超链接" xfId="18102" builtinId="8" hidden="1"/>
    <cellStyle name="超链接" xfId="18104" builtinId="8" hidden="1"/>
    <cellStyle name="超链接" xfId="18106" builtinId="8" hidden="1"/>
    <cellStyle name="超链接" xfId="18108" builtinId="8" hidden="1"/>
    <cellStyle name="超链接" xfId="18110" builtinId="8" hidden="1"/>
    <cellStyle name="超链接" xfId="18112" builtinId="8" hidden="1"/>
    <cellStyle name="超链接" xfId="18114" builtinId="8" hidden="1"/>
    <cellStyle name="超链接" xfId="18116" builtinId="8" hidden="1"/>
    <cellStyle name="超链接" xfId="18118" builtinId="8" hidden="1"/>
    <cellStyle name="超链接" xfId="18120" builtinId="8" hidden="1"/>
    <cellStyle name="超链接" xfId="18122" builtinId="8" hidden="1"/>
    <cellStyle name="超链接" xfId="18124" builtinId="8" hidden="1"/>
    <cellStyle name="超链接" xfId="18126" builtinId="8" hidden="1"/>
    <cellStyle name="超链接" xfId="18128" builtinId="8" hidden="1"/>
    <cellStyle name="超链接" xfId="18130" builtinId="8" hidden="1"/>
    <cellStyle name="超链接" xfId="18132" builtinId="8" hidden="1"/>
    <cellStyle name="超链接" xfId="18134" builtinId="8" hidden="1"/>
    <cellStyle name="超链接" xfId="18136" builtinId="8" hidden="1"/>
    <cellStyle name="超链接" xfId="18138" builtinId="8" hidden="1"/>
    <cellStyle name="超链接" xfId="18140" builtinId="8" hidden="1"/>
    <cellStyle name="超链接" xfId="18142" builtinId="8" hidden="1"/>
    <cellStyle name="超链接" xfId="18144" builtinId="8" hidden="1"/>
    <cellStyle name="超链接" xfId="18146" builtinId="8" hidden="1"/>
    <cellStyle name="超链接" xfId="18148" builtinId="8" hidden="1"/>
    <cellStyle name="超链接" xfId="18150" builtinId="8" hidden="1"/>
    <cellStyle name="超链接" xfId="18152" builtinId="8" hidden="1"/>
    <cellStyle name="超链接" xfId="18154" builtinId="8" hidden="1"/>
    <cellStyle name="超链接" xfId="18156" builtinId="8" hidden="1"/>
    <cellStyle name="超链接" xfId="18158" builtinId="8" hidden="1"/>
    <cellStyle name="超链接" xfId="18160" builtinId="8" hidden="1"/>
    <cellStyle name="超链接" xfId="18162" builtinId="8" hidden="1"/>
    <cellStyle name="超链接" xfId="18164" builtinId="8" hidden="1"/>
    <cellStyle name="超链接" xfId="18166" builtinId="8" hidden="1"/>
    <cellStyle name="超链接" xfId="18168" builtinId="8" hidden="1"/>
    <cellStyle name="超链接" xfId="18170" builtinId="8" hidden="1"/>
    <cellStyle name="超链接" xfId="18172" builtinId="8" hidden="1"/>
    <cellStyle name="超链接" xfId="18174" builtinId="8" hidden="1"/>
    <cellStyle name="超链接" xfId="18176" builtinId="8" hidden="1"/>
    <cellStyle name="超链接" xfId="18178" builtinId="8" hidden="1"/>
    <cellStyle name="超链接" xfId="18180" builtinId="8" hidden="1"/>
    <cellStyle name="超链接" xfId="18182" builtinId="8" hidden="1"/>
    <cellStyle name="超链接" xfId="18184" builtinId="8" hidden="1"/>
    <cellStyle name="超链接" xfId="18186" builtinId="8" hidden="1"/>
    <cellStyle name="超链接" xfId="18188" builtinId="8" hidden="1"/>
    <cellStyle name="超链接" xfId="18190" builtinId="8" hidden="1"/>
    <cellStyle name="超链接" xfId="18192" builtinId="8" hidden="1"/>
    <cellStyle name="超链接" xfId="18194" builtinId="8" hidden="1"/>
    <cellStyle name="超链接" xfId="18196" builtinId="8" hidden="1"/>
    <cellStyle name="超链接" xfId="18198" builtinId="8" hidden="1"/>
    <cellStyle name="超链接" xfId="18200" builtinId="8" hidden="1"/>
    <cellStyle name="超链接" xfId="18202" builtinId="8" hidden="1"/>
    <cellStyle name="超链接" xfId="18204" builtinId="8" hidden="1"/>
    <cellStyle name="超链接" xfId="18206" builtinId="8" hidden="1"/>
    <cellStyle name="超链接" xfId="18208" builtinId="8" hidden="1"/>
    <cellStyle name="超链接" xfId="18210" builtinId="8" hidden="1"/>
    <cellStyle name="超链接" xfId="18212" builtinId="8" hidden="1"/>
    <cellStyle name="超链接" xfId="18214" builtinId="8" hidden="1"/>
    <cellStyle name="超链接" xfId="18216" builtinId="8" hidden="1"/>
    <cellStyle name="超链接" xfId="18218" builtinId="8" hidden="1"/>
    <cellStyle name="超链接" xfId="18220" builtinId="8" hidden="1"/>
    <cellStyle name="超链接" xfId="18222" builtinId="8" hidden="1"/>
    <cellStyle name="超链接" xfId="18224" builtinId="8" hidden="1"/>
    <cellStyle name="超链接" xfId="18226" builtinId="8" hidden="1"/>
    <cellStyle name="超链接" xfId="18228" builtinId="8" hidden="1"/>
    <cellStyle name="超链接" xfId="18230" builtinId="8" hidden="1"/>
    <cellStyle name="超链接" xfId="18232" builtinId="8" hidden="1"/>
    <cellStyle name="超链接" xfId="18234" builtinId="8" hidden="1"/>
    <cellStyle name="超链接" xfId="18236" builtinId="8" hidden="1"/>
    <cellStyle name="超链接" xfId="18238" builtinId="8" hidden="1"/>
    <cellStyle name="超链接" xfId="18240" builtinId="8" hidden="1"/>
    <cellStyle name="超链接" xfId="18242" builtinId="8" hidden="1"/>
    <cellStyle name="超链接" xfId="18244" builtinId="8" hidden="1"/>
    <cellStyle name="超链接" xfId="18246" builtinId="8" hidden="1"/>
    <cellStyle name="超链接" xfId="18248" builtinId="8" hidden="1"/>
    <cellStyle name="超链接" xfId="18250" builtinId="8" hidden="1"/>
    <cellStyle name="超链接" xfId="18252" builtinId="8" hidden="1"/>
    <cellStyle name="超链接" xfId="18254" builtinId="8" hidden="1"/>
    <cellStyle name="超链接" xfId="18256" builtinId="8" hidden="1"/>
    <cellStyle name="超链接" xfId="18258" builtinId="8" hidden="1"/>
    <cellStyle name="超链接" xfId="18260" builtinId="8" hidden="1"/>
    <cellStyle name="超链接" xfId="18262" builtinId="8" hidden="1"/>
    <cellStyle name="超链接" xfId="18264" builtinId="8" hidden="1"/>
    <cellStyle name="超链接" xfId="18266" builtinId="8" hidden="1"/>
    <cellStyle name="超链接" xfId="18268" builtinId="8" hidden="1"/>
    <cellStyle name="超链接" xfId="18270" builtinId="8" hidden="1"/>
    <cellStyle name="超链接" xfId="18272" builtinId="8" hidden="1"/>
    <cellStyle name="超链接" xfId="18274" builtinId="8" hidden="1"/>
    <cellStyle name="超链接" xfId="18276" builtinId="8" hidden="1"/>
    <cellStyle name="超链接" xfId="18278" builtinId="8" hidden="1"/>
    <cellStyle name="超链接" xfId="18280" builtinId="8" hidden="1"/>
    <cellStyle name="超链接" xfId="18282" builtinId="8" hidden="1"/>
    <cellStyle name="超链接" xfId="18284" builtinId="8" hidden="1"/>
    <cellStyle name="超链接" xfId="18286" builtinId="8" hidden="1"/>
    <cellStyle name="超链接" xfId="18288" builtinId="8" hidden="1"/>
    <cellStyle name="超链接" xfId="18290" builtinId="8" hidden="1"/>
    <cellStyle name="超链接" xfId="18292" builtinId="8" hidden="1"/>
    <cellStyle name="超链接" xfId="18294" builtinId="8" hidden="1"/>
    <cellStyle name="超链接" xfId="18296" builtinId="8" hidden="1"/>
    <cellStyle name="超链接" xfId="18298" builtinId="8" hidden="1"/>
    <cellStyle name="超链接" xfId="18300" builtinId="8" hidden="1"/>
    <cellStyle name="超链接" xfId="18302" builtinId="8" hidden="1"/>
    <cellStyle name="超链接" xfId="18304" builtinId="8" hidden="1"/>
    <cellStyle name="超链接" xfId="18306" builtinId="8" hidden="1"/>
    <cellStyle name="超链接" xfId="18308" builtinId="8" hidden="1"/>
    <cellStyle name="超链接" xfId="18310" builtinId="8" hidden="1"/>
    <cellStyle name="超链接" xfId="18312" builtinId="8" hidden="1"/>
    <cellStyle name="超链接" xfId="18314" builtinId="8" hidden="1"/>
    <cellStyle name="超链接" xfId="18316" builtinId="8" hidden="1"/>
    <cellStyle name="超链接" xfId="18318" builtinId="8" hidden="1"/>
    <cellStyle name="超链接" xfId="18320" builtinId="8" hidden="1"/>
    <cellStyle name="超链接" xfId="18322" builtinId="8" hidden="1"/>
    <cellStyle name="超链接" xfId="18324" builtinId="8" hidden="1"/>
    <cellStyle name="超链接" xfId="18326" builtinId="8" hidden="1"/>
    <cellStyle name="超链接" xfId="18328" builtinId="8" hidden="1"/>
    <cellStyle name="超链接" xfId="18330" builtinId="8" hidden="1"/>
    <cellStyle name="超链接" xfId="18332" builtinId="8" hidden="1"/>
    <cellStyle name="超链接" xfId="18334" builtinId="8" hidden="1"/>
    <cellStyle name="超链接" xfId="18336" builtinId="8" hidden="1"/>
    <cellStyle name="超链接" xfId="18338" builtinId="8" hidden="1"/>
    <cellStyle name="超链接" xfId="18340" builtinId="8" hidden="1"/>
    <cellStyle name="超链接" xfId="18342" builtinId="8" hidden="1"/>
    <cellStyle name="超链接" xfId="18344" builtinId="8" hidden="1"/>
    <cellStyle name="超链接" xfId="18346" builtinId="8" hidden="1"/>
    <cellStyle name="超链接" xfId="18348" builtinId="8" hidden="1"/>
    <cellStyle name="超链接" xfId="18350" builtinId="8" hidden="1"/>
    <cellStyle name="超链接" xfId="18352" builtinId="8" hidden="1"/>
    <cellStyle name="超链接" xfId="18354" builtinId="8" hidden="1"/>
    <cellStyle name="超链接" xfId="18356" builtinId="8" hidden="1"/>
    <cellStyle name="超链接" xfId="18358" builtinId="8" hidden="1"/>
    <cellStyle name="超链接" xfId="18360" builtinId="8" hidden="1"/>
    <cellStyle name="超链接" xfId="18362" builtinId="8" hidden="1"/>
    <cellStyle name="超链接" xfId="18364" builtinId="8" hidden="1"/>
    <cellStyle name="超链接" xfId="18366" builtinId="8" hidden="1"/>
    <cellStyle name="超链接" xfId="18368" builtinId="8" hidden="1"/>
    <cellStyle name="超链接" xfId="18370" builtinId="8" hidden="1"/>
    <cellStyle name="超链接" xfId="18372" builtinId="8" hidden="1"/>
    <cellStyle name="超链接" xfId="18374" builtinId="8" hidden="1"/>
    <cellStyle name="超链接" xfId="18376" builtinId="8" hidden="1"/>
    <cellStyle name="超链接" xfId="18378" builtinId="8" hidden="1"/>
    <cellStyle name="超链接" xfId="18380" builtinId="8" hidden="1"/>
    <cellStyle name="超链接" xfId="18382" builtinId="8" hidden="1"/>
    <cellStyle name="超链接" xfId="18384" builtinId="8" hidden="1"/>
    <cellStyle name="超链接" xfId="18386" builtinId="8" hidden="1"/>
    <cellStyle name="超链接" xfId="18388" builtinId="8" hidden="1"/>
    <cellStyle name="超链接" xfId="18390" builtinId="8" hidden="1"/>
    <cellStyle name="超链接" xfId="18392" builtinId="8" hidden="1"/>
    <cellStyle name="超链接" xfId="18394" builtinId="8" hidden="1"/>
    <cellStyle name="超链接" xfId="18396" builtinId="8" hidden="1"/>
    <cellStyle name="超链接" xfId="18398" builtinId="8" hidden="1"/>
    <cellStyle name="超链接" xfId="18400" builtinId="8" hidden="1"/>
    <cellStyle name="超链接" xfId="18402" builtinId="8" hidden="1"/>
    <cellStyle name="超链接" xfId="18404" builtinId="8" hidden="1"/>
    <cellStyle name="超链接" xfId="18406" builtinId="8" hidden="1"/>
    <cellStyle name="超链接" xfId="18408" builtinId="8" hidden="1"/>
    <cellStyle name="超链接" xfId="18410" builtinId="8" hidden="1"/>
    <cellStyle name="超链接" xfId="18412" builtinId="8" hidden="1"/>
    <cellStyle name="超链接" xfId="18414" builtinId="8" hidden="1"/>
    <cellStyle name="超链接" xfId="18416" builtinId="8" hidden="1"/>
    <cellStyle name="超链接" xfId="18418" builtinId="8" hidden="1"/>
    <cellStyle name="超链接" xfId="18420" builtinId="8" hidden="1"/>
    <cellStyle name="超链接" xfId="18422" builtinId="8" hidden="1"/>
    <cellStyle name="超链接" xfId="18424" builtinId="8" hidden="1"/>
    <cellStyle name="超链接" xfId="18426" builtinId="8" hidden="1"/>
    <cellStyle name="超链接" xfId="18428" builtinId="8" hidden="1"/>
    <cellStyle name="超链接" xfId="18430" builtinId="8" hidden="1"/>
    <cellStyle name="超链接" xfId="18432" builtinId="8" hidden="1"/>
    <cellStyle name="超链接" xfId="18434" builtinId="8" hidden="1"/>
    <cellStyle name="超链接" xfId="18436" builtinId="8" hidden="1"/>
    <cellStyle name="超链接" xfId="18438" builtinId="8" hidden="1"/>
    <cellStyle name="超链接" xfId="18440" builtinId="8" hidden="1"/>
    <cellStyle name="超链接" xfId="18442" builtinId="8" hidden="1"/>
    <cellStyle name="超链接" xfId="18444" builtinId="8" hidden="1"/>
    <cellStyle name="超链接" xfId="18446" builtinId="8" hidden="1"/>
    <cellStyle name="超链接" xfId="18448" builtinId="8" hidden="1"/>
    <cellStyle name="超链接" xfId="18450" builtinId="8" hidden="1"/>
    <cellStyle name="超链接" xfId="18452" builtinId="8" hidden="1"/>
    <cellStyle name="超链接" xfId="18454" builtinId="8" hidden="1"/>
    <cellStyle name="超链接" xfId="18456" builtinId="8" hidden="1"/>
    <cellStyle name="超链接" xfId="18458" builtinId="8" hidden="1"/>
    <cellStyle name="超链接" xfId="18460" builtinId="8" hidden="1"/>
    <cellStyle name="超链接" xfId="18462" builtinId="8" hidden="1"/>
    <cellStyle name="超链接" xfId="18464" builtinId="8" hidden="1"/>
    <cellStyle name="超链接" xfId="18466" builtinId="8" hidden="1"/>
    <cellStyle name="超链接" xfId="18468" builtinId="8" hidden="1"/>
    <cellStyle name="超链接" xfId="18470" builtinId="8" hidden="1"/>
    <cellStyle name="超链接" xfId="18472" builtinId="8" hidden="1"/>
    <cellStyle name="超链接" xfId="18474" builtinId="8" hidden="1"/>
    <cellStyle name="超链接" xfId="18476" builtinId="8" hidden="1"/>
    <cellStyle name="超链接" xfId="18478" builtinId="8" hidden="1"/>
    <cellStyle name="超链接" xfId="18480" builtinId="8" hidden="1"/>
    <cellStyle name="超链接" xfId="18482" builtinId="8" hidden="1"/>
    <cellStyle name="超链接" xfId="18484" builtinId="8" hidden="1"/>
    <cellStyle name="超链接" xfId="18486" builtinId="8" hidden="1"/>
    <cellStyle name="超链接" xfId="18488" builtinId="8" hidden="1"/>
    <cellStyle name="超链接" xfId="18490" builtinId="8" hidden="1"/>
    <cellStyle name="超链接" xfId="18492" builtinId="8" hidden="1"/>
    <cellStyle name="超链接" xfId="18494" builtinId="8" hidden="1"/>
    <cellStyle name="超链接" xfId="18496" builtinId="8" hidden="1"/>
    <cellStyle name="超链接" xfId="18498" builtinId="8" hidden="1"/>
    <cellStyle name="超链接" xfId="18500" builtinId="8" hidden="1"/>
    <cellStyle name="超链接" xfId="18502" builtinId="8" hidden="1"/>
    <cellStyle name="超链接" xfId="18504" builtinId="8" hidden="1"/>
    <cellStyle name="超链接" xfId="18506" builtinId="8" hidden="1"/>
    <cellStyle name="超链接" xfId="18508" builtinId="8" hidden="1"/>
    <cellStyle name="超链接" xfId="18510" builtinId="8" hidden="1"/>
    <cellStyle name="超链接" xfId="18512" builtinId="8" hidden="1"/>
    <cellStyle name="超链接" xfId="18514" builtinId="8" hidden="1"/>
    <cellStyle name="超链接" xfId="18516" builtinId="8" hidden="1"/>
    <cellStyle name="超链接" xfId="18518" builtinId="8" hidden="1"/>
    <cellStyle name="超链接" xfId="18520" builtinId="8" hidden="1"/>
    <cellStyle name="超链接" xfId="18522" builtinId="8" hidden="1"/>
    <cellStyle name="超链接" xfId="18524" builtinId="8" hidden="1"/>
    <cellStyle name="超链接" xfId="18526" builtinId="8" hidden="1"/>
    <cellStyle name="超链接" xfId="18528" builtinId="8" hidden="1"/>
    <cellStyle name="超链接" xfId="18530" builtinId="8" hidden="1"/>
    <cellStyle name="超链接" xfId="18532" builtinId="8" hidden="1"/>
    <cellStyle name="超链接" xfId="18534" builtinId="8" hidden="1"/>
    <cellStyle name="超链接" xfId="18536" builtinId="8" hidden="1"/>
    <cellStyle name="超链接" xfId="18538" builtinId="8" hidden="1"/>
    <cellStyle name="超链接" xfId="18540" builtinId="8" hidden="1"/>
    <cellStyle name="超链接" xfId="18542" builtinId="8" hidden="1"/>
    <cellStyle name="超链接" xfId="18544" builtinId="8" hidden="1"/>
    <cellStyle name="超链接" xfId="18546" builtinId="8" hidden="1"/>
    <cellStyle name="超链接" xfId="18548" builtinId="8" hidden="1"/>
    <cellStyle name="超链接" xfId="18550" builtinId="8" hidden="1"/>
    <cellStyle name="超链接" xfId="18552" builtinId="8" hidden="1"/>
    <cellStyle name="超链接" xfId="18554" builtinId="8" hidden="1"/>
    <cellStyle name="超链接" xfId="18556" builtinId="8" hidden="1"/>
    <cellStyle name="超链接" xfId="18558" builtinId="8" hidden="1"/>
    <cellStyle name="超链接" xfId="18560" builtinId="8" hidden="1"/>
    <cellStyle name="超链接" xfId="18562" builtinId="8" hidden="1"/>
    <cellStyle name="超链接" xfId="18564" builtinId="8" hidden="1"/>
    <cellStyle name="超链接" xfId="18566" builtinId="8" hidden="1"/>
    <cellStyle name="超链接" xfId="18568" builtinId="8" hidden="1"/>
    <cellStyle name="超链接" xfId="18570" builtinId="8" hidden="1"/>
    <cellStyle name="超链接" xfId="18572" builtinId="8" hidden="1"/>
    <cellStyle name="超链接" xfId="18574" builtinId="8" hidden="1"/>
    <cellStyle name="超链接" xfId="18576" builtinId="8" hidden="1"/>
    <cellStyle name="超链接" xfId="18578" builtinId="8" hidden="1"/>
    <cellStyle name="超链接" xfId="18580" builtinId="8" hidden="1"/>
    <cellStyle name="超链接" xfId="18582" builtinId="8" hidden="1"/>
    <cellStyle name="超链接" xfId="18584" builtinId="8" hidden="1"/>
    <cellStyle name="超链接" xfId="18586" builtinId="8" hidden="1"/>
    <cellStyle name="超链接" xfId="18588" builtinId="8" hidden="1"/>
    <cellStyle name="超链接" xfId="18590" builtinId="8" hidden="1"/>
    <cellStyle name="超链接" xfId="18592" builtinId="8" hidden="1"/>
    <cellStyle name="超链接" xfId="18594" builtinId="8" hidden="1"/>
    <cellStyle name="超链接" xfId="18596" builtinId="8" hidden="1"/>
    <cellStyle name="超链接" xfId="18598" builtinId="8" hidden="1"/>
    <cellStyle name="超链接" xfId="18600" builtinId="8" hidden="1"/>
    <cellStyle name="超链接" xfId="18602" builtinId="8" hidden="1"/>
    <cellStyle name="超链接" xfId="18604" builtinId="8" hidden="1"/>
    <cellStyle name="超链接" xfId="18606" builtinId="8" hidden="1"/>
    <cellStyle name="超链接" xfId="18608" builtinId="8" hidden="1"/>
    <cellStyle name="超链接" xfId="18610" builtinId="8" hidden="1"/>
    <cellStyle name="超链接" xfId="18612" builtinId="8" hidden="1"/>
    <cellStyle name="超链接" xfId="18614" builtinId="8" hidden="1"/>
    <cellStyle name="超链接" xfId="18616" builtinId="8" hidden="1"/>
    <cellStyle name="超链接" xfId="18618" builtinId="8" hidden="1"/>
    <cellStyle name="超链接" xfId="18620" builtinId="8" hidden="1"/>
    <cellStyle name="超链接" xfId="18622" builtinId="8" hidden="1"/>
    <cellStyle name="超链接" xfId="18624" builtinId="8" hidden="1"/>
    <cellStyle name="超链接" xfId="18626" builtinId="8" hidden="1"/>
    <cellStyle name="超链接" xfId="18628" builtinId="8" hidden="1"/>
    <cellStyle name="超链接" xfId="18630" builtinId="8" hidden="1"/>
    <cellStyle name="超链接" xfId="18632" builtinId="8" hidden="1"/>
    <cellStyle name="超链接" xfId="18634" builtinId="8" hidden="1"/>
    <cellStyle name="超链接" xfId="18636" builtinId="8" hidden="1"/>
    <cellStyle name="超链接" xfId="18638" builtinId="8" hidden="1"/>
    <cellStyle name="超链接" xfId="18640" builtinId="8" hidden="1"/>
    <cellStyle name="超链接" xfId="18642" builtinId="8" hidden="1"/>
    <cellStyle name="超链接" xfId="18644" builtinId="8" hidden="1"/>
    <cellStyle name="超链接" xfId="18646" builtinId="8" hidden="1"/>
    <cellStyle name="超链接" xfId="18648" builtinId="8" hidden="1"/>
    <cellStyle name="超链接" xfId="18650" builtinId="8" hidden="1"/>
    <cellStyle name="超链接" xfId="18652" builtinId="8" hidden="1"/>
    <cellStyle name="超链接" xfId="18654" builtinId="8" hidden="1"/>
    <cellStyle name="超链接" xfId="18656" builtinId="8" hidden="1"/>
    <cellStyle name="超链接" xfId="18658" builtinId="8" hidden="1"/>
    <cellStyle name="超链接" xfId="18660" builtinId="8" hidden="1"/>
    <cellStyle name="超链接" xfId="18662" builtinId="8" hidden="1"/>
    <cellStyle name="超链接" xfId="18664" builtinId="8" hidden="1"/>
    <cellStyle name="超链接" xfId="18666" builtinId="8" hidden="1"/>
    <cellStyle name="超链接" xfId="18668" builtinId="8" hidden="1"/>
    <cellStyle name="超链接" xfId="18670" builtinId="8" hidden="1"/>
    <cellStyle name="超链接" xfId="18672" builtinId="8" hidden="1"/>
    <cellStyle name="超链接" xfId="18674" builtinId="8" hidden="1"/>
    <cellStyle name="超链接" xfId="18676" builtinId="8" hidden="1"/>
    <cellStyle name="超链接" xfId="18678" builtinId="8" hidden="1"/>
    <cellStyle name="超链接" xfId="18680" builtinId="8" hidden="1"/>
    <cellStyle name="超链接" xfId="18682" builtinId="8" hidden="1"/>
    <cellStyle name="超链接" xfId="18684" builtinId="8" hidden="1"/>
    <cellStyle name="超链接" xfId="18686" builtinId="8" hidden="1"/>
    <cellStyle name="超链接" xfId="18688" builtinId="8" hidden="1"/>
    <cellStyle name="超链接" xfId="18690" builtinId="8" hidden="1"/>
    <cellStyle name="超链接" xfId="18692" builtinId="8" hidden="1"/>
    <cellStyle name="超链接" xfId="18694" builtinId="8" hidden="1"/>
    <cellStyle name="超链接" xfId="18696" builtinId="8" hidden="1"/>
    <cellStyle name="超链接" xfId="18698" builtinId="8" hidden="1"/>
    <cellStyle name="超链接" xfId="18700" builtinId="8" hidden="1"/>
    <cellStyle name="超链接" xfId="18702" builtinId="8" hidden="1"/>
    <cellStyle name="超链接" xfId="18704" builtinId="8" hidden="1"/>
    <cellStyle name="超链接" xfId="18706" builtinId="8" hidden="1"/>
    <cellStyle name="超链接" xfId="18708" builtinId="8" hidden="1"/>
    <cellStyle name="超链接" xfId="18710" builtinId="8" hidden="1"/>
    <cellStyle name="超链接" xfId="18712" builtinId="8" hidden="1"/>
    <cellStyle name="超链接" xfId="18714" builtinId="8" hidden="1"/>
    <cellStyle name="超链接" xfId="18716" builtinId="8" hidden="1"/>
    <cellStyle name="超链接" xfId="18718" builtinId="8" hidden="1"/>
    <cellStyle name="超链接" xfId="18720" builtinId="8" hidden="1"/>
    <cellStyle name="超链接" xfId="18722" builtinId="8" hidden="1"/>
    <cellStyle name="超链接" xfId="18724" builtinId="8" hidden="1"/>
    <cellStyle name="超链接" xfId="18726" builtinId="8" hidden="1"/>
    <cellStyle name="超链接" xfId="18728" builtinId="8" hidden="1"/>
    <cellStyle name="超链接" xfId="18730" builtinId="8" hidden="1"/>
    <cellStyle name="超链接" xfId="18732" builtinId="8" hidden="1"/>
    <cellStyle name="超链接" xfId="18734" builtinId="8" hidden="1"/>
    <cellStyle name="超链接" xfId="18736" builtinId="8" hidden="1"/>
    <cellStyle name="超链接" xfId="18738" builtinId="8" hidden="1"/>
    <cellStyle name="超链接" xfId="18740" builtinId="8" hidden="1"/>
    <cellStyle name="超链接" xfId="18742" builtinId="8" hidden="1"/>
    <cellStyle name="超链接" xfId="18744" builtinId="8" hidden="1"/>
    <cellStyle name="超链接" xfId="18746" builtinId="8" hidden="1"/>
    <cellStyle name="超链接" xfId="18748" builtinId="8" hidden="1"/>
    <cellStyle name="超链接" xfId="18750" builtinId="8" hidden="1"/>
    <cellStyle name="超链接" xfId="18752" builtinId="8" hidden="1"/>
    <cellStyle name="超链接" xfId="18754" builtinId="8" hidden="1"/>
    <cellStyle name="超链接" xfId="18756" builtinId="8" hidden="1"/>
    <cellStyle name="超链接" xfId="18758" builtinId="8" hidden="1"/>
    <cellStyle name="超链接" xfId="18760" builtinId="8" hidden="1"/>
    <cellStyle name="超链接" xfId="18762" builtinId="8" hidden="1"/>
    <cellStyle name="超链接" xfId="18764" builtinId="8" hidden="1"/>
    <cellStyle name="超链接" xfId="18766" builtinId="8" hidden="1"/>
    <cellStyle name="超链接" xfId="18768" builtinId="8" hidden="1"/>
    <cellStyle name="超链接" xfId="18770" builtinId="8" hidden="1"/>
    <cellStyle name="超链接" xfId="18772" builtinId="8" hidden="1"/>
    <cellStyle name="超链接" xfId="18774" builtinId="8" hidden="1"/>
    <cellStyle name="超链接" xfId="18776" builtinId="8" hidden="1"/>
    <cellStyle name="超链接" xfId="18778" builtinId="8" hidden="1"/>
    <cellStyle name="超链接" xfId="18780" builtinId="8" hidden="1"/>
    <cellStyle name="超链接" xfId="18782" builtinId="8" hidden="1"/>
    <cellStyle name="超链接" xfId="18784" builtinId="8" hidden="1"/>
    <cellStyle name="超链接" xfId="18786" builtinId="8" hidden="1"/>
    <cellStyle name="超链接" xfId="18788" builtinId="8" hidden="1"/>
    <cellStyle name="超链接" xfId="18790" builtinId="8" hidden="1"/>
    <cellStyle name="超链接" xfId="18792" builtinId="8" hidden="1"/>
    <cellStyle name="超链接" xfId="18794" builtinId="8" hidden="1"/>
    <cellStyle name="超链接" xfId="18796" builtinId="8" hidden="1"/>
    <cellStyle name="超链接" xfId="18798" builtinId="8" hidden="1"/>
    <cellStyle name="超链接" xfId="18800" builtinId="8" hidden="1"/>
    <cellStyle name="超链接" xfId="18802" builtinId="8" hidden="1"/>
    <cellStyle name="超链接" xfId="18804" builtinId="8" hidden="1"/>
    <cellStyle name="超链接" xfId="18806" builtinId="8" hidden="1"/>
    <cellStyle name="超链接" xfId="18808" builtinId="8" hidden="1"/>
    <cellStyle name="超链接" xfId="18810" builtinId="8" hidden="1"/>
    <cellStyle name="超链接" xfId="18812" builtinId="8" hidden="1"/>
    <cellStyle name="超链接" xfId="18814" builtinId="8" hidden="1"/>
    <cellStyle name="超链接" xfId="18816" builtinId="8" hidden="1"/>
    <cellStyle name="超链接" xfId="18818" builtinId="8" hidden="1"/>
    <cellStyle name="超链接" xfId="18820" builtinId="8" hidden="1"/>
    <cellStyle name="超链接" xfId="18822" builtinId="8" hidden="1"/>
    <cellStyle name="超链接" xfId="18824" builtinId="8" hidden="1"/>
    <cellStyle name="超链接" xfId="18826" builtinId="8" hidden="1"/>
    <cellStyle name="超链接" xfId="18828" builtinId="8" hidden="1"/>
    <cellStyle name="超链接" xfId="18830" builtinId="8" hidden="1"/>
    <cellStyle name="超链接" xfId="18832" builtinId="8" hidden="1"/>
    <cellStyle name="超链接" xfId="18834" builtinId="8" hidden="1"/>
    <cellStyle name="超链接" xfId="18836" builtinId="8" hidden="1"/>
    <cellStyle name="超链接" xfId="18838" builtinId="8" hidden="1"/>
    <cellStyle name="超链接" xfId="18840" builtinId="8" hidden="1"/>
    <cellStyle name="超链接" xfId="18842" builtinId="8" hidden="1"/>
    <cellStyle name="超链接" xfId="18844" builtinId="8" hidden="1"/>
    <cellStyle name="超链接" xfId="18846" builtinId="8" hidden="1"/>
    <cellStyle name="超链接" xfId="18848" builtinId="8" hidden="1"/>
    <cellStyle name="超链接" xfId="18850" builtinId="8" hidden="1"/>
    <cellStyle name="超链接" xfId="18852" builtinId="8" hidden="1"/>
    <cellStyle name="超链接" xfId="18854" builtinId="8" hidden="1"/>
    <cellStyle name="超链接" xfId="18856" builtinId="8" hidden="1"/>
    <cellStyle name="超链接" xfId="18858" builtinId="8" hidden="1"/>
    <cellStyle name="超链接" xfId="18860" builtinId="8" hidden="1"/>
    <cellStyle name="超链接" xfId="18862" builtinId="8" hidden="1"/>
    <cellStyle name="超链接" xfId="18864" builtinId="8" hidden="1"/>
    <cellStyle name="超链接" xfId="18866" builtinId="8" hidden="1"/>
    <cellStyle name="超链接" xfId="18868" builtinId="8" hidden="1"/>
    <cellStyle name="超链接" xfId="18870" builtinId="8" hidden="1"/>
    <cellStyle name="超链接" xfId="18872" builtinId="8" hidden="1"/>
    <cellStyle name="超链接" xfId="18874" builtinId="8" hidden="1"/>
    <cellStyle name="超链接" xfId="18876" builtinId="8" hidden="1"/>
    <cellStyle name="超链接" xfId="18878" builtinId="8" hidden="1"/>
    <cellStyle name="超链接" xfId="18880" builtinId="8" hidden="1"/>
    <cellStyle name="超链接" xfId="18882" builtinId="8" hidden="1"/>
    <cellStyle name="超链接" xfId="18884" builtinId="8" hidden="1"/>
    <cellStyle name="超链接" xfId="18886" builtinId="8" hidden="1"/>
    <cellStyle name="超链接" xfId="18888" builtinId="8" hidden="1"/>
    <cellStyle name="超链接" xfId="18890" builtinId="8" hidden="1"/>
    <cellStyle name="超链接" xfId="18892" builtinId="8" hidden="1"/>
    <cellStyle name="超链接" xfId="18894" builtinId="8" hidden="1"/>
    <cellStyle name="超链接" xfId="18896" builtinId="8" hidden="1"/>
    <cellStyle name="超链接" xfId="18898" builtinId="8" hidden="1"/>
    <cellStyle name="超链接" xfId="18900" builtinId="8" hidden="1"/>
    <cellStyle name="超链接" xfId="18902" builtinId="8" hidden="1"/>
    <cellStyle name="超链接" xfId="18904" builtinId="8" hidden="1"/>
    <cellStyle name="超链接" xfId="18906" builtinId="8" hidden="1"/>
    <cellStyle name="超链接" xfId="18908" builtinId="8" hidden="1"/>
    <cellStyle name="超链接" xfId="18910" builtinId="8" hidden="1"/>
    <cellStyle name="超链接" xfId="18912" builtinId="8" hidden="1"/>
    <cellStyle name="超链接" xfId="18914" builtinId="8" hidden="1"/>
    <cellStyle name="超链接" xfId="18916" builtinId="8" hidden="1"/>
    <cellStyle name="超链接" xfId="18918" builtinId="8" hidden="1"/>
    <cellStyle name="超链接" xfId="18920" builtinId="8" hidden="1"/>
    <cellStyle name="超链接" xfId="18922" builtinId="8" hidden="1"/>
    <cellStyle name="超链接" xfId="18924" builtinId="8" hidden="1"/>
    <cellStyle name="超链接" xfId="18926" builtinId="8" hidden="1"/>
    <cellStyle name="超链接" xfId="18928" builtinId="8" hidden="1"/>
    <cellStyle name="超链接" xfId="18930" builtinId="8" hidden="1"/>
    <cellStyle name="超链接" xfId="18932" builtinId="8" hidden="1"/>
    <cellStyle name="超链接" xfId="18934" builtinId="8" hidden="1"/>
    <cellStyle name="超链接" xfId="18936" builtinId="8" hidden="1"/>
    <cellStyle name="超链接" xfId="18938" builtinId="8" hidden="1"/>
    <cellStyle name="超链接" xfId="18940" builtinId="8" hidden="1"/>
    <cellStyle name="超链接" xfId="18942" builtinId="8" hidden="1"/>
    <cellStyle name="超链接" xfId="18944" builtinId="8" hidden="1"/>
    <cellStyle name="超链接" xfId="18946" builtinId="8" hidden="1"/>
    <cellStyle name="超链接" xfId="18948" builtinId="8" hidden="1"/>
    <cellStyle name="超链接" xfId="18950" builtinId="8" hidden="1"/>
    <cellStyle name="超链接" xfId="18952" builtinId="8" hidden="1"/>
    <cellStyle name="超链接" xfId="18954" builtinId="8" hidden="1"/>
    <cellStyle name="超链接" xfId="18956" builtinId="8" hidden="1"/>
    <cellStyle name="超链接" xfId="18958" builtinId="8" hidden="1"/>
    <cellStyle name="超链接" xfId="18960" builtinId="8" hidden="1"/>
    <cellStyle name="超链接" xfId="18962" builtinId="8" hidden="1"/>
    <cellStyle name="超链接" xfId="18964" builtinId="8" hidden="1"/>
    <cellStyle name="超链接" xfId="18966" builtinId="8" hidden="1"/>
    <cellStyle name="超链接" xfId="18968" builtinId="8" hidden="1"/>
    <cellStyle name="超链接" xfId="18970" builtinId="8" hidden="1"/>
    <cellStyle name="超链接" xfId="18972" builtinId="8" hidden="1"/>
    <cellStyle name="超链接" xfId="18974" builtinId="8" hidden="1"/>
    <cellStyle name="超链接" xfId="18976" builtinId="8" hidden="1"/>
    <cellStyle name="超链接" xfId="18978" builtinId="8" hidden="1"/>
    <cellStyle name="超链接" xfId="18980" builtinId="8" hidden="1"/>
    <cellStyle name="超链接" xfId="18982" builtinId="8" hidden="1"/>
    <cellStyle name="超链接" xfId="18984" builtinId="8" hidden="1"/>
    <cellStyle name="超链接" xfId="18986" builtinId="8" hidden="1"/>
    <cellStyle name="超链接" xfId="18988" builtinId="8" hidden="1"/>
    <cellStyle name="超链接" xfId="18990" builtinId="8" hidden="1"/>
    <cellStyle name="超链接" xfId="18992" builtinId="8" hidden="1"/>
    <cellStyle name="超链接" xfId="18994" builtinId="8" hidden="1"/>
    <cellStyle name="超链接" xfId="18996" builtinId="8" hidden="1"/>
    <cellStyle name="超链接" xfId="18998" builtinId="8" hidden="1"/>
    <cellStyle name="超链接" xfId="19000" builtinId="8" hidden="1"/>
    <cellStyle name="超链接" xfId="19002" builtinId="8" hidden="1"/>
    <cellStyle name="超链接" xfId="19004" builtinId="8" hidden="1"/>
    <cellStyle name="超链接" xfId="19006" builtinId="8" hidden="1"/>
    <cellStyle name="超链接" xfId="19008" builtinId="8" hidden="1"/>
    <cellStyle name="超链接" xfId="19010" builtinId="8" hidden="1"/>
    <cellStyle name="超链接" xfId="19012" builtinId="8" hidden="1"/>
    <cellStyle name="超链接" xfId="19014" builtinId="8" hidden="1"/>
    <cellStyle name="超链接" xfId="19016" builtinId="8" hidden="1"/>
    <cellStyle name="超链接" xfId="19018" builtinId="8" hidden="1"/>
    <cellStyle name="超链接" xfId="19020" builtinId="8" hidden="1"/>
    <cellStyle name="超链接" xfId="19022" builtinId="8" hidden="1"/>
    <cellStyle name="超链接" xfId="19024" builtinId="8" hidden="1"/>
    <cellStyle name="超链接" xfId="19026" builtinId="8" hidden="1"/>
    <cellStyle name="超链接" xfId="19028" builtinId="8" hidden="1"/>
    <cellStyle name="超链接" xfId="19030" builtinId="8" hidden="1"/>
    <cellStyle name="超链接" xfId="19032" builtinId="8" hidden="1"/>
    <cellStyle name="超链接" xfId="19034" builtinId="8" hidden="1"/>
    <cellStyle name="超链接" xfId="19036" builtinId="8" hidden="1"/>
    <cellStyle name="超链接" xfId="19038" builtinId="8" hidden="1"/>
    <cellStyle name="超链接" xfId="19040" builtinId="8" hidden="1"/>
    <cellStyle name="超链接" xfId="19042" builtinId="8" hidden="1"/>
    <cellStyle name="超链接" xfId="19044" builtinId="8" hidden="1"/>
    <cellStyle name="超链接" xfId="19046" builtinId="8" hidden="1"/>
    <cellStyle name="超链接" xfId="19048" builtinId="8" hidden="1"/>
    <cellStyle name="超链接" xfId="19050" builtinId="8" hidden="1"/>
    <cellStyle name="超链接" xfId="19052" builtinId="8" hidden="1"/>
    <cellStyle name="超链接" xfId="19054" builtinId="8" hidden="1"/>
    <cellStyle name="超链接" xfId="19056" builtinId="8" hidden="1"/>
    <cellStyle name="超链接" xfId="19058" builtinId="8" hidden="1"/>
    <cellStyle name="超链接" xfId="19060" builtinId="8" hidden="1"/>
    <cellStyle name="超链接" xfId="19062" builtinId="8" hidden="1"/>
    <cellStyle name="超链接" xfId="19064" builtinId="8" hidden="1"/>
    <cellStyle name="超链接" xfId="19066" builtinId="8" hidden="1"/>
    <cellStyle name="超链接" xfId="19068" builtinId="8" hidden="1"/>
    <cellStyle name="超链接" xfId="19070" builtinId="8" hidden="1"/>
    <cellStyle name="超链接" xfId="19072" builtinId="8" hidden="1"/>
    <cellStyle name="超链接" xfId="19074" builtinId="8" hidden="1"/>
    <cellStyle name="超链接" xfId="19076" builtinId="8" hidden="1"/>
    <cellStyle name="超链接" xfId="19078" builtinId="8" hidden="1"/>
    <cellStyle name="超链接" xfId="19080" builtinId="8" hidden="1"/>
    <cellStyle name="超链接" xfId="19082" builtinId="8" hidden="1"/>
    <cellStyle name="超链接" xfId="19084" builtinId="8" hidden="1"/>
    <cellStyle name="超链接" xfId="19086" builtinId="8" hidden="1"/>
    <cellStyle name="超链接" xfId="19088" builtinId="8" hidden="1"/>
    <cellStyle name="超链接" xfId="19090" builtinId="8" hidden="1"/>
    <cellStyle name="超链接" xfId="19092" builtinId="8" hidden="1"/>
    <cellStyle name="超链接" xfId="19094" builtinId="8" hidden="1"/>
    <cellStyle name="超链接" xfId="19096" builtinId="8" hidden="1"/>
    <cellStyle name="超链接" xfId="19098" builtinId="8" hidden="1"/>
    <cellStyle name="超链接" xfId="19100" builtinId="8" hidden="1"/>
    <cellStyle name="超链接" xfId="19102" builtinId="8" hidden="1"/>
    <cellStyle name="超链接" xfId="19104" builtinId="8" hidden="1"/>
    <cellStyle name="超链接" xfId="19106" builtinId="8" hidden="1"/>
    <cellStyle name="超链接" xfId="19108" builtinId="8" hidden="1"/>
    <cellStyle name="超链接" xfId="19110" builtinId="8" hidden="1"/>
    <cellStyle name="超链接" xfId="19112" builtinId="8" hidden="1"/>
    <cellStyle name="超链接" xfId="19114" builtinId="8" hidden="1"/>
    <cellStyle name="超链接" xfId="19116" builtinId="8" hidden="1"/>
    <cellStyle name="超链接" xfId="19118" builtinId="8" hidden="1"/>
    <cellStyle name="超链接" xfId="19120" builtinId="8" hidden="1"/>
    <cellStyle name="超链接" xfId="19122" builtinId="8" hidden="1"/>
    <cellStyle name="超链接" xfId="19124" builtinId="8" hidden="1"/>
    <cellStyle name="超链接" xfId="19126" builtinId="8" hidden="1"/>
    <cellStyle name="超链接" xfId="19128" builtinId="8" hidden="1"/>
    <cellStyle name="超链接" xfId="19130" builtinId="8" hidden="1"/>
    <cellStyle name="超链接" xfId="19132" builtinId="8" hidden="1"/>
    <cellStyle name="超链接" xfId="19134" builtinId="8" hidden="1"/>
    <cellStyle name="超链接" xfId="19136" builtinId="8" hidden="1"/>
    <cellStyle name="超链接" xfId="19138" builtinId="8" hidden="1"/>
    <cellStyle name="超链接" xfId="19140" builtinId="8" hidden="1"/>
    <cellStyle name="超链接" xfId="19142" builtinId="8" hidden="1"/>
    <cellStyle name="超链接" xfId="19144" builtinId="8" hidden="1"/>
    <cellStyle name="超链接" xfId="19146" builtinId="8" hidden="1"/>
    <cellStyle name="超链接" xfId="19148" builtinId="8" hidden="1"/>
    <cellStyle name="超链接" xfId="19150" builtinId="8" hidden="1"/>
    <cellStyle name="超链接" xfId="19152" builtinId="8" hidden="1"/>
    <cellStyle name="超链接" xfId="19154" builtinId="8" hidden="1"/>
    <cellStyle name="超链接" xfId="19156" builtinId="8" hidden="1"/>
    <cellStyle name="超链接" xfId="19158" builtinId="8" hidden="1"/>
    <cellStyle name="超链接" xfId="19160" builtinId="8" hidden="1"/>
    <cellStyle name="超链接" xfId="19162" builtinId="8" hidden="1"/>
    <cellStyle name="超链接" xfId="19164" builtinId="8" hidden="1"/>
    <cellStyle name="超链接" xfId="19166" builtinId="8" hidden="1"/>
    <cellStyle name="超链接" xfId="19168" builtinId="8" hidden="1"/>
    <cellStyle name="超链接" xfId="19170" builtinId="8" hidden="1"/>
    <cellStyle name="超链接" xfId="19172" builtinId="8" hidden="1"/>
    <cellStyle name="超链接" xfId="19174" builtinId="8" hidden="1"/>
    <cellStyle name="超链接" xfId="19176" builtinId="8" hidden="1"/>
    <cellStyle name="超链接" xfId="19178" builtinId="8" hidden="1"/>
    <cellStyle name="超链接" xfId="19180" builtinId="8" hidden="1"/>
    <cellStyle name="超链接" xfId="19182" builtinId="8" hidden="1"/>
    <cellStyle name="超链接" xfId="19184" builtinId="8" hidden="1"/>
    <cellStyle name="超链接" xfId="19186" builtinId="8" hidden="1"/>
    <cellStyle name="超链接" xfId="19188" builtinId="8" hidden="1"/>
    <cellStyle name="超链接" xfId="19190" builtinId="8" hidden="1"/>
    <cellStyle name="超链接" xfId="19192" builtinId="8" hidden="1"/>
    <cellStyle name="超链接" xfId="19194" builtinId="8" hidden="1"/>
    <cellStyle name="超链接" xfId="19196" builtinId="8" hidden="1"/>
    <cellStyle name="超链接" xfId="19198" builtinId="8" hidden="1"/>
    <cellStyle name="超链接" xfId="19200" builtinId="8" hidden="1"/>
    <cellStyle name="超链接" xfId="19202" builtinId="8" hidden="1"/>
    <cellStyle name="超链接" xfId="19204" builtinId="8" hidden="1"/>
    <cellStyle name="超链接" xfId="19206" builtinId="8" hidden="1"/>
    <cellStyle name="超链接" xfId="19208" builtinId="8" hidden="1"/>
    <cellStyle name="超链接" xfId="19210" builtinId="8" hidden="1"/>
    <cellStyle name="超链接" xfId="19212" builtinId="8" hidden="1"/>
    <cellStyle name="超链接" xfId="19214" builtinId="8" hidden="1"/>
    <cellStyle name="超链接" xfId="19216" builtinId="8" hidden="1"/>
    <cellStyle name="超链接" xfId="19218" builtinId="8" hidden="1"/>
    <cellStyle name="超链接" xfId="19220" builtinId="8" hidden="1"/>
    <cellStyle name="超链接" xfId="19222" builtinId="8" hidden="1"/>
    <cellStyle name="超链接" xfId="19224" builtinId="8" hidden="1"/>
    <cellStyle name="超链接" xfId="19226" builtinId="8" hidden="1"/>
    <cellStyle name="超链接" xfId="19228" builtinId="8" hidden="1"/>
    <cellStyle name="超链接" xfId="19230" builtinId="8" hidden="1"/>
    <cellStyle name="超链接" xfId="19232" builtinId="8" hidden="1"/>
    <cellStyle name="超链接" xfId="19234" builtinId="8" hidden="1"/>
    <cellStyle name="超链接" xfId="19236" builtinId="8" hidden="1"/>
    <cellStyle name="超链接" xfId="19238" builtinId="8" hidden="1"/>
    <cellStyle name="超链接" xfId="19240" builtinId="8" hidden="1"/>
    <cellStyle name="超链接" xfId="19242" builtinId="8" hidden="1"/>
    <cellStyle name="超链接" xfId="19244" builtinId="8" hidden="1"/>
    <cellStyle name="超链接" xfId="19246" builtinId="8" hidden="1"/>
    <cellStyle name="超链接" xfId="19248" builtinId="8" hidden="1"/>
    <cellStyle name="超链接" xfId="19250" builtinId="8" hidden="1"/>
    <cellStyle name="超链接" xfId="19252" builtinId="8" hidden="1"/>
    <cellStyle name="超链接" xfId="19254" builtinId="8" hidden="1"/>
    <cellStyle name="超链接" xfId="19256" builtinId="8" hidden="1"/>
    <cellStyle name="超链接" xfId="19258" builtinId="8" hidden="1"/>
    <cellStyle name="超链接" xfId="19260" builtinId="8" hidden="1"/>
    <cellStyle name="超链接" xfId="19262" builtinId="8" hidden="1"/>
    <cellStyle name="超链接" xfId="19264" builtinId="8" hidden="1"/>
    <cellStyle name="超链接" xfId="19266" builtinId="8" hidden="1"/>
    <cellStyle name="超链接" xfId="19268" builtinId="8" hidden="1"/>
    <cellStyle name="超链接" xfId="19270" builtinId="8" hidden="1"/>
    <cellStyle name="超链接" xfId="19272" builtinId="8" hidden="1"/>
    <cellStyle name="超链接" xfId="19274" builtinId="8" hidden="1"/>
    <cellStyle name="超链接" xfId="19276" builtinId="8" hidden="1"/>
    <cellStyle name="超链接" xfId="19278" builtinId="8" hidden="1"/>
    <cellStyle name="超链接" xfId="19280" builtinId="8" hidden="1"/>
    <cellStyle name="超链接" xfId="19282" builtinId="8" hidden="1"/>
    <cellStyle name="超链接" xfId="19284" builtinId="8" hidden="1"/>
    <cellStyle name="超链接" xfId="19286" builtinId="8" hidden="1"/>
    <cellStyle name="超链接" xfId="19288" builtinId="8" hidden="1"/>
    <cellStyle name="超链接" xfId="19290" builtinId="8" hidden="1"/>
    <cellStyle name="超链接" xfId="19292" builtinId="8" hidden="1"/>
    <cellStyle name="超链接" xfId="19294" builtinId="8" hidden="1"/>
    <cellStyle name="超链接" xfId="19296" builtinId="8" hidden="1"/>
    <cellStyle name="超链接" xfId="19298" builtinId="8" hidden="1"/>
    <cellStyle name="超链接" xfId="19300" builtinId="8" hidden="1"/>
    <cellStyle name="超链接" xfId="19302" builtinId="8" hidden="1"/>
    <cellStyle name="超链接" xfId="19304" builtinId="8" hidden="1"/>
    <cellStyle name="超链接" xfId="19306" builtinId="8" hidden="1"/>
    <cellStyle name="超链接" xfId="19308" builtinId="8" hidden="1"/>
    <cellStyle name="超链接" xfId="19310" builtinId="8" hidden="1"/>
    <cellStyle name="超链接" xfId="19312" builtinId="8" hidden="1"/>
    <cellStyle name="超链接" xfId="19314" builtinId="8" hidden="1"/>
    <cellStyle name="超链接" xfId="19316" builtinId="8" hidden="1"/>
    <cellStyle name="超链接" xfId="19318" builtinId="8" hidden="1"/>
    <cellStyle name="超链接" xfId="19320" builtinId="8" hidden="1"/>
    <cellStyle name="超链接" xfId="19322" builtinId="8" hidden="1"/>
    <cellStyle name="超链接" xfId="19324" builtinId="8" hidden="1"/>
    <cellStyle name="超链接" xfId="19326" builtinId="8" hidden="1"/>
    <cellStyle name="超链接" xfId="19328" builtinId="8" hidden="1"/>
    <cellStyle name="超链接" xfId="19330" builtinId="8" hidden="1"/>
    <cellStyle name="超链接" xfId="19332" builtinId="8" hidden="1"/>
    <cellStyle name="超链接" xfId="19334" builtinId="8" hidden="1"/>
    <cellStyle name="超链接" xfId="19336" builtinId="8" hidden="1"/>
    <cellStyle name="超链接" xfId="19338" builtinId="8" hidden="1"/>
    <cellStyle name="超链接" xfId="19340" builtinId="8" hidden="1"/>
    <cellStyle name="超链接" xfId="19342" builtinId="8" hidden="1"/>
    <cellStyle name="超链接" xfId="19344" builtinId="8" hidden="1"/>
    <cellStyle name="超链接" xfId="19346" builtinId="8" hidden="1"/>
    <cellStyle name="超链接" xfId="19348" builtinId="8" hidden="1"/>
    <cellStyle name="超链接" xfId="19350" builtinId="8" hidden="1"/>
    <cellStyle name="超链接" xfId="19352" builtinId="8" hidden="1"/>
    <cellStyle name="超链接" xfId="19354" builtinId="8" hidden="1"/>
    <cellStyle name="超链接" xfId="19356" builtinId="8" hidden="1"/>
    <cellStyle name="超链接" xfId="19358" builtinId="8" hidden="1"/>
    <cellStyle name="超链接" xfId="19360" builtinId="8" hidden="1"/>
    <cellStyle name="超链接" xfId="19362" builtinId="8" hidden="1"/>
    <cellStyle name="超链接" xfId="19364" builtinId="8" hidden="1"/>
    <cellStyle name="超链接" xfId="19366" builtinId="8" hidden="1"/>
    <cellStyle name="超链接" xfId="19368" builtinId="8" hidden="1"/>
    <cellStyle name="超链接" xfId="19370" builtinId="8" hidden="1"/>
    <cellStyle name="超链接" xfId="19372" builtinId="8" hidden="1"/>
    <cellStyle name="超链接" xfId="19374" builtinId="8" hidden="1"/>
    <cellStyle name="超链接" xfId="19376" builtinId="8" hidden="1"/>
    <cellStyle name="超链接" xfId="19378" builtinId="8" hidden="1"/>
    <cellStyle name="超链接" xfId="19380" builtinId="8" hidden="1"/>
    <cellStyle name="超链接" xfId="19382" builtinId="8" hidden="1"/>
    <cellStyle name="超链接" xfId="19384" builtinId="8" hidden="1"/>
    <cellStyle name="超链接" xfId="19386" builtinId="8" hidden="1"/>
    <cellStyle name="超链接" xfId="19388" builtinId="8" hidden="1"/>
    <cellStyle name="超链接" xfId="19390" builtinId="8" hidden="1"/>
    <cellStyle name="超链接" xfId="19392" builtinId="8" hidden="1"/>
    <cellStyle name="超链接" xfId="19394" builtinId="8" hidden="1"/>
    <cellStyle name="超链接" xfId="19396" builtinId="8" hidden="1"/>
    <cellStyle name="超链接" xfId="19398" builtinId="8" hidden="1"/>
    <cellStyle name="超链接" xfId="19400" builtinId="8" hidden="1"/>
    <cellStyle name="超链接" xfId="19402" builtinId="8" hidden="1"/>
    <cellStyle name="超链接" xfId="19404" builtinId="8" hidden="1"/>
    <cellStyle name="超链接" xfId="19406" builtinId="8" hidden="1"/>
    <cellStyle name="超链接" xfId="19408" builtinId="8" hidden="1"/>
    <cellStyle name="超链接" xfId="19410" builtinId="8" hidden="1"/>
    <cellStyle name="超链接" xfId="19412" builtinId="8" hidden="1"/>
    <cellStyle name="超链接" xfId="19414" builtinId="8" hidden="1"/>
    <cellStyle name="超链接" xfId="19416" builtinId="8" hidden="1"/>
    <cellStyle name="超链接" xfId="19418" builtinId="8" hidden="1"/>
    <cellStyle name="超链接" xfId="19420" builtinId="8" hidden="1"/>
    <cellStyle name="超链接" xfId="19422" builtinId="8" hidden="1"/>
    <cellStyle name="超链接" xfId="19424" builtinId="8" hidden="1"/>
    <cellStyle name="超链接" xfId="19426" builtinId="8" hidden="1"/>
    <cellStyle name="超链接" xfId="19428" builtinId="8" hidden="1"/>
    <cellStyle name="超链接" xfId="19430" builtinId="8" hidden="1"/>
    <cellStyle name="超链接" xfId="19432" builtinId="8" hidden="1"/>
    <cellStyle name="超链接" xfId="19434" builtinId="8" hidden="1"/>
    <cellStyle name="超链接" xfId="19436" builtinId="8" hidden="1"/>
    <cellStyle name="超链接" xfId="19438" builtinId="8" hidden="1"/>
    <cellStyle name="超链接" xfId="19440" builtinId="8" hidden="1"/>
    <cellStyle name="超链接" xfId="19442" builtinId="8" hidden="1"/>
    <cellStyle name="超链接" xfId="19444" builtinId="8" hidden="1"/>
    <cellStyle name="超链接" xfId="19446" builtinId="8" hidden="1"/>
    <cellStyle name="超链接" xfId="19448" builtinId="8" hidden="1"/>
    <cellStyle name="超链接" xfId="19450" builtinId="8" hidden="1"/>
    <cellStyle name="超链接" xfId="19452" builtinId="8" hidden="1"/>
    <cellStyle name="超链接" xfId="19454" builtinId="8" hidden="1"/>
    <cellStyle name="超链接" xfId="19456" builtinId="8" hidden="1"/>
    <cellStyle name="超链接" xfId="19458" builtinId="8" hidden="1"/>
    <cellStyle name="超链接" xfId="19460" builtinId="8" hidden="1"/>
    <cellStyle name="超链接" xfId="19462" builtinId="8" hidden="1"/>
    <cellStyle name="超链接" xfId="19464" builtinId="8" hidden="1"/>
    <cellStyle name="超链接" xfId="19466" builtinId="8" hidden="1"/>
    <cellStyle name="超链接" xfId="19468" builtinId="8" hidden="1"/>
    <cellStyle name="超链接" xfId="19470" builtinId="8" hidden="1"/>
    <cellStyle name="超链接" xfId="19472" builtinId="8" hidden="1"/>
    <cellStyle name="超链接" xfId="19474" builtinId="8" hidden="1"/>
    <cellStyle name="超链接" xfId="19476" builtinId="8" hidden="1"/>
    <cellStyle name="超链接" xfId="19478" builtinId="8" hidden="1"/>
    <cellStyle name="超链接" xfId="19480" builtinId="8" hidden="1"/>
    <cellStyle name="超链接" xfId="19482" builtinId="8" hidden="1"/>
    <cellStyle name="超链接" xfId="19484" builtinId="8" hidden="1"/>
    <cellStyle name="超链接" xfId="19486" builtinId="8" hidden="1"/>
    <cellStyle name="超链接" xfId="19488" builtinId="8" hidden="1"/>
    <cellStyle name="超链接" xfId="19490" builtinId="8" hidden="1"/>
    <cellStyle name="超链接" xfId="19492" builtinId="8" hidden="1"/>
    <cellStyle name="超链接" xfId="19494" builtinId="8" hidden="1"/>
    <cellStyle name="超链接" xfId="19496" builtinId="8" hidden="1"/>
    <cellStyle name="超链接" xfId="19498" builtinId="8" hidden="1"/>
    <cellStyle name="超链接" xfId="19500" builtinId="8" hidden="1"/>
    <cellStyle name="超链接" xfId="19502" builtinId="8" hidden="1"/>
    <cellStyle name="超链接" xfId="19504" builtinId="8" hidden="1"/>
    <cellStyle name="超链接" xfId="19506" builtinId="8" hidden="1"/>
    <cellStyle name="超链接" xfId="19508" builtinId="8" hidden="1"/>
    <cellStyle name="超链接" xfId="19510" builtinId="8" hidden="1"/>
    <cellStyle name="超链接" xfId="19512" builtinId="8" hidden="1"/>
    <cellStyle name="超链接" xfId="19514" builtinId="8" hidden="1"/>
    <cellStyle name="超链接" xfId="19516" builtinId="8" hidden="1"/>
    <cellStyle name="超链接" xfId="19518" builtinId="8" hidden="1"/>
    <cellStyle name="超链接" xfId="19520" builtinId="8" hidden="1"/>
    <cellStyle name="超链接" xfId="19522" builtinId="8" hidden="1"/>
    <cellStyle name="超链接" xfId="19524" builtinId="8" hidden="1"/>
    <cellStyle name="超链接" xfId="19526" builtinId="8" hidden="1"/>
    <cellStyle name="超链接" xfId="19528" builtinId="8" hidden="1"/>
    <cellStyle name="超链接" xfId="19530" builtinId="8" hidden="1"/>
    <cellStyle name="超链接" xfId="19532" builtinId="8" hidden="1"/>
    <cellStyle name="超链接" xfId="19534" builtinId="8" hidden="1"/>
    <cellStyle name="超链接" xfId="19536" builtinId="8" hidden="1"/>
    <cellStyle name="超链接" xfId="19538" builtinId="8" hidden="1"/>
    <cellStyle name="超链接" xfId="19540" builtinId="8" hidden="1"/>
    <cellStyle name="超链接" xfId="19542" builtinId="8" hidden="1"/>
    <cellStyle name="超链接" xfId="19544" builtinId="8" hidden="1"/>
    <cellStyle name="超链接" xfId="19546" builtinId="8" hidden="1"/>
    <cellStyle name="超链接" xfId="19548" builtinId="8" hidden="1"/>
    <cellStyle name="超链接" xfId="19550" builtinId="8" hidden="1"/>
    <cellStyle name="超链接" xfId="19552" builtinId="8" hidden="1"/>
    <cellStyle name="超链接" xfId="19554" builtinId="8" hidden="1"/>
    <cellStyle name="超链接" xfId="19556" builtinId="8" hidden="1"/>
    <cellStyle name="超链接" xfId="19558" builtinId="8" hidden="1"/>
    <cellStyle name="超链接" xfId="19560" builtinId="8" hidden="1"/>
    <cellStyle name="超链接" xfId="19562" builtinId="8" hidden="1"/>
    <cellStyle name="超链接" xfId="19564" builtinId="8" hidden="1"/>
    <cellStyle name="超链接" xfId="19566" builtinId="8" hidden="1"/>
    <cellStyle name="超链接" xfId="19568" builtinId="8" hidden="1"/>
    <cellStyle name="超链接" xfId="19570" builtinId="8" hidden="1"/>
    <cellStyle name="超链接" xfId="19572" builtinId="8" hidden="1"/>
    <cellStyle name="超链接" xfId="19574" builtinId="8" hidden="1"/>
    <cellStyle name="超链接" xfId="19576" builtinId="8" hidden="1"/>
    <cellStyle name="超链接" xfId="19578" builtinId="8" hidden="1"/>
    <cellStyle name="超链接" xfId="19580" builtinId="8" hidden="1"/>
    <cellStyle name="超链接" xfId="19582" builtinId="8" hidden="1"/>
    <cellStyle name="超链接" xfId="19584" builtinId="8" hidden="1"/>
    <cellStyle name="超链接" xfId="19586" builtinId="8" hidden="1"/>
    <cellStyle name="超链接" xfId="19588" builtinId="8" hidden="1"/>
    <cellStyle name="超链接" xfId="19590" builtinId="8" hidden="1"/>
    <cellStyle name="超链接" xfId="19592" builtinId="8" hidden="1"/>
    <cellStyle name="超链接" xfId="19594" builtinId="8" hidden="1"/>
    <cellStyle name="超链接" xfId="19596" builtinId="8" hidden="1"/>
    <cellStyle name="超链接" xfId="19598" builtinId="8" hidden="1"/>
    <cellStyle name="超链接" xfId="19600" builtinId="8" hidden="1"/>
    <cellStyle name="超链接" xfId="19602" builtinId="8" hidden="1"/>
    <cellStyle name="超链接" xfId="19604" builtinId="8" hidden="1"/>
    <cellStyle name="超链接" xfId="19606" builtinId="8" hidden="1"/>
    <cellStyle name="超链接" xfId="19608" builtinId="8" hidden="1"/>
    <cellStyle name="超链接" xfId="19610" builtinId="8" hidden="1"/>
    <cellStyle name="超链接" xfId="19612" builtinId="8" hidden="1"/>
    <cellStyle name="超链接" xfId="19614" builtinId="8" hidden="1"/>
    <cellStyle name="超链接" xfId="19616" builtinId="8" hidden="1"/>
    <cellStyle name="超链接" xfId="19618" builtinId="8" hidden="1"/>
    <cellStyle name="超链接" xfId="19620" builtinId="8" hidden="1"/>
    <cellStyle name="超链接" xfId="19622" builtinId="8" hidden="1"/>
    <cellStyle name="超链接" xfId="19624" builtinId="8" hidden="1"/>
    <cellStyle name="超链接" xfId="19626" builtinId="8" hidden="1"/>
    <cellStyle name="超链接" xfId="19628" builtinId="8" hidden="1"/>
    <cellStyle name="超链接" xfId="19630" builtinId="8" hidden="1"/>
    <cellStyle name="超链接" xfId="19632" builtinId="8" hidden="1"/>
    <cellStyle name="超链接" xfId="19634" builtinId="8" hidden="1"/>
    <cellStyle name="超链接" xfId="19636" builtinId="8" hidden="1"/>
    <cellStyle name="超链接" xfId="19638" builtinId="8" hidden="1"/>
    <cellStyle name="超链接" xfId="19640" builtinId="8" hidden="1"/>
    <cellStyle name="超链接" xfId="19642" builtinId="8" hidden="1"/>
    <cellStyle name="超链接" xfId="19644" builtinId="8" hidden="1"/>
    <cellStyle name="超链接" xfId="19646" builtinId="8" hidden="1"/>
    <cellStyle name="超链接" xfId="19648" builtinId="8" hidden="1"/>
    <cellStyle name="超链接" xfId="19650" builtinId="8" hidden="1"/>
    <cellStyle name="超链接" xfId="19652" builtinId="8" hidden="1"/>
    <cellStyle name="超链接" xfId="19654" builtinId="8" hidden="1"/>
    <cellStyle name="超链接" xfId="19656" builtinId="8" hidden="1"/>
    <cellStyle name="超链接" xfId="19658" builtinId="8" hidden="1"/>
    <cellStyle name="超链接" xfId="19660" builtinId="8" hidden="1"/>
    <cellStyle name="超链接" xfId="19662" builtinId="8" hidden="1"/>
    <cellStyle name="超链接" xfId="19664" builtinId="8" hidden="1"/>
    <cellStyle name="超链接" xfId="19666" builtinId="8" hidden="1"/>
    <cellStyle name="超链接" xfId="19668" builtinId="8" hidden="1"/>
    <cellStyle name="超链接" xfId="19670" builtinId="8" hidden="1"/>
    <cellStyle name="超链接" xfId="19672" builtinId="8" hidden="1"/>
    <cellStyle name="超链接" xfId="19674" builtinId="8" hidden="1"/>
    <cellStyle name="超链接" xfId="19676" builtinId="8" hidden="1"/>
    <cellStyle name="超链接" xfId="19678" builtinId="8" hidden="1"/>
    <cellStyle name="超链接" xfId="19680" builtinId="8" hidden="1"/>
    <cellStyle name="超链接" xfId="19682" builtinId="8" hidden="1"/>
    <cellStyle name="超链接" xfId="19684" builtinId="8" hidden="1"/>
    <cellStyle name="超链接" xfId="19686" builtinId="8" hidden="1"/>
    <cellStyle name="超链接" xfId="19688" builtinId="8" hidden="1"/>
    <cellStyle name="超链接" xfId="19690" builtinId="8" hidden="1"/>
    <cellStyle name="超链接" xfId="19692" builtinId="8" hidden="1"/>
    <cellStyle name="超链接" xfId="19694" builtinId="8" hidden="1"/>
    <cellStyle name="超链接" xfId="19696" builtinId="8" hidden="1"/>
    <cellStyle name="超链接" xfId="19698" builtinId="8" hidden="1"/>
    <cellStyle name="超链接" xfId="19700" builtinId="8" hidden="1"/>
    <cellStyle name="超链接" xfId="19702" builtinId="8" hidden="1"/>
    <cellStyle name="超链接" xfId="19704" builtinId="8" hidden="1"/>
    <cellStyle name="超链接" xfId="19706" builtinId="8" hidden="1"/>
    <cellStyle name="超链接" xfId="19708" builtinId="8" hidden="1"/>
    <cellStyle name="超链接" xfId="19710" builtinId="8" hidden="1"/>
    <cellStyle name="超链接" xfId="19712" builtinId="8" hidden="1"/>
    <cellStyle name="超链接" xfId="19714" builtinId="8" hidden="1"/>
    <cellStyle name="超链接" xfId="19716" builtinId="8" hidden="1"/>
    <cellStyle name="超链接" xfId="19718" builtinId="8" hidden="1"/>
    <cellStyle name="超链接" xfId="19720" builtinId="8" hidden="1"/>
    <cellStyle name="超链接" xfId="19722" builtinId="8" hidden="1"/>
    <cellStyle name="超链接" xfId="19724" builtinId="8" hidden="1"/>
    <cellStyle name="超链接" xfId="19726" builtinId="8" hidden="1"/>
    <cellStyle name="超链接" xfId="19728" builtinId="8" hidden="1"/>
    <cellStyle name="超链接" xfId="19730" builtinId="8" hidden="1"/>
    <cellStyle name="超链接" xfId="19732" builtinId="8" hidden="1"/>
    <cellStyle name="超链接" xfId="19734" builtinId="8" hidden="1"/>
    <cellStyle name="超链接" xfId="19736" builtinId="8" hidden="1"/>
    <cellStyle name="超链接" xfId="19738" builtinId="8" hidden="1"/>
    <cellStyle name="超链接" xfId="19740" builtinId="8" hidden="1"/>
    <cellStyle name="超链接" xfId="19742" builtinId="8" hidden="1"/>
    <cellStyle name="超链接" xfId="19744" builtinId="8" hidden="1"/>
    <cellStyle name="超链接" xfId="19746" builtinId="8" hidden="1"/>
    <cellStyle name="超链接" xfId="19748" builtinId="8" hidden="1"/>
    <cellStyle name="超链接" xfId="19750" builtinId="8" hidden="1"/>
    <cellStyle name="超链接" xfId="19752" builtinId="8" hidden="1"/>
    <cellStyle name="超链接" xfId="19754" builtinId="8" hidden="1"/>
    <cellStyle name="超链接" xfId="19756" builtinId="8" hidden="1"/>
    <cellStyle name="超链接" xfId="19758" builtinId="8" hidden="1"/>
    <cellStyle name="超链接" xfId="19760" builtinId="8" hidden="1"/>
    <cellStyle name="超链接" xfId="19762" builtinId="8" hidden="1"/>
    <cellStyle name="超链接" xfId="19764" builtinId="8" hidden="1"/>
    <cellStyle name="超链接" xfId="19766" builtinId="8" hidden="1"/>
    <cellStyle name="超链接" xfId="19768" builtinId="8" hidden="1"/>
    <cellStyle name="超链接" xfId="19770" builtinId="8" hidden="1"/>
    <cellStyle name="超链接" xfId="19772" builtinId="8" hidden="1"/>
    <cellStyle name="超链接" xfId="19774" builtinId="8" hidden="1"/>
    <cellStyle name="超链接" xfId="19776" builtinId="8" hidden="1"/>
    <cellStyle name="超链接" xfId="19778" builtinId="8" hidden="1"/>
    <cellStyle name="超链接" xfId="19780" builtinId="8" hidden="1"/>
    <cellStyle name="超链接" xfId="19782" builtinId="8" hidden="1"/>
    <cellStyle name="超链接" xfId="19784" builtinId="8" hidden="1"/>
    <cellStyle name="超链接" xfId="19786" builtinId="8" hidden="1"/>
    <cellStyle name="超链接" xfId="19788" builtinId="8" hidden="1"/>
    <cellStyle name="超链接" xfId="19790" builtinId="8" hidden="1"/>
    <cellStyle name="超链接" xfId="19792" builtinId="8" hidden="1"/>
    <cellStyle name="超链接" xfId="19794" builtinId="8" hidden="1"/>
    <cellStyle name="超链接" xfId="19796" builtinId="8" hidden="1"/>
    <cellStyle name="超链接" xfId="19798" builtinId="8" hidden="1"/>
    <cellStyle name="超链接" xfId="19800" builtinId="8" hidden="1"/>
    <cellStyle name="超链接" xfId="19802" builtinId="8" hidden="1"/>
    <cellStyle name="超链接" xfId="19804" builtinId="8" hidden="1"/>
    <cellStyle name="超链接" xfId="19806" builtinId="8" hidden="1"/>
    <cellStyle name="超链接" xfId="19808" builtinId="8" hidden="1"/>
    <cellStyle name="超链接" xfId="19810" builtinId="8" hidden="1"/>
    <cellStyle name="超链接" xfId="19812" builtinId="8" hidden="1"/>
    <cellStyle name="超链接" xfId="19814" builtinId="8" hidden="1"/>
    <cellStyle name="超链接" xfId="19816" builtinId="8" hidden="1"/>
    <cellStyle name="超链接" xfId="19818" builtinId="8" hidden="1"/>
    <cellStyle name="超链接" xfId="19820" builtinId="8" hidden="1"/>
    <cellStyle name="超链接" xfId="19822" builtinId="8" hidden="1"/>
    <cellStyle name="超链接" xfId="19824" builtinId="8" hidden="1"/>
    <cellStyle name="超链接" xfId="19826" builtinId="8" hidden="1"/>
    <cellStyle name="超链接" xfId="19828" builtinId="8" hidden="1"/>
    <cellStyle name="超链接" xfId="19830" builtinId="8" hidden="1"/>
    <cellStyle name="超链接" xfId="19832" builtinId="8" hidden="1"/>
    <cellStyle name="超链接" xfId="19834" builtinId="8" hidden="1"/>
    <cellStyle name="超链接" xfId="19836" builtinId="8" hidden="1"/>
    <cellStyle name="超链接" xfId="19838" builtinId="8" hidden="1"/>
    <cellStyle name="超链接" xfId="19840" builtinId="8" hidden="1"/>
    <cellStyle name="超链接" xfId="19842" builtinId="8" hidden="1"/>
    <cellStyle name="超链接" xfId="19844" builtinId="8" hidden="1"/>
    <cellStyle name="超链接" xfId="19846" builtinId="8" hidden="1"/>
    <cellStyle name="超链接" xfId="19848" builtinId="8" hidden="1"/>
    <cellStyle name="超链接" xfId="19850" builtinId="8" hidden="1"/>
    <cellStyle name="超链接" xfId="19852" builtinId="8" hidden="1"/>
    <cellStyle name="超链接" xfId="19854" builtinId="8" hidden="1"/>
    <cellStyle name="超链接" xfId="19856" builtinId="8" hidden="1"/>
    <cellStyle name="超链接" xfId="19858" builtinId="8" hidden="1"/>
    <cellStyle name="超链接" xfId="19860" builtinId="8" hidden="1"/>
    <cellStyle name="超链接" xfId="19862" builtinId="8" hidden="1"/>
    <cellStyle name="超链接" xfId="19864" builtinId="8" hidden="1"/>
    <cellStyle name="超链接" xfId="19866" builtinId="8" hidden="1"/>
    <cellStyle name="超链接" xfId="19868" builtinId="8" hidden="1"/>
    <cellStyle name="超链接" xfId="19870" builtinId="8" hidden="1"/>
    <cellStyle name="超链接" xfId="19872" builtinId="8" hidden="1"/>
    <cellStyle name="超链接" xfId="19874" builtinId="8" hidden="1"/>
    <cellStyle name="超链接" xfId="19876" builtinId="8" hidden="1"/>
    <cellStyle name="超链接" xfId="19878" builtinId="8" hidden="1"/>
    <cellStyle name="超链接" xfId="19880" builtinId="8" hidden="1"/>
    <cellStyle name="超链接" xfId="19882" builtinId="8" hidden="1"/>
    <cellStyle name="超链接" xfId="19884" builtinId="8" hidden="1"/>
    <cellStyle name="超链接" xfId="19886" builtinId="8" hidden="1"/>
    <cellStyle name="超链接" xfId="19888" builtinId="8" hidden="1"/>
    <cellStyle name="超链接" xfId="19890" builtinId="8" hidden="1"/>
    <cellStyle name="超链接" xfId="19892" builtinId="8" hidden="1"/>
    <cellStyle name="超链接" xfId="19894" builtinId="8" hidden="1"/>
    <cellStyle name="超链接" xfId="19896" builtinId="8" hidden="1"/>
    <cellStyle name="超链接" xfId="19898" builtinId="8" hidden="1"/>
    <cellStyle name="超链接" xfId="19900" builtinId="8" hidden="1"/>
    <cellStyle name="超链接" xfId="19902" builtinId="8" hidden="1"/>
    <cellStyle name="超链接" xfId="19904" builtinId="8" hidden="1"/>
    <cellStyle name="超链接" xfId="19906" builtinId="8" hidden="1"/>
    <cellStyle name="超链接" xfId="19908" builtinId="8" hidden="1"/>
    <cellStyle name="超链接" xfId="19910" builtinId="8" hidden="1"/>
    <cellStyle name="超链接" xfId="19912" builtinId="8" hidden="1"/>
    <cellStyle name="超链接" xfId="19914" builtinId="8" hidden="1"/>
    <cellStyle name="超链接" xfId="19916" builtinId="8" hidden="1"/>
    <cellStyle name="超链接" xfId="19918" builtinId="8" hidden="1"/>
    <cellStyle name="超链接" xfId="19920" builtinId="8" hidden="1"/>
    <cellStyle name="超链接" xfId="19922" builtinId="8" hidden="1"/>
    <cellStyle name="超链接" xfId="19924" builtinId="8" hidden="1"/>
    <cellStyle name="超链接" xfId="19926" builtinId="8" hidden="1"/>
    <cellStyle name="超链接" xfId="19928" builtinId="8" hidden="1"/>
    <cellStyle name="超链接" xfId="19930" builtinId="8" hidden="1"/>
    <cellStyle name="超链接" xfId="19932" builtinId="8" hidden="1"/>
    <cellStyle name="超链接" xfId="19934" builtinId="8" hidden="1"/>
    <cellStyle name="超链接" xfId="19936" builtinId="8" hidden="1"/>
    <cellStyle name="超链接" xfId="19938" builtinId="8" hidden="1"/>
    <cellStyle name="超链接" xfId="19940" builtinId="8" hidden="1"/>
    <cellStyle name="超链接" xfId="19942" builtinId="8" hidden="1"/>
    <cellStyle name="超链接" xfId="19944" builtinId="8" hidden="1"/>
    <cellStyle name="超链接" xfId="19946" builtinId="8" hidden="1"/>
    <cellStyle name="超链接" xfId="19948" builtinId="8" hidden="1"/>
    <cellStyle name="超链接" xfId="19950" builtinId="8" hidden="1"/>
    <cellStyle name="超链接" xfId="19952" builtinId="8" hidden="1"/>
    <cellStyle name="超链接" xfId="19954" builtinId="8" hidden="1"/>
    <cellStyle name="超链接" xfId="19956" builtinId="8" hidden="1"/>
    <cellStyle name="超链接" xfId="19958" builtinId="8" hidden="1"/>
    <cellStyle name="超链接" xfId="19960" builtinId="8" hidden="1"/>
    <cellStyle name="超链接" xfId="19962" builtinId="8" hidden="1"/>
    <cellStyle name="超链接" xfId="19964" builtinId="8" hidden="1"/>
    <cellStyle name="超链接" xfId="19966" builtinId="8" hidden="1"/>
    <cellStyle name="超链接" xfId="19968" builtinId="8" hidden="1"/>
    <cellStyle name="超链接" xfId="19970" builtinId="8" hidden="1"/>
    <cellStyle name="超链接" xfId="19972" builtinId="8" hidden="1"/>
    <cellStyle name="超链接" xfId="19974" builtinId="8" hidden="1"/>
    <cellStyle name="超链接" xfId="19976" builtinId="8" hidden="1"/>
    <cellStyle name="超链接" xfId="19978" builtinId="8" hidden="1"/>
    <cellStyle name="超链接" xfId="19980" builtinId="8" hidden="1"/>
    <cellStyle name="超链接" xfId="19982" builtinId="8" hidden="1"/>
    <cellStyle name="超链接" xfId="19984" builtinId="8" hidden="1"/>
    <cellStyle name="超链接" xfId="19986" builtinId="8" hidden="1"/>
    <cellStyle name="超链接" xfId="19988" builtinId="8" hidden="1"/>
    <cellStyle name="超链接" xfId="19990" builtinId="8" hidden="1"/>
    <cellStyle name="超链接" xfId="19992" builtinId="8" hidden="1"/>
    <cellStyle name="超链接" xfId="19994" builtinId="8" hidden="1"/>
    <cellStyle name="超链接" xfId="19996" builtinId="8" hidden="1"/>
    <cellStyle name="超链接" xfId="19998" builtinId="8" hidden="1"/>
    <cellStyle name="超链接" xfId="20000" builtinId="8" hidden="1"/>
    <cellStyle name="超链接" xfId="20002" builtinId="8" hidden="1"/>
    <cellStyle name="超链接" xfId="20004" builtinId="8" hidden="1"/>
    <cellStyle name="超链接" xfId="20006" builtinId="8" hidden="1"/>
    <cellStyle name="超链接" xfId="20008" builtinId="8" hidden="1"/>
    <cellStyle name="超链接" xfId="20010" builtinId="8" hidden="1"/>
    <cellStyle name="超链接" xfId="20012" builtinId="8" hidden="1"/>
    <cellStyle name="超链接" xfId="20014" builtinId="8" hidden="1"/>
    <cellStyle name="超链接" xfId="20016" builtinId="8" hidden="1"/>
    <cellStyle name="超链接" xfId="20018" builtinId="8" hidden="1"/>
    <cellStyle name="超链接" xfId="20020" builtinId="8" hidden="1"/>
    <cellStyle name="超链接" xfId="20022" builtinId="8" hidden="1"/>
    <cellStyle name="超链接" xfId="20024" builtinId="8" hidden="1"/>
    <cellStyle name="超链接" xfId="20026" builtinId="8" hidden="1"/>
    <cellStyle name="超链接" xfId="20028" builtinId="8" hidden="1"/>
    <cellStyle name="超链接" xfId="20030" builtinId="8" hidden="1"/>
    <cellStyle name="超链接" xfId="20032" builtinId="8" hidden="1"/>
    <cellStyle name="超链接" xfId="20034" builtinId="8" hidden="1"/>
    <cellStyle name="超链接" xfId="20036" builtinId="8" hidden="1"/>
    <cellStyle name="超链接" xfId="20038" builtinId="8" hidden="1"/>
    <cellStyle name="超链接" xfId="20040" builtinId="8" hidden="1"/>
    <cellStyle name="超链接" xfId="20042" builtinId="8" hidden="1"/>
    <cellStyle name="超链接" xfId="20044" builtinId="8" hidden="1"/>
    <cellStyle name="超链接" xfId="20046" builtinId="8" hidden="1"/>
    <cellStyle name="超链接" xfId="20048" builtinId="8" hidden="1"/>
    <cellStyle name="超链接" xfId="20050" builtinId="8" hidden="1"/>
    <cellStyle name="超链接" xfId="20052" builtinId="8" hidden="1"/>
    <cellStyle name="超链接" xfId="20054" builtinId="8" hidden="1"/>
    <cellStyle name="超链接" xfId="20056" builtinId="8" hidden="1"/>
    <cellStyle name="超链接" xfId="20058" builtinId="8" hidden="1"/>
    <cellStyle name="超链接" xfId="20060" builtinId="8" hidden="1"/>
    <cellStyle name="超链接" xfId="20062" builtinId="8" hidden="1"/>
    <cellStyle name="超链接" xfId="20064" builtinId="8" hidden="1"/>
    <cellStyle name="超链接" xfId="20066" builtinId="8" hidden="1"/>
    <cellStyle name="超链接" xfId="20068" builtinId="8" hidden="1"/>
    <cellStyle name="超链接" xfId="20070" builtinId="8" hidden="1"/>
    <cellStyle name="超链接" xfId="20072" builtinId="8" hidden="1"/>
    <cellStyle name="超链接" xfId="20074" builtinId="8" hidden="1"/>
    <cellStyle name="超链接" xfId="20076" builtinId="8" hidden="1"/>
    <cellStyle name="超链接" xfId="20078" builtinId="8" hidden="1"/>
    <cellStyle name="超链接" xfId="20080" builtinId="8" hidden="1"/>
    <cellStyle name="超链接" xfId="20082" builtinId="8" hidden="1"/>
    <cellStyle name="超链接" xfId="20084" builtinId="8" hidden="1"/>
    <cellStyle name="超链接" xfId="20086" builtinId="8" hidden="1"/>
    <cellStyle name="超链接" xfId="20088" builtinId="8" hidden="1"/>
    <cellStyle name="超链接" xfId="20090" builtinId="8" hidden="1"/>
    <cellStyle name="超链接" xfId="20092" builtinId="8" hidden="1"/>
    <cellStyle name="超链接" xfId="20094" builtinId="8" hidden="1"/>
    <cellStyle name="超链接" xfId="20096" builtinId="8" hidden="1"/>
    <cellStyle name="超链接" xfId="20098" builtinId="8" hidden="1"/>
    <cellStyle name="超链接" xfId="20100" builtinId="8" hidden="1"/>
    <cellStyle name="超链接" xfId="20102" builtinId="8" hidden="1"/>
    <cellStyle name="超链接" xfId="20104" builtinId="8" hidden="1"/>
    <cellStyle name="超链接" xfId="20106" builtinId="8" hidden="1"/>
    <cellStyle name="超链接" xfId="20108" builtinId="8" hidden="1"/>
    <cellStyle name="超链接" xfId="20110" builtinId="8" hidden="1"/>
    <cellStyle name="超链接" xfId="20112" builtinId="8" hidden="1"/>
    <cellStyle name="超链接" xfId="20114" builtinId="8" hidden="1"/>
    <cellStyle name="超链接" xfId="20116" builtinId="8" hidden="1"/>
    <cellStyle name="超链接" xfId="20118" builtinId="8" hidden="1"/>
    <cellStyle name="超链接" xfId="20120" builtinId="8" hidden="1"/>
    <cellStyle name="超链接" xfId="20122" builtinId="8" hidden="1"/>
    <cellStyle name="超链接" xfId="20124" builtinId="8" hidden="1"/>
    <cellStyle name="超链接" xfId="20126" builtinId="8" hidden="1"/>
    <cellStyle name="超链接" xfId="20128" builtinId="8" hidden="1"/>
    <cellStyle name="超链接" xfId="20130" builtinId="8" hidden="1"/>
    <cellStyle name="超链接" xfId="20132" builtinId="8" hidden="1"/>
    <cellStyle name="超链接" xfId="20134" builtinId="8" hidden="1"/>
    <cellStyle name="超链接" xfId="20136" builtinId="8" hidden="1"/>
    <cellStyle name="超链接" xfId="20138" builtinId="8" hidden="1"/>
    <cellStyle name="超链接" xfId="20140" builtinId="8" hidden="1"/>
    <cellStyle name="超链接" xfId="20142" builtinId="8" hidden="1"/>
    <cellStyle name="超链接" xfId="20144" builtinId="8" hidden="1"/>
    <cellStyle name="超链接" xfId="20146" builtinId="8" hidden="1"/>
    <cellStyle name="超链接" xfId="20148" builtinId="8" hidden="1"/>
    <cellStyle name="超链接" xfId="20150" builtinId="8" hidden="1"/>
    <cellStyle name="超链接" xfId="20152" builtinId="8" hidden="1"/>
    <cellStyle name="超链接" xfId="20154" builtinId="8" hidden="1"/>
    <cellStyle name="超链接" xfId="20156" builtinId="8" hidden="1"/>
    <cellStyle name="超链接" xfId="20158" builtinId="8" hidden="1"/>
    <cellStyle name="超链接" xfId="20160" builtinId="8" hidden="1"/>
    <cellStyle name="超链接" xfId="20162" builtinId="8" hidden="1"/>
    <cellStyle name="超链接" xfId="20164" builtinId="8" hidden="1"/>
    <cellStyle name="超链接" xfId="20166" builtinId="8" hidden="1"/>
    <cellStyle name="超链接" xfId="20168" builtinId="8" hidden="1"/>
    <cellStyle name="超链接" xfId="20170" builtinId="8" hidden="1"/>
    <cellStyle name="超链接" xfId="20172" builtinId="8" hidden="1"/>
    <cellStyle name="超链接" xfId="20174" builtinId="8" hidden="1"/>
    <cellStyle name="超链接" xfId="20176" builtinId="8" hidden="1"/>
    <cellStyle name="超链接" xfId="20178" builtinId="8" hidden="1"/>
    <cellStyle name="超链接" xfId="20180" builtinId="8" hidden="1"/>
    <cellStyle name="超链接" xfId="20182" builtinId="8" hidden="1"/>
    <cellStyle name="超链接" xfId="20184" builtinId="8" hidden="1"/>
    <cellStyle name="超链接" xfId="20186" builtinId="8" hidden="1"/>
    <cellStyle name="超链接" xfId="20188" builtinId="8" hidden="1"/>
    <cellStyle name="超链接" xfId="20190" builtinId="8" hidden="1"/>
    <cellStyle name="超链接" xfId="20192" builtinId="8" hidden="1"/>
    <cellStyle name="超链接" xfId="20194" builtinId="8" hidden="1"/>
    <cellStyle name="超链接" xfId="20196" builtinId="8" hidden="1"/>
    <cellStyle name="超链接" xfId="20198" builtinId="8" hidden="1"/>
    <cellStyle name="超链接" xfId="20200" builtinId="8" hidden="1"/>
    <cellStyle name="超链接" xfId="20202" builtinId="8" hidden="1"/>
    <cellStyle name="超链接" xfId="20204" builtinId="8" hidden="1"/>
    <cellStyle name="超链接" xfId="20206" builtinId="8" hidden="1"/>
    <cellStyle name="超链接" xfId="20208" builtinId="8" hidden="1"/>
    <cellStyle name="超链接" xfId="20210" builtinId="8" hidden="1"/>
    <cellStyle name="超链接" xfId="20212" builtinId="8" hidden="1"/>
    <cellStyle name="超链接" xfId="20214" builtinId="8" hidden="1"/>
    <cellStyle name="超链接" xfId="20216" builtinId="8" hidden="1"/>
    <cellStyle name="超链接" xfId="20218" builtinId="8" hidden="1"/>
    <cellStyle name="超链接" xfId="20220" builtinId="8" hidden="1"/>
    <cellStyle name="超链接" xfId="20222" builtinId="8" hidden="1"/>
    <cellStyle name="超链接" xfId="20224" builtinId="8" hidden="1"/>
    <cellStyle name="超链接" xfId="20226" builtinId="8" hidden="1"/>
    <cellStyle name="超链接" xfId="20228" builtinId="8" hidden="1"/>
    <cellStyle name="超链接" xfId="20230" builtinId="8" hidden="1"/>
    <cellStyle name="超链接" xfId="20232" builtinId="8" hidden="1"/>
    <cellStyle name="超链接" xfId="20234" builtinId="8" hidden="1"/>
    <cellStyle name="超链接" xfId="20236" builtinId="8" hidden="1"/>
    <cellStyle name="超链接" xfId="20238" builtinId="8" hidden="1"/>
    <cellStyle name="超链接" xfId="20240" builtinId="8" hidden="1"/>
    <cellStyle name="超链接" xfId="20242" builtinId="8" hidden="1"/>
    <cellStyle name="超链接" xfId="20244" builtinId="8" hidden="1"/>
    <cellStyle name="超链接" xfId="20246" builtinId="8" hidden="1"/>
    <cellStyle name="超链接" xfId="20248" builtinId="8" hidden="1"/>
    <cellStyle name="超链接" xfId="20250" builtinId="8" hidden="1"/>
    <cellStyle name="超链接" xfId="20252" builtinId="8" hidden="1"/>
    <cellStyle name="超链接" xfId="20254" builtinId="8" hidden="1"/>
    <cellStyle name="超链接" xfId="20256" builtinId="8" hidden="1"/>
    <cellStyle name="超链接" xfId="20258" builtinId="8" hidden="1"/>
    <cellStyle name="超链接" xfId="20260" builtinId="8" hidden="1"/>
    <cellStyle name="超链接" xfId="20262" builtinId="8" hidden="1"/>
    <cellStyle name="超链接" xfId="20264" builtinId="8" hidden="1"/>
    <cellStyle name="超链接" xfId="20266" builtinId="8" hidden="1"/>
    <cellStyle name="超链接" xfId="20268" builtinId="8" hidden="1"/>
    <cellStyle name="超链接" xfId="20270" builtinId="8" hidden="1"/>
    <cellStyle name="超链接" xfId="20272" builtinId="8" hidden="1"/>
    <cellStyle name="超链接" xfId="20274" builtinId="8" hidden="1"/>
    <cellStyle name="超链接" xfId="20276" builtinId="8" hidden="1"/>
    <cellStyle name="超链接" xfId="20278" builtinId="8" hidden="1"/>
    <cellStyle name="超链接" xfId="20280" builtinId="8" hidden="1"/>
    <cellStyle name="超链接" xfId="20282" builtinId="8" hidden="1"/>
    <cellStyle name="超链接" xfId="20284" builtinId="8" hidden="1"/>
    <cellStyle name="超链接" xfId="20286" builtinId="8" hidden="1"/>
    <cellStyle name="超链接" xfId="20288" builtinId="8" hidden="1"/>
    <cellStyle name="超链接" xfId="20290" builtinId="8" hidden="1"/>
    <cellStyle name="超链接" xfId="20292" builtinId="8" hidden="1"/>
    <cellStyle name="超链接" xfId="20294" builtinId="8" hidden="1"/>
    <cellStyle name="超链接" xfId="20296" builtinId="8" hidden="1"/>
    <cellStyle name="超链接" xfId="20298" builtinId="8" hidden="1"/>
    <cellStyle name="超链接" xfId="20300" builtinId="8" hidden="1"/>
    <cellStyle name="超链接" xfId="20302" builtinId="8" hidden="1"/>
    <cellStyle name="超链接" xfId="20304" builtinId="8" hidden="1"/>
    <cellStyle name="超链接" xfId="20306" builtinId="8" hidden="1"/>
    <cellStyle name="超链接" xfId="20308" builtinId="8" hidden="1"/>
    <cellStyle name="超链接" xfId="20310" builtinId="8" hidden="1"/>
    <cellStyle name="超链接" xfId="20312" builtinId="8" hidden="1"/>
    <cellStyle name="超链接" xfId="20314" builtinId="8" hidden="1"/>
    <cellStyle name="超链接" xfId="20316" builtinId="8" hidden="1"/>
    <cellStyle name="超链接" xfId="20318" builtinId="8" hidden="1"/>
    <cellStyle name="超链接" xfId="20320" builtinId="8" hidden="1"/>
    <cellStyle name="超链接" xfId="20322" builtinId="8" hidden="1"/>
    <cellStyle name="超链接" xfId="20324" builtinId="8" hidden="1"/>
    <cellStyle name="超链接" xfId="20326" builtinId="8" hidden="1"/>
    <cellStyle name="超链接" xfId="20328" builtinId="8" hidden="1"/>
    <cellStyle name="超链接" xfId="20330" builtinId="8" hidden="1"/>
    <cellStyle name="超链接" xfId="20332" builtinId="8" hidden="1"/>
    <cellStyle name="超链接" xfId="20334" builtinId="8" hidden="1"/>
    <cellStyle name="超链接" xfId="20336" builtinId="8" hidden="1"/>
    <cellStyle name="超链接" xfId="20338" builtinId="8" hidden="1"/>
    <cellStyle name="超链接" xfId="20340" builtinId="8" hidden="1"/>
    <cellStyle name="超链接" xfId="20342" builtinId="8" hidden="1"/>
    <cellStyle name="超链接" xfId="20344" builtinId="8" hidden="1"/>
    <cellStyle name="超链接" xfId="20346" builtinId="8" hidden="1"/>
    <cellStyle name="超链接" xfId="20348" builtinId="8" hidden="1"/>
    <cellStyle name="超链接" xfId="20350" builtinId="8" hidden="1"/>
    <cellStyle name="超链接" xfId="20352" builtinId="8" hidden="1"/>
    <cellStyle name="超链接" xfId="20354" builtinId="8" hidden="1"/>
    <cellStyle name="超链接" xfId="20356" builtinId="8" hidden="1"/>
    <cellStyle name="超链接" xfId="20358" builtinId="8" hidden="1"/>
    <cellStyle name="超链接" xfId="20360" builtinId="8" hidden="1"/>
    <cellStyle name="超链接" xfId="20362" builtinId="8" hidden="1"/>
    <cellStyle name="超链接" xfId="20364" builtinId="8" hidden="1"/>
    <cellStyle name="超链接" xfId="20366" builtinId="8" hidden="1"/>
    <cellStyle name="超链接" xfId="20368" builtinId="8" hidden="1"/>
    <cellStyle name="超链接" xfId="20370" builtinId="8" hidden="1"/>
    <cellStyle name="超链接" xfId="20372" builtinId="8" hidden="1"/>
    <cellStyle name="超链接" xfId="20374" builtinId="8" hidden="1"/>
    <cellStyle name="超链接" xfId="20376" builtinId="8" hidden="1"/>
    <cellStyle name="超链接" xfId="20378" builtinId="8" hidden="1"/>
    <cellStyle name="超链接" xfId="20380" builtinId="8" hidden="1"/>
    <cellStyle name="超链接" xfId="20382" builtinId="8" hidden="1"/>
    <cellStyle name="超链接" xfId="20384" builtinId="8" hidden="1"/>
    <cellStyle name="超链接" xfId="20386" builtinId="8" hidden="1"/>
    <cellStyle name="超链接" xfId="20388" builtinId="8" hidden="1"/>
    <cellStyle name="超链接" xfId="20390" builtinId="8" hidden="1"/>
    <cellStyle name="超链接" xfId="20392" builtinId="8" hidden="1"/>
    <cellStyle name="超链接" xfId="20394" builtinId="8" hidden="1"/>
    <cellStyle name="超链接" xfId="20396" builtinId="8" hidden="1"/>
    <cellStyle name="超链接" xfId="20398" builtinId="8" hidden="1"/>
    <cellStyle name="超链接" xfId="20400" builtinId="8" hidden="1"/>
    <cellStyle name="超链接" xfId="20402" builtinId="8" hidden="1"/>
    <cellStyle name="超链接" xfId="20404" builtinId="8" hidden="1"/>
    <cellStyle name="超链接" xfId="20406" builtinId="8" hidden="1"/>
    <cellStyle name="超链接" xfId="20408" builtinId="8" hidden="1"/>
    <cellStyle name="超链接" xfId="20410" builtinId="8" hidden="1"/>
    <cellStyle name="超链接" xfId="20412" builtinId="8" hidden="1"/>
    <cellStyle name="超链接" xfId="20414" builtinId="8" hidden="1"/>
    <cellStyle name="超链接" xfId="20416" builtinId="8" hidden="1"/>
    <cellStyle name="超链接" xfId="20418" builtinId="8" hidden="1"/>
    <cellStyle name="超链接" xfId="20420" builtinId="8" hidden="1"/>
    <cellStyle name="超链接" xfId="20422" builtinId="8" hidden="1"/>
    <cellStyle name="超链接" xfId="20424" builtinId="8" hidden="1"/>
    <cellStyle name="超链接" xfId="20426" builtinId="8" hidden="1"/>
    <cellStyle name="超链接" xfId="20428" builtinId="8" hidden="1"/>
    <cellStyle name="超链接" xfId="20430" builtinId="8" hidden="1"/>
    <cellStyle name="超链接" xfId="20432" builtinId="8" hidden="1"/>
    <cellStyle name="超链接" xfId="20434" builtinId="8" hidden="1"/>
    <cellStyle name="超链接" xfId="20436" builtinId="8" hidden="1"/>
    <cellStyle name="超链接" xfId="20438" builtinId="8" hidden="1"/>
    <cellStyle name="超链接" xfId="20440" builtinId="8" hidden="1"/>
    <cellStyle name="超链接" xfId="20442" builtinId="8" hidden="1"/>
    <cellStyle name="超链接" xfId="20444" builtinId="8" hidden="1"/>
    <cellStyle name="超链接" xfId="20446" builtinId="8" hidden="1"/>
    <cellStyle name="超链接" xfId="20448" builtinId="8" hidden="1"/>
    <cellStyle name="超链接" xfId="20450" builtinId="8" hidden="1"/>
    <cellStyle name="超链接" xfId="20452" builtinId="8" hidden="1"/>
    <cellStyle name="超链接" xfId="20454" builtinId="8" hidden="1"/>
    <cellStyle name="超链接" xfId="20456" builtinId="8" hidden="1"/>
    <cellStyle name="超链接" xfId="20458" builtinId="8" hidden="1"/>
    <cellStyle name="超链接" xfId="20460" builtinId="8" hidden="1"/>
    <cellStyle name="超链接" xfId="20462" builtinId="8" hidden="1"/>
    <cellStyle name="超链接" xfId="20464" builtinId="8" hidden="1"/>
    <cellStyle name="超链接" xfId="20466" builtinId="8" hidden="1"/>
    <cellStyle name="超链接" xfId="20468" builtinId="8" hidden="1"/>
    <cellStyle name="超链接" xfId="20470" builtinId="8" hidden="1"/>
    <cellStyle name="超链接" xfId="20472" builtinId="8" hidden="1"/>
    <cellStyle name="超链接" xfId="20474" builtinId="8" hidden="1"/>
    <cellStyle name="超链接" xfId="20476" builtinId="8" hidden="1"/>
    <cellStyle name="超链接" xfId="20478" builtinId="8" hidden="1"/>
    <cellStyle name="超链接" xfId="20480" builtinId="8" hidden="1"/>
    <cellStyle name="超链接" xfId="20482" builtinId="8" hidden="1"/>
    <cellStyle name="超链接" xfId="20484" builtinId="8" hidden="1"/>
    <cellStyle name="超链接" xfId="20486" builtinId="8" hidden="1"/>
    <cellStyle name="超链接" xfId="20488" builtinId="8" hidden="1"/>
    <cellStyle name="超链接" xfId="20490" builtinId="8" hidden="1"/>
    <cellStyle name="超链接" xfId="20492" builtinId="8" hidden="1"/>
    <cellStyle name="超链接" xfId="20494" builtinId="8" hidden="1"/>
    <cellStyle name="超链接" xfId="20496" builtinId="8" hidden="1"/>
    <cellStyle name="超链接" xfId="20498" builtinId="8" hidden="1"/>
    <cellStyle name="超链接" xfId="20500" builtinId="8" hidden="1"/>
    <cellStyle name="超链接" xfId="20502" builtinId="8" hidden="1"/>
    <cellStyle name="超链接" xfId="20504" builtinId="8" hidden="1"/>
    <cellStyle name="超链接" xfId="20506" builtinId="8" hidden="1"/>
    <cellStyle name="超链接" xfId="20508" builtinId="8" hidden="1"/>
    <cellStyle name="超链接" xfId="20510" builtinId="8" hidden="1"/>
    <cellStyle name="超链接" xfId="20512" builtinId="8" hidden="1"/>
    <cellStyle name="超链接" xfId="20514" builtinId="8" hidden="1"/>
    <cellStyle name="超链接" xfId="20516" builtinId="8" hidden="1"/>
    <cellStyle name="超链接" xfId="20518" builtinId="8" hidden="1"/>
    <cellStyle name="超链接" xfId="20520" builtinId="8" hidden="1"/>
    <cellStyle name="超链接" xfId="20522" builtinId="8" hidden="1"/>
    <cellStyle name="超链接" xfId="20524" builtinId="8" hidden="1"/>
    <cellStyle name="超链接" xfId="20526" builtinId="8" hidden="1"/>
    <cellStyle name="超链接" xfId="20528" builtinId="8" hidden="1"/>
    <cellStyle name="超链接" xfId="20530" builtinId="8" hidden="1"/>
    <cellStyle name="超链接" xfId="20532" builtinId="8" hidden="1"/>
    <cellStyle name="超链接" xfId="20534" builtinId="8" hidden="1"/>
    <cellStyle name="超链接" xfId="20536" builtinId="8" hidden="1"/>
    <cellStyle name="超链接" xfId="20538" builtinId="8" hidden="1"/>
    <cellStyle name="超链接" xfId="20540" builtinId="8" hidden="1"/>
    <cellStyle name="超链接" xfId="20542" builtinId="8" hidden="1"/>
    <cellStyle name="超链接" xfId="20544" builtinId="8" hidden="1"/>
    <cellStyle name="超链接" xfId="20546" builtinId="8" hidden="1"/>
    <cellStyle name="超链接" xfId="20548" builtinId="8" hidden="1"/>
    <cellStyle name="超链接" xfId="20550" builtinId="8" hidden="1"/>
    <cellStyle name="超链接" xfId="20552" builtinId="8" hidden="1"/>
    <cellStyle name="超链接" xfId="20554" builtinId="8" hidden="1"/>
    <cellStyle name="超链接" xfId="20556" builtinId="8" hidden="1"/>
    <cellStyle name="超链接" xfId="20558" builtinId="8" hidden="1"/>
    <cellStyle name="超链接" xfId="20560" builtinId="8" hidden="1"/>
    <cellStyle name="超链接" xfId="20562" builtinId="8" hidden="1"/>
    <cellStyle name="超链接" xfId="20564" builtinId="8" hidden="1"/>
    <cellStyle name="超链接" xfId="20566" builtinId="8" hidden="1"/>
    <cellStyle name="超链接" xfId="20568" builtinId="8" hidden="1"/>
    <cellStyle name="超链接" xfId="20570" builtinId="8" hidden="1"/>
    <cellStyle name="超链接" xfId="20572" builtinId="8" hidden="1"/>
    <cellStyle name="超链接" xfId="20574" builtinId="8" hidden="1"/>
    <cellStyle name="超链接" xfId="20576" builtinId="8" hidden="1"/>
    <cellStyle name="超链接" xfId="20578" builtinId="8" hidden="1"/>
    <cellStyle name="超链接" xfId="20580" builtinId="8" hidden="1"/>
    <cellStyle name="超链接" xfId="20582" builtinId="8" hidden="1"/>
    <cellStyle name="超链接" xfId="20584" builtinId="8" hidden="1"/>
    <cellStyle name="超链接" xfId="20586" builtinId="8" hidden="1"/>
    <cellStyle name="超链接" xfId="20588" builtinId="8" hidden="1"/>
    <cellStyle name="超链接" xfId="20590" builtinId="8" hidden="1"/>
    <cellStyle name="超链接" xfId="20592" builtinId="8" hidden="1"/>
    <cellStyle name="超链接" xfId="20594" builtinId="8" hidden="1"/>
    <cellStyle name="超链接" xfId="20596" builtinId="8" hidden="1"/>
    <cellStyle name="超链接" xfId="20598" builtinId="8" hidden="1"/>
    <cellStyle name="超链接" xfId="20600" builtinId="8" hidden="1"/>
    <cellStyle name="超链接" xfId="20602" builtinId="8" hidden="1"/>
    <cellStyle name="超链接" xfId="20604" builtinId="8" hidden="1"/>
    <cellStyle name="超链接" xfId="20606" builtinId="8" hidden="1"/>
    <cellStyle name="超链接" xfId="20608" builtinId="8" hidden="1"/>
    <cellStyle name="超链接" xfId="20610" builtinId="8" hidden="1"/>
    <cellStyle name="超链接" xfId="20612" builtinId="8" hidden="1"/>
    <cellStyle name="超链接" xfId="20614" builtinId="8" hidden="1"/>
    <cellStyle name="超链接" xfId="20616" builtinId="8" hidden="1"/>
    <cellStyle name="超链接" xfId="20618" builtinId="8" hidden="1"/>
    <cellStyle name="超链接" xfId="20620" builtinId="8" hidden="1"/>
    <cellStyle name="超链接" xfId="20622" builtinId="8" hidden="1"/>
    <cellStyle name="超链接" xfId="20624" builtinId="8" hidden="1"/>
    <cellStyle name="超链接" xfId="20626" builtinId="8" hidden="1"/>
    <cellStyle name="超链接" xfId="20628" builtinId="8" hidden="1"/>
    <cellStyle name="超链接" xfId="20630" builtinId="8" hidden="1"/>
    <cellStyle name="超链接" xfId="20632" builtinId="8" hidden="1"/>
    <cellStyle name="超链接" xfId="20634" builtinId="8" hidden="1"/>
    <cellStyle name="超链接" xfId="20636" builtinId="8" hidden="1"/>
    <cellStyle name="超链接" xfId="20638" builtinId="8" hidden="1"/>
    <cellStyle name="超链接" xfId="20640" builtinId="8" hidden="1"/>
    <cellStyle name="超链接" xfId="20642" builtinId="8" hidden="1"/>
    <cellStyle name="超链接" xfId="20644" builtinId="8" hidden="1"/>
    <cellStyle name="超链接" xfId="20646" builtinId="8" hidden="1"/>
    <cellStyle name="超链接" xfId="20648" builtinId="8" hidden="1"/>
    <cellStyle name="超链接" xfId="20650" builtinId="8" hidden="1"/>
    <cellStyle name="超链接" xfId="20652" builtinId="8" hidden="1"/>
    <cellStyle name="超链接" xfId="20654" builtinId="8" hidden="1"/>
    <cellStyle name="超链接" xfId="20656" builtinId="8" hidden="1"/>
    <cellStyle name="超链接" xfId="20658" builtinId="8" hidden="1"/>
    <cellStyle name="超链接" xfId="20660" builtinId="8" hidden="1"/>
    <cellStyle name="超链接" xfId="20662" builtinId="8" hidden="1"/>
    <cellStyle name="超链接" xfId="20664" builtinId="8" hidden="1"/>
    <cellStyle name="超链接" xfId="20666" builtinId="8" hidden="1"/>
    <cellStyle name="超链接" xfId="20668" builtinId="8" hidden="1"/>
    <cellStyle name="超链接" xfId="20670" builtinId="8" hidden="1"/>
    <cellStyle name="超链接" xfId="20672" builtinId="8" hidden="1"/>
    <cellStyle name="超链接" xfId="20674" builtinId="8" hidden="1"/>
    <cellStyle name="超链接" xfId="20676" builtinId="8" hidden="1"/>
    <cellStyle name="超链接" xfId="20678" builtinId="8" hidden="1"/>
    <cellStyle name="超链接" xfId="20680" builtinId="8" hidden="1"/>
    <cellStyle name="超链接" xfId="20682" builtinId="8" hidden="1"/>
    <cellStyle name="超链接" xfId="20684" builtinId="8" hidden="1"/>
    <cellStyle name="超链接" xfId="20686" builtinId="8" hidden="1"/>
    <cellStyle name="超链接" xfId="20688" builtinId="8" hidden="1"/>
    <cellStyle name="超链接" xfId="20690" builtinId="8" hidden="1"/>
    <cellStyle name="超链接" xfId="20692" builtinId="8" hidden="1"/>
    <cellStyle name="超链接" xfId="20694" builtinId="8" hidden="1"/>
    <cellStyle name="超链接" xfId="20696" builtinId="8" hidden="1"/>
    <cellStyle name="超链接" xfId="20698" builtinId="8" hidden="1"/>
    <cellStyle name="超链接" xfId="20700" builtinId="8" hidden="1"/>
    <cellStyle name="超链接" xfId="20702" builtinId="8" hidden="1"/>
    <cellStyle name="超链接" xfId="20704" builtinId="8" hidden="1"/>
    <cellStyle name="超链接" xfId="20706" builtinId="8" hidden="1"/>
    <cellStyle name="超链接" xfId="20708" builtinId="8" hidden="1"/>
    <cellStyle name="超链接" xfId="20710" builtinId="8" hidden="1"/>
    <cellStyle name="超链接" xfId="20712" builtinId="8" hidden="1"/>
    <cellStyle name="超链接" xfId="20714" builtinId="8" hidden="1"/>
    <cellStyle name="超链接" xfId="20716" builtinId="8" hidden="1"/>
    <cellStyle name="超链接" xfId="20718" builtinId="8" hidden="1"/>
    <cellStyle name="超链接" xfId="20720" builtinId="8" hidden="1"/>
    <cellStyle name="超链接" xfId="20722" builtinId="8" hidden="1"/>
    <cellStyle name="超链接" xfId="20724" builtinId="8" hidden="1"/>
    <cellStyle name="超链接" xfId="20726" builtinId="8" hidden="1"/>
    <cellStyle name="超链接" xfId="20728" builtinId="8" hidden="1"/>
    <cellStyle name="超链接" xfId="20730" builtinId="8" hidden="1"/>
    <cellStyle name="超链接" xfId="20732" builtinId="8" hidden="1"/>
    <cellStyle name="超链接" xfId="20734" builtinId="8" hidden="1"/>
    <cellStyle name="超链接" xfId="20736" builtinId="8" hidden="1"/>
    <cellStyle name="超链接" xfId="20738" builtinId="8" hidden="1"/>
    <cellStyle name="超链接" xfId="20740" builtinId="8" hidden="1"/>
    <cellStyle name="超链接" xfId="20742" builtinId="8" hidden="1"/>
    <cellStyle name="超链接" xfId="20744" builtinId="8" hidden="1"/>
    <cellStyle name="超链接" xfId="20746" builtinId="8" hidden="1"/>
    <cellStyle name="超链接" xfId="20748" builtinId="8" hidden="1"/>
    <cellStyle name="超链接" xfId="20750" builtinId="8" hidden="1"/>
    <cellStyle name="超链接" xfId="20752" builtinId="8" hidden="1"/>
    <cellStyle name="超链接" xfId="20754" builtinId="8" hidden="1"/>
    <cellStyle name="超链接" xfId="20756" builtinId="8" hidden="1"/>
    <cellStyle name="超链接" xfId="20758" builtinId="8" hidden="1"/>
    <cellStyle name="超链接" xfId="20760" builtinId="8" hidden="1"/>
    <cellStyle name="超链接" xfId="20762" builtinId="8" hidden="1"/>
    <cellStyle name="超链接" xfId="20764" builtinId="8" hidden="1"/>
    <cellStyle name="超链接" xfId="20766" builtinId="8" hidden="1"/>
    <cellStyle name="超链接" xfId="20768" builtinId="8" hidden="1"/>
    <cellStyle name="超链接" xfId="20770" builtinId="8" hidden="1"/>
    <cellStyle name="超链接" xfId="20772" builtinId="8" hidden="1"/>
    <cellStyle name="超链接" xfId="20774" builtinId="8" hidden="1"/>
    <cellStyle name="超链接" xfId="20776" builtinId="8" hidden="1"/>
    <cellStyle name="超链接" xfId="20778" builtinId="8" hidden="1"/>
    <cellStyle name="超链接" xfId="20780" builtinId="8" hidden="1"/>
    <cellStyle name="超链接" xfId="20782" builtinId="8" hidden="1"/>
    <cellStyle name="超链接" xfId="20784" builtinId="8" hidden="1"/>
    <cellStyle name="超链接" xfId="20786" builtinId="8" hidden="1"/>
    <cellStyle name="超链接" xfId="20788" builtinId="8" hidden="1"/>
    <cellStyle name="超链接" xfId="20790" builtinId="8" hidden="1"/>
    <cellStyle name="超链接" xfId="20792" builtinId="8" hidden="1"/>
    <cellStyle name="超链接" xfId="20794" builtinId="8" hidden="1"/>
    <cellStyle name="超链接" xfId="20796" builtinId="8" hidden="1"/>
    <cellStyle name="超链接" xfId="20798" builtinId="8" hidden="1"/>
    <cellStyle name="超链接" xfId="20800" builtinId="8" hidden="1"/>
    <cellStyle name="超链接" xfId="20802" builtinId="8" hidden="1"/>
    <cellStyle name="超链接" xfId="20804" builtinId="8" hidden="1"/>
    <cellStyle name="超链接" xfId="20806" builtinId="8" hidden="1"/>
    <cellStyle name="超链接" xfId="20808" builtinId="8" hidden="1"/>
    <cellStyle name="超链接" xfId="20810" builtinId="8" hidden="1"/>
    <cellStyle name="超链接" xfId="20812" builtinId="8" hidden="1"/>
    <cellStyle name="超链接" xfId="20814" builtinId="8" hidden="1"/>
    <cellStyle name="超链接" xfId="20816" builtinId="8" hidden="1"/>
    <cellStyle name="超链接" xfId="20818" builtinId="8" hidden="1"/>
    <cellStyle name="超链接" xfId="20820" builtinId="8" hidden="1"/>
    <cellStyle name="超链接" xfId="20822" builtinId="8" hidden="1"/>
    <cellStyle name="超链接" xfId="20824" builtinId="8" hidden="1"/>
    <cellStyle name="超链接" xfId="20826" builtinId="8" hidden="1"/>
    <cellStyle name="超链接" xfId="20828" builtinId="8" hidden="1"/>
    <cellStyle name="超链接" xfId="20830" builtinId="8" hidden="1"/>
    <cellStyle name="超链接" xfId="20832" builtinId="8" hidden="1"/>
    <cellStyle name="超链接" xfId="20834" builtinId="8" hidden="1"/>
    <cellStyle name="超链接" xfId="20836" builtinId="8" hidden="1"/>
    <cellStyle name="超链接" xfId="20838" builtinId="8" hidden="1"/>
    <cellStyle name="超链接" xfId="20840" builtinId="8" hidden="1"/>
    <cellStyle name="超链接" xfId="20842" builtinId="8" hidden="1"/>
    <cellStyle name="超链接" xfId="20844" builtinId="8" hidden="1"/>
    <cellStyle name="超链接" xfId="20846" builtinId="8" hidden="1"/>
    <cellStyle name="超链接" xfId="20848" builtinId="8" hidden="1"/>
    <cellStyle name="超链接" xfId="20850" builtinId="8" hidden="1"/>
    <cellStyle name="超链接" xfId="20852" builtinId="8" hidden="1"/>
    <cellStyle name="超链接" xfId="20854" builtinId="8" hidden="1"/>
    <cellStyle name="超链接" xfId="20856" builtinId="8" hidden="1"/>
    <cellStyle name="超链接" xfId="20858" builtinId="8" hidden="1"/>
    <cellStyle name="超链接" xfId="20860" builtinId="8" hidden="1"/>
    <cellStyle name="超链接" xfId="20862" builtinId="8" hidden="1"/>
    <cellStyle name="超链接" xfId="20864" builtinId="8" hidden="1"/>
    <cellStyle name="超链接" xfId="20866" builtinId="8" hidden="1"/>
    <cellStyle name="超链接" xfId="20868" builtinId="8" hidden="1"/>
    <cellStyle name="超链接" xfId="20870" builtinId="8" hidden="1"/>
    <cellStyle name="超链接" xfId="20872" builtinId="8" hidden="1"/>
    <cellStyle name="超链接" xfId="20874" builtinId="8" hidden="1"/>
    <cellStyle name="超链接" xfId="20876" builtinId="8" hidden="1"/>
    <cellStyle name="超链接" xfId="20878" builtinId="8" hidden="1"/>
    <cellStyle name="超链接" xfId="20880" builtinId="8" hidden="1"/>
    <cellStyle name="超链接" xfId="20882" builtinId="8" hidden="1"/>
    <cellStyle name="超链接" xfId="20884" builtinId="8" hidden="1"/>
    <cellStyle name="超链接" xfId="20886" builtinId="8" hidden="1"/>
    <cellStyle name="超链接" xfId="20888" builtinId="8" hidden="1"/>
    <cellStyle name="超链接" xfId="20890" builtinId="8" hidden="1"/>
    <cellStyle name="超链接" xfId="20892" builtinId="8" hidden="1"/>
    <cellStyle name="超链接" xfId="20894" builtinId="8" hidden="1"/>
    <cellStyle name="超链接" xfId="20896" builtinId="8" hidden="1"/>
    <cellStyle name="超链接" xfId="20898" builtinId="8" hidden="1"/>
    <cellStyle name="超链接" xfId="20900" builtinId="8" hidden="1"/>
    <cellStyle name="超链接" xfId="20902" builtinId="8" hidden="1"/>
    <cellStyle name="超链接" xfId="20904" builtinId="8" hidden="1"/>
    <cellStyle name="超链接" xfId="20906" builtinId="8" hidden="1"/>
    <cellStyle name="超链接" xfId="20908" builtinId="8" hidden="1"/>
    <cellStyle name="超链接" xfId="20910" builtinId="8" hidden="1"/>
    <cellStyle name="超链接" xfId="20912" builtinId="8" hidden="1"/>
    <cellStyle name="超链接" xfId="20914" builtinId="8" hidden="1"/>
    <cellStyle name="超链接" xfId="20916" builtinId="8" hidden="1"/>
    <cellStyle name="超链接" xfId="20918" builtinId="8" hidden="1"/>
    <cellStyle name="超链接" xfId="20920" builtinId="8" hidden="1"/>
    <cellStyle name="超链接" xfId="20922" builtinId="8" hidden="1"/>
    <cellStyle name="超链接" xfId="20924" builtinId="8" hidden="1"/>
    <cellStyle name="超链接" xfId="20926" builtinId="8" hidden="1"/>
    <cellStyle name="超链接" xfId="20928" builtinId="8" hidden="1"/>
    <cellStyle name="超链接" xfId="20930" builtinId="8" hidden="1"/>
    <cellStyle name="超链接" xfId="20932" builtinId="8" hidden="1"/>
    <cellStyle name="超链接" xfId="20934" builtinId="8" hidden="1"/>
    <cellStyle name="超链接" xfId="20936" builtinId="8" hidden="1"/>
    <cellStyle name="超链接" xfId="20938" builtinId="8" hidden="1"/>
    <cellStyle name="超链接" xfId="20940" builtinId="8" hidden="1"/>
    <cellStyle name="超链接" xfId="20942" builtinId="8" hidden="1"/>
    <cellStyle name="超链接" xfId="20944" builtinId="8" hidden="1"/>
    <cellStyle name="超链接" xfId="20946" builtinId="8" hidden="1"/>
    <cellStyle name="超链接" xfId="20948" builtinId="8" hidden="1"/>
    <cellStyle name="超链接" xfId="20950" builtinId="8" hidden="1"/>
    <cellStyle name="超链接" xfId="20952" builtinId="8" hidden="1"/>
    <cellStyle name="超链接" xfId="20954" builtinId="8" hidden="1"/>
    <cellStyle name="超链接" xfId="20956" builtinId="8" hidden="1"/>
    <cellStyle name="超链接" xfId="20958" builtinId="8" hidden="1"/>
    <cellStyle name="超链接" xfId="20960" builtinId="8" hidden="1"/>
    <cellStyle name="超链接" xfId="20962" builtinId="8" hidden="1"/>
    <cellStyle name="超链接" xfId="20964" builtinId="8" hidden="1"/>
    <cellStyle name="超链接" xfId="20966" builtinId="8" hidden="1"/>
    <cellStyle name="超链接" xfId="20968" builtinId="8" hidden="1"/>
    <cellStyle name="超链接" xfId="20970" builtinId="8" hidden="1"/>
    <cellStyle name="超链接" xfId="20972" builtinId="8" hidden="1"/>
    <cellStyle name="超链接" xfId="20974" builtinId="8" hidden="1"/>
    <cellStyle name="超链接" xfId="20976" builtinId="8" hidden="1"/>
    <cellStyle name="超链接" xfId="20978" builtinId="8" hidden="1"/>
    <cellStyle name="超链接" xfId="20980" builtinId="8" hidden="1"/>
    <cellStyle name="超链接" xfId="20982" builtinId="8" hidden="1"/>
    <cellStyle name="超链接" xfId="20984" builtinId="8" hidden="1"/>
    <cellStyle name="超链接" xfId="20986" builtinId="8" hidden="1"/>
    <cellStyle name="超链接" xfId="20988" builtinId="8" hidden="1"/>
    <cellStyle name="超链接" xfId="20990" builtinId="8" hidden="1"/>
    <cellStyle name="超链接" xfId="20992" builtinId="8" hidden="1"/>
    <cellStyle name="超链接" xfId="20994" builtinId="8" hidden="1"/>
    <cellStyle name="超链接" xfId="20996" builtinId="8" hidden="1"/>
    <cellStyle name="超链接" xfId="20998" builtinId="8" hidden="1"/>
    <cellStyle name="超链接" xfId="21000" builtinId="8" hidden="1"/>
    <cellStyle name="超链接" xfId="21002" builtinId="8" hidden="1"/>
    <cellStyle name="超链接" xfId="21004" builtinId="8" hidden="1"/>
    <cellStyle name="超链接" xfId="21006" builtinId="8" hidden="1"/>
    <cellStyle name="超链接" xfId="21008" builtinId="8" hidden="1"/>
    <cellStyle name="超链接" xfId="21010" builtinId="8" hidden="1"/>
    <cellStyle name="超链接" xfId="21012" builtinId="8" hidden="1"/>
    <cellStyle name="超链接" xfId="21014" builtinId="8" hidden="1"/>
    <cellStyle name="超链接" xfId="21016" builtinId="8" hidden="1"/>
    <cellStyle name="超链接" xfId="21018" builtinId="8" hidden="1"/>
    <cellStyle name="超链接" xfId="21020" builtinId="8" hidden="1"/>
    <cellStyle name="超链接" xfId="21022" builtinId="8" hidden="1"/>
    <cellStyle name="超链接" xfId="21024" builtinId="8" hidden="1"/>
    <cellStyle name="超链接" xfId="21026" builtinId="8" hidden="1"/>
    <cellStyle name="超链接" xfId="21028" builtinId="8" hidden="1"/>
    <cellStyle name="超链接" xfId="21030" builtinId="8" hidden="1"/>
    <cellStyle name="超链接" xfId="21032" builtinId="8" hidden="1"/>
    <cellStyle name="超链接" xfId="21034" builtinId="8" hidden="1"/>
    <cellStyle name="超链接" xfId="21036" builtinId="8" hidden="1"/>
    <cellStyle name="超链接" xfId="21038" builtinId="8" hidden="1"/>
    <cellStyle name="超链接" xfId="21040" builtinId="8" hidden="1"/>
    <cellStyle name="超链接" xfId="21042" builtinId="8" hidden="1"/>
    <cellStyle name="超链接" xfId="21044" builtinId="8" hidden="1"/>
    <cellStyle name="超链接" xfId="21046" builtinId="8" hidden="1"/>
    <cellStyle name="超链接" xfId="21048" builtinId="8" hidden="1"/>
    <cellStyle name="超链接" xfId="21050" builtinId="8" hidden="1"/>
    <cellStyle name="超链接" xfId="21052" builtinId="8" hidden="1"/>
    <cellStyle name="超链接" xfId="21054" builtinId="8" hidden="1"/>
    <cellStyle name="超链接" xfId="21056" builtinId="8" hidden="1"/>
    <cellStyle name="超链接" xfId="21058" builtinId="8" hidden="1"/>
    <cellStyle name="超链接" xfId="21060" builtinId="8" hidden="1"/>
    <cellStyle name="超链接" xfId="21062" builtinId="8" hidden="1"/>
    <cellStyle name="超链接" xfId="21064" builtinId="8" hidden="1"/>
    <cellStyle name="超链接" xfId="21066" builtinId="8" hidden="1"/>
    <cellStyle name="超链接" xfId="21068" builtinId="8" hidden="1"/>
    <cellStyle name="超链接" xfId="21070" builtinId="8" hidden="1"/>
    <cellStyle name="超链接" xfId="21072" builtinId="8" hidden="1"/>
    <cellStyle name="超链接" xfId="21074" builtinId="8" hidden="1"/>
    <cellStyle name="超链接" xfId="21076" builtinId="8" hidden="1"/>
    <cellStyle name="超链接" xfId="21078" builtinId="8" hidden="1"/>
    <cellStyle name="超链接" xfId="21080" builtinId="8" hidden="1"/>
    <cellStyle name="超链接" xfId="21082" builtinId="8" hidden="1"/>
    <cellStyle name="超链接" xfId="21084" builtinId="8" hidden="1"/>
    <cellStyle name="超链接" xfId="21086" builtinId="8" hidden="1"/>
    <cellStyle name="超链接" xfId="21088" builtinId="8" hidden="1"/>
    <cellStyle name="超链接" xfId="21090" builtinId="8" hidden="1"/>
    <cellStyle name="超链接" xfId="21092" builtinId="8" hidden="1"/>
    <cellStyle name="超链接" xfId="21094" builtinId="8" hidden="1"/>
    <cellStyle name="超链接" xfId="21096" builtinId="8" hidden="1"/>
    <cellStyle name="超链接" xfId="21098" builtinId="8" hidden="1"/>
    <cellStyle name="超链接" xfId="21100" builtinId="8" hidden="1"/>
    <cellStyle name="超链接" xfId="21102" builtinId="8" hidden="1"/>
    <cellStyle name="超链接" xfId="21104" builtinId="8" hidden="1"/>
    <cellStyle name="超链接" xfId="21106" builtinId="8" hidden="1"/>
    <cellStyle name="超链接" xfId="21108" builtinId="8" hidden="1"/>
    <cellStyle name="超链接" xfId="21110" builtinId="8" hidden="1"/>
    <cellStyle name="超链接" xfId="21112" builtinId="8" hidden="1"/>
    <cellStyle name="超链接" xfId="21114" builtinId="8" hidden="1"/>
    <cellStyle name="超链接" xfId="21116" builtinId="8" hidden="1"/>
    <cellStyle name="超链接" xfId="21118" builtinId="8" hidden="1"/>
    <cellStyle name="超链接" xfId="21120" builtinId="8" hidden="1"/>
    <cellStyle name="超链接" xfId="21122" builtinId="8" hidden="1"/>
    <cellStyle name="超链接" xfId="21126" builtinId="8" hidden="1"/>
    <cellStyle name="超链接" xfId="21128" builtinId="8" hidden="1"/>
    <cellStyle name="超链接" xfId="21130" builtinId="8" hidden="1"/>
    <cellStyle name="超链接" xfId="21132" builtinId="8" hidden="1"/>
    <cellStyle name="超链接" xfId="21134" builtinId="8" hidden="1"/>
    <cellStyle name="超链接" xfId="21136" builtinId="8" hidden="1"/>
    <cellStyle name="超链接" xfId="21138" builtinId="8" hidden="1"/>
    <cellStyle name="超链接" xfId="21140" builtinId="8" hidden="1"/>
    <cellStyle name="超链接" xfId="21142" builtinId="8" hidden="1"/>
    <cellStyle name="超链接" xfId="21144" builtinId="8" hidden="1"/>
    <cellStyle name="超链接" xfId="21146" builtinId="8" hidden="1"/>
    <cellStyle name="超链接" xfId="21148" builtinId="8" hidden="1"/>
    <cellStyle name="超链接" xfId="21150" builtinId="8" hidden="1"/>
    <cellStyle name="超链接" xfId="21152" builtinId="8" hidden="1"/>
    <cellStyle name="超链接" xfId="21154" builtinId="8" hidden="1"/>
    <cellStyle name="超链接" xfId="21156" builtinId="8" hidden="1"/>
    <cellStyle name="超链接" xfId="21158" builtinId="8" hidden="1"/>
    <cellStyle name="超链接" xfId="21160" builtinId="8" hidden="1"/>
    <cellStyle name="超链接" xfId="21162" builtinId="8" hidden="1"/>
    <cellStyle name="超链接" xfId="21164" builtinId="8" hidden="1"/>
    <cellStyle name="超链接" xfId="21166" builtinId="8" hidden="1"/>
    <cellStyle name="超链接" xfId="21168" builtinId="8" hidden="1"/>
    <cellStyle name="超链接" xfId="21170" builtinId="8" hidden="1"/>
    <cellStyle name="超链接" xfId="21172" builtinId="8" hidden="1"/>
    <cellStyle name="超链接" xfId="21174" builtinId="8" hidden="1"/>
    <cellStyle name="超链接" xfId="21176" builtinId="8" hidden="1"/>
    <cellStyle name="超链接" xfId="21178" builtinId="8" hidden="1"/>
    <cellStyle name="超链接" xfId="21180" builtinId="8" hidden="1"/>
    <cellStyle name="超链接" xfId="21182" builtinId="8" hidden="1"/>
    <cellStyle name="超链接" xfId="21184" builtinId="8" hidden="1"/>
    <cellStyle name="超链接" xfId="21186" builtinId="8" hidden="1"/>
    <cellStyle name="超链接" xfId="21188" builtinId="8" hidden="1"/>
    <cellStyle name="超链接" xfId="21190" builtinId="8" hidden="1"/>
    <cellStyle name="超链接" xfId="21192" builtinId="8" hidden="1"/>
    <cellStyle name="超链接" xfId="21194" builtinId="8" hidden="1"/>
    <cellStyle name="超链接" xfId="21196" builtinId="8" hidden="1"/>
    <cellStyle name="超链接" xfId="21198" builtinId="8" hidden="1"/>
    <cellStyle name="超链接" xfId="21200" builtinId="8" hidden="1"/>
    <cellStyle name="超链接" xfId="21202" builtinId="8" hidden="1"/>
    <cellStyle name="超链接" xfId="21204" builtinId="8" hidden="1"/>
    <cellStyle name="超链接" xfId="21206" builtinId="8" hidden="1"/>
    <cellStyle name="超链接" xfId="21208" builtinId="8" hidden="1"/>
    <cellStyle name="超链接" xfId="21210" builtinId="8" hidden="1"/>
    <cellStyle name="超链接" xfId="21212" builtinId="8" hidden="1"/>
    <cellStyle name="超链接" xfId="21214" builtinId="8" hidden="1"/>
    <cellStyle name="超链接" xfId="21216" builtinId="8" hidden="1"/>
    <cellStyle name="超链接" xfId="21218" builtinId="8" hidden="1"/>
    <cellStyle name="超链接" xfId="21220" builtinId="8" hidden="1"/>
    <cellStyle name="超链接" xfId="21222" builtinId="8" hidden="1"/>
    <cellStyle name="超链接" xfId="21224" builtinId="8" hidden="1"/>
    <cellStyle name="超链接" xfId="21226" builtinId="8" hidden="1"/>
    <cellStyle name="超链接" xfId="21228" builtinId="8" hidden="1"/>
    <cellStyle name="超链接" xfId="21230" builtinId="8" hidden="1"/>
    <cellStyle name="超链接" xfId="21232" builtinId="8" hidden="1"/>
    <cellStyle name="超链接" xfId="21234" builtinId="8" hidden="1"/>
    <cellStyle name="超链接" xfId="21236" builtinId="8" hidden="1"/>
    <cellStyle name="超链接" xfId="21238" builtinId="8" hidden="1"/>
    <cellStyle name="超链接" xfId="21240" builtinId="8" hidden="1"/>
    <cellStyle name="超链接" xfId="21242" builtinId="8" hidden="1"/>
    <cellStyle name="超链接" xfId="21244" builtinId="8" hidden="1"/>
    <cellStyle name="超链接" xfId="21246" builtinId="8" hidden="1"/>
    <cellStyle name="超链接" xfId="21248" builtinId="8" hidden="1"/>
    <cellStyle name="超链接" xfId="21250" builtinId="8" hidden="1"/>
    <cellStyle name="超链接" xfId="21252" builtinId="8" hidden="1"/>
    <cellStyle name="超链接" xfId="21254" builtinId="8" hidden="1"/>
    <cellStyle name="超链接" xfId="21256" builtinId="8" hidden="1"/>
    <cellStyle name="超链接" xfId="21258" builtinId="8" hidden="1"/>
    <cellStyle name="超链接" xfId="21260" builtinId="8" hidden="1"/>
    <cellStyle name="超链接" xfId="21262" builtinId="8" hidden="1"/>
    <cellStyle name="超链接" xfId="21264" builtinId="8" hidden="1"/>
    <cellStyle name="超链接" xfId="21266" builtinId="8" hidden="1"/>
    <cellStyle name="超链接" xfId="21268" builtinId="8" hidden="1"/>
    <cellStyle name="超链接" xfId="21270" builtinId="8" hidden="1"/>
    <cellStyle name="超链接" xfId="21272" builtinId="8" hidden="1"/>
    <cellStyle name="超链接" xfId="21274" builtinId="8" hidden="1"/>
    <cellStyle name="超链接" xfId="21276" builtinId="8" hidden="1"/>
    <cellStyle name="超链接" xfId="21278" builtinId="8" hidden="1"/>
    <cellStyle name="超链接" xfId="21280" builtinId="8" hidden="1"/>
    <cellStyle name="超链接" xfId="21282" builtinId="8" hidden="1"/>
    <cellStyle name="超链接" xfId="21284" builtinId="8" hidden="1"/>
    <cellStyle name="超链接" xfId="21286" builtinId="8" hidden="1"/>
    <cellStyle name="超链接" xfId="21288" builtinId="8" hidden="1"/>
    <cellStyle name="超链接" xfId="21290" builtinId="8" hidden="1"/>
    <cellStyle name="超链接" xfId="21292" builtinId="8" hidden="1"/>
    <cellStyle name="超链接" xfId="21294" builtinId="8" hidden="1"/>
    <cellStyle name="超链接" xfId="21296" builtinId="8" hidden="1"/>
    <cellStyle name="超链接" xfId="21298" builtinId="8" hidden="1"/>
    <cellStyle name="超链接" xfId="21300" builtinId="8" hidden="1"/>
    <cellStyle name="超链接" xfId="21302" builtinId="8" hidden="1"/>
    <cellStyle name="超链接" xfId="21304" builtinId="8" hidden="1"/>
    <cellStyle name="超链接" xfId="21306" builtinId="8" hidden="1"/>
    <cellStyle name="超链接" xfId="21308" builtinId="8" hidden="1"/>
    <cellStyle name="超链接" xfId="21310" builtinId="8" hidden="1"/>
    <cellStyle name="超链接" xfId="21312" builtinId="8" hidden="1"/>
    <cellStyle name="超链接" xfId="21314" builtinId="8" hidden="1"/>
    <cellStyle name="超链接" xfId="21316" builtinId="8" hidden="1"/>
    <cellStyle name="超链接" xfId="21318" builtinId="8" hidden="1"/>
    <cellStyle name="超链接" xfId="21320" builtinId="8" hidden="1"/>
    <cellStyle name="超链接" xfId="21322" builtinId="8" hidden="1"/>
    <cellStyle name="超链接" xfId="21324" builtinId="8" hidden="1"/>
    <cellStyle name="超链接" xfId="21326" builtinId="8" hidden="1"/>
    <cellStyle name="超链接" xfId="21328" builtinId="8" hidden="1"/>
    <cellStyle name="超链接" xfId="21330" builtinId="8" hidden="1"/>
    <cellStyle name="超链接" xfId="21332" builtinId="8" hidden="1"/>
    <cellStyle name="超链接" xfId="21334" builtinId="8" hidden="1"/>
    <cellStyle name="超链接" xfId="21336" builtinId="8" hidden="1"/>
    <cellStyle name="超链接" xfId="21338" builtinId="8" hidden="1"/>
    <cellStyle name="超链接" xfId="21340" builtinId="8" hidden="1"/>
    <cellStyle name="超链接" xfId="21342" builtinId="8" hidden="1"/>
    <cellStyle name="超链接" xfId="21344" builtinId="8" hidden="1"/>
    <cellStyle name="超链接" xfId="21346" builtinId="8" hidden="1"/>
    <cellStyle name="超链接" xfId="21348" builtinId="8" hidden="1"/>
    <cellStyle name="超链接" xfId="21350" builtinId="8" hidden="1"/>
    <cellStyle name="超链接" xfId="21352" builtinId="8" hidden="1"/>
    <cellStyle name="超链接" xfId="21354" builtinId="8" hidden="1"/>
    <cellStyle name="超链接" xfId="21356" builtinId="8" hidden="1"/>
    <cellStyle name="超链接" xfId="21358" builtinId="8" hidden="1"/>
    <cellStyle name="超链接" xfId="21360" builtinId="8" hidden="1"/>
    <cellStyle name="超链接" xfId="21362" builtinId="8" hidden="1"/>
    <cellStyle name="超链接" xfId="21364" builtinId="8" hidden="1"/>
    <cellStyle name="超链接" xfId="21366" builtinId="8" hidden="1"/>
    <cellStyle name="超链接" xfId="21368" builtinId="8" hidden="1"/>
    <cellStyle name="超链接" xfId="21370" builtinId="8" hidden="1"/>
    <cellStyle name="超链接" xfId="21372" builtinId="8" hidden="1"/>
    <cellStyle name="超链接" xfId="21374" builtinId="8" hidden="1"/>
    <cellStyle name="超链接" xfId="21376" builtinId="8" hidden="1"/>
    <cellStyle name="超链接" xfId="21378" builtinId="8" hidden="1"/>
    <cellStyle name="超链接" xfId="21380" builtinId="8" hidden="1"/>
    <cellStyle name="超链接" xfId="21382" builtinId="8" hidden="1"/>
    <cellStyle name="超链接" xfId="21384" builtinId="8" hidden="1"/>
    <cellStyle name="超链接" xfId="21386" builtinId="8" hidden="1"/>
    <cellStyle name="超链接" xfId="21388" builtinId="8" hidden="1"/>
    <cellStyle name="超链接" xfId="21390" builtinId="8" hidden="1"/>
    <cellStyle name="超链接" xfId="21392" builtinId="8" hidden="1"/>
    <cellStyle name="超链接" xfId="21394" builtinId="8" hidden="1"/>
    <cellStyle name="超链接" xfId="21396" builtinId="8" hidden="1"/>
    <cellStyle name="超链接" xfId="21398" builtinId="8" hidden="1"/>
    <cellStyle name="超链接" xfId="21400" builtinId="8" hidden="1"/>
    <cellStyle name="超链接" xfId="21402" builtinId="8" hidden="1"/>
    <cellStyle name="超链接" xfId="21404" builtinId="8" hidden="1"/>
    <cellStyle name="超链接" xfId="21406" builtinId="8" hidden="1"/>
    <cellStyle name="超链接" xfId="21408" builtinId="8" hidden="1"/>
    <cellStyle name="超链接" xfId="21410" builtinId="8" hidden="1"/>
    <cellStyle name="超链接" xfId="21412" builtinId="8" hidden="1"/>
    <cellStyle name="超链接" xfId="21414" builtinId="8" hidden="1"/>
    <cellStyle name="超链接" xfId="21416" builtinId="8" hidden="1"/>
    <cellStyle name="超链接" xfId="21418" builtinId="8" hidden="1"/>
    <cellStyle name="超链接" xfId="21420" builtinId="8" hidden="1"/>
    <cellStyle name="超链接" xfId="21422" builtinId="8" hidden="1"/>
    <cellStyle name="超链接" xfId="21424" builtinId="8" hidden="1"/>
    <cellStyle name="超链接" xfId="21426" builtinId="8" hidden="1"/>
    <cellStyle name="超链接" xfId="21428" builtinId="8" hidden="1"/>
    <cellStyle name="超链接" xfId="21430" builtinId="8" hidden="1"/>
    <cellStyle name="超链接" xfId="21432" builtinId="8" hidden="1"/>
    <cellStyle name="超链接" xfId="21434" builtinId="8" hidden="1"/>
    <cellStyle name="超链接" xfId="21436" builtinId="8" hidden="1"/>
    <cellStyle name="超链接" xfId="21438" builtinId="8" hidden="1"/>
    <cellStyle name="超链接" xfId="21440" builtinId="8" hidden="1"/>
    <cellStyle name="超链接" xfId="21442" builtinId="8" hidden="1"/>
    <cellStyle name="超链接" xfId="21444" builtinId="8" hidden="1"/>
    <cellStyle name="超链接" xfId="21446" builtinId="8" hidden="1"/>
    <cellStyle name="超链接" xfId="21448" builtinId="8" hidden="1"/>
    <cellStyle name="超链接" xfId="21450" builtinId="8" hidden="1"/>
    <cellStyle name="超链接" xfId="21452" builtinId="8" hidden="1"/>
    <cellStyle name="超链接" xfId="21454" builtinId="8" hidden="1"/>
    <cellStyle name="超链接" xfId="21456" builtinId="8" hidden="1"/>
    <cellStyle name="超链接" xfId="21458" builtinId="8" hidden="1"/>
    <cellStyle name="超链接" xfId="21460" builtinId="8" hidden="1"/>
    <cellStyle name="超链接" xfId="21462" builtinId="8" hidden="1"/>
    <cellStyle name="超链接" xfId="21464" builtinId="8" hidden="1"/>
    <cellStyle name="超链接" xfId="21466" builtinId="8" hidden="1"/>
    <cellStyle name="超链接" xfId="21468" builtinId="8" hidden="1"/>
    <cellStyle name="超链接" xfId="21470" builtinId="8" hidden="1"/>
    <cellStyle name="超链接" xfId="21472" builtinId="8" hidden="1"/>
    <cellStyle name="超链接" xfId="21474" builtinId="8" hidden="1"/>
    <cellStyle name="超链接" xfId="21476" builtinId="8" hidden="1"/>
    <cellStyle name="超链接" xfId="21478" builtinId="8" hidden="1"/>
    <cellStyle name="超链接" xfId="21480" builtinId="8" hidden="1"/>
    <cellStyle name="超链接" xfId="21482" builtinId="8" hidden="1"/>
    <cellStyle name="超链接" xfId="21484" builtinId="8" hidden="1"/>
    <cellStyle name="超链接" xfId="21486" builtinId="8" hidden="1"/>
    <cellStyle name="超链接" xfId="21488" builtinId="8" hidden="1"/>
    <cellStyle name="超链接" xfId="21490" builtinId="8" hidden="1"/>
    <cellStyle name="超链接" xfId="21492" builtinId="8" hidden="1"/>
    <cellStyle name="超链接" xfId="21494" builtinId="8" hidden="1"/>
    <cellStyle name="超链接" xfId="21496" builtinId="8" hidden="1"/>
    <cellStyle name="超链接" xfId="21498" builtinId="8" hidden="1"/>
    <cellStyle name="超链接" xfId="21500" builtinId="8" hidden="1"/>
    <cellStyle name="超链接" xfId="21502" builtinId="8" hidden="1"/>
    <cellStyle name="超链接" xfId="21504" builtinId="8" hidden="1"/>
    <cellStyle name="超链接" xfId="21506" builtinId="8" hidden="1"/>
    <cellStyle name="超链接" xfId="21508" builtinId="8" hidden="1"/>
    <cellStyle name="超链接" xfId="21510" builtinId="8" hidden="1"/>
    <cellStyle name="超链接" xfId="21512" builtinId="8" hidden="1"/>
    <cellStyle name="超链接" xfId="21514" builtinId="8" hidden="1"/>
    <cellStyle name="超链接" xfId="21516" builtinId="8" hidden="1"/>
    <cellStyle name="超链接" xfId="21518" builtinId="8" hidden="1"/>
    <cellStyle name="超链接" xfId="21520" builtinId="8" hidden="1"/>
    <cellStyle name="超链接" xfId="21522" builtinId="8" hidden="1"/>
    <cellStyle name="超链接" xfId="21524" builtinId="8" hidden="1"/>
    <cellStyle name="超链接" xfId="21526" builtinId="8" hidden="1"/>
    <cellStyle name="超链接" xfId="21528" builtinId="8" hidden="1"/>
    <cellStyle name="超链接" xfId="21530" builtinId="8" hidden="1"/>
    <cellStyle name="超链接" xfId="21532" builtinId="8" hidden="1"/>
    <cellStyle name="超链接" xfId="21534" builtinId="8" hidden="1"/>
    <cellStyle name="超链接" xfId="21536" builtinId="8" hidden="1"/>
    <cellStyle name="超链接" xfId="21538" builtinId="8" hidden="1"/>
    <cellStyle name="超链接" xfId="21540" builtinId="8" hidden="1"/>
    <cellStyle name="超链接" xfId="21542" builtinId="8" hidden="1"/>
    <cellStyle name="超链接" xfId="21544" builtinId="8" hidden="1"/>
    <cellStyle name="超链接" xfId="21546" builtinId="8" hidden="1"/>
    <cellStyle name="超链接" xfId="21548" builtinId="8" hidden="1"/>
    <cellStyle name="超链接" xfId="21550" builtinId="8" hidden="1"/>
    <cellStyle name="超链接" xfId="21552" builtinId="8" hidden="1"/>
    <cellStyle name="超链接" xfId="21554" builtinId="8" hidden="1"/>
    <cellStyle name="超链接" xfId="21556" builtinId="8" hidden="1"/>
    <cellStyle name="超链接" xfId="21558" builtinId="8" hidden="1"/>
    <cellStyle name="超链接" xfId="21560" builtinId="8" hidden="1"/>
    <cellStyle name="超链接" xfId="21562" builtinId="8" hidden="1"/>
    <cellStyle name="超链接" xfId="21564" builtinId="8" hidden="1"/>
    <cellStyle name="超链接" xfId="21566" builtinId="8" hidden="1"/>
    <cellStyle name="超链接" xfId="21568" builtinId="8" hidden="1"/>
    <cellStyle name="超链接" xfId="21570" builtinId="8" hidden="1"/>
    <cellStyle name="超链接" xfId="21572" builtinId="8" hidden="1"/>
    <cellStyle name="超链接" xfId="21574" builtinId="8" hidden="1"/>
    <cellStyle name="超链接" xfId="21576" builtinId="8" hidden="1"/>
    <cellStyle name="超链接" xfId="21578" builtinId="8" hidden="1"/>
    <cellStyle name="超链接" xfId="21580" builtinId="8" hidden="1"/>
    <cellStyle name="超链接" xfId="21582" builtinId="8" hidden="1"/>
    <cellStyle name="超链接" xfId="21584" builtinId="8" hidden="1"/>
    <cellStyle name="超链接" xfId="21586" builtinId="8" hidden="1"/>
    <cellStyle name="超链接" xfId="21588" builtinId="8" hidden="1"/>
    <cellStyle name="超链接" xfId="21590" builtinId="8" hidden="1"/>
    <cellStyle name="超链接" xfId="21592" builtinId="8" hidden="1"/>
    <cellStyle name="超链接" xfId="21594" builtinId="8" hidden="1"/>
    <cellStyle name="超链接" xfId="21596" builtinId="8" hidden="1"/>
    <cellStyle name="超链接" xfId="21598" builtinId="8" hidden="1"/>
    <cellStyle name="超链接" xfId="21600" builtinId="8" hidden="1"/>
    <cellStyle name="超链接" xfId="21602" builtinId="8" hidden="1"/>
    <cellStyle name="超链接" xfId="21604" builtinId="8" hidden="1"/>
    <cellStyle name="超链接" xfId="21606" builtinId="8" hidden="1"/>
    <cellStyle name="超链接" xfId="21608" builtinId="8" hidden="1"/>
    <cellStyle name="超链接" xfId="21610" builtinId="8" hidden="1"/>
    <cellStyle name="超链接" xfId="21612" builtinId="8" hidden="1"/>
    <cellStyle name="超链接" xfId="21614" builtinId="8" hidden="1"/>
    <cellStyle name="超链接" xfId="21616" builtinId="8" hidden="1"/>
    <cellStyle name="超链接" xfId="21618" builtinId="8" hidden="1"/>
    <cellStyle name="超链接" xfId="21620" builtinId="8" hidden="1"/>
    <cellStyle name="超链接" xfId="21622" builtinId="8" hidden="1"/>
    <cellStyle name="超链接" xfId="21624" builtinId="8" hidden="1"/>
    <cellStyle name="超链接" xfId="21626" builtinId="8" hidden="1"/>
    <cellStyle name="超链接" xfId="21628" builtinId="8" hidden="1"/>
    <cellStyle name="超链接" xfId="21630" builtinId="8" hidden="1"/>
    <cellStyle name="超链接" xfId="21632" builtinId="8" hidden="1"/>
    <cellStyle name="超链接" xfId="21634" builtinId="8" hidden="1"/>
    <cellStyle name="超链接" xfId="21636" builtinId="8" hidden="1"/>
    <cellStyle name="超链接" xfId="21638" builtinId="8" hidden="1"/>
    <cellStyle name="超链接" xfId="21640" builtinId="8" hidden="1"/>
    <cellStyle name="超链接" xfId="21642" builtinId="8" hidden="1"/>
    <cellStyle name="超链接" xfId="21644" builtinId="8" hidden="1"/>
    <cellStyle name="超链接" xfId="21646" builtinId="8" hidden="1"/>
    <cellStyle name="超链接" xfId="21648" builtinId="8" hidden="1"/>
    <cellStyle name="超链接" xfId="21650" builtinId="8" hidden="1"/>
    <cellStyle name="超链接" xfId="21652" builtinId="8" hidden="1"/>
    <cellStyle name="超链接" xfId="21654" builtinId="8" hidden="1"/>
    <cellStyle name="超链接" xfId="21656" builtinId="8" hidden="1"/>
    <cellStyle name="超链接" xfId="21658" builtinId="8" hidden="1"/>
    <cellStyle name="超链接" xfId="21660" builtinId="8" hidden="1"/>
    <cellStyle name="超链接" xfId="21662" builtinId="8" hidden="1"/>
    <cellStyle name="超链接" xfId="21664" builtinId="8" hidden="1"/>
    <cellStyle name="超链接" xfId="21666" builtinId="8" hidden="1"/>
    <cellStyle name="超链接" xfId="21668" builtinId="8" hidden="1"/>
    <cellStyle name="超链接" xfId="21670" builtinId="8" hidden="1"/>
    <cellStyle name="超链接" xfId="21672" builtinId="8" hidden="1"/>
    <cellStyle name="超链接" xfId="21674" builtinId="8" hidden="1"/>
    <cellStyle name="超链接" xfId="21676" builtinId="8" hidden="1"/>
    <cellStyle name="超链接" xfId="21678" builtinId="8" hidden="1"/>
    <cellStyle name="超链接" xfId="21680" builtinId="8" hidden="1"/>
    <cellStyle name="超链接" xfId="21682" builtinId="8" hidden="1"/>
    <cellStyle name="超链接" xfId="21684" builtinId="8" hidden="1"/>
    <cellStyle name="超链接" xfId="21686" builtinId="8" hidden="1"/>
    <cellStyle name="超链接" xfId="21688" builtinId="8" hidden="1"/>
    <cellStyle name="超链接" xfId="21690" builtinId="8" hidden="1"/>
    <cellStyle name="超链接" xfId="21692" builtinId="8" hidden="1"/>
    <cellStyle name="超链接" xfId="21694" builtinId="8" hidden="1"/>
    <cellStyle name="超链接" xfId="21696" builtinId="8" hidden="1"/>
    <cellStyle name="超链接" xfId="21698" builtinId="8" hidden="1"/>
    <cellStyle name="超链接" xfId="21700" builtinId="8" hidden="1"/>
    <cellStyle name="超链接" xfId="21702" builtinId="8" hidden="1"/>
    <cellStyle name="超链接" xfId="21704" builtinId="8" hidden="1"/>
    <cellStyle name="超链接" xfId="21706" builtinId="8" hidden="1"/>
    <cellStyle name="超链接" xfId="21708" builtinId="8" hidden="1"/>
    <cellStyle name="超链接" xfId="21710" builtinId="8" hidden="1"/>
    <cellStyle name="超链接" xfId="21712" builtinId="8" hidden="1"/>
    <cellStyle name="超链接" xfId="21714" builtinId="8" hidden="1"/>
    <cellStyle name="超链接" xfId="21716" builtinId="8" hidden="1"/>
    <cellStyle name="超链接" xfId="21718" builtinId="8" hidden="1"/>
    <cellStyle name="超链接" xfId="21720" builtinId="8" hidden="1"/>
    <cellStyle name="超链接" xfId="21722" builtinId="8" hidden="1"/>
    <cellStyle name="超链接" xfId="21724" builtinId="8" hidden="1"/>
    <cellStyle name="超链接" xfId="21726" builtinId="8" hidden="1"/>
    <cellStyle name="超链接" xfId="21728" builtinId="8" hidden="1"/>
    <cellStyle name="超链接" xfId="21730" builtinId="8" hidden="1"/>
    <cellStyle name="超链接" xfId="21732" builtinId="8" hidden="1"/>
    <cellStyle name="超链接" xfId="21734" builtinId="8" hidden="1"/>
    <cellStyle name="超链接" xfId="21736" builtinId="8" hidden="1"/>
    <cellStyle name="超链接" xfId="21738" builtinId="8" hidden="1"/>
    <cellStyle name="超链接" xfId="21740" builtinId="8" hidden="1"/>
    <cellStyle name="超链接" xfId="21742" builtinId="8" hidden="1"/>
    <cellStyle name="超链接" xfId="21744" builtinId="8" hidden="1"/>
    <cellStyle name="超链接" xfId="21746" builtinId="8" hidden="1"/>
    <cellStyle name="超链接" xfId="21748" builtinId="8" hidden="1"/>
    <cellStyle name="超链接" xfId="21750" builtinId="8" hidden="1"/>
    <cellStyle name="超链接" xfId="21752" builtinId="8" hidden="1"/>
    <cellStyle name="超链接" xfId="21754" builtinId="8" hidden="1"/>
    <cellStyle name="超链接" xfId="21756" builtinId="8" hidden="1"/>
    <cellStyle name="超链接" xfId="21758" builtinId="8" hidden="1"/>
    <cellStyle name="超链接" xfId="21760" builtinId="8" hidden="1"/>
    <cellStyle name="超链接" xfId="21762" builtinId="8" hidden="1"/>
    <cellStyle name="超链接" xfId="21764" builtinId="8" hidden="1"/>
    <cellStyle name="超链接" xfId="21766" builtinId="8" hidden="1"/>
    <cellStyle name="超链接" xfId="21768" builtinId="8" hidden="1"/>
    <cellStyle name="超链接" xfId="21770" builtinId="8" hidden="1"/>
    <cellStyle name="超链接" xfId="21772" builtinId="8" hidden="1"/>
    <cellStyle name="超链接" xfId="21774" builtinId="8" hidden="1"/>
    <cellStyle name="超链接" xfId="21776" builtinId="8" hidden="1"/>
    <cellStyle name="超链接" xfId="21778" builtinId="8" hidden="1"/>
    <cellStyle name="超链接" xfId="21780" builtinId="8" hidden="1"/>
    <cellStyle name="超链接" xfId="21782" builtinId="8" hidden="1"/>
    <cellStyle name="超链接" xfId="21784" builtinId="8" hidden="1"/>
    <cellStyle name="超链接" xfId="21786" builtinId="8" hidden="1"/>
    <cellStyle name="超链接" xfId="21788" builtinId="8" hidden="1"/>
    <cellStyle name="超链接" xfId="21790" builtinId="8" hidden="1"/>
    <cellStyle name="超链接" xfId="21792" builtinId="8" hidden="1"/>
    <cellStyle name="超链接" xfId="21794" builtinId="8" hidden="1"/>
    <cellStyle name="超链接" xfId="21796" builtinId="8" hidden="1"/>
    <cellStyle name="超链接" xfId="21798" builtinId="8" hidden="1"/>
    <cellStyle name="超链接" xfId="21800" builtinId="8" hidden="1"/>
    <cellStyle name="超链接" xfId="21802" builtinId="8" hidden="1"/>
    <cellStyle name="超链接" xfId="21804" builtinId="8" hidden="1"/>
    <cellStyle name="超链接" xfId="21806" builtinId="8" hidden="1"/>
    <cellStyle name="超链接" xfId="21808" builtinId="8" hidden="1"/>
    <cellStyle name="超链接" xfId="21810" builtinId="8" hidden="1"/>
    <cellStyle name="超链接" xfId="21812" builtinId="8" hidden="1"/>
    <cellStyle name="超链接" xfId="21814" builtinId="8" hidden="1"/>
    <cellStyle name="超链接" xfId="21816" builtinId="8" hidden="1"/>
    <cellStyle name="超链接" xfId="21818" builtinId="8" hidden="1"/>
    <cellStyle name="超链接" xfId="21820" builtinId="8" hidden="1"/>
    <cellStyle name="超链接" xfId="21822" builtinId="8" hidden="1"/>
    <cellStyle name="超链接" xfId="21824" builtinId="8" hidden="1"/>
    <cellStyle name="超链接" xfId="21826" builtinId="8" hidden="1"/>
    <cellStyle name="超链接" xfId="21828" builtinId="8" hidden="1"/>
    <cellStyle name="超链接" xfId="21830" builtinId="8" hidden="1"/>
    <cellStyle name="超链接" xfId="21832" builtinId="8" hidden="1"/>
    <cellStyle name="超链接" xfId="21834" builtinId="8" hidden="1"/>
    <cellStyle name="超链接" xfId="21836" builtinId="8" hidden="1"/>
    <cellStyle name="超链接" xfId="21838" builtinId="8" hidden="1"/>
    <cellStyle name="超链接" xfId="21840" builtinId="8" hidden="1"/>
    <cellStyle name="超链接" xfId="21842" builtinId="8" hidden="1"/>
    <cellStyle name="超链接" xfId="21844" builtinId="8" hidden="1"/>
    <cellStyle name="超链接" xfId="21846" builtinId="8" hidden="1"/>
    <cellStyle name="超链接" xfId="21848" builtinId="8" hidden="1"/>
    <cellStyle name="超链接" xfId="21850" builtinId="8" hidden="1"/>
    <cellStyle name="超链接" xfId="21852" builtinId="8" hidden="1"/>
    <cellStyle name="超链接" xfId="21854" builtinId="8" hidden="1"/>
    <cellStyle name="超链接" xfId="21856" builtinId="8" hidden="1"/>
    <cellStyle name="超链接" xfId="21858" builtinId="8" hidden="1"/>
    <cellStyle name="超链接" xfId="21860" builtinId="8" hidden="1"/>
    <cellStyle name="超链接" xfId="21862" builtinId="8" hidden="1"/>
    <cellStyle name="超链接" xfId="21864" builtinId="8" hidden="1"/>
    <cellStyle name="超链接" xfId="21866" builtinId="8" hidden="1"/>
    <cellStyle name="超链接" xfId="21868" builtinId="8" hidden="1"/>
    <cellStyle name="超链接" xfId="21870" builtinId="8" hidden="1"/>
    <cellStyle name="超链接" xfId="21872" builtinId="8" hidden="1"/>
    <cellStyle name="超链接" xfId="21874" builtinId="8" hidden="1"/>
    <cellStyle name="超链接" xfId="21876" builtinId="8" hidden="1"/>
    <cellStyle name="超链接" xfId="21878" builtinId="8" hidden="1"/>
    <cellStyle name="超链接" xfId="21880" builtinId="8" hidden="1"/>
    <cellStyle name="超链接" xfId="21882" builtinId="8" hidden="1"/>
    <cellStyle name="超链接" xfId="21884" builtinId="8" hidden="1"/>
    <cellStyle name="超链接" xfId="21886" builtinId="8" hidden="1"/>
    <cellStyle name="超链接" xfId="21888" builtinId="8" hidden="1"/>
    <cellStyle name="超链接" xfId="21890" builtinId="8" hidden="1"/>
    <cellStyle name="超链接" xfId="21892" builtinId="8" hidden="1"/>
    <cellStyle name="超链接" xfId="21894" builtinId="8" hidden="1"/>
    <cellStyle name="超链接" xfId="21896" builtinId="8" hidden="1"/>
    <cellStyle name="超链接" xfId="21898" builtinId="8" hidden="1"/>
    <cellStyle name="超链接" xfId="21900" builtinId="8" hidden="1"/>
    <cellStyle name="超链接" xfId="21902" builtinId="8" hidden="1"/>
    <cellStyle name="超链接" xfId="21904" builtinId="8" hidden="1"/>
    <cellStyle name="超链接" xfId="21906" builtinId="8" hidden="1"/>
    <cellStyle name="超链接" xfId="21908" builtinId="8" hidden="1"/>
    <cellStyle name="超链接" xfId="21910" builtinId="8" hidden="1"/>
    <cellStyle name="超链接" xfId="21912" builtinId="8" hidden="1"/>
    <cellStyle name="超链接" xfId="21914" builtinId="8" hidden="1"/>
    <cellStyle name="超链接" xfId="21916" builtinId="8" hidden="1"/>
    <cellStyle name="超链接" xfId="21918" builtinId="8" hidden="1"/>
    <cellStyle name="超链接" xfId="21920" builtinId="8" hidden="1"/>
    <cellStyle name="超链接" xfId="21922" builtinId="8" hidden="1"/>
    <cellStyle name="超链接" xfId="21924" builtinId="8" hidden="1"/>
    <cellStyle name="超链接" xfId="21926" builtinId="8" hidden="1"/>
    <cellStyle name="超链接" xfId="21928" builtinId="8" hidden="1"/>
    <cellStyle name="超链接" xfId="21930" builtinId="8" hidden="1"/>
    <cellStyle name="超链接" xfId="21932" builtinId="8" hidden="1"/>
    <cellStyle name="超链接" xfId="21934" builtinId="8" hidden="1"/>
    <cellStyle name="超链接" xfId="21936" builtinId="8" hidden="1"/>
    <cellStyle name="超链接" xfId="21938" builtinId="8" hidden="1"/>
    <cellStyle name="超链接" xfId="21940" builtinId="8" hidden="1"/>
    <cellStyle name="超链接" xfId="21942" builtinId="8" hidden="1"/>
    <cellStyle name="超链接" xfId="21944" builtinId="8" hidden="1"/>
    <cellStyle name="超链接" xfId="21946" builtinId="8" hidden="1"/>
    <cellStyle name="超链接" xfId="21948" builtinId="8" hidden="1"/>
    <cellStyle name="超链接" xfId="21950" builtinId="8" hidden="1"/>
    <cellStyle name="超链接" xfId="21952" builtinId="8" hidden="1"/>
    <cellStyle name="超链接" xfId="21954" builtinId="8" hidden="1"/>
    <cellStyle name="超链接" xfId="21956" builtinId="8" hidden="1"/>
    <cellStyle name="超链接" xfId="21958" builtinId="8" hidden="1"/>
    <cellStyle name="超链接" xfId="21960" builtinId="8" hidden="1"/>
    <cellStyle name="超链接" xfId="21962" builtinId="8" hidden="1"/>
    <cellStyle name="超链接" xfId="21964" builtinId="8" hidden="1"/>
    <cellStyle name="超链接" xfId="21966" builtinId="8" hidden="1"/>
    <cellStyle name="超链接" xfId="21968" builtinId="8" hidden="1"/>
    <cellStyle name="超链接" xfId="21970" builtinId="8" hidden="1"/>
    <cellStyle name="超链接" xfId="21972" builtinId="8" hidden="1"/>
    <cellStyle name="超链接" xfId="21974" builtinId="8" hidden="1"/>
    <cellStyle name="超链接" xfId="21976" builtinId="8" hidden="1"/>
    <cellStyle name="超链接" xfId="21978" builtinId="8" hidden="1"/>
    <cellStyle name="超链接" xfId="21980" builtinId="8" hidden="1"/>
    <cellStyle name="超链接" xfId="21982" builtinId="8" hidden="1"/>
    <cellStyle name="超链接" xfId="21984" builtinId="8" hidden="1"/>
    <cellStyle name="超链接" xfId="21986" builtinId="8" hidden="1"/>
    <cellStyle name="超链接" xfId="21988" builtinId="8" hidden="1"/>
    <cellStyle name="超链接" xfId="21990" builtinId="8" hidden="1"/>
    <cellStyle name="超链接" xfId="21992" builtinId="8" hidden="1"/>
    <cellStyle name="超链接" xfId="21994" builtinId="8" hidden="1"/>
    <cellStyle name="超链接" xfId="21996" builtinId="8" hidden="1"/>
    <cellStyle name="超链接" xfId="21998" builtinId="8" hidden="1"/>
    <cellStyle name="超链接" xfId="22000" builtinId="8" hidden="1"/>
    <cellStyle name="超链接" xfId="22002" builtinId="8" hidden="1"/>
    <cellStyle name="超链接" xfId="22004" builtinId="8" hidden="1"/>
    <cellStyle name="超链接" xfId="22006" builtinId="8" hidden="1"/>
    <cellStyle name="超链接" xfId="22008" builtinId="8" hidden="1"/>
    <cellStyle name="超链接" xfId="22010" builtinId="8" hidden="1"/>
    <cellStyle name="超链接" xfId="22012" builtinId="8" hidden="1"/>
    <cellStyle name="超链接" xfId="22014" builtinId="8" hidden="1"/>
    <cellStyle name="超链接" xfId="22016" builtinId="8" hidden="1"/>
    <cellStyle name="超链接" xfId="22018" builtinId="8" hidden="1"/>
    <cellStyle name="超链接" xfId="22020" builtinId="8" hidden="1"/>
    <cellStyle name="超链接" xfId="22022" builtinId="8" hidden="1"/>
    <cellStyle name="超链接" xfId="22024" builtinId="8" hidden="1"/>
    <cellStyle name="超链接" xfId="22026" builtinId="8" hidden="1"/>
    <cellStyle name="超链接" xfId="22028" builtinId="8" hidden="1"/>
    <cellStyle name="超链接" xfId="22030" builtinId="8" hidden="1"/>
    <cellStyle name="超链接" xfId="22032" builtinId="8" hidden="1"/>
    <cellStyle name="超链接" xfId="22034" builtinId="8" hidden="1"/>
    <cellStyle name="超链接" xfId="22036" builtinId="8" hidden="1"/>
    <cellStyle name="超链接" xfId="22038" builtinId="8" hidden="1"/>
    <cellStyle name="超链接" xfId="22040" builtinId="8" hidden="1"/>
    <cellStyle name="超链接" xfId="22042" builtinId="8" hidden="1"/>
    <cellStyle name="超链接" xfId="22044" builtinId="8" hidden="1"/>
    <cellStyle name="超链接" xfId="22046" builtinId="8" hidden="1"/>
    <cellStyle name="超链接" xfId="22048" builtinId="8" hidden="1"/>
    <cellStyle name="超链接" xfId="22050" builtinId="8" hidden="1"/>
    <cellStyle name="超链接" xfId="22052" builtinId="8" hidden="1"/>
    <cellStyle name="超链接" xfId="22054" builtinId="8" hidden="1"/>
    <cellStyle name="超链接" xfId="22056" builtinId="8" hidden="1"/>
    <cellStyle name="超链接" xfId="22058" builtinId="8" hidden="1"/>
    <cellStyle name="超链接" xfId="22060" builtinId="8" hidden="1"/>
    <cellStyle name="超链接" xfId="22062" builtinId="8" hidden="1"/>
    <cellStyle name="超链接" xfId="22064" builtinId="8" hidden="1"/>
    <cellStyle name="超链接" xfId="22066" builtinId="8" hidden="1"/>
    <cellStyle name="超链接" xfId="22068" builtinId="8" hidden="1"/>
    <cellStyle name="超链接" xfId="22070" builtinId="8" hidden="1"/>
    <cellStyle name="超链接" xfId="22072" builtinId="8" hidden="1"/>
    <cellStyle name="超链接" xfId="22074" builtinId="8" hidden="1"/>
    <cellStyle name="超链接" xfId="22076" builtinId="8" hidden="1"/>
    <cellStyle name="超链接" xfId="22078" builtinId="8" hidden="1"/>
    <cellStyle name="超链接" xfId="22080" builtinId="8" hidden="1"/>
    <cellStyle name="超链接" xfId="22082" builtinId="8" hidden="1"/>
    <cellStyle name="超链接" xfId="22084" builtinId="8" hidden="1"/>
    <cellStyle name="超链接" xfId="22086" builtinId="8" hidden="1"/>
    <cellStyle name="超链接" xfId="22088" builtinId="8" hidden="1"/>
    <cellStyle name="超链接" xfId="22090" builtinId="8" hidden="1"/>
    <cellStyle name="超链接" xfId="22092" builtinId="8" hidden="1"/>
    <cellStyle name="超链接" xfId="22094" builtinId="8" hidden="1"/>
    <cellStyle name="超链接" xfId="22096" builtinId="8" hidden="1"/>
    <cellStyle name="超链接" xfId="22098" builtinId="8" hidden="1"/>
    <cellStyle name="超链接" xfId="22100" builtinId="8" hidden="1"/>
    <cellStyle name="超链接" xfId="22102" builtinId="8" hidden="1"/>
    <cellStyle name="超链接" xfId="22104" builtinId="8" hidden="1"/>
    <cellStyle name="超链接" xfId="22106" builtinId="8" hidden="1"/>
    <cellStyle name="超链接" xfId="22108" builtinId="8" hidden="1"/>
    <cellStyle name="超链接" xfId="22110" builtinId="8" hidden="1"/>
    <cellStyle name="超链接" xfId="22112" builtinId="8" hidden="1"/>
    <cellStyle name="超链接" xfId="22114" builtinId="8" hidden="1"/>
    <cellStyle name="超链接" xfId="22116" builtinId="8" hidden="1"/>
    <cellStyle name="超链接" xfId="22118" builtinId="8" hidden="1"/>
    <cellStyle name="超链接" xfId="22120" builtinId="8" hidden="1"/>
    <cellStyle name="超链接" xfId="22122" builtinId="8" hidden="1"/>
    <cellStyle name="超链接" xfId="22124" builtinId="8" hidden="1"/>
    <cellStyle name="超链接" xfId="22126" builtinId="8" hidden="1"/>
    <cellStyle name="超链接" xfId="22128" builtinId="8" hidden="1"/>
    <cellStyle name="超链接" xfId="22130" builtinId="8" hidden="1"/>
    <cellStyle name="超链接" xfId="22132" builtinId="8" hidden="1"/>
    <cellStyle name="超链接" xfId="22134" builtinId="8" hidden="1"/>
    <cellStyle name="超链接" xfId="22136" builtinId="8" hidden="1"/>
    <cellStyle name="超链接" xfId="22138" builtinId="8" hidden="1"/>
    <cellStyle name="超链接" xfId="22140" builtinId="8" hidden="1"/>
    <cellStyle name="超链接" xfId="22142" builtinId="8" hidden="1"/>
    <cellStyle name="超链接" xfId="22144" builtinId="8" hidden="1"/>
    <cellStyle name="超链接" xfId="22146" builtinId="8" hidden="1"/>
    <cellStyle name="超链接" xfId="22148" builtinId="8" hidden="1"/>
    <cellStyle name="超链接" xfId="22150" builtinId="8" hidden="1"/>
    <cellStyle name="超链接" xfId="22152" builtinId="8" hidden="1"/>
    <cellStyle name="超链接" xfId="22154" builtinId="8" hidden="1"/>
    <cellStyle name="超链接" xfId="22156" builtinId="8" hidden="1"/>
    <cellStyle name="超链接" xfId="22158" builtinId="8" hidden="1"/>
    <cellStyle name="超链接" xfId="22160" builtinId="8" hidden="1"/>
    <cellStyle name="超链接" xfId="22162" builtinId="8" hidden="1"/>
    <cellStyle name="超链接" xfId="22164" builtinId="8" hidden="1"/>
    <cellStyle name="超链接" xfId="22166" builtinId="8" hidden="1"/>
    <cellStyle name="超链接" xfId="22168" builtinId="8" hidden="1"/>
    <cellStyle name="超链接" xfId="22170" builtinId="8" hidden="1"/>
    <cellStyle name="超链接" xfId="22172" builtinId="8" hidden="1"/>
    <cellStyle name="超链接" xfId="22174" builtinId="8" hidden="1"/>
    <cellStyle name="超链接" xfId="22176" builtinId="8" hidden="1"/>
    <cellStyle name="超链接" xfId="22178" builtinId="8" hidden="1"/>
    <cellStyle name="超链接" xfId="22180" builtinId="8" hidden="1"/>
    <cellStyle name="超链接" xfId="22182" builtinId="8" hidden="1"/>
    <cellStyle name="超链接" xfId="22184" builtinId="8" hidden="1"/>
    <cellStyle name="超链接" xfId="22186" builtinId="8" hidden="1"/>
    <cellStyle name="超链接" xfId="22188" builtinId="8" hidden="1"/>
    <cellStyle name="超链接" xfId="22190" builtinId="8" hidden="1"/>
    <cellStyle name="超链接" xfId="22192" builtinId="8" hidden="1"/>
    <cellStyle name="超链接" xfId="22194" builtinId="8" hidden="1"/>
    <cellStyle name="超链接" xfId="22196" builtinId="8" hidden="1"/>
    <cellStyle name="超链接" xfId="22198" builtinId="8" hidden="1"/>
    <cellStyle name="超链接" xfId="22200" builtinId="8" hidden="1"/>
    <cellStyle name="超链接" xfId="22202" builtinId="8" hidden="1"/>
    <cellStyle name="超链接" xfId="22204" builtinId="8" hidden="1"/>
    <cellStyle name="超链接" xfId="22206" builtinId="8" hidden="1"/>
    <cellStyle name="超链接" xfId="22208" builtinId="8" hidden="1"/>
    <cellStyle name="超链接" xfId="22210" builtinId="8" hidden="1"/>
    <cellStyle name="超链接" xfId="22212" builtinId="8" hidden="1"/>
    <cellStyle name="超链接" xfId="22214" builtinId="8" hidden="1"/>
    <cellStyle name="超链接" xfId="22216" builtinId="8" hidden="1"/>
    <cellStyle name="超链接" xfId="22218" builtinId="8" hidden="1"/>
    <cellStyle name="超链接" xfId="22220" builtinId="8" hidden="1"/>
    <cellStyle name="超链接" xfId="22222" builtinId="8" hidden="1"/>
    <cellStyle name="超链接" xfId="22224" builtinId="8" hidden="1"/>
    <cellStyle name="超链接" xfId="22226" builtinId="8" hidden="1"/>
    <cellStyle name="超链接" xfId="22228" builtinId="8" hidden="1"/>
    <cellStyle name="超链接" xfId="22230" builtinId="8" hidden="1"/>
    <cellStyle name="超链接" xfId="22232" builtinId="8" hidden="1"/>
    <cellStyle name="超链接" xfId="22234" builtinId="8" hidden="1"/>
    <cellStyle name="超链接" xfId="22236" builtinId="8" hidden="1"/>
    <cellStyle name="超链接" xfId="22238" builtinId="8" hidden="1"/>
    <cellStyle name="超链接" xfId="22240" builtinId="8" hidden="1"/>
    <cellStyle name="超链接" xfId="22242" builtinId="8" hidden="1"/>
    <cellStyle name="超链接" xfId="22244" builtinId="8" hidden="1"/>
    <cellStyle name="超链接" xfId="22246" builtinId="8" hidden="1"/>
    <cellStyle name="超链接" xfId="22248" builtinId="8" hidden="1"/>
    <cellStyle name="超链接" xfId="22250" builtinId="8" hidden="1"/>
    <cellStyle name="超链接" xfId="22252" builtinId="8" hidden="1"/>
    <cellStyle name="超链接" xfId="22254" builtinId="8" hidden="1"/>
    <cellStyle name="超链接" xfId="22256" builtinId="8" hidden="1"/>
    <cellStyle name="超链接" xfId="22258" builtinId="8" hidden="1"/>
    <cellStyle name="超链接" xfId="22260" builtinId="8" hidden="1"/>
    <cellStyle name="超链接" xfId="22262" builtinId="8" hidden="1"/>
    <cellStyle name="超链接" xfId="22264" builtinId="8" hidden="1"/>
    <cellStyle name="超链接" xfId="22266" builtinId="8" hidden="1"/>
    <cellStyle name="超链接" xfId="22268" builtinId="8" hidden="1"/>
    <cellStyle name="超链接" xfId="22270" builtinId="8" hidden="1"/>
    <cellStyle name="超链接" xfId="22272" builtinId="8" hidden="1"/>
    <cellStyle name="超链接" xfId="22274" builtinId="8" hidden="1"/>
    <cellStyle name="超链接" xfId="22276" builtinId="8" hidden="1"/>
    <cellStyle name="超链接" xfId="22278" builtinId="8" hidden="1"/>
    <cellStyle name="超链接" xfId="22280" builtinId="8" hidden="1"/>
    <cellStyle name="超链接" xfId="22282" builtinId="8" hidden="1"/>
    <cellStyle name="超链接" xfId="22284" builtinId="8" hidden="1"/>
    <cellStyle name="超链接" xfId="22286" builtinId="8" hidden="1"/>
    <cellStyle name="超链接" xfId="22288" builtinId="8" hidden="1"/>
    <cellStyle name="超链接" xfId="22290" builtinId="8" hidden="1"/>
    <cellStyle name="超链接" xfId="22292" builtinId="8" hidden="1"/>
    <cellStyle name="超链接" xfId="22294" builtinId="8" hidden="1"/>
    <cellStyle name="超链接" xfId="22296" builtinId="8" hidden="1"/>
    <cellStyle name="超链接" xfId="22298" builtinId="8" hidden="1"/>
    <cellStyle name="超链接" xfId="22300" builtinId="8" hidden="1"/>
    <cellStyle name="超链接" xfId="22302" builtinId="8" hidden="1"/>
    <cellStyle name="超链接" xfId="22304" builtinId="8" hidden="1"/>
    <cellStyle name="超链接" xfId="22306" builtinId="8" hidden="1"/>
    <cellStyle name="超链接" xfId="22308" builtinId="8" hidden="1"/>
    <cellStyle name="超链接" xfId="22310" builtinId="8" hidden="1"/>
    <cellStyle name="超链接" xfId="22312" builtinId="8" hidden="1"/>
    <cellStyle name="超链接" xfId="22314" builtinId="8" hidden="1"/>
    <cellStyle name="超链接" xfId="22316" builtinId="8" hidden="1"/>
    <cellStyle name="超链接" xfId="22318" builtinId="8" hidden="1"/>
    <cellStyle name="超链接" xfId="22320" builtinId="8" hidden="1"/>
    <cellStyle name="超链接" xfId="22322" builtinId="8" hidden="1"/>
    <cellStyle name="超链接" xfId="22324" builtinId="8" hidden="1"/>
    <cellStyle name="超链接" xfId="22326" builtinId="8" hidden="1"/>
    <cellStyle name="超链接" xfId="22328" builtinId="8" hidden="1"/>
    <cellStyle name="超链接" xfId="22330" builtinId="8" hidden="1"/>
    <cellStyle name="超链接" xfId="22332" builtinId="8" hidden="1"/>
    <cellStyle name="超链接" xfId="22334" builtinId="8" hidden="1"/>
    <cellStyle name="超链接" xfId="22336" builtinId="8" hidden="1"/>
    <cellStyle name="超链接" xfId="22338" builtinId="8" hidden="1"/>
    <cellStyle name="超链接" xfId="22340" builtinId="8" hidden="1"/>
    <cellStyle name="超链接" xfId="22342" builtinId="8" hidden="1"/>
    <cellStyle name="超链接" xfId="22344" builtinId="8" hidden="1"/>
    <cellStyle name="超链接" xfId="22346" builtinId="8" hidden="1"/>
    <cellStyle name="超链接" xfId="22348" builtinId="8" hidden="1"/>
    <cellStyle name="超链接" xfId="22350" builtinId="8" hidden="1"/>
    <cellStyle name="超链接" xfId="22352" builtinId="8" hidden="1"/>
    <cellStyle name="超链接" xfId="22354" builtinId="8" hidden="1"/>
    <cellStyle name="超链接" xfId="22356" builtinId="8" hidden="1"/>
    <cellStyle name="超链接" xfId="22358" builtinId="8" hidden="1"/>
    <cellStyle name="超链接" xfId="22360" builtinId="8" hidden="1"/>
    <cellStyle name="超链接" xfId="22362" builtinId="8" hidden="1"/>
    <cellStyle name="超链接" xfId="22364" builtinId="8" hidden="1"/>
    <cellStyle name="超链接" xfId="22366" builtinId="8" hidden="1"/>
    <cellStyle name="超链接" xfId="22368" builtinId="8" hidden="1"/>
    <cellStyle name="超链接" xfId="22370" builtinId="8" hidden="1"/>
    <cellStyle name="超链接" xfId="22372" builtinId="8" hidden="1"/>
    <cellStyle name="超链接" xfId="22374" builtinId="8" hidden="1"/>
    <cellStyle name="超链接" xfId="22376" builtinId="8" hidden="1"/>
    <cellStyle name="超链接" xfId="22378" builtinId="8" hidden="1"/>
    <cellStyle name="超链接" xfId="22380" builtinId="8" hidden="1"/>
    <cellStyle name="超链接" xfId="22382" builtinId="8" hidden="1"/>
    <cellStyle name="超链接" xfId="22384" builtinId="8" hidden="1"/>
    <cellStyle name="超链接" xfId="22386" builtinId="8" hidden="1"/>
    <cellStyle name="超链接" xfId="22388" builtinId="8" hidden="1"/>
    <cellStyle name="超链接" xfId="22390" builtinId="8" hidden="1"/>
    <cellStyle name="超链接" xfId="22392" builtinId="8" hidden="1"/>
    <cellStyle name="超链接" xfId="22394" builtinId="8" hidden="1"/>
    <cellStyle name="超链接" xfId="22396" builtinId="8" hidden="1"/>
    <cellStyle name="超链接" xfId="22398" builtinId="8" hidden="1"/>
    <cellStyle name="超链接" xfId="22400" builtinId="8" hidden="1"/>
    <cellStyle name="超链接" xfId="22402" builtinId="8" hidden="1"/>
    <cellStyle name="超链接" xfId="22404" builtinId="8" hidden="1"/>
    <cellStyle name="超链接" xfId="22406" builtinId="8" hidden="1"/>
    <cellStyle name="超链接" xfId="22408" builtinId="8" hidden="1"/>
    <cellStyle name="超链接" xfId="22410" builtinId="8" hidden="1"/>
    <cellStyle name="超链接" xfId="22412" builtinId="8" hidden="1"/>
    <cellStyle name="超链接" xfId="22414" builtinId="8" hidden="1"/>
    <cellStyle name="超链接" xfId="22416" builtinId="8" hidden="1"/>
    <cellStyle name="超链接" xfId="22418" builtinId="8" hidden="1"/>
    <cellStyle name="超链接" xfId="22420" builtinId="8" hidden="1"/>
    <cellStyle name="超链接" xfId="22422" builtinId="8" hidden="1"/>
    <cellStyle name="超链接" xfId="22424" builtinId="8" hidden="1"/>
    <cellStyle name="超链接" xfId="22426" builtinId="8" hidden="1"/>
    <cellStyle name="超链接" xfId="22428" builtinId="8" hidden="1"/>
    <cellStyle name="超链接" xfId="22430" builtinId="8" hidden="1"/>
    <cellStyle name="超链接" xfId="22432" builtinId="8" hidden="1"/>
    <cellStyle name="超链接" xfId="22434" builtinId="8" hidden="1"/>
    <cellStyle name="超链接" xfId="22436" builtinId="8" hidden="1"/>
    <cellStyle name="超链接" xfId="22438" builtinId="8" hidden="1"/>
    <cellStyle name="超链接" xfId="22440" builtinId="8" hidden="1"/>
    <cellStyle name="超链接" xfId="22442" builtinId="8" hidden="1"/>
    <cellStyle name="超链接" xfId="22444" builtinId="8" hidden="1"/>
    <cellStyle name="超链接" xfId="22446" builtinId="8" hidden="1"/>
    <cellStyle name="超链接" xfId="22448" builtinId="8" hidden="1"/>
    <cellStyle name="超链接" xfId="22450" builtinId="8" hidden="1"/>
    <cellStyle name="超链接" xfId="22452" builtinId="8" hidden="1"/>
    <cellStyle name="超链接" xfId="22454" builtinId="8" hidden="1"/>
    <cellStyle name="超链接" xfId="22456" builtinId="8" hidden="1"/>
    <cellStyle name="超链接" xfId="22458" builtinId="8" hidden="1"/>
    <cellStyle name="超链接" xfId="22460" builtinId="8" hidden="1"/>
    <cellStyle name="超链接" xfId="22462" builtinId="8" hidden="1"/>
    <cellStyle name="超链接" xfId="22464" builtinId="8" hidden="1"/>
    <cellStyle name="超链接" xfId="22466" builtinId="8" hidden="1"/>
    <cellStyle name="超链接" xfId="22468" builtinId="8" hidden="1"/>
    <cellStyle name="超链接" xfId="22470" builtinId="8" hidden="1"/>
    <cellStyle name="超链接" xfId="22472" builtinId="8" hidden="1"/>
    <cellStyle name="超链接" xfId="22474" builtinId="8" hidden="1"/>
    <cellStyle name="超链接" xfId="22476" builtinId="8" hidden="1"/>
    <cellStyle name="超链接" xfId="22478" builtinId="8" hidden="1"/>
    <cellStyle name="超链接" xfId="22480" builtinId="8" hidden="1"/>
    <cellStyle name="超链接" xfId="22482" builtinId="8" hidden="1"/>
    <cellStyle name="超链接" xfId="22484" builtinId="8" hidden="1"/>
    <cellStyle name="超链接" xfId="22486" builtinId="8" hidden="1"/>
    <cellStyle name="超链接" xfId="22488" builtinId="8" hidden="1"/>
    <cellStyle name="超链接" xfId="22490" builtinId="8" hidden="1"/>
    <cellStyle name="超链接" xfId="22492" builtinId="8" hidden="1"/>
    <cellStyle name="超链接" xfId="22494" builtinId="8" hidden="1"/>
    <cellStyle name="超链接" xfId="22496" builtinId="8" hidden="1"/>
    <cellStyle name="超链接" xfId="22498" builtinId="8" hidden="1"/>
    <cellStyle name="超链接" xfId="22500" builtinId="8" hidden="1"/>
    <cellStyle name="超链接" xfId="22502" builtinId="8" hidden="1"/>
    <cellStyle name="超链接" xfId="22504" builtinId="8" hidden="1"/>
    <cellStyle name="超链接" xfId="22506" builtinId="8" hidden="1"/>
    <cellStyle name="超链接" xfId="22508" builtinId="8" hidden="1"/>
    <cellStyle name="超链接" xfId="22510" builtinId="8" hidden="1"/>
    <cellStyle name="超链接" xfId="22512" builtinId="8" hidden="1"/>
    <cellStyle name="超链接" xfId="22514" builtinId="8" hidden="1"/>
    <cellStyle name="超链接" xfId="22516" builtinId="8" hidden="1"/>
    <cellStyle name="超链接" xfId="22518" builtinId="8" hidden="1"/>
    <cellStyle name="超链接" xfId="22520" builtinId="8" hidden="1"/>
    <cellStyle name="超链接" xfId="22522" builtinId="8" hidden="1"/>
    <cellStyle name="超链接" xfId="22524" builtinId="8" hidden="1"/>
    <cellStyle name="超链接" xfId="22526" builtinId="8" hidden="1"/>
    <cellStyle name="超链接" xfId="22528" builtinId="8" hidden="1"/>
    <cellStyle name="超链接" xfId="22530" builtinId="8" hidden="1"/>
    <cellStyle name="超链接" xfId="22532" builtinId="8" hidden="1"/>
    <cellStyle name="超链接" xfId="22534" builtinId="8" hidden="1"/>
    <cellStyle name="超链接" xfId="22536" builtinId="8" hidden="1"/>
    <cellStyle name="超链接" xfId="22538" builtinId="8" hidden="1"/>
    <cellStyle name="超链接" xfId="22540" builtinId="8" hidden="1"/>
    <cellStyle name="超链接" xfId="22542" builtinId="8" hidden="1"/>
    <cellStyle name="超链接" xfId="22544" builtinId="8" hidden="1"/>
    <cellStyle name="超链接" xfId="22546" builtinId="8" hidden="1"/>
    <cellStyle name="超链接" xfId="22548" builtinId="8" hidden="1"/>
    <cellStyle name="超链接" xfId="22550" builtinId="8" hidden="1"/>
    <cellStyle name="超链接" xfId="22552" builtinId="8" hidden="1"/>
    <cellStyle name="超链接" xfId="22554" builtinId="8" hidden="1"/>
    <cellStyle name="超链接" xfId="22556" builtinId="8" hidden="1"/>
    <cellStyle name="超链接" xfId="22558" builtinId="8" hidden="1"/>
    <cellStyle name="超链接" xfId="22560" builtinId="8" hidden="1"/>
    <cellStyle name="超链接" xfId="22562" builtinId="8" hidden="1"/>
    <cellStyle name="超链接" xfId="22564" builtinId="8" hidden="1"/>
    <cellStyle name="超链接" xfId="22566" builtinId="8" hidden="1"/>
    <cellStyle name="超链接" xfId="22568" builtinId="8" hidden="1"/>
    <cellStyle name="超链接" xfId="22570" builtinId="8" hidden="1"/>
    <cellStyle name="超链接" xfId="22572" builtinId="8" hidden="1"/>
    <cellStyle name="超链接" xfId="22574" builtinId="8" hidden="1"/>
    <cellStyle name="超链接" xfId="22576" builtinId="8" hidden="1"/>
    <cellStyle name="超链接" xfId="22578" builtinId="8" hidden="1"/>
    <cellStyle name="超链接" xfId="22580" builtinId="8" hidden="1"/>
    <cellStyle name="超链接" xfId="22582" builtinId="8" hidden="1"/>
    <cellStyle name="超链接" xfId="22584" builtinId="8" hidden="1"/>
    <cellStyle name="超链接" xfId="22586" builtinId="8" hidden="1"/>
    <cellStyle name="超链接" xfId="22588" builtinId="8" hidden="1"/>
    <cellStyle name="超链接" xfId="22590" builtinId="8" hidden="1"/>
    <cellStyle name="超链接" xfId="22592" builtinId="8" hidden="1"/>
    <cellStyle name="超链接" xfId="22594" builtinId="8" hidden="1"/>
    <cellStyle name="超链接" xfId="22596" builtinId="8" hidden="1"/>
    <cellStyle name="超链接" xfId="22598" builtinId="8" hidden="1"/>
    <cellStyle name="超链接" xfId="22600" builtinId="8" hidden="1"/>
    <cellStyle name="超链接" xfId="22602" builtinId="8" hidden="1"/>
    <cellStyle name="超链接" xfId="22604" builtinId="8" hidden="1"/>
    <cellStyle name="超链接" xfId="22606" builtinId="8" hidden="1"/>
    <cellStyle name="超链接" xfId="22608" builtinId="8" hidden="1"/>
    <cellStyle name="超链接" xfId="22610" builtinId="8" hidden="1"/>
    <cellStyle name="超链接" xfId="22612" builtinId="8" hidden="1"/>
    <cellStyle name="超链接" xfId="22614" builtinId="8" hidden="1"/>
    <cellStyle name="超链接" xfId="22616" builtinId="8" hidden="1"/>
    <cellStyle name="超链接" xfId="22618" builtinId="8" hidden="1"/>
    <cellStyle name="超链接" xfId="22620" builtinId="8" hidden="1"/>
    <cellStyle name="超链接" xfId="22622" builtinId="8" hidden="1"/>
    <cellStyle name="超链接" xfId="22624" builtinId="8" hidden="1"/>
    <cellStyle name="超链接" xfId="22626" builtinId="8" hidden="1"/>
    <cellStyle name="超链接" xfId="22628" builtinId="8" hidden="1"/>
    <cellStyle name="超链接" xfId="22630" builtinId="8" hidden="1"/>
    <cellStyle name="超链接" xfId="22632" builtinId="8" hidden="1"/>
    <cellStyle name="超链接" xfId="22634" builtinId="8" hidden="1"/>
    <cellStyle name="超链接" xfId="22636" builtinId="8" hidden="1"/>
    <cellStyle name="超链接" xfId="22638" builtinId="8" hidden="1"/>
    <cellStyle name="超链接" xfId="22640" builtinId="8" hidden="1"/>
    <cellStyle name="超链接" xfId="22642" builtinId="8" hidden="1"/>
    <cellStyle name="超链接" xfId="22644" builtinId="8" hidden="1"/>
    <cellStyle name="超链接" xfId="22646" builtinId="8" hidden="1"/>
    <cellStyle name="超链接" xfId="22648" builtinId="8" hidden="1"/>
    <cellStyle name="超链接" xfId="22650" builtinId="8" hidden="1"/>
    <cellStyle name="超链接" xfId="22652" builtinId="8" hidden="1"/>
    <cellStyle name="超链接" xfId="22654" builtinId="8" hidden="1"/>
    <cellStyle name="超链接" xfId="22656" builtinId="8" hidden="1"/>
    <cellStyle name="超链接" xfId="22658" builtinId="8" hidden="1"/>
    <cellStyle name="超链接" xfId="22660" builtinId="8" hidden="1"/>
    <cellStyle name="超链接" xfId="22662" builtinId="8" hidden="1"/>
    <cellStyle name="超链接" xfId="22664" builtinId="8" hidden="1"/>
    <cellStyle name="超链接" xfId="22666" builtinId="8" hidden="1"/>
    <cellStyle name="超链接" xfId="22668" builtinId="8" hidden="1"/>
    <cellStyle name="超链接" xfId="22670" builtinId="8" hidden="1"/>
    <cellStyle name="超链接" xfId="22672" builtinId="8" hidden="1"/>
    <cellStyle name="超链接" xfId="22674" builtinId="8" hidden="1"/>
    <cellStyle name="超链接" xfId="22676" builtinId="8" hidden="1"/>
    <cellStyle name="超链接" xfId="22678" builtinId="8" hidden="1"/>
    <cellStyle name="超链接" xfId="22680" builtinId="8" hidden="1"/>
    <cellStyle name="超链接" xfId="22682" builtinId="8" hidden="1"/>
    <cellStyle name="超链接" xfId="22684" builtinId="8" hidden="1"/>
    <cellStyle name="超链接" xfId="22686" builtinId="8" hidden="1"/>
    <cellStyle name="超链接" xfId="22688" builtinId="8" hidden="1"/>
    <cellStyle name="超链接" xfId="22690" builtinId="8" hidden="1"/>
    <cellStyle name="超链接" xfId="22692" builtinId="8" hidden="1"/>
    <cellStyle name="超链接" xfId="22694" builtinId="8" hidden="1"/>
    <cellStyle name="超链接" xfId="22696" builtinId="8" hidden="1"/>
    <cellStyle name="超链接" xfId="22698" builtinId="8" hidden="1"/>
    <cellStyle name="超链接" xfId="22700" builtinId="8" hidden="1"/>
    <cellStyle name="超链接" xfId="22702" builtinId="8" hidden="1"/>
    <cellStyle name="超链接" xfId="22704" builtinId="8" hidden="1"/>
    <cellStyle name="超链接" xfId="22706" builtinId="8" hidden="1"/>
    <cellStyle name="超链接" xfId="22708" builtinId="8" hidden="1"/>
    <cellStyle name="超链接" xfId="22710" builtinId="8" hidden="1"/>
    <cellStyle name="超链接" xfId="22712" builtinId="8" hidden="1"/>
    <cellStyle name="超链接" xfId="22714" builtinId="8" hidden="1"/>
    <cellStyle name="超链接" xfId="22716" builtinId="8" hidden="1"/>
    <cellStyle name="超链接" xfId="22718" builtinId="8" hidden="1"/>
    <cellStyle name="超链接" xfId="22720" builtinId="8" hidden="1"/>
    <cellStyle name="超链接" xfId="22722" builtinId="8" hidden="1"/>
    <cellStyle name="超链接" xfId="22724" builtinId="8" hidden="1"/>
    <cellStyle name="超链接" xfId="22726" builtinId="8" hidden="1"/>
    <cellStyle name="超链接" xfId="22728" builtinId="8" hidden="1"/>
    <cellStyle name="超链接" xfId="22730" builtinId="8" hidden="1"/>
    <cellStyle name="超链接" xfId="22732" builtinId="8" hidden="1"/>
    <cellStyle name="超链接" xfId="22734" builtinId="8" hidden="1"/>
    <cellStyle name="超链接" xfId="22736" builtinId="8" hidden="1"/>
    <cellStyle name="超链接" xfId="22738" builtinId="8" hidden="1"/>
    <cellStyle name="超链接" xfId="22740" builtinId="8" hidden="1"/>
    <cellStyle name="超链接" xfId="22742" builtinId="8" hidden="1"/>
    <cellStyle name="超链接" xfId="22744" builtinId="8" hidden="1"/>
    <cellStyle name="超链接" xfId="22746" builtinId="8" hidden="1"/>
    <cellStyle name="超链接" xfId="22748" builtinId="8" hidden="1"/>
    <cellStyle name="超链接" xfId="22750" builtinId="8" hidden="1"/>
    <cellStyle name="超链接" xfId="22752" builtinId="8" hidden="1"/>
    <cellStyle name="超链接" xfId="22754" builtinId="8" hidden="1"/>
    <cellStyle name="超链接" xfId="22756" builtinId="8" hidden="1"/>
    <cellStyle name="超链接" xfId="22758" builtinId="8" hidden="1"/>
    <cellStyle name="超链接" xfId="22760" builtinId="8" hidden="1"/>
    <cellStyle name="超链接" xfId="22762" builtinId="8" hidden="1"/>
    <cellStyle name="超链接" xfId="22764" builtinId="8" hidden="1"/>
    <cellStyle name="超链接" xfId="22766" builtinId="8" hidden="1"/>
    <cellStyle name="超链接" xfId="22768" builtinId="8" hidden="1"/>
    <cellStyle name="超链接" xfId="22770" builtinId="8" hidden="1"/>
    <cellStyle name="超链接" xfId="22772" builtinId="8" hidden="1"/>
    <cellStyle name="超链接" xfId="22774" builtinId="8" hidden="1"/>
    <cellStyle name="超链接" xfId="22776" builtinId="8" hidden="1"/>
    <cellStyle name="超链接" xfId="22778" builtinId="8" hidden="1"/>
    <cellStyle name="超链接" xfId="22780" builtinId="8" hidden="1"/>
    <cellStyle name="超链接" xfId="22782" builtinId="8" hidden="1"/>
    <cellStyle name="超链接" xfId="22784" builtinId="8" hidden="1"/>
    <cellStyle name="超链接" xfId="22786" builtinId="8" hidden="1"/>
    <cellStyle name="超链接" xfId="22788" builtinId="8" hidden="1"/>
    <cellStyle name="超链接" xfId="22790" builtinId="8" hidden="1"/>
    <cellStyle name="超链接" xfId="22792" builtinId="8" hidden="1"/>
    <cellStyle name="超链接" xfId="22794" builtinId="8" hidden="1"/>
    <cellStyle name="超链接" xfId="22796" builtinId="8" hidden="1"/>
    <cellStyle name="超链接" xfId="22798" builtinId="8" hidden="1"/>
    <cellStyle name="超链接" xfId="22800" builtinId="8" hidden="1"/>
    <cellStyle name="超链接" xfId="22802" builtinId="8" hidden="1"/>
    <cellStyle name="超链接" xfId="22804" builtinId="8" hidden="1"/>
    <cellStyle name="超链接" xfId="22806" builtinId="8" hidden="1"/>
    <cellStyle name="超链接" xfId="22808" builtinId="8" hidden="1"/>
    <cellStyle name="超链接" xfId="22810" builtinId="8" hidden="1"/>
    <cellStyle name="超链接" xfId="22812" builtinId="8" hidden="1"/>
    <cellStyle name="超链接" xfId="22814" builtinId="8" hidden="1"/>
    <cellStyle name="超链接" xfId="22816" builtinId="8" hidden="1"/>
    <cellStyle name="超链接" xfId="22818" builtinId="8" hidden="1"/>
    <cellStyle name="超链接" xfId="22820" builtinId="8" hidden="1"/>
    <cellStyle name="超链接" xfId="22822" builtinId="8" hidden="1"/>
    <cellStyle name="超链接" xfId="22824" builtinId="8" hidden="1"/>
    <cellStyle name="超链接" xfId="22826" builtinId="8" hidden="1"/>
    <cellStyle name="超链接" xfId="22828" builtinId="8" hidden="1"/>
    <cellStyle name="超链接" xfId="22830" builtinId="8" hidden="1"/>
    <cellStyle name="超链接" xfId="22832" builtinId="8" hidden="1"/>
    <cellStyle name="超链接" xfId="22834" builtinId="8" hidden="1"/>
    <cellStyle name="超链接" xfId="22836" builtinId="8" hidden="1"/>
    <cellStyle name="超链接" xfId="22838" builtinId="8" hidden="1"/>
    <cellStyle name="超链接" xfId="22840" builtinId="8" hidden="1"/>
    <cellStyle name="超链接" xfId="22842" builtinId="8" hidden="1"/>
    <cellStyle name="超链接" xfId="22844" builtinId="8" hidden="1"/>
    <cellStyle name="超链接" xfId="22846" builtinId="8" hidden="1"/>
    <cellStyle name="超链接" xfId="22848" builtinId="8" hidden="1"/>
    <cellStyle name="超链接" xfId="22850" builtinId="8" hidden="1"/>
    <cellStyle name="超链接" xfId="22852" builtinId="8" hidden="1"/>
    <cellStyle name="超链接" xfId="22854" builtinId="8" hidden="1"/>
    <cellStyle name="超链接" xfId="22856" builtinId="8" hidden="1"/>
    <cellStyle name="超链接" xfId="22858" builtinId="8" hidden="1"/>
    <cellStyle name="超链接" xfId="22860" builtinId="8" hidden="1"/>
    <cellStyle name="超链接" xfId="22862" builtinId="8" hidden="1"/>
    <cellStyle name="超链接" xfId="22864" builtinId="8" hidden="1"/>
    <cellStyle name="超链接" xfId="22866" builtinId="8" hidden="1"/>
    <cellStyle name="超链接" xfId="22868" builtinId="8" hidden="1"/>
    <cellStyle name="超链接" xfId="22870" builtinId="8" hidden="1"/>
    <cellStyle name="超链接" xfId="22872" builtinId="8" hidden="1"/>
    <cellStyle name="超链接" xfId="22874" builtinId="8" hidden="1"/>
    <cellStyle name="超链接" xfId="22876" builtinId="8" hidden="1"/>
    <cellStyle name="超链接" xfId="22878" builtinId="8" hidden="1"/>
    <cellStyle name="超链接" xfId="22880" builtinId="8" hidden="1"/>
    <cellStyle name="超链接" xfId="22882" builtinId="8" hidden="1"/>
    <cellStyle name="超链接" xfId="22884" builtinId="8" hidden="1"/>
    <cellStyle name="超链接" xfId="22886" builtinId="8" hidden="1"/>
    <cellStyle name="超链接" xfId="22888" builtinId="8" hidden="1"/>
    <cellStyle name="超链接" xfId="22890" builtinId="8" hidden="1"/>
    <cellStyle name="超链接" xfId="22892" builtinId="8" hidden="1"/>
    <cellStyle name="超链接" xfId="22894" builtinId="8" hidden="1"/>
    <cellStyle name="超链接" xfId="22896" builtinId="8" hidden="1"/>
    <cellStyle name="超链接" xfId="22898" builtinId="8" hidden="1"/>
    <cellStyle name="超链接" xfId="22900" builtinId="8" hidden="1"/>
    <cellStyle name="超链接" xfId="22902" builtinId="8" hidden="1"/>
    <cellStyle name="超链接" xfId="22904" builtinId="8" hidden="1"/>
    <cellStyle name="超链接" xfId="22906" builtinId="8" hidden="1"/>
    <cellStyle name="超链接" xfId="22908" builtinId="8" hidden="1"/>
    <cellStyle name="超链接" xfId="22910" builtinId="8" hidden="1"/>
    <cellStyle name="超链接" xfId="22912" builtinId="8" hidden="1"/>
    <cellStyle name="超链接" xfId="22914" builtinId="8" hidden="1"/>
    <cellStyle name="超链接" xfId="22916" builtinId="8" hidden="1"/>
    <cellStyle name="超链接" xfId="22918" builtinId="8" hidden="1"/>
    <cellStyle name="超链接" xfId="22920" builtinId="8" hidden="1"/>
    <cellStyle name="超链接" xfId="22922" builtinId="8" hidden="1"/>
    <cellStyle name="超链接" xfId="22924" builtinId="8" hidden="1"/>
    <cellStyle name="超链接" xfId="22926" builtinId="8" hidden="1"/>
    <cellStyle name="超链接" xfId="22928" builtinId="8" hidden="1"/>
    <cellStyle name="超链接" xfId="22930" builtinId="8" hidden="1"/>
    <cellStyle name="超链接" xfId="22932" builtinId="8" hidden="1"/>
    <cellStyle name="超链接" xfId="22934" builtinId="8" hidden="1"/>
    <cellStyle name="超链接" xfId="22936" builtinId="8" hidden="1"/>
    <cellStyle name="超链接" xfId="22938" builtinId="8" hidden="1"/>
    <cellStyle name="超链接" xfId="22940" builtinId="8" hidden="1"/>
    <cellStyle name="超链接" xfId="22942" builtinId="8" hidden="1"/>
    <cellStyle name="超链接" xfId="22944" builtinId="8" hidden="1"/>
    <cellStyle name="超链接" xfId="22946" builtinId="8" hidden="1"/>
    <cellStyle name="超链接" xfId="22948" builtinId="8" hidden="1"/>
    <cellStyle name="超链接" xfId="22950" builtinId="8" hidden="1"/>
    <cellStyle name="超链接" xfId="22952" builtinId="8" hidden="1"/>
    <cellStyle name="超链接" xfId="22954" builtinId="8" hidden="1"/>
    <cellStyle name="超链接" xfId="22956" builtinId="8" hidden="1"/>
    <cellStyle name="超链接" xfId="22958" builtinId="8" hidden="1"/>
    <cellStyle name="超链接" xfId="22960" builtinId="8" hidden="1"/>
    <cellStyle name="超链接" xfId="22962" builtinId="8" hidden="1"/>
    <cellStyle name="超链接" xfId="22964" builtinId="8" hidden="1"/>
    <cellStyle name="超链接" xfId="22966" builtinId="8" hidden="1"/>
    <cellStyle name="超链接" xfId="22968" builtinId="8" hidden="1"/>
    <cellStyle name="超链接" xfId="22970" builtinId="8" hidden="1"/>
    <cellStyle name="超链接" xfId="22972" builtinId="8" hidden="1"/>
    <cellStyle name="超链接" xfId="22974" builtinId="8" hidden="1"/>
    <cellStyle name="超链接" xfId="22976" builtinId="8" hidden="1"/>
    <cellStyle name="超链接" xfId="22978" builtinId="8" hidden="1"/>
    <cellStyle name="超链接" xfId="22980" builtinId="8" hidden="1"/>
    <cellStyle name="超链接" xfId="22982" builtinId="8" hidden="1"/>
    <cellStyle name="超链接" xfId="22984" builtinId="8" hidden="1"/>
    <cellStyle name="超链接" xfId="22986" builtinId="8" hidden="1"/>
    <cellStyle name="超链接" xfId="22988" builtinId="8" hidden="1"/>
    <cellStyle name="超链接" xfId="22990" builtinId="8" hidden="1"/>
    <cellStyle name="超链接" xfId="22992" builtinId="8" hidden="1"/>
    <cellStyle name="超链接" xfId="22994" builtinId="8" hidden="1"/>
    <cellStyle name="超链接" xfId="22996" builtinId="8" hidden="1"/>
    <cellStyle name="超链接" xfId="22998" builtinId="8" hidden="1"/>
    <cellStyle name="超链接" xfId="23000" builtinId="8" hidden="1"/>
    <cellStyle name="超链接" xfId="23002" builtinId="8" hidden="1"/>
    <cellStyle name="超链接" xfId="23004" builtinId="8" hidden="1"/>
    <cellStyle name="超链接" xfId="23006" builtinId="8" hidden="1"/>
    <cellStyle name="超链接" xfId="23008" builtinId="8" hidden="1"/>
    <cellStyle name="超链接" xfId="23010" builtinId="8" hidden="1"/>
    <cellStyle name="超链接" xfId="23012" builtinId="8" hidden="1"/>
    <cellStyle name="超链接" xfId="23014" builtinId="8" hidden="1"/>
    <cellStyle name="超链接" xfId="23016" builtinId="8" hidden="1"/>
    <cellStyle name="超链接" xfId="23018" builtinId="8" hidden="1"/>
    <cellStyle name="超链接" xfId="23020" builtinId="8" hidden="1"/>
    <cellStyle name="超链接" xfId="23022" builtinId="8" hidden="1"/>
    <cellStyle name="超链接" xfId="23024" builtinId="8" hidden="1"/>
    <cellStyle name="超链接" xfId="23026" builtinId="8" hidden="1"/>
    <cellStyle name="超链接" xfId="23028" builtinId="8" hidden="1"/>
    <cellStyle name="超链接" xfId="23030" builtinId="8" hidden="1"/>
    <cellStyle name="超链接" xfId="23032" builtinId="8" hidden="1"/>
    <cellStyle name="超链接" xfId="23034" builtinId="8" hidden="1"/>
    <cellStyle name="超链接" xfId="23036" builtinId="8" hidden="1"/>
    <cellStyle name="超链接" xfId="23038" builtinId="8" hidden="1"/>
    <cellStyle name="超链接" xfId="23040" builtinId="8" hidden="1"/>
    <cellStyle name="超链接" xfId="23042" builtinId="8" hidden="1"/>
    <cellStyle name="超链接" xfId="23044" builtinId="8" hidden="1"/>
    <cellStyle name="超链接" xfId="23046" builtinId="8" hidden="1"/>
    <cellStyle name="超链接" xfId="23048" builtinId="8" hidden="1"/>
    <cellStyle name="超链接" xfId="23050" builtinId="8" hidden="1"/>
    <cellStyle name="超链接" xfId="23052" builtinId="8" hidden="1"/>
    <cellStyle name="超链接" xfId="23054" builtinId="8" hidden="1"/>
    <cellStyle name="超链接" xfId="23056" builtinId="8" hidden="1"/>
    <cellStyle name="超链接" xfId="23058" builtinId="8" hidden="1"/>
    <cellStyle name="超链接" xfId="23060" builtinId="8" hidden="1"/>
    <cellStyle name="超链接" xfId="23062" builtinId="8" hidden="1"/>
    <cellStyle name="超链接" xfId="23064" builtinId="8" hidden="1"/>
    <cellStyle name="超链接" xfId="23066" builtinId="8" hidden="1"/>
    <cellStyle name="超链接" xfId="23068" builtinId="8" hidden="1"/>
    <cellStyle name="超链接" xfId="23070" builtinId="8" hidden="1"/>
    <cellStyle name="超链接" xfId="23072" builtinId="8" hidden="1"/>
    <cellStyle name="超链接" xfId="23074" builtinId="8" hidden="1"/>
    <cellStyle name="超链接" xfId="23076" builtinId="8" hidden="1"/>
    <cellStyle name="超链接" xfId="23078" builtinId="8" hidden="1"/>
    <cellStyle name="超链接" xfId="23080" builtinId="8" hidden="1"/>
    <cellStyle name="超链接" xfId="23082" builtinId="8" hidden="1"/>
    <cellStyle name="超链接" xfId="23084" builtinId="8" hidden="1"/>
    <cellStyle name="超链接" xfId="23086" builtinId="8" hidden="1"/>
    <cellStyle name="超链接" xfId="23088" builtinId="8" hidden="1"/>
    <cellStyle name="超链接" xfId="23090" builtinId="8" hidden="1"/>
    <cellStyle name="超链接" xfId="23092" builtinId="8" hidden="1"/>
    <cellStyle name="超链接" xfId="23094" builtinId="8" hidden="1"/>
    <cellStyle name="超链接" xfId="23096" builtinId="8" hidden="1"/>
    <cellStyle name="超链接" xfId="23098" builtinId="8" hidden="1"/>
    <cellStyle name="超链接" xfId="23100" builtinId="8" hidden="1"/>
    <cellStyle name="超链接" xfId="23102" builtinId="8" hidden="1"/>
    <cellStyle name="超链接" xfId="23104" builtinId="8" hidden="1"/>
    <cellStyle name="超链接" xfId="23106" builtinId="8" hidden="1"/>
    <cellStyle name="超链接" xfId="23108" builtinId="8" hidden="1"/>
    <cellStyle name="超链接" xfId="23110" builtinId="8" hidden="1"/>
    <cellStyle name="超链接" xfId="23112" builtinId="8" hidden="1"/>
    <cellStyle name="超链接" xfId="23114" builtinId="8" hidden="1"/>
    <cellStyle name="超链接" xfId="23116" builtinId="8" hidden="1"/>
    <cellStyle name="超链接" xfId="23118" builtinId="8" hidden="1"/>
    <cellStyle name="超链接" xfId="23120" builtinId="8" hidden="1"/>
    <cellStyle name="超链接" xfId="23122" builtinId="8" hidden="1"/>
    <cellStyle name="超链接" xfId="23124" builtinId="8" hidden="1"/>
    <cellStyle name="超链接" xfId="23126" builtinId="8" hidden="1"/>
    <cellStyle name="超链接" xfId="23128" builtinId="8" hidden="1"/>
    <cellStyle name="超链接" xfId="23130" builtinId="8" hidden="1"/>
    <cellStyle name="超链接" xfId="23132" builtinId="8" hidden="1"/>
    <cellStyle name="超链接" xfId="23134" builtinId="8" hidden="1"/>
    <cellStyle name="超链接" xfId="23136" builtinId="8" hidden="1"/>
    <cellStyle name="超链接" xfId="23138" builtinId="8" hidden="1"/>
    <cellStyle name="超链接" xfId="23140" builtinId="8" hidden="1"/>
    <cellStyle name="超链接" xfId="23142" builtinId="8" hidden="1"/>
    <cellStyle name="超链接" xfId="23144" builtinId="8" hidden="1"/>
    <cellStyle name="超链接" xfId="23146" builtinId="8" hidden="1"/>
    <cellStyle name="超链接" xfId="23148" builtinId="8" hidden="1"/>
    <cellStyle name="超链接" xfId="23150" builtinId="8" hidden="1"/>
    <cellStyle name="超链接" xfId="23152" builtinId="8" hidden="1"/>
    <cellStyle name="超链接" xfId="23154" builtinId="8" hidden="1"/>
    <cellStyle name="超链接" xfId="23156" builtinId="8" hidden="1"/>
    <cellStyle name="超链接" xfId="23158" builtinId="8" hidden="1"/>
    <cellStyle name="超链接" xfId="23160" builtinId="8" hidden="1"/>
    <cellStyle name="超链接" xfId="23162" builtinId="8" hidden="1"/>
    <cellStyle name="超链接" xfId="23164" builtinId="8" hidden="1"/>
    <cellStyle name="超链接" xfId="23166" builtinId="8" hidden="1"/>
    <cellStyle name="超链接" xfId="23168" builtinId="8" hidden="1"/>
    <cellStyle name="超链接" xfId="23170" builtinId="8" hidden="1"/>
    <cellStyle name="超链接" xfId="23172" builtinId="8" hidden="1"/>
    <cellStyle name="超链接" xfId="23174" builtinId="8" hidden="1"/>
    <cellStyle name="超链接" xfId="23176" builtinId="8" hidden="1"/>
    <cellStyle name="超链接" xfId="23178" builtinId="8" hidden="1"/>
    <cellStyle name="超链接" xfId="23180" builtinId="8" hidden="1"/>
    <cellStyle name="超链接" xfId="23182" builtinId="8" hidden="1"/>
    <cellStyle name="超链接" xfId="23184" builtinId="8" hidden="1"/>
    <cellStyle name="超链接" xfId="23186" builtinId="8" hidden="1"/>
    <cellStyle name="超链接" xfId="23188" builtinId="8" hidden="1"/>
    <cellStyle name="超链接" xfId="23190" builtinId="8" hidden="1"/>
    <cellStyle name="超链接" xfId="23192" builtinId="8" hidden="1"/>
    <cellStyle name="超链接" xfId="23194" builtinId="8" hidden="1"/>
    <cellStyle name="超链接" xfId="23196" builtinId="8" hidden="1"/>
    <cellStyle name="超链接" xfId="23198" builtinId="8" hidden="1"/>
    <cellStyle name="超链接" xfId="23200" builtinId="8" hidden="1"/>
    <cellStyle name="超链接" xfId="23202" builtinId="8" hidden="1"/>
    <cellStyle name="超链接" xfId="23204" builtinId="8" hidden="1"/>
    <cellStyle name="超链接" xfId="23206" builtinId="8" hidden="1"/>
    <cellStyle name="超链接" xfId="23208" builtinId="8" hidden="1"/>
    <cellStyle name="超链接" xfId="23210" builtinId="8" hidden="1"/>
    <cellStyle name="超链接" xfId="23212" builtinId="8" hidden="1"/>
    <cellStyle name="超链接" xfId="23214" builtinId="8" hidden="1"/>
    <cellStyle name="超链接" xfId="23216" builtinId="8" hidden="1"/>
    <cellStyle name="超链接" xfId="23218" builtinId="8" hidden="1"/>
    <cellStyle name="超链接" xfId="23220" builtinId="8" hidden="1"/>
    <cellStyle name="超链接" xfId="23222" builtinId="8" hidden="1"/>
    <cellStyle name="超链接" xfId="23224" builtinId="8" hidden="1"/>
    <cellStyle name="超链接" xfId="23226" builtinId="8" hidden="1"/>
    <cellStyle name="超链接" xfId="23228" builtinId="8" hidden="1"/>
    <cellStyle name="超链接" xfId="23230" builtinId="8" hidden="1"/>
    <cellStyle name="超链接" xfId="23232" builtinId="8" hidden="1"/>
    <cellStyle name="超链接" xfId="23234" builtinId="8" hidden="1"/>
    <cellStyle name="超链接" xfId="23236" builtinId="8" hidden="1"/>
    <cellStyle name="超链接" xfId="23238" builtinId="8" hidden="1"/>
    <cellStyle name="超链接" xfId="23240" builtinId="8" hidden="1"/>
    <cellStyle name="超链接" xfId="23242" builtinId="8" hidden="1"/>
    <cellStyle name="超链接" xfId="23244" builtinId="8" hidden="1"/>
    <cellStyle name="超链接" xfId="23246" builtinId="8" hidden="1"/>
    <cellStyle name="超链接" xfId="23248" builtinId="8" hidden="1"/>
    <cellStyle name="超链接" xfId="23250" builtinId="8" hidden="1"/>
    <cellStyle name="超链接" xfId="23252" builtinId="8" hidden="1"/>
    <cellStyle name="超链接" xfId="23254" builtinId="8" hidden="1"/>
    <cellStyle name="超链接" xfId="23256" builtinId="8" hidden="1"/>
    <cellStyle name="超链接" xfId="23258" builtinId="8" hidden="1"/>
    <cellStyle name="超链接" xfId="23260" builtinId="8" hidden="1"/>
    <cellStyle name="超链接" xfId="23262" builtinId="8" hidden="1"/>
    <cellStyle name="超链接" xfId="23264" builtinId="8" hidden="1"/>
    <cellStyle name="超链接" xfId="23266" builtinId="8" hidden="1"/>
    <cellStyle name="超链接" xfId="23268" builtinId="8" hidden="1"/>
    <cellStyle name="超链接" xfId="23270" builtinId="8" hidden="1"/>
    <cellStyle name="超链接" xfId="23272" builtinId="8" hidden="1"/>
    <cellStyle name="超链接" xfId="23274" builtinId="8" hidden="1"/>
    <cellStyle name="超链接" xfId="23276" builtinId="8" hidden="1"/>
    <cellStyle name="超链接" xfId="23278" builtinId="8" hidden="1"/>
    <cellStyle name="超链接" xfId="23280" builtinId="8" hidden="1"/>
    <cellStyle name="超链接" xfId="23282" builtinId="8" hidden="1"/>
    <cellStyle name="超链接" xfId="23284" builtinId="8" hidden="1"/>
    <cellStyle name="超链接" xfId="23286" builtinId="8" hidden="1"/>
    <cellStyle name="超链接" xfId="23288" builtinId="8" hidden="1"/>
    <cellStyle name="超链接" xfId="23290" builtinId="8" hidden="1"/>
    <cellStyle name="超链接" xfId="23292" builtinId="8" hidden="1"/>
    <cellStyle name="超链接" xfId="23294" builtinId="8" hidden="1"/>
    <cellStyle name="超链接" xfId="23296" builtinId="8" hidden="1"/>
    <cellStyle name="超链接" xfId="23298" builtinId="8" hidden="1"/>
    <cellStyle name="超链接" xfId="23300" builtinId="8" hidden="1"/>
    <cellStyle name="超链接" xfId="23302" builtinId="8" hidden="1"/>
    <cellStyle name="超链接" xfId="23304" builtinId="8" hidden="1"/>
    <cellStyle name="超链接" xfId="23306" builtinId="8" hidden="1"/>
    <cellStyle name="超链接" xfId="23308" builtinId="8" hidden="1"/>
    <cellStyle name="超链接" xfId="23310" builtinId="8" hidden="1"/>
    <cellStyle name="超链接" xfId="23312" builtinId="8" hidden="1"/>
    <cellStyle name="超链接" xfId="23314" builtinId="8" hidden="1"/>
    <cellStyle name="超链接" xfId="23316" builtinId="8" hidden="1"/>
    <cellStyle name="超链接" xfId="23318" builtinId="8" hidden="1"/>
    <cellStyle name="超链接" xfId="23320" builtinId="8" hidden="1"/>
    <cellStyle name="超链接" xfId="23322" builtinId="8" hidden="1"/>
    <cellStyle name="超链接" xfId="23324" builtinId="8" hidden="1"/>
    <cellStyle name="超链接" xfId="23326" builtinId="8" hidden="1"/>
    <cellStyle name="超链接" xfId="23328" builtinId="8" hidden="1"/>
    <cellStyle name="超链接" xfId="23330" builtinId="8" hidden="1"/>
    <cellStyle name="超链接" xfId="23332" builtinId="8" hidden="1"/>
    <cellStyle name="超链接" xfId="23334" builtinId="8" hidden="1"/>
    <cellStyle name="超链接" xfId="23336" builtinId="8" hidden="1"/>
    <cellStyle name="超链接" xfId="23338" builtinId="8" hidden="1"/>
    <cellStyle name="超链接" xfId="23340" builtinId="8" hidden="1"/>
    <cellStyle name="超链接" xfId="23342" builtinId="8" hidden="1"/>
    <cellStyle name="超链接" xfId="23344" builtinId="8" hidden="1"/>
    <cellStyle name="超链接" xfId="23346" builtinId="8" hidden="1"/>
    <cellStyle name="超链接" xfId="23348" builtinId="8" hidden="1"/>
    <cellStyle name="超链接" xfId="23350" builtinId="8" hidden="1"/>
    <cellStyle name="超链接" xfId="23352" builtinId="8" hidden="1"/>
    <cellStyle name="超链接" xfId="23354" builtinId="8" hidden="1"/>
    <cellStyle name="超链接" xfId="23356" builtinId="8" hidden="1"/>
    <cellStyle name="超链接" xfId="23358" builtinId="8" hidden="1"/>
    <cellStyle name="超链接" xfId="23360" builtinId="8" hidden="1"/>
    <cellStyle name="超链接" xfId="23362" builtinId="8" hidden="1"/>
    <cellStyle name="超链接" xfId="23364" builtinId="8" hidden="1"/>
    <cellStyle name="超链接" xfId="23366" builtinId="8" hidden="1"/>
    <cellStyle name="超链接" xfId="23368" builtinId="8" hidden="1"/>
    <cellStyle name="超链接" xfId="23370" builtinId="8" hidden="1"/>
    <cellStyle name="超链接" xfId="23372" builtinId="8" hidden="1"/>
    <cellStyle name="超链接" xfId="23374" builtinId="8" hidden="1"/>
    <cellStyle name="超链接" xfId="23376" builtinId="8" hidden="1"/>
    <cellStyle name="超链接" xfId="23378" builtinId="8" hidden="1"/>
    <cellStyle name="超链接" xfId="23380" builtinId="8" hidden="1"/>
    <cellStyle name="超链接" xfId="23382" builtinId="8" hidden="1"/>
    <cellStyle name="超链接" xfId="23384" builtinId="8" hidden="1"/>
    <cellStyle name="超链接" xfId="23386" builtinId="8" hidden="1"/>
    <cellStyle name="超链接" xfId="23388" builtinId="8" hidden="1"/>
    <cellStyle name="超链接" xfId="23390" builtinId="8" hidden="1"/>
    <cellStyle name="超链接" xfId="23392" builtinId="8" hidden="1"/>
    <cellStyle name="超链接" xfId="23394" builtinId="8" hidden="1"/>
    <cellStyle name="超链接" xfId="23396" builtinId="8" hidden="1"/>
    <cellStyle name="超链接" xfId="23398" builtinId="8" hidden="1"/>
    <cellStyle name="超链接" xfId="23400" builtinId="8" hidden="1"/>
    <cellStyle name="超链接" xfId="23402" builtinId="8" hidden="1"/>
    <cellStyle name="超链接" xfId="23404" builtinId="8" hidden="1"/>
    <cellStyle name="超链接" xfId="23406" builtinId="8" hidden="1"/>
    <cellStyle name="超链接" xfId="23408" builtinId="8" hidden="1"/>
    <cellStyle name="超链接" xfId="23410" builtinId="8" hidden="1"/>
    <cellStyle name="超链接" xfId="23412" builtinId="8" hidden="1"/>
    <cellStyle name="超链接" xfId="23414" builtinId="8" hidden="1"/>
    <cellStyle name="超链接" xfId="23416" builtinId="8" hidden="1"/>
    <cellStyle name="超链接" xfId="23418" builtinId="8" hidden="1"/>
    <cellStyle name="超链接" xfId="23420" builtinId="8" hidden="1"/>
    <cellStyle name="超链接" xfId="23422" builtinId="8" hidden="1"/>
    <cellStyle name="超链接" xfId="23424" builtinId="8" hidden="1"/>
    <cellStyle name="超链接" xfId="23426" builtinId="8" hidden="1"/>
    <cellStyle name="超链接" xfId="23428" builtinId="8" hidden="1"/>
    <cellStyle name="超链接" xfId="23430" builtinId="8" hidden="1"/>
    <cellStyle name="超链接" xfId="23432" builtinId="8" hidden="1"/>
    <cellStyle name="超链接" xfId="23434" builtinId="8" hidden="1"/>
    <cellStyle name="超链接" xfId="23436" builtinId="8" hidden="1"/>
    <cellStyle name="超链接" xfId="23438" builtinId="8" hidden="1"/>
    <cellStyle name="超链接" xfId="23440" builtinId="8" hidden="1"/>
    <cellStyle name="超链接" xfId="23442" builtinId="8" hidden="1"/>
    <cellStyle name="超链接" xfId="23444" builtinId="8" hidden="1"/>
    <cellStyle name="超链接" xfId="23446" builtinId="8" hidden="1"/>
    <cellStyle name="超链接" xfId="23448" builtinId="8" hidden="1"/>
    <cellStyle name="超链接" xfId="23450" builtinId="8" hidden="1"/>
    <cellStyle name="超链接" xfId="23452" builtinId="8" hidden="1"/>
    <cellStyle name="超链接" xfId="23454" builtinId="8" hidden="1"/>
    <cellStyle name="超链接" xfId="23456" builtinId="8" hidden="1"/>
    <cellStyle name="超链接" xfId="23458" builtinId="8" hidden="1"/>
    <cellStyle name="超链接" xfId="23460" builtinId="8" hidden="1"/>
    <cellStyle name="超链接" xfId="23462" builtinId="8" hidden="1"/>
    <cellStyle name="超链接" xfId="23464" builtinId="8" hidden="1"/>
    <cellStyle name="超链接" xfId="23466" builtinId="8" hidden="1"/>
    <cellStyle name="超链接" xfId="23468" builtinId="8" hidden="1"/>
    <cellStyle name="超链接" xfId="23470" builtinId="8" hidden="1"/>
    <cellStyle name="超链接" xfId="23472" builtinId="8" hidden="1"/>
    <cellStyle name="超链接" xfId="23474" builtinId="8" hidden="1"/>
    <cellStyle name="超链接" xfId="23476" builtinId="8" hidden="1"/>
    <cellStyle name="超链接" xfId="23478" builtinId="8" hidden="1"/>
    <cellStyle name="超链接" xfId="23480" builtinId="8" hidden="1"/>
    <cellStyle name="超链接" xfId="23482" builtinId="8" hidden="1"/>
    <cellStyle name="超链接" xfId="23484" builtinId="8" hidden="1"/>
    <cellStyle name="超链接" xfId="23486" builtinId="8" hidden="1"/>
    <cellStyle name="超链接" xfId="23488" builtinId="8" hidden="1"/>
    <cellStyle name="超链接" xfId="23490" builtinId="8" hidden="1"/>
    <cellStyle name="超链接" xfId="23492" builtinId="8" hidden="1"/>
    <cellStyle name="超链接" xfId="23494" builtinId="8" hidden="1"/>
    <cellStyle name="超链接" xfId="23496" builtinId="8" hidden="1"/>
    <cellStyle name="超链接" xfId="23498" builtinId="8" hidden="1"/>
    <cellStyle name="超链接" xfId="23500" builtinId="8" hidden="1"/>
    <cellStyle name="超链接" xfId="23502" builtinId="8" hidden="1"/>
    <cellStyle name="超链接" xfId="23504" builtinId="8" hidden="1"/>
    <cellStyle name="超链接" xfId="23506" builtinId="8" hidden="1"/>
    <cellStyle name="超链接" xfId="23508" builtinId="8" hidden="1"/>
    <cellStyle name="超链接" xfId="23510" builtinId="8" hidden="1"/>
    <cellStyle name="超链接" xfId="23512" builtinId="8" hidden="1"/>
    <cellStyle name="超链接" xfId="23514" builtinId="8" hidden="1"/>
    <cellStyle name="超链接" xfId="23516" builtinId="8" hidden="1"/>
    <cellStyle name="超链接" xfId="23518" builtinId="8" hidden="1"/>
    <cellStyle name="超链接" xfId="23520" builtinId="8" hidden="1"/>
    <cellStyle name="超链接" xfId="23522" builtinId="8" hidden="1"/>
    <cellStyle name="超链接" xfId="23524" builtinId="8" hidden="1"/>
    <cellStyle name="超链接" xfId="23526" builtinId="8" hidden="1"/>
    <cellStyle name="超链接" xfId="23528" builtinId="8" hidden="1"/>
    <cellStyle name="超链接" xfId="23530" builtinId="8" hidden="1"/>
    <cellStyle name="超链接" xfId="23532" builtinId="8" hidden="1"/>
    <cellStyle name="超链接" xfId="23534" builtinId="8" hidden="1"/>
    <cellStyle name="超链接" xfId="23536" builtinId="8" hidden="1"/>
    <cellStyle name="超链接" xfId="23538" builtinId="8" hidden="1"/>
    <cellStyle name="超链接" xfId="23540" builtinId="8" hidden="1"/>
    <cellStyle name="超链接" xfId="23542" builtinId="8" hidden="1"/>
    <cellStyle name="超链接" xfId="23544" builtinId="8" hidden="1"/>
    <cellStyle name="超链接" xfId="23546" builtinId="8" hidden="1"/>
    <cellStyle name="超链接" xfId="23548" builtinId="8" hidden="1"/>
    <cellStyle name="超链接" xfId="23550" builtinId="8" hidden="1"/>
    <cellStyle name="超链接" xfId="23552" builtinId="8" hidden="1"/>
    <cellStyle name="超链接" xfId="23554" builtinId="8" hidden="1"/>
    <cellStyle name="超链接" xfId="23556" builtinId="8" hidden="1"/>
    <cellStyle name="超链接" xfId="23558" builtinId="8" hidden="1"/>
    <cellStyle name="超链接" xfId="23560" builtinId="8" hidden="1"/>
    <cellStyle name="超链接" xfId="23562" builtinId="8" hidden="1"/>
    <cellStyle name="超链接" xfId="23564" builtinId="8" hidden="1"/>
    <cellStyle name="超链接" xfId="23566" builtinId="8" hidden="1"/>
    <cellStyle name="超链接" xfId="23568" builtinId="8" hidden="1"/>
    <cellStyle name="超链接" xfId="23570" builtinId="8" hidden="1"/>
    <cellStyle name="超链接" xfId="23572" builtinId="8" hidden="1"/>
    <cellStyle name="超链接" xfId="23574" builtinId="8" hidden="1"/>
    <cellStyle name="超链接" xfId="23576" builtinId="8" hidden="1"/>
    <cellStyle name="超链接" xfId="23578" builtinId="8" hidden="1"/>
    <cellStyle name="超链接" xfId="23580" builtinId="8" hidden="1"/>
    <cellStyle name="超链接" xfId="23582" builtinId="8" hidden="1"/>
    <cellStyle name="超链接" xfId="23584" builtinId="8" hidden="1"/>
    <cellStyle name="超链接" xfId="23586" builtinId="8" hidden="1"/>
    <cellStyle name="超链接" xfId="23588" builtinId="8" hidden="1"/>
    <cellStyle name="超链接" xfId="23590" builtinId="8" hidden="1"/>
    <cellStyle name="超链接" xfId="23592" builtinId="8" hidden="1"/>
    <cellStyle name="超链接" xfId="23594" builtinId="8" hidden="1"/>
    <cellStyle name="超链接" xfId="23596" builtinId="8" hidden="1"/>
    <cellStyle name="超链接" xfId="23598" builtinId="8" hidden="1"/>
    <cellStyle name="超链接" xfId="23600" builtinId="8" hidden="1"/>
    <cellStyle name="超链接" xfId="23602" builtinId="8" hidden="1"/>
    <cellStyle name="超链接" xfId="23604" builtinId="8" hidden="1"/>
    <cellStyle name="超链接" xfId="23606" builtinId="8" hidden="1"/>
    <cellStyle name="超链接" xfId="23608" builtinId="8" hidden="1"/>
    <cellStyle name="超链接" xfId="23610" builtinId="8" hidden="1"/>
    <cellStyle name="超链接" xfId="23612" builtinId="8" hidden="1"/>
    <cellStyle name="超链接" xfId="23614" builtinId="8" hidden="1"/>
    <cellStyle name="超链接" xfId="23616" builtinId="8" hidden="1"/>
    <cellStyle name="超链接" xfId="23618" builtinId="8" hidden="1"/>
    <cellStyle name="超链接" xfId="23620" builtinId="8" hidden="1"/>
    <cellStyle name="超链接" xfId="23622" builtinId="8" hidden="1"/>
    <cellStyle name="超链接" xfId="23624" builtinId="8" hidden="1"/>
    <cellStyle name="超链接" xfId="23626" builtinId="8" hidden="1"/>
    <cellStyle name="超链接" xfId="23628" builtinId="8" hidden="1"/>
    <cellStyle name="超链接" xfId="23630" builtinId="8" hidden="1"/>
    <cellStyle name="超链接" xfId="23632" builtinId="8" hidden="1"/>
    <cellStyle name="超链接" xfId="23634" builtinId="8" hidden="1"/>
    <cellStyle name="超链接" xfId="23636" builtinId="8" hidden="1"/>
    <cellStyle name="超链接" xfId="23638" builtinId="8" hidden="1"/>
    <cellStyle name="超链接" xfId="23640" builtinId="8" hidden="1"/>
    <cellStyle name="超链接" xfId="23642" builtinId="8" hidden="1"/>
    <cellStyle name="超链接" xfId="23644" builtinId="8" hidden="1"/>
    <cellStyle name="超链接" xfId="23646" builtinId="8" hidden="1"/>
    <cellStyle name="超链接" xfId="23648" builtinId="8" hidden="1"/>
    <cellStyle name="超链接" xfId="23650" builtinId="8" hidden="1"/>
    <cellStyle name="超链接" xfId="23652" builtinId="8" hidden="1"/>
    <cellStyle name="超链接" xfId="23654" builtinId="8" hidden="1"/>
    <cellStyle name="超链接" xfId="23656" builtinId="8" hidden="1"/>
    <cellStyle name="超链接" xfId="23658" builtinId="8" hidden="1"/>
    <cellStyle name="超链接" xfId="23660" builtinId="8" hidden="1"/>
    <cellStyle name="超链接" xfId="23662" builtinId="8" hidden="1"/>
    <cellStyle name="超链接" xfId="23664" builtinId="8" hidden="1"/>
    <cellStyle name="超链接" xfId="23666" builtinId="8" hidden="1"/>
    <cellStyle name="超链接" xfId="23668" builtinId="8" hidden="1"/>
    <cellStyle name="超链接" xfId="23670" builtinId="8" hidden="1"/>
    <cellStyle name="超链接" xfId="23672" builtinId="8" hidden="1"/>
    <cellStyle name="超链接" xfId="23674" builtinId="8" hidden="1"/>
    <cellStyle name="超链接" xfId="23676" builtinId="8" hidden="1"/>
    <cellStyle name="超链接" xfId="23678" builtinId="8" hidden="1"/>
    <cellStyle name="超链接" xfId="23680" builtinId="8" hidden="1"/>
    <cellStyle name="超链接" xfId="23682" builtinId="8" hidden="1"/>
    <cellStyle name="超链接" xfId="23684" builtinId="8" hidden="1"/>
    <cellStyle name="超链接" xfId="23686" builtinId="8" hidden="1"/>
    <cellStyle name="超链接" xfId="23688" builtinId="8" hidden="1"/>
    <cellStyle name="超链接" xfId="23690" builtinId="8" hidden="1"/>
    <cellStyle name="超链接" xfId="23692" builtinId="8" hidden="1"/>
    <cellStyle name="超链接" xfId="23694" builtinId="8" hidden="1"/>
    <cellStyle name="超链接" xfId="23696" builtinId="8" hidden="1"/>
    <cellStyle name="超链接" xfId="23698" builtinId="8" hidden="1"/>
    <cellStyle name="超链接" xfId="23700" builtinId="8" hidden="1"/>
    <cellStyle name="超链接" xfId="23702" builtinId="8" hidden="1"/>
    <cellStyle name="超链接" xfId="23704" builtinId="8" hidden="1"/>
    <cellStyle name="超链接" xfId="23706" builtinId="8" hidden="1"/>
    <cellStyle name="超链接" xfId="23708" builtinId="8" hidden="1"/>
    <cellStyle name="超链接" xfId="23710" builtinId="8" hidden="1"/>
    <cellStyle name="超链接" xfId="23712" builtinId="8" hidden="1"/>
    <cellStyle name="超链接" xfId="23714" builtinId="8" hidden="1"/>
    <cellStyle name="超链接" xfId="23716" builtinId="8" hidden="1"/>
    <cellStyle name="超链接" xfId="23718" builtinId="8" hidden="1"/>
    <cellStyle name="超链接" xfId="23720" builtinId="8" hidden="1"/>
    <cellStyle name="超链接" xfId="23722" builtinId="8" hidden="1"/>
    <cellStyle name="超链接" xfId="23724" builtinId="8" hidden="1"/>
    <cellStyle name="超链接" xfId="23726" builtinId="8" hidden="1"/>
    <cellStyle name="超链接" xfId="23728" builtinId="8" hidden="1"/>
    <cellStyle name="超链接" xfId="23730" builtinId="8" hidden="1"/>
    <cellStyle name="超链接" xfId="23732" builtinId="8" hidden="1"/>
    <cellStyle name="超链接" xfId="23734" builtinId="8" hidden="1"/>
    <cellStyle name="超链接" xfId="23736" builtinId="8" hidden="1"/>
    <cellStyle name="超链接" xfId="23738" builtinId="8" hidden="1"/>
    <cellStyle name="超链接" xfId="23740" builtinId="8" hidden="1"/>
    <cellStyle name="超链接" xfId="23742" builtinId="8" hidden="1"/>
    <cellStyle name="超链接" xfId="23744" builtinId="8" hidden="1"/>
    <cellStyle name="超链接" xfId="23746" builtinId="8" hidden="1"/>
    <cellStyle name="超链接" xfId="23748" builtinId="8" hidden="1"/>
    <cellStyle name="超链接" xfId="23750" builtinId="8" hidden="1"/>
    <cellStyle name="超链接" xfId="23752" builtinId="8" hidden="1"/>
    <cellStyle name="超链接" xfId="23754" builtinId="8" hidden="1"/>
    <cellStyle name="超链接" xfId="23756" builtinId="8" hidden="1"/>
    <cellStyle name="超链接" xfId="23758" builtinId="8" hidden="1"/>
    <cellStyle name="超链接" xfId="23760" builtinId="8" hidden="1"/>
    <cellStyle name="超链接" xfId="23762" builtinId="8" hidden="1"/>
    <cellStyle name="超链接" xfId="23764" builtinId="8" hidden="1"/>
    <cellStyle name="超链接" xfId="23766" builtinId="8" hidden="1"/>
    <cellStyle name="超链接" xfId="23768" builtinId="8" hidden="1"/>
    <cellStyle name="超链接" xfId="23770" builtinId="8" hidden="1"/>
    <cellStyle name="超链接" xfId="23772" builtinId="8" hidden="1"/>
    <cellStyle name="超链接" xfId="23774" builtinId="8" hidden="1"/>
    <cellStyle name="超链接" xfId="23776" builtinId="8" hidden="1"/>
    <cellStyle name="超链接" xfId="23778" builtinId="8" hidden="1"/>
    <cellStyle name="超链接" xfId="23780" builtinId="8" hidden="1"/>
    <cellStyle name="超链接" xfId="23782" builtinId="8" hidden="1"/>
    <cellStyle name="超链接" xfId="23784" builtinId="8" hidden="1"/>
    <cellStyle name="超链接" xfId="23786" builtinId="8" hidden="1"/>
    <cellStyle name="超链接" xfId="23788" builtinId="8" hidden="1"/>
    <cellStyle name="超链接" xfId="23790" builtinId="8" hidden="1"/>
    <cellStyle name="超链接" xfId="23792" builtinId="8" hidden="1"/>
    <cellStyle name="超链接" xfId="23794" builtinId="8" hidden="1"/>
    <cellStyle name="超链接" xfId="23796" builtinId="8" hidden="1"/>
    <cellStyle name="超链接" xfId="23798" builtinId="8" hidden="1"/>
    <cellStyle name="超链接" xfId="23800" builtinId="8" hidden="1"/>
    <cellStyle name="超链接" xfId="23802" builtinId="8" hidden="1"/>
    <cellStyle name="超链接" xfId="23804" builtinId="8" hidden="1"/>
    <cellStyle name="超链接" xfId="23806" builtinId="8" hidden="1"/>
    <cellStyle name="超链接" xfId="23808" builtinId="8" hidden="1"/>
    <cellStyle name="超链接" xfId="23810" builtinId="8" hidden="1"/>
    <cellStyle name="超链接" xfId="23812" builtinId="8" hidden="1"/>
    <cellStyle name="超链接" xfId="23814" builtinId="8" hidden="1"/>
    <cellStyle name="超链接" xfId="23816" builtinId="8" hidden="1"/>
    <cellStyle name="超链接" xfId="23818" builtinId="8" hidden="1"/>
    <cellStyle name="超链接" xfId="23820" builtinId="8" hidden="1"/>
    <cellStyle name="超链接" xfId="23822" builtinId="8" hidden="1"/>
    <cellStyle name="超链接" xfId="23824" builtinId="8" hidden="1"/>
    <cellStyle name="超链接" xfId="23826" builtinId="8" hidden="1"/>
    <cellStyle name="超链接" xfId="23828" builtinId="8" hidden="1"/>
    <cellStyle name="超链接" xfId="23830" builtinId="8" hidden="1"/>
    <cellStyle name="超链接" xfId="23832" builtinId="8" hidden="1"/>
    <cellStyle name="超链接" xfId="23834" builtinId="8" hidden="1"/>
    <cellStyle name="超链接" xfId="23836" builtinId="8" hidden="1"/>
    <cellStyle name="超链接" xfId="23838" builtinId="8" hidden="1"/>
    <cellStyle name="超链接" xfId="23840" builtinId="8" hidden="1"/>
    <cellStyle name="超链接" xfId="23842" builtinId="8" hidden="1"/>
    <cellStyle name="超链接" xfId="23844" builtinId="8" hidden="1"/>
    <cellStyle name="超链接" xfId="23846" builtinId="8" hidden="1"/>
    <cellStyle name="超链接" xfId="23848" builtinId="8" hidden="1"/>
    <cellStyle name="超链接" xfId="23850" builtinId="8" hidden="1"/>
    <cellStyle name="超链接" xfId="23852" builtinId="8" hidden="1"/>
    <cellStyle name="超链接" xfId="23854" builtinId="8" hidden="1"/>
    <cellStyle name="超链接" xfId="23856" builtinId="8" hidden="1"/>
    <cellStyle name="超链接" xfId="23858" builtinId="8" hidden="1"/>
    <cellStyle name="超链接" xfId="23860" builtinId="8" hidden="1"/>
    <cellStyle name="超链接" xfId="23862" builtinId="8" hidden="1"/>
    <cellStyle name="超链接" xfId="23864" builtinId="8" hidden="1"/>
    <cellStyle name="超链接" xfId="23866" builtinId="8" hidden="1"/>
    <cellStyle name="超链接" xfId="23868" builtinId="8" hidden="1"/>
    <cellStyle name="超链接" xfId="23870" builtinId="8" hidden="1"/>
    <cellStyle name="超链接" xfId="23872" builtinId="8" hidden="1"/>
    <cellStyle name="超链接" xfId="23874" builtinId="8" hidden="1"/>
    <cellStyle name="超链接" xfId="23876" builtinId="8" hidden="1"/>
    <cellStyle name="超链接" xfId="23878" builtinId="8" hidden="1"/>
    <cellStyle name="超链接" xfId="23880" builtinId="8" hidden="1"/>
    <cellStyle name="超链接" xfId="23882" builtinId="8" hidden="1"/>
    <cellStyle name="超链接" xfId="23884" builtinId="8" hidden="1"/>
    <cellStyle name="超链接" xfId="23886" builtinId="8" hidden="1"/>
    <cellStyle name="超链接" xfId="23888" builtinId="8" hidden="1"/>
    <cellStyle name="超链接" xfId="23890" builtinId="8" hidden="1"/>
    <cellStyle name="超链接" xfId="23892" builtinId="8" hidden="1"/>
    <cellStyle name="超链接" xfId="23894" builtinId="8" hidden="1"/>
    <cellStyle name="超链接" xfId="23896" builtinId="8" hidden="1"/>
    <cellStyle name="超链接" xfId="23898" builtinId="8" hidden="1"/>
    <cellStyle name="超链接" xfId="23900" builtinId="8" hidden="1"/>
    <cellStyle name="超链接" xfId="23902" builtinId="8" hidden="1"/>
    <cellStyle name="超链接" xfId="23904" builtinId="8" hidden="1"/>
    <cellStyle name="超链接" xfId="23906" builtinId="8" hidden="1"/>
    <cellStyle name="超链接" xfId="23908" builtinId="8" hidden="1"/>
    <cellStyle name="超链接" xfId="23910" builtinId="8" hidden="1"/>
    <cellStyle name="超链接" xfId="23912" builtinId="8" hidden="1"/>
    <cellStyle name="超链接" xfId="23914" builtinId="8" hidden="1"/>
    <cellStyle name="超链接" xfId="23916" builtinId="8" hidden="1"/>
    <cellStyle name="超链接" xfId="23918" builtinId="8" hidden="1"/>
    <cellStyle name="超链接" xfId="23920" builtinId="8" hidden="1"/>
    <cellStyle name="超链接" xfId="23922" builtinId="8" hidden="1"/>
    <cellStyle name="超链接" xfId="23924" builtinId="8" hidden="1"/>
    <cellStyle name="超链接" xfId="23926" builtinId="8" hidden="1"/>
    <cellStyle name="超链接" xfId="23928" builtinId="8" hidden="1"/>
    <cellStyle name="超链接" xfId="23930" builtinId="8" hidden="1"/>
    <cellStyle name="超链接" xfId="23932" builtinId="8" hidden="1"/>
    <cellStyle name="超链接" xfId="23934" builtinId="8" hidden="1"/>
    <cellStyle name="超链接" xfId="23936" builtinId="8" hidden="1"/>
    <cellStyle name="超链接" xfId="23938" builtinId="8" hidden="1"/>
    <cellStyle name="超链接" xfId="23940" builtinId="8" hidden="1"/>
    <cellStyle name="超链接" xfId="23942" builtinId="8" hidden="1"/>
    <cellStyle name="超链接" xfId="23944" builtinId="8" hidden="1"/>
    <cellStyle name="超链接" xfId="23946" builtinId="8" hidden="1"/>
    <cellStyle name="超链接" xfId="23948" builtinId="8" hidden="1"/>
    <cellStyle name="超链接" xfId="23950" builtinId="8" hidden="1"/>
    <cellStyle name="超链接" xfId="23952" builtinId="8" hidden="1"/>
    <cellStyle name="超链接" xfId="23954" builtinId="8" hidden="1"/>
    <cellStyle name="超链接" xfId="23956" builtinId="8" hidden="1"/>
    <cellStyle name="超链接" xfId="23958" builtinId="8" hidden="1"/>
    <cellStyle name="超链接" xfId="23960" builtinId="8" hidden="1"/>
    <cellStyle name="超链接" xfId="23962" builtinId="8" hidden="1"/>
    <cellStyle name="超链接" xfId="23964" builtinId="8" hidden="1"/>
    <cellStyle name="超链接" xfId="23966" builtinId="8" hidden="1"/>
    <cellStyle name="超链接" xfId="23968" builtinId="8" hidden="1"/>
    <cellStyle name="超链接" xfId="23970" builtinId="8" hidden="1"/>
    <cellStyle name="超链接" xfId="23972" builtinId="8" hidden="1"/>
    <cellStyle name="超链接" xfId="23974" builtinId="8" hidden="1"/>
    <cellStyle name="超链接" xfId="23976" builtinId="8" hidden="1"/>
    <cellStyle name="超链接" xfId="23978" builtinId="8" hidden="1"/>
    <cellStyle name="超链接" xfId="23980" builtinId="8" hidden="1"/>
    <cellStyle name="超链接" xfId="23982" builtinId="8" hidden="1"/>
    <cellStyle name="超链接" xfId="23984" builtinId="8" hidden="1"/>
    <cellStyle name="超链接" xfId="23986" builtinId="8" hidden="1"/>
    <cellStyle name="超链接" xfId="23988" builtinId="8" hidden="1"/>
    <cellStyle name="超链接" xfId="23990" builtinId="8" hidden="1"/>
    <cellStyle name="超链接" xfId="23992" builtinId="8" hidden="1"/>
    <cellStyle name="超链接" xfId="23994" builtinId="8" hidden="1"/>
    <cellStyle name="超链接" xfId="23996" builtinId="8" hidden="1"/>
    <cellStyle name="超链接" xfId="23998" builtinId="8" hidden="1"/>
    <cellStyle name="超链接" xfId="24000" builtinId="8" hidden="1"/>
    <cellStyle name="超链接" xfId="24002" builtinId="8" hidden="1"/>
    <cellStyle name="超链接" xfId="24004" builtinId="8" hidden="1"/>
    <cellStyle name="超链接" xfId="24006" builtinId="8" hidden="1"/>
    <cellStyle name="超链接" xfId="24008" builtinId="8" hidden="1"/>
    <cellStyle name="超链接" xfId="24010" builtinId="8" hidden="1"/>
    <cellStyle name="超链接" xfId="24012" builtinId="8" hidden="1"/>
    <cellStyle name="超链接" xfId="24014" builtinId="8" hidden="1"/>
    <cellStyle name="超链接" xfId="24016" builtinId="8" hidden="1"/>
    <cellStyle name="超链接" xfId="24018" builtinId="8" hidden="1"/>
    <cellStyle name="超链接" xfId="24020" builtinId="8" hidden="1"/>
    <cellStyle name="超链接" xfId="24022" builtinId="8" hidden="1"/>
    <cellStyle name="超链接" xfId="24024" builtinId="8" hidden="1"/>
    <cellStyle name="超链接" xfId="24026" builtinId="8" hidden="1"/>
    <cellStyle name="超链接" xfId="24028" builtinId="8" hidden="1"/>
    <cellStyle name="超链接" xfId="24030" builtinId="8" hidden="1"/>
    <cellStyle name="超链接" xfId="24032" builtinId="8" hidden="1"/>
    <cellStyle name="超链接" xfId="24034" builtinId="8" hidden="1"/>
    <cellStyle name="超链接" xfId="24036" builtinId="8" hidden="1"/>
    <cellStyle name="超链接" xfId="24038" builtinId="8" hidden="1"/>
    <cellStyle name="超链接" xfId="24040" builtinId="8" hidden="1"/>
    <cellStyle name="超链接" xfId="24042" builtinId="8" hidden="1"/>
    <cellStyle name="超链接" xfId="24044" builtinId="8" hidden="1"/>
    <cellStyle name="超链接" xfId="24046" builtinId="8" hidden="1"/>
    <cellStyle name="超链接" xfId="24048" builtinId="8" hidden="1"/>
    <cellStyle name="超链接" xfId="24050" builtinId="8" hidden="1"/>
    <cellStyle name="超链接" xfId="24052" builtinId="8" hidden="1"/>
    <cellStyle name="超链接" xfId="24054" builtinId="8" hidden="1"/>
    <cellStyle name="超链接" xfId="24056" builtinId="8" hidden="1"/>
    <cellStyle name="超链接" xfId="24058" builtinId="8" hidden="1"/>
    <cellStyle name="超链接" xfId="24060" builtinId="8" hidden="1"/>
    <cellStyle name="超链接" xfId="24062" builtinId="8" hidden="1"/>
    <cellStyle name="超链接" xfId="24064" builtinId="8" hidden="1"/>
    <cellStyle name="超链接" xfId="24066" builtinId="8" hidden="1"/>
    <cellStyle name="超链接" xfId="24068" builtinId="8" hidden="1"/>
    <cellStyle name="超链接" xfId="24070" builtinId="8" hidden="1"/>
    <cellStyle name="超链接" xfId="24072" builtinId="8" hidden="1"/>
    <cellStyle name="超链接" xfId="24074" builtinId="8" hidden="1"/>
    <cellStyle name="超链接" xfId="24076" builtinId="8" hidden="1"/>
    <cellStyle name="超链接" xfId="24078" builtinId="8" hidden="1"/>
    <cellStyle name="超链接" xfId="24080" builtinId="8" hidden="1"/>
    <cellStyle name="超链接" xfId="24082" builtinId="8" hidden="1"/>
    <cellStyle name="超链接" xfId="24084" builtinId="8" hidden="1"/>
    <cellStyle name="超链接" xfId="24086" builtinId="8" hidden="1"/>
    <cellStyle name="超链接" xfId="24088" builtinId="8" hidden="1"/>
    <cellStyle name="超链接" xfId="24090" builtinId="8" hidden="1"/>
    <cellStyle name="超链接" xfId="24092" builtinId="8" hidden="1"/>
    <cellStyle name="超链接" xfId="24094" builtinId="8" hidden="1"/>
    <cellStyle name="超链接" xfId="24096" builtinId="8" hidden="1"/>
    <cellStyle name="超链接" xfId="24098" builtinId="8" hidden="1"/>
    <cellStyle name="超链接" xfId="24100" builtinId="8" hidden="1"/>
    <cellStyle name="超链接" xfId="24102" builtinId="8" hidden="1"/>
    <cellStyle name="超链接" xfId="24104" builtinId="8" hidden="1"/>
    <cellStyle name="超链接" xfId="24106" builtinId="8" hidden="1"/>
    <cellStyle name="超链接" xfId="24108" builtinId="8" hidden="1"/>
    <cellStyle name="超链接" xfId="24110" builtinId="8" hidden="1"/>
    <cellStyle name="超链接" xfId="24112" builtinId="8" hidden="1"/>
    <cellStyle name="超链接" xfId="24114" builtinId="8" hidden="1"/>
    <cellStyle name="超链接" xfId="24116" builtinId="8" hidden="1"/>
    <cellStyle name="超链接" xfId="24118" builtinId="8" hidden="1"/>
    <cellStyle name="超链接" xfId="24120" builtinId="8" hidden="1"/>
    <cellStyle name="超链接" xfId="24122" builtinId="8" hidden="1"/>
    <cellStyle name="超链接" xfId="24124" builtinId="8" hidden="1"/>
    <cellStyle name="超链接" xfId="24126" builtinId="8" hidden="1"/>
    <cellStyle name="超链接" xfId="24128" builtinId="8" hidden="1"/>
    <cellStyle name="超链接" xfId="24130" builtinId="8" hidden="1"/>
    <cellStyle name="超链接" xfId="24132" builtinId="8" hidden="1"/>
    <cellStyle name="超链接" xfId="24134" builtinId="8" hidden="1"/>
    <cellStyle name="超链接" xfId="24136" builtinId="8" hidden="1"/>
    <cellStyle name="超链接" xfId="24138" builtinId="8" hidden="1"/>
    <cellStyle name="超链接" xfId="24140" builtinId="8" hidden="1"/>
    <cellStyle name="超链接" xfId="24142" builtinId="8" hidden="1"/>
    <cellStyle name="超链接" xfId="24144" builtinId="8" hidden="1"/>
    <cellStyle name="超链接" xfId="24146" builtinId="8" hidden="1"/>
    <cellStyle name="超链接" xfId="24148" builtinId="8" hidden="1"/>
    <cellStyle name="超链接" xfId="24150" builtinId="8" hidden="1"/>
    <cellStyle name="超链接" xfId="24152" builtinId="8" hidden="1"/>
    <cellStyle name="超链接" xfId="24154" builtinId="8" hidden="1"/>
    <cellStyle name="超链接" xfId="24156" builtinId="8" hidden="1"/>
    <cellStyle name="超链接" xfId="24158" builtinId="8" hidden="1"/>
    <cellStyle name="超链接" xfId="24160" builtinId="8" hidden="1"/>
    <cellStyle name="超链接" xfId="24162" builtinId="8" hidden="1"/>
    <cellStyle name="超链接" xfId="24164" builtinId="8" hidden="1"/>
    <cellStyle name="超链接" xfId="24166" builtinId="8" hidden="1"/>
    <cellStyle name="超链接" xfId="24168" builtinId="8" hidden="1"/>
    <cellStyle name="超链接" xfId="24170" builtinId="8" hidden="1"/>
    <cellStyle name="超链接" xfId="24172" builtinId="8" hidden="1"/>
    <cellStyle name="超链接" xfId="24174" builtinId="8" hidden="1"/>
    <cellStyle name="超链接" xfId="24176" builtinId="8" hidden="1"/>
    <cellStyle name="超链接" xfId="24178" builtinId="8" hidden="1"/>
    <cellStyle name="超链接" xfId="24180" builtinId="8" hidden="1"/>
    <cellStyle name="超链接" xfId="24182" builtinId="8" hidden="1"/>
    <cellStyle name="超链接" xfId="24184" builtinId="8" hidden="1"/>
    <cellStyle name="超链接" xfId="24186" builtinId="8" hidden="1"/>
    <cellStyle name="超链接" xfId="24188" builtinId="8" hidden="1"/>
    <cellStyle name="超链接" xfId="24190" builtinId="8" hidden="1"/>
    <cellStyle name="超链接" xfId="24192" builtinId="8" hidden="1"/>
    <cellStyle name="超链接" xfId="24194" builtinId="8" hidden="1"/>
    <cellStyle name="超链接" xfId="24196" builtinId="8" hidden="1"/>
    <cellStyle name="超链接" xfId="24198" builtinId="8" hidden="1"/>
    <cellStyle name="超链接" xfId="24200" builtinId="8" hidden="1"/>
    <cellStyle name="超链接" xfId="24202" builtinId="8" hidden="1"/>
    <cellStyle name="超链接" xfId="24204" builtinId="8" hidden="1"/>
    <cellStyle name="超链接" xfId="24206" builtinId="8" hidden="1"/>
    <cellStyle name="超链接" xfId="24208" builtinId="8" hidden="1"/>
    <cellStyle name="超链接" xfId="24210" builtinId="8" hidden="1"/>
    <cellStyle name="超链接" xfId="24212" builtinId="8" hidden="1"/>
    <cellStyle name="超链接" xfId="24214" builtinId="8" hidden="1"/>
    <cellStyle name="超链接" xfId="24216" builtinId="8" hidden="1"/>
    <cellStyle name="超链接" xfId="24218" builtinId="8" hidden="1"/>
    <cellStyle name="超链接" xfId="24220" builtinId="8" hidden="1"/>
    <cellStyle name="超链接" xfId="24222" builtinId="8" hidden="1"/>
    <cellStyle name="超链接" xfId="24224" builtinId="8" hidden="1"/>
    <cellStyle name="超链接" xfId="24226" builtinId="8" hidden="1"/>
    <cellStyle name="超链接" xfId="24228" builtinId="8" hidden="1"/>
    <cellStyle name="超链接" xfId="24230" builtinId="8" hidden="1"/>
    <cellStyle name="超链接" xfId="24232" builtinId="8" hidden="1"/>
    <cellStyle name="超链接" xfId="24234" builtinId="8" hidden="1"/>
    <cellStyle name="超链接" xfId="24236" builtinId="8" hidden="1"/>
    <cellStyle name="超链接" xfId="24238" builtinId="8" hidden="1"/>
    <cellStyle name="超链接" xfId="24240" builtinId="8" hidden="1"/>
    <cellStyle name="超链接" xfId="24242" builtinId="8" hidden="1"/>
    <cellStyle name="超链接" xfId="24244" builtinId="8" hidden="1"/>
    <cellStyle name="超链接" xfId="24246" builtinId="8" hidden="1"/>
    <cellStyle name="超链接" xfId="24248" builtinId="8" hidden="1"/>
    <cellStyle name="超链接" xfId="24250" builtinId="8" hidden="1"/>
    <cellStyle name="超链接" xfId="24252" builtinId="8" hidden="1"/>
    <cellStyle name="超链接" xfId="24254" builtinId="8" hidden="1"/>
    <cellStyle name="超链接" xfId="24256" builtinId="8" hidden="1"/>
    <cellStyle name="超链接" xfId="24258" builtinId="8" hidden="1"/>
    <cellStyle name="超链接" xfId="24260" builtinId="8" hidden="1"/>
    <cellStyle name="超链接" xfId="24262" builtinId="8" hidden="1"/>
    <cellStyle name="超链接" xfId="24264" builtinId="8" hidden="1"/>
    <cellStyle name="超链接" xfId="24266" builtinId="8" hidden="1"/>
    <cellStyle name="超链接" xfId="24268" builtinId="8" hidden="1"/>
    <cellStyle name="超链接" xfId="24270" builtinId="8" hidden="1"/>
    <cellStyle name="超链接" xfId="24272" builtinId="8" hidden="1"/>
    <cellStyle name="超链接" xfId="24274" builtinId="8" hidden="1"/>
    <cellStyle name="超链接" xfId="24276" builtinId="8" hidden="1"/>
    <cellStyle name="超链接" xfId="24278" builtinId="8" hidden="1"/>
    <cellStyle name="超链接" xfId="24280" builtinId="8" hidden="1"/>
    <cellStyle name="超链接" xfId="24282" builtinId="8" hidden="1"/>
    <cellStyle name="超链接" xfId="24284" builtinId="8" hidden="1"/>
    <cellStyle name="超链接" xfId="24286" builtinId="8" hidden="1"/>
    <cellStyle name="超链接" xfId="24288" builtinId="8" hidden="1"/>
    <cellStyle name="超链接" xfId="24290" builtinId="8" hidden="1"/>
    <cellStyle name="超链接" xfId="24292" builtinId="8" hidden="1"/>
    <cellStyle name="超链接" xfId="24294" builtinId="8" hidden="1"/>
    <cellStyle name="超链接" xfId="24296" builtinId="8" hidden="1"/>
    <cellStyle name="超链接" xfId="24298" builtinId="8" hidden="1"/>
    <cellStyle name="超链接" xfId="24300" builtinId="8" hidden="1"/>
    <cellStyle name="超链接" xfId="24302" builtinId="8" hidden="1"/>
    <cellStyle name="超链接" xfId="24304" builtinId="8" hidden="1"/>
    <cellStyle name="超链接" xfId="24306" builtinId="8" hidden="1"/>
    <cellStyle name="超链接" xfId="24308" builtinId="8" hidden="1"/>
    <cellStyle name="超链接" xfId="24310" builtinId="8" hidden="1"/>
    <cellStyle name="超链接" xfId="24312" builtinId="8" hidden="1"/>
    <cellStyle name="超链接" xfId="24314" builtinId="8" hidden="1"/>
    <cellStyle name="超链接" xfId="24316" builtinId="8" hidden="1"/>
    <cellStyle name="超链接" xfId="24318" builtinId="8" hidden="1"/>
    <cellStyle name="超链接" xfId="24320" builtinId="8" hidden="1"/>
    <cellStyle name="超链接" xfId="24322" builtinId="8" hidden="1"/>
    <cellStyle name="超链接" xfId="24324" builtinId="8" hidden="1"/>
    <cellStyle name="超链接" xfId="24326" builtinId="8" hidden="1"/>
    <cellStyle name="超链接" xfId="24328" builtinId="8" hidden="1"/>
    <cellStyle name="超链接" xfId="24330" builtinId="8" hidden="1"/>
    <cellStyle name="超链接" xfId="24332" builtinId="8" hidden="1"/>
    <cellStyle name="超链接" xfId="24334" builtinId="8" hidden="1"/>
    <cellStyle name="超链接" xfId="24336" builtinId="8" hidden="1"/>
    <cellStyle name="超链接" xfId="24338" builtinId="8" hidden="1"/>
    <cellStyle name="超链接" xfId="24340" builtinId="8" hidden="1"/>
    <cellStyle name="超链接" xfId="24342" builtinId="8" hidden="1"/>
    <cellStyle name="超链接" xfId="24344" builtinId="8" hidden="1"/>
    <cellStyle name="超链接" xfId="24346" builtinId="8" hidden="1"/>
    <cellStyle name="超链接" xfId="24348" builtinId="8" hidden="1"/>
    <cellStyle name="超链接" xfId="24350" builtinId="8" hidden="1"/>
    <cellStyle name="超链接" xfId="24352" builtinId="8" hidden="1"/>
    <cellStyle name="超链接" xfId="24354" builtinId="8" hidden="1"/>
    <cellStyle name="超链接" xfId="24356" builtinId="8" hidden="1"/>
    <cellStyle name="超链接" xfId="24358" builtinId="8" hidden="1"/>
    <cellStyle name="超链接" xfId="24360" builtinId="8" hidden="1"/>
    <cellStyle name="超链接" xfId="24362" builtinId="8" hidden="1"/>
    <cellStyle name="超链接" xfId="24364" builtinId="8" hidden="1"/>
    <cellStyle name="超链接" xfId="24366" builtinId="8" hidden="1"/>
    <cellStyle name="超链接" xfId="24368" builtinId="8" hidden="1"/>
    <cellStyle name="超链接" xfId="24370" builtinId="8" hidden="1"/>
    <cellStyle name="超链接" xfId="24372" builtinId="8" hidden="1"/>
    <cellStyle name="超链接" xfId="24374" builtinId="8" hidden="1"/>
    <cellStyle name="超链接" xfId="24376" builtinId="8" hidden="1"/>
    <cellStyle name="超链接" xfId="24378" builtinId="8" hidden="1"/>
    <cellStyle name="超链接" xfId="24380" builtinId="8" hidden="1"/>
    <cellStyle name="超链接" xfId="24382" builtinId="8" hidden="1"/>
    <cellStyle name="超链接" xfId="24384" builtinId="8" hidden="1"/>
    <cellStyle name="超链接" xfId="24386" builtinId="8" hidden="1"/>
    <cellStyle name="超链接" xfId="24388" builtinId="8" hidden="1"/>
    <cellStyle name="超链接" xfId="24390" builtinId="8" hidden="1"/>
    <cellStyle name="超链接" xfId="24392" builtinId="8" hidden="1"/>
    <cellStyle name="超链接" xfId="24394" builtinId="8" hidden="1"/>
    <cellStyle name="超链接" xfId="24396" builtinId="8" hidden="1"/>
    <cellStyle name="超链接" xfId="24398" builtinId="8" hidden="1"/>
    <cellStyle name="超链接" xfId="24400" builtinId="8" hidden="1"/>
    <cellStyle name="超链接" xfId="24402" builtinId="8" hidden="1"/>
    <cellStyle name="超链接" xfId="24404" builtinId="8" hidden="1"/>
    <cellStyle name="超链接" xfId="24406" builtinId="8" hidden="1"/>
    <cellStyle name="超链接" xfId="24408" builtinId="8" hidden="1"/>
    <cellStyle name="超链接" xfId="24410" builtinId="8" hidden="1"/>
    <cellStyle name="超链接" xfId="24412" builtinId="8" hidden="1"/>
    <cellStyle name="超链接" xfId="24414" builtinId="8" hidden="1"/>
    <cellStyle name="超链接" xfId="24416" builtinId="8" hidden="1"/>
    <cellStyle name="超链接" xfId="24418" builtinId="8" hidden="1"/>
    <cellStyle name="超链接" xfId="24420" builtinId="8" hidden="1"/>
    <cellStyle name="超链接" xfId="24422" builtinId="8" hidden="1"/>
    <cellStyle name="超链接" xfId="24424" builtinId="8" hidden="1"/>
    <cellStyle name="超链接" xfId="24426" builtinId="8" hidden="1"/>
    <cellStyle name="超链接" xfId="24428" builtinId="8" hidden="1"/>
    <cellStyle name="超链接" xfId="24430" builtinId="8" hidden="1"/>
    <cellStyle name="超链接" xfId="24432" builtinId="8" hidden="1"/>
    <cellStyle name="超链接" xfId="24434" builtinId="8" hidden="1"/>
    <cellStyle name="超链接" xfId="24436" builtinId="8" hidden="1"/>
    <cellStyle name="超链接" xfId="24438" builtinId="8" hidden="1"/>
    <cellStyle name="超链接" xfId="24440" builtinId="8" hidden="1"/>
    <cellStyle name="超链接" xfId="24442" builtinId="8" hidden="1"/>
    <cellStyle name="超链接" xfId="24444" builtinId="8" hidden="1"/>
    <cellStyle name="超链接" xfId="24446" builtinId="8" hidden="1"/>
    <cellStyle name="超链接" xfId="24448" builtinId="8" hidden="1"/>
    <cellStyle name="超链接" xfId="24450" builtinId="8" hidden="1"/>
    <cellStyle name="超链接" xfId="24452" builtinId="8" hidden="1"/>
    <cellStyle name="超链接" xfId="24454" builtinId="8" hidden="1"/>
    <cellStyle name="超链接" xfId="24456" builtinId="8" hidden="1"/>
    <cellStyle name="超链接" xfId="24458" builtinId="8" hidden="1"/>
    <cellStyle name="超链接" xfId="24460" builtinId="8" hidden="1"/>
    <cellStyle name="超链接" xfId="24462" builtinId="8" hidden="1"/>
    <cellStyle name="超链接" xfId="24464" builtinId="8" hidden="1"/>
    <cellStyle name="超链接" xfId="24466" builtinId="8" hidden="1"/>
    <cellStyle name="超链接" xfId="24468" builtinId="8" hidden="1"/>
    <cellStyle name="超链接" xfId="24470" builtinId="8" hidden="1"/>
    <cellStyle name="超链接" xfId="24472" builtinId="8" hidden="1"/>
    <cellStyle name="超链接" xfId="24474" builtinId="8" hidden="1"/>
    <cellStyle name="超链接" xfId="24476" builtinId="8" hidden="1"/>
    <cellStyle name="超链接" xfId="24478" builtinId="8" hidden="1"/>
    <cellStyle name="超链接" xfId="24480" builtinId="8" hidden="1"/>
    <cellStyle name="超链接" xfId="24482" builtinId="8" hidden="1"/>
    <cellStyle name="超链接" xfId="24484" builtinId="8" hidden="1"/>
    <cellStyle name="超链接" xfId="24486" builtinId="8" hidden="1"/>
    <cellStyle name="超链接" xfId="24488" builtinId="8" hidden="1"/>
    <cellStyle name="超链接" xfId="24490" builtinId="8" hidden="1"/>
    <cellStyle name="超链接" xfId="24492" builtinId="8" hidden="1"/>
    <cellStyle name="超链接" xfId="24494" builtinId="8" hidden="1"/>
    <cellStyle name="超链接" xfId="24496" builtinId="8" hidden="1"/>
    <cellStyle name="超链接" xfId="24498" builtinId="8" hidden="1"/>
    <cellStyle name="超链接" xfId="24500" builtinId="8" hidden="1"/>
    <cellStyle name="超链接" xfId="24502" builtinId="8" hidden="1"/>
    <cellStyle name="超链接" xfId="24504" builtinId="8" hidden="1"/>
    <cellStyle name="超链接" xfId="24506" builtinId="8" hidden="1"/>
    <cellStyle name="超链接" xfId="24508" builtinId="8" hidden="1"/>
    <cellStyle name="超链接" xfId="24510" builtinId="8" hidden="1"/>
    <cellStyle name="超链接" xfId="24512" builtinId="8" hidden="1"/>
    <cellStyle name="超链接" xfId="24514" builtinId="8" hidden="1"/>
    <cellStyle name="超链接" xfId="24516" builtinId="8" hidden="1"/>
    <cellStyle name="超链接" xfId="24518" builtinId="8" hidden="1"/>
    <cellStyle name="超链接" xfId="24520" builtinId="8" hidden="1"/>
    <cellStyle name="超链接" xfId="24522" builtinId="8" hidden="1"/>
    <cellStyle name="超链接" xfId="24524" builtinId="8" hidden="1"/>
    <cellStyle name="超链接" xfId="24526" builtinId="8" hidden="1"/>
    <cellStyle name="超链接" xfId="24528" builtinId="8" hidden="1"/>
    <cellStyle name="超链接" xfId="24530" builtinId="8" hidden="1"/>
    <cellStyle name="超链接" xfId="24532" builtinId="8" hidden="1"/>
    <cellStyle name="超链接" xfId="24534" builtinId="8" hidden="1"/>
    <cellStyle name="超链接" xfId="24536" builtinId="8" hidden="1"/>
    <cellStyle name="超链接" xfId="24538" builtinId="8" hidden="1"/>
    <cellStyle name="超链接" xfId="24540" builtinId="8" hidden="1"/>
    <cellStyle name="超链接" xfId="24542" builtinId="8" hidden="1"/>
    <cellStyle name="超链接" xfId="24544" builtinId="8" hidden="1"/>
    <cellStyle name="超链接" xfId="24546" builtinId="8" hidden="1"/>
    <cellStyle name="超链接" xfId="24548" builtinId="8" hidden="1"/>
    <cellStyle name="超链接" xfId="24550" builtinId="8" hidden="1"/>
    <cellStyle name="超链接" xfId="24552" builtinId="8" hidden="1"/>
    <cellStyle name="超链接" xfId="24554" builtinId="8" hidden="1"/>
    <cellStyle name="超链接" xfId="24556" builtinId="8" hidden="1"/>
    <cellStyle name="超链接" xfId="24558" builtinId="8" hidden="1"/>
    <cellStyle name="超链接" xfId="24560" builtinId="8" hidden="1"/>
    <cellStyle name="超链接" xfId="24562" builtinId="8" hidden="1"/>
    <cellStyle name="超链接" xfId="24564" builtinId="8" hidden="1"/>
    <cellStyle name="超链接" xfId="24566" builtinId="8" hidden="1"/>
    <cellStyle name="超链接" xfId="24568" builtinId="8" hidden="1"/>
    <cellStyle name="超链接" xfId="24570" builtinId="8" hidden="1"/>
    <cellStyle name="超链接" xfId="24572" builtinId="8" hidden="1"/>
    <cellStyle name="超链接" xfId="24574" builtinId="8" hidden="1"/>
    <cellStyle name="超链接" xfId="24576" builtinId="8" hidden="1"/>
    <cellStyle name="超链接" xfId="24578" builtinId="8" hidden="1"/>
    <cellStyle name="超链接" xfId="24580" builtinId="8" hidden="1"/>
    <cellStyle name="超链接" xfId="24582" builtinId="8" hidden="1"/>
    <cellStyle name="超链接" xfId="24584" builtinId="8" hidden="1"/>
    <cellStyle name="超链接" xfId="24586" builtinId="8" hidden="1"/>
    <cellStyle name="超链接" xfId="24588" builtinId="8" hidden="1"/>
    <cellStyle name="超链接" xfId="24590" builtinId="8" hidden="1"/>
    <cellStyle name="超链接" xfId="24592" builtinId="8" hidden="1"/>
    <cellStyle name="超链接" xfId="24594" builtinId="8" hidden="1"/>
    <cellStyle name="超链接" xfId="24596" builtinId="8" hidden="1"/>
    <cellStyle name="超链接" xfId="24598" builtinId="8" hidden="1"/>
    <cellStyle name="超链接" xfId="24600" builtinId="8" hidden="1"/>
    <cellStyle name="超链接" xfId="24602" builtinId="8" hidden="1"/>
    <cellStyle name="超链接" xfId="24604" builtinId="8" hidden="1"/>
    <cellStyle name="超链接" xfId="24606" builtinId="8" hidden="1"/>
    <cellStyle name="超链接" xfId="24608" builtinId="8" hidden="1"/>
    <cellStyle name="超链接" xfId="24610" builtinId="8" hidden="1"/>
    <cellStyle name="超链接" xfId="24612" builtinId="8" hidden="1"/>
    <cellStyle name="超链接" xfId="24614" builtinId="8" hidden="1"/>
    <cellStyle name="超链接" xfId="24616" builtinId="8" hidden="1"/>
    <cellStyle name="超链接" xfId="24618" builtinId="8" hidden="1"/>
    <cellStyle name="超链接" xfId="24620" builtinId="8" hidden="1"/>
    <cellStyle name="超链接" xfId="24622" builtinId="8" hidden="1"/>
    <cellStyle name="超链接" xfId="24624" builtinId="8" hidden="1"/>
    <cellStyle name="超链接" xfId="24626" builtinId="8" hidden="1"/>
    <cellStyle name="超链接" xfId="24628" builtinId="8" hidden="1"/>
    <cellStyle name="超链接" xfId="24630" builtinId="8" hidden="1"/>
    <cellStyle name="超链接" xfId="24632" builtinId="8" hidden="1"/>
    <cellStyle name="超链接" xfId="24634" builtinId="8" hidden="1"/>
    <cellStyle name="超链接" xfId="24636" builtinId="8" hidden="1"/>
    <cellStyle name="超链接" xfId="24638" builtinId="8" hidden="1"/>
    <cellStyle name="超链接" xfId="24640" builtinId="8" hidden="1"/>
    <cellStyle name="超链接" xfId="24642" builtinId="8" hidden="1"/>
    <cellStyle name="超链接" xfId="24644" builtinId="8" hidden="1"/>
    <cellStyle name="超链接" xfId="24646" builtinId="8" hidden="1"/>
    <cellStyle name="超链接" xfId="24648" builtinId="8" hidden="1"/>
    <cellStyle name="超链接" xfId="24650" builtinId="8" hidden="1"/>
    <cellStyle name="超链接" xfId="24652" builtinId="8" hidden="1"/>
    <cellStyle name="超链接" xfId="24654" builtinId="8" hidden="1"/>
    <cellStyle name="超链接" xfId="24656" builtinId="8" hidden="1"/>
    <cellStyle name="超链接" xfId="24658" builtinId="8" hidden="1"/>
    <cellStyle name="超链接" xfId="24660" builtinId="8" hidden="1"/>
    <cellStyle name="超链接" xfId="24662" builtinId="8" hidden="1"/>
    <cellStyle name="超链接" xfId="24664" builtinId="8" hidden="1"/>
    <cellStyle name="超链接" xfId="24666" builtinId="8" hidden="1"/>
    <cellStyle name="超链接" xfId="24668" builtinId="8" hidden="1"/>
    <cellStyle name="超链接" xfId="24670" builtinId="8" hidden="1"/>
    <cellStyle name="超链接" xfId="24672" builtinId="8" hidden="1"/>
    <cellStyle name="超链接" xfId="24674" builtinId="8" hidden="1"/>
    <cellStyle name="超链接" xfId="24676" builtinId="8" hidden="1"/>
    <cellStyle name="超链接" xfId="24678" builtinId="8" hidden="1"/>
    <cellStyle name="超链接" xfId="24680" builtinId="8" hidden="1"/>
    <cellStyle name="超链接" xfId="24682" builtinId="8" hidden="1"/>
    <cellStyle name="超链接" xfId="24684" builtinId="8" hidden="1"/>
    <cellStyle name="超链接" xfId="24686" builtinId="8" hidden="1"/>
    <cellStyle name="超链接" xfId="24688" builtinId="8" hidden="1"/>
    <cellStyle name="超链接" xfId="24690" builtinId="8" hidden="1"/>
    <cellStyle name="超链接" xfId="24692" builtinId="8" hidden="1"/>
    <cellStyle name="超链接" xfId="24694" builtinId="8" hidden="1"/>
    <cellStyle name="超链接" xfId="24696" builtinId="8" hidden="1"/>
    <cellStyle name="超链接" xfId="24698" builtinId="8" hidden="1"/>
    <cellStyle name="超链接" xfId="24700" builtinId="8" hidden="1"/>
    <cellStyle name="超链接" xfId="24702" builtinId="8" hidden="1"/>
    <cellStyle name="超链接" xfId="24704" builtinId="8" hidden="1"/>
    <cellStyle name="超链接" xfId="24706" builtinId="8" hidden="1"/>
    <cellStyle name="超链接" xfId="24708" builtinId="8" hidden="1"/>
    <cellStyle name="超链接" xfId="24710" builtinId="8" hidden="1"/>
    <cellStyle name="超链接" xfId="24712" builtinId="8" hidden="1"/>
    <cellStyle name="超链接" xfId="24714" builtinId="8" hidden="1"/>
    <cellStyle name="超链接" xfId="24716" builtinId="8" hidden="1"/>
    <cellStyle name="超链接" xfId="24718" builtinId="8" hidden="1"/>
    <cellStyle name="超链接" xfId="24720" builtinId="8" hidden="1"/>
    <cellStyle name="超链接" xfId="24722" builtinId="8" hidden="1"/>
    <cellStyle name="超链接" xfId="24724" builtinId="8" hidden="1"/>
    <cellStyle name="超链接" xfId="24726" builtinId="8" hidden="1"/>
    <cellStyle name="超链接" xfId="24728" builtinId="8" hidden="1"/>
    <cellStyle name="超链接" xfId="24730" builtinId="8" hidden="1"/>
    <cellStyle name="超链接" xfId="24732" builtinId="8" hidden="1"/>
    <cellStyle name="超链接" xfId="24734" builtinId="8" hidden="1"/>
    <cellStyle name="超链接" xfId="24736" builtinId="8" hidden="1"/>
    <cellStyle name="超链接" xfId="24738" builtinId="8" hidden="1"/>
    <cellStyle name="超链接" xfId="24740" builtinId="8" hidden="1"/>
    <cellStyle name="超链接" xfId="24742" builtinId="8" hidden="1"/>
    <cellStyle name="超链接" xfId="24744" builtinId="8" hidden="1"/>
    <cellStyle name="超链接" xfId="24746" builtinId="8" hidden="1"/>
    <cellStyle name="超链接" xfId="24748" builtinId="8" hidden="1"/>
    <cellStyle name="超链接" xfId="24750" builtinId="8" hidden="1"/>
    <cellStyle name="超链接" xfId="24752" builtinId="8" hidden="1"/>
    <cellStyle name="超链接" xfId="24754" builtinId="8" hidden="1"/>
    <cellStyle name="超链接" xfId="24756" builtinId="8" hidden="1"/>
    <cellStyle name="超链接" xfId="24758" builtinId="8" hidden="1"/>
    <cellStyle name="超链接" xfId="24760" builtinId="8" hidden="1"/>
    <cellStyle name="超链接" xfId="24762" builtinId="8" hidden="1"/>
    <cellStyle name="超链接" xfId="24764" builtinId="8" hidden="1"/>
    <cellStyle name="超链接" xfId="24766" builtinId="8" hidden="1"/>
    <cellStyle name="超链接" xfId="24768" builtinId="8" hidden="1"/>
    <cellStyle name="超链接" xfId="24770" builtinId="8" hidden="1"/>
    <cellStyle name="超链接" xfId="24772" builtinId="8" hidden="1"/>
    <cellStyle name="超链接" xfId="24774" builtinId="8" hidden="1"/>
    <cellStyle name="超链接" xfId="24776" builtinId="8" hidden="1"/>
    <cellStyle name="超链接" xfId="24778" builtinId="8" hidden="1"/>
    <cellStyle name="超链接" xfId="24780" builtinId="8" hidden="1"/>
    <cellStyle name="超链接" xfId="24782" builtinId="8" hidden="1"/>
    <cellStyle name="超链接" xfId="24784" builtinId="8" hidden="1"/>
    <cellStyle name="超链接" xfId="24786" builtinId="8" hidden="1"/>
    <cellStyle name="超链接" xfId="24788" builtinId="8" hidden="1"/>
    <cellStyle name="超链接" xfId="24790" builtinId="8" hidden="1"/>
    <cellStyle name="超链接" xfId="24792" builtinId="8" hidden="1"/>
    <cellStyle name="超链接" xfId="24794" builtinId="8" hidden="1"/>
    <cellStyle name="超链接" xfId="24796" builtinId="8" hidden="1"/>
    <cellStyle name="超链接" xfId="24798" builtinId="8" hidden="1"/>
    <cellStyle name="超链接" xfId="24800" builtinId="8" hidden="1"/>
    <cellStyle name="超链接" xfId="24802" builtinId="8" hidden="1"/>
    <cellStyle name="超链接" xfId="24804" builtinId="8" hidden="1"/>
    <cellStyle name="超链接" xfId="24806" builtinId="8" hidden="1"/>
    <cellStyle name="超链接" xfId="24808" builtinId="8" hidden="1"/>
    <cellStyle name="超链接" xfId="24810" builtinId="8" hidden="1"/>
    <cellStyle name="超链接" xfId="24812" builtinId="8" hidden="1"/>
    <cellStyle name="超链接" xfId="24814" builtinId="8" hidden="1"/>
    <cellStyle name="超链接" xfId="24816" builtinId="8" hidden="1"/>
    <cellStyle name="超链接" xfId="24818" builtinId="8" hidden="1"/>
    <cellStyle name="超链接" xfId="24820" builtinId="8" hidden="1"/>
    <cellStyle name="超链接" xfId="24822" builtinId="8" hidden="1"/>
    <cellStyle name="超链接" xfId="24824" builtinId="8" hidden="1"/>
    <cellStyle name="超链接" xfId="24826" builtinId="8" hidden="1"/>
    <cellStyle name="超链接" xfId="24828" builtinId="8" hidden="1"/>
    <cellStyle name="超链接" xfId="24830" builtinId="8" hidden="1"/>
    <cellStyle name="超链接" xfId="24832" builtinId="8" hidden="1"/>
    <cellStyle name="超链接" xfId="24834" builtinId="8" hidden="1"/>
    <cellStyle name="超链接" xfId="24836" builtinId="8" hidden="1"/>
    <cellStyle name="超链接" xfId="24838" builtinId="8" hidden="1"/>
    <cellStyle name="超链接" xfId="24840" builtinId="8" hidden="1"/>
    <cellStyle name="超链接" xfId="24842" builtinId="8" hidden="1"/>
    <cellStyle name="超链接" xfId="24844" builtinId="8" hidden="1"/>
    <cellStyle name="超链接" xfId="24846" builtinId="8" hidden="1"/>
    <cellStyle name="超链接" xfId="24848" builtinId="8" hidden="1"/>
    <cellStyle name="超链接" xfId="24850" builtinId="8" hidden="1"/>
    <cellStyle name="超链接" xfId="24852" builtinId="8" hidden="1"/>
    <cellStyle name="超链接" xfId="24854" builtinId="8" hidden="1"/>
    <cellStyle name="超链接" xfId="24856" builtinId="8" hidden="1"/>
    <cellStyle name="超链接" xfId="24858" builtinId="8" hidden="1"/>
    <cellStyle name="超链接" xfId="24860" builtinId="8" hidden="1"/>
    <cellStyle name="超链接" xfId="24862" builtinId="8" hidden="1"/>
    <cellStyle name="超链接" xfId="24864" builtinId="8" hidden="1"/>
    <cellStyle name="超链接" xfId="24866" builtinId="8" hidden="1"/>
    <cellStyle name="超链接" xfId="24868" builtinId="8" hidden="1"/>
    <cellStyle name="超链接" xfId="24870" builtinId="8" hidden="1"/>
    <cellStyle name="超链接" xfId="24872" builtinId="8" hidden="1"/>
    <cellStyle name="超链接" xfId="24874" builtinId="8" hidden="1"/>
    <cellStyle name="超链接" xfId="24876" builtinId="8" hidden="1"/>
    <cellStyle name="超链接" xfId="24878" builtinId="8" hidden="1"/>
    <cellStyle name="超链接" xfId="24880" builtinId="8" hidden="1"/>
    <cellStyle name="超链接" xfId="24882" builtinId="8" hidden="1"/>
    <cellStyle name="超链接" xfId="24884" builtinId="8" hidden="1"/>
    <cellStyle name="超链接" xfId="24886" builtinId="8" hidden="1"/>
    <cellStyle name="超链接" xfId="24888" builtinId="8" hidden="1"/>
    <cellStyle name="超链接" xfId="24890" builtinId="8" hidden="1"/>
    <cellStyle name="超链接" xfId="24892" builtinId="8" hidden="1"/>
    <cellStyle name="超链接" xfId="24894" builtinId="8" hidden="1"/>
    <cellStyle name="超链接" xfId="24896" builtinId="8" hidden="1"/>
    <cellStyle name="超链接" xfId="24898" builtinId="8" hidden="1"/>
    <cellStyle name="超链接" xfId="24900" builtinId="8" hidden="1"/>
    <cellStyle name="超链接" xfId="24902" builtinId="8" hidden="1"/>
    <cellStyle name="超链接" xfId="24904" builtinId="8" hidden="1"/>
    <cellStyle name="超链接" xfId="24906" builtinId="8" hidden="1"/>
    <cellStyle name="超链接" xfId="24908" builtinId="8" hidden="1"/>
    <cellStyle name="超链接" xfId="24910" builtinId="8" hidden="1"/>
    <cellStyle name="超链接" xfId="24912" builtinId="8" hidden="1"/>
    <cellStyle name="超链接" xfId="24914" builtinId="8" hidden="1"/>
    <cellStyle name="超链接" xfId="24916" builtinId="8" hidden="1"/>
    <cellStyle name="超链接" xfId="24918" builtinId="8" hidden="1"/>
    <cellStyle name="超链接" xfId="24920" builtinId="8" hidden="1"/>
    <cellStyle name="超链接" xfId="24922" builtinId="8" hidden="1"/>
    <cellStyle name="超链接" xfId="24924" builtinId="8" hidden="1"/>
    <cellStyle name="超链接" xfId="24926" builtinId="8" hidden="1"/>
    <cellStyle name="超链接" xfId="24928" builtinId="8" hidden="1"/>
    <cellStyle name="超链接" xfId="24930" builtinId="8" hidden="1"/>
    <cellStyle name="超链接" xfId="24932" builtinId="8" hidden="1"/>
    <cellStyle name="超链接" xfId="24934" builtinId="8" hidden="1"/>
    <cellStyle name="超链接" xfId="24936" builtinId="8" hidden="1"/>
    <cellStyle name="超链接" xfId="24938" builtinId="8" hidden="1"/>
    <cellStyle name="超链接" xfId="24940" builtinId="8" hidden="1"/>
    <cellStyle name="超链接" xfId="24942" builtinId="8" hidden="1"/>
    <cellStyle name="超链接" xfId="24944" builtinId="8" hidden="1"/>
    <cellStyle name="超链接" xfId="24946" builtinId="8" hidden="1"/>
    <cellStyle name="超链接" xfId="24948" builtinId="8" hidden="1"/>
    <cellStyle name="超链接" xfId="24950" builtinId="8" hidden="1"/>
    <cellStyle name="超链接" xfId="24952" builtinId="8" hidden="1"/>
    <cellStyle name="超链接" xfId="24954" builtinId="8" hidden="1"/>
    <cellStyle name="超链接" xfId="24956" builtinId="8" hidden="1"/>
    <cellStyle name="超链接" xfId="24958" builtinId="8" hidden="1"/>
    <cellStyle name="超链接" xfId="24960" builtinId="8" hidden="1"/>
    <cellStyle name="超链接" xfId="24962" builtinId="8" hidden="1"/>
    <cellStyle name="超链接" xfId="24964" builtinId="8" hidden="1"/>
    <cellStyle name="超链接" xfId="24966" builtinId="8" hidden="1"/>
    <cellStyle name="超链接" xfId="24968" builtinId="8" hidden="1"/>
    <cellStyle name="超链接" xfId="24970" builtinId="8" hidden="1"/>
    <cellStyle name="超链接" xfId="24972" builtinId="8" hidden="1"/>
    <cellStyle name="超链接" xfId="24974" builtinId="8" hidden="1"/>
    <cellStyle name="超链接" xfId="24976" builtinId="8" hidden="1"/>
    <cellStyle name="超链接" xfId="24978" builtinId="8" hidden="1"/>
    <cellStyle name="超链接" xfId="24980" builtinId="8" hidden="1"/>
    <cellStyle name="超链接" xfId="24982" builtinId="8" hidden="1"/>
    <cellStyle name="超链接" xfId="24984" builtinId="8" hidden="1"/>
    <cellStyle name="超链接" xfId="24986" builtinId="8" hidden="1"/>
    <cellStyle name="超链接" xfId="24988" builtinId="8" hidden="1"/>
    <cellStyle name="超链接" xfId="24990" builtinId="8" hidden="1"/>
    <cellStyle name="超链接" xfId="24992" builtinId="8" hidden="1"/>
    <cellStyle name="超链接" xfId="24994" builtinId="8" hidden="1"/>
    <cellStyle name="超链接" xfId="24996" builtinId="8" hidden="1"/>
    <cellStyle name="超链接" xfId="24998" builtinId="8" hidden="1"/>
    <cellStyle name="超链接" xfId="25000" builtinId="8" hidden="1"/>
    <cellStyle name="超链接" xfId="25002" builtinId="8" hidden="1"/>
    <cellStyle name="超链接" xfId="25004" builtinId="8" hidden="1"/>
    <cellStyle name="超链接" xfId="25006" builtinId="8" hidden="1"/>
    <cellStyle name="超链接" xfId="25008" builtinId="8" hidden="1"/>
    <cellStyle name="超链接" xfId="25010" builtinId="8" hidden="1"/>
    <cellStyle name="超链接" xfId="25012" builtinId="8" hidden="1"/>
    <cellStyle name="超链接" xfId="25014" builtinId="8" hidden="1"/>
    <cellStyle name="超链接" xfId="25016" builtinId="8" hidden="1"/>
    <cellStyle name="超链接" xfId="25018" builtinId="8" hidden="1"/>
    <cellStyle name="超链接" xfId="25020" builtinId="8" hidden="1"/>
    <cellStyle name="超链接" xfId="25022" builtinId="8" hidden="1"/>
    <cellStyle name="超链接" xfId="25024" builtinId="8" hidden="1"/>
    <cellStyle name="超链接" xfId="25026" builtinId="8" hidden="1"/>
    <cellStyle name="超链接" xfId="25028" builtinId="8" hidden="1"/>
    <cellStyle name="超链接" xfId="25030" builtinId="8" hidden="1"/>
    <cellStyle name="超链接" xfId="25032" builtinId="8" hidden="1"/>
    <cellStyle name="超链接" xfId="25034" builtinId="8" hidden="1"/>
    <cellStyle name="超链接" xfId="25036" builtinId="8" hidden="1"/>
    <cellStyle name="超链接" xfId="25038" builtinId="8" hidden="1"/>
    <cellStyle name="超链接" xfId="25040" builtinId="8" hidden="1"/>
    <cellStyle name="超链接" xfId="25042" builtinId="8" hidden="1"/>
    <cellStyle name="超链接" xfId="25044" builtinId="8" hidden="1"/>
    <cellStyle name="超链接" xfId="25046" builtinId="8" hidden="1"/>
    <cellStyle name="超链接" xfId="25048" builtinId="8" hidden="1"/>
    <cellStyle name="超链接" xfId="25050" builtinId="8" hidden="1"/>
    <cellStyle name="超链接" xfId="25052" builtinId="8" hidden="1"/>
    <cellStyle name="超链接" xfId="25054" builtinId="8" hidden="1"/>
    <cellStyle name="超链接" xfId="25056" builtinId="8" hidden="1"/>
    <cellStyle name="超链接" xfId="25058" builtinId="8" hidden="1"/>
    <cellStyle name="超链接" xfId="25060" builtinId="8" hidden="1"/>
    <cellStyle name="超链接" xfId="25062" builtinId="8" hidden="1"/>
    <cellStyle name="超链接" xfId="25064" builtinId="8" hidden="1"/>
    <cellStyle name="超链接" xfId="25066" builtinId="8" hidden="1"/>
    <cellStyle name="超链接" xfId="25068" builtinId="8" hidden="1"/>
    <cellStyle name="超链接" xfId="25070" builtinId="8" hidden="1"/>
    <cellStyle name="超链接" xfId="25072" builtinId="8" hidden="1"/>
    <cellStyle name="超链接" xfId="25074" builtinId="8" hidden="1"/>
    <cellStyle name="超链接" xfId="25076" builtinId="8" hidden="1"/>
    <cellStyle name="超链接" xfId="25078" builtinId="8" hidden="1"/>
    <cellStyle name="超链接" xfId="25080" builtinId="8" hidden="1"/>
    <cellStyle name="超链接" xfId="25082" builtinId="8" hidden="1"/>
    <cellStyle name="超链接" xfId="25084" builtinId="8" hidden="1"/>
    <cellStyle name="超链接" xfId="25086" builtinId="8" hidden="1"/>
    <cellStyle name="超链接" xfId="25088" builtinId="8" hidden="1"/>
    <cellStyle name="超链接" xfId="25090" builtinId="8" hidden="1"/>
    <cellStyle name="超链接" xfId="25092" builtinId="8" hidden="1"/>
    <cellStyle name="超链接" xfId="25094" builtinId="8" hidden="1"/>
    <cellStyle name="超链接" xfId="25096" builtinId="8" hidden="1"/>
    <cellStyle name="超链接" xfId="25098" builtinId="8" hidden="1"/>
    <cellStyle name="超链接" xfId="25100" builtinId="8" hidden="1"/>
    <cellStyle name="超链接" xfId="25102" builtinId="8" hidden="1"/>
    <cellStyle name="超链接" xfId="25104" builtinId="8" hidden="1"/>
    <cellStyle name="超链接" xfId="25106" builtinId="8" hidden="1"/>
    <cellStyle name="超链接" xfId="25108" builtinId="8" hidden="1"/>
    <cellStyle name="超链接" xfId="25110" builtinId="8" hidden="1"/>
    <cellStyle name="超链接" xfId="25112" builtinId="8" hidden="1"/>
    <cellStyle name="超链接" xfId="25114" builtinId="8" hidden="1"/>
    <cellStyle name="超链接" xfId="25116" builtinId="8" hidden="1"/>
    <cellStyle name="超链接" xfId="25118" builtinId="8" hidden="1"/>
    <cellStyle name="超链接" xfId="25120" builtinId="8" hidden="1"/>
    <cellStyle name="超链接" xfId="25122" builtinId="8" hidden="1"/>
    <cellStyle name="超链接" xfId="25124" builtinId="8" hidden="1"/>
    <cellStyle name="超链接" xfId="25126" builtinId="8" hidden="1"/>
    <cellStyle name="超链接" xfId="25128" builtinId="8" hidden="1"/>
    <cellStyle name="超链接" xfId="25130" builtinId="8" hidden="1"/>
    <cellStyle name="超链接" xfId="25132" builtinId="8" hidden="1"/>
    <cellStyle name="超链接" xfId="25134" builtinId="8" hidden="1"/>
    <cellStyle name="超链接" xfId="25136" builtinId="8" hidden="1"/>
    <cellStyle name="超链接" xfId="25138" builtinId="8" hidden="1"/>
    <cellStyle name="超链接" xfId="25140" builtinId="8" hidden="1"/>
    <cellStyle name="超链接" xfId="25142" builtinId="8" hidden="1"/>
    <cellStyle name="超链接" xfId="25144" builtinId="8" hidden="1"/>
    <cellStyle name="超链接" xfId="25146" builtinId="8" hidden="1"/>
    <cellStyle name="超链接" xfId="25148" builtinId="8" hidden="1"/>
    <cellStyle name="超链接" xfId="25150" builtinId="8" hidden="1"/>
    <cellStyle name="超链接" xfId="25152" builtinId="8" hidden="1"/>
    <cellStyle name="超链接" xfId="25154" builtinId="8" hidden="1"/>
    <cellStyle name="超链接" xfId="25156" builtinId="8" hidden="1"/>
    <cellStyle name="超链接" xfId="25158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1" builtinId="9" hidden="1"/>
    <cellStyle name="已访问的超链接" xfId="533" builtinId="9" hidden="1"/>
    <cellStyle name="已访问的超链接" xfId="535" builtinId="9" hidden="1"/>
    <cellStyle name="已访问的超链接" xfId="537" builtinId="9" hidden="1"/>
    <cellStyle name="已访问的超链接" xfId="539" builtinId="9" hidden="1"/>
    <cellStyle name="已访问的超链接" xfId="541" builtinId="9" hidden="1"/>
    <cellStyle name="已访问的超链接" xfId="543" builtinId="9" hidden="1"/>
    <cellStyle name="已访问的超链接" xfId="545" builtinId="9" hidden="1"/>
    <cellStyle name="已访问的超链接" xfId="547" builtinId="9" hidden="1"/>
    <cellStyle name="已访问的超链接" xfId="549" builtinId="9" hidden="1"/>
    <cellStyle name="已访问的超链接" xfId="551" builtinId="9" hidden="1"/>
    <cellStyle name="已访问的超链接" xfId="553" builtinId="9" hidden="1"/>
    <cellStyle name="已访问的超链接" xfId="555" builtinId="9" hidden="1"/>
    <cellStyle name="已访问的超链接" xfId="557" builtinId="9" hidden="1"/>
    <cellStyle name="已访问的超链接" xfId="559" builtinId="9" hidden="1"/>
    <cellStyle name="已访问的超链接" xfId="561" builtinId="9" hidden="1"/>
    <cellStyle name="已访问的超链接" xfId="563" builtinId="9" hidden="1"/>
    <cellStyle name="已访问的超链接" xfId="565" builtinId="9" hidden="1"/>
    <cellStyle name="已访问的超链接" xfId="567" builtinId="9" hidden="1"/>
    <cellStyle name="已访问的超链接" xfId="569" builtinId="9" hidden="1"/>
    <cellStyle name="已访问的超链接" xfId="571" builtinId="9" hidden="1"/>
    <cellStyle name="已访问的超链接" xfId="573" builtinId="9" hidden="1"/>
    <cellStyle name="已访问的超链接" xfId="575" builtinId="9" hidden="1"/>
    <cellStyle name="已访问的超链接" xfId="577" builtinId="9" hidden="1"/>
    <cellStyle name="已访问的超链接" xfId="579" builtinId="9" hidden="1"/>
    <cellStyle name="已访问的超链接" xfId="581" builtinId="9" hidden="1"/>
    <cellStyle name="已访问的超链接" xfId="583" builtinId="9" hidden="1"/>
    <cellStyle name="已访问的超链接" xfId="585" builtinId="9" hidden="1"/>
    <cellStyle name="已访问的超链接" xfId="587" builtinId="9" hidden="1"/>
    <cellStyle name="已访问的超链接" xfId="589" builtinId="9" hidden="1"/>
    <cellStyle name="已访问的超链接" xfId="591" builtinId="9" hidden="1"/>
    <cellStyle name="已访问的超链接" xfId="593" builtinId="9" hidden="1"/>
    <cellStyle name="已访问的超链接" xfId="595" builtinId="9" hidden="1"/>
    <cellStyle name="已访问的超链接" xfId="597" builtinId="9" hidden="1"/>
    <cellStyle name="已访问的超链接" xfId="599" builtinId="9" hidden="1"/>
    <cellStyle name="已访问的超链接" xfId="601" builtinId="9" hidden="1"/>
    <cellStyle name="已访问的超链接" xfId="603" builtinId="9" hidden="1"/>
    <cellStyle name="已访问的超链接" xfId="605" builtinId="9" hidden="1"/>
    <cellStyle name="已访问的超链接" xfId="607" builtinId="9" hidden="1"/>
    <cellStyle name="已访问的超链接" xfId="609" builtinId="9" hidden="1"/>
    <cellStyle name="已访问的超链接" xfId="611" builtinId="9" hidden="1"/>
    <cellStyle name="已访问的超链接" xfId="613" builtinId="9" hidden="1"/>
    <cellStyle name="已访问的超链接" xfId="615" builtinId="9" hidden="1"/>
    <cellStyle name="已访问的超链接" xfId="617" builtinId="9" hidden="1"/>
    <cellStyle name="已访问的超链接" xfId="619" builtinId="9" hidden="1"/>
    <cellStyle name="已访问的超链接" xfId="621" builtinId="9" hidden="1"/>
    <cellStyle name="已访问的超链接" xfId="623" builtinId="9" hidden="1"/>
    <cellStyle name="已访问的超链接" xfId="625" builtinId="9" hidden="1"/>
    <cellStyle name="已访问的超链接" xfId="627" builtinId="9" hidden="1"/>
    <cellStyle name="已访问的超链接" xfId="629" builtinId="9" hidden="1"/>
    <cellStyle name="已访问的超链接" xfId="631" builtinId="9" hidden="1"/>
    <cellStyle name="已访问的超链接" xfId="633" builtinId="9" hidden="1"/>
    <cellStyle name="已访问的超链接" xfId="635" builtinId="9" hidden="1"/>
    <cellStyle name="已访问的超链接" xfId="637" builtinId="9" hidden="1"/>
    <cellStyle name="已访问的超链接" xfId="639" builtinId="9" hidden="1"/>
    <cellStyle name="已访问的超链接" xfId="641" builtinId="9" hidden="1"/>
    <cellStyle name="已访问的超链接" xfId="643" builtinId="9" hidden="1"/>
    <cellStyle name="已访问的超链接" xfId="645" builtinId="9" hidden="1"/>
    <cellStyle name="已访问的超链接" xfId="647" builtinId="9" hidden="1"/>
    <cellStyle name="已访问的超链接" xfId="649" builtinId="9" hidden="1"/>
    <cellStyle name="已访问的超链接" xfId="651" builtinId="9" hidden="1"/>
    <cellStyle name="已访问的超链接" xfId="653" builtinId="9" hidden="1"/>
    <cellStyle name="已访问的超链接" xfId="655" builtinId="9" hidden="1"/>
    <cellStyle name="已访问的超链接" xfId="657" builtinId="9" hidden="1"/>
    <cellStyle name="已访问的超链接" xfId="659" builtinId="9" hidden="1"/>
    <cellStyle name="已访问的超链接" xfId="661" builtinId="9" hidden="1"/>
    <cellStyle name="已访问的超链接" xfId="663" builtinId="9" hidden="1"/>
    <cellStyle name="已访问的超链接" xfId="665" builtinId="9" hidden="1"/>
    <cellStyle name="已访问的超链接" xfId="667" builtinId="9" hidden="1"/>
    <cellStyle name="已访问的超链接" xfId="669" builtinId="9" hidden="1"/>
    <cellStyle name="已访问的超链接" xfId="671" builtinId="9" hidden="1"/>
    <cellStyle name="已访问的超链接" xfId="673" builtinId="9" hidden="1"/>
    <cellStyle name="已访问的超链接" xfId="675" builtinId="9" hidden="1"/>
    <cellStyle name="已访问的超链接" xfId="677" builtinId="9" hidden="1"/>
    <cellStyle name="已访问的超链接" xfId="679" builtinId="9" hidden="1"/>
    <cellStyle name="已访问的超链接" xfId="681" builtinId="9" hidden="1"/>
    <cellStyle name="已访问的超链接" xfId="683" builtinId="9" hidden="1"/>
    <cellStyle name="已访问的超链接" xfId="685" builtinId="9" hidden="1"/>
    <cellStyle name="已访问的超链接" xfId="687" builtinId="9" hidden="1"/>
    <cellStyle name="已访问的超链接" xfId="689" builtinId="9" hidden="1"/>
    <cellStyle name="已访问的超链接" xfId="691" builtinId="9" hidden="1"/>
    <cellStyle name="已访问的超链接" xfId="693" builtinId="9" hidden="1"/>
    <cellStyle name="已访问的超链接" xfId="695" builtinId="9" hidden="1"/>
    <cellStyle name="已访问的超链接" xfId="697" builtinId="9" hidden="1"/>
    <cellStyle name="已访问的超链接" xfId="699" builtinId="9" hidden="1"/>
    <cellStyle name="已访问的超链接" xfId="701" builtinId="9" hidden="1"/>
    <cellStyle name="已访问的超链接" xfId="703" builtinId="9" hidden="1"/>
    <cellStyle name="已访问的超链接" xfId="705" builtinId="9" hidden="1"/>
    <cellStyle name="已访问的超链接" xfId="707" builtinId="9" hidden="1"/>
    <cellStyle name="已访问的超链接" xfId="709" builtinId="9" hidden="1"/>
    <cellStyle name="已访问的超链接" xfId="711" builtinId="9" hidden="1"/>
    <cellStyle name="已访问的超链接" xfId="713" builtinId="9" hidden="1"/>
    <cellStyle name="已访问的超链接" xfId="715" builtinId="9" hidden="1"/>
    <cellStyle name="已访问的超链接" xfId="717" builtinId="9" hidden="1"/>
    <cellStyle name="已访问的超链接" xfId="719" builtinId="9" hidden="1"/>
    <cellStyle name="已访问的超链接" xfId="721" builtinId="9" hidden="1"/>
    <cellStyle name="已访问的超链接" xfId="723" builtinId="9" hidden="1"/>
    <cellStyle name="已访问的超链接" xfId="725" builtinId="9" hidden="1"/>
    <cellStyle name="已访问的超链接" xfId="727" builtinId="9" hidden="1"/>
    <cellStyle name="已访问的超链接" xfId="729" builtinId="9" hidden="1"/>
    <cellStyle name="已访问的超链接" xfId="731" builtinId="9" hidden="1"/>
    <cellStyle name="已访问的超链接" xfId="733" builtinId="9" hidden="1"/>
    <cellStyle name="已访问的超链接" xfId="735" builtinId="9" hidden="1"/>
    <cellStyle name="已访问的超链接" xfId="737" builtinId="9" hidden="1"/>
    <cellStyle name="已访问的超链接" xfId="739" builtinId="9" hidden="1"/>
    <cellStyle name="已访问的超链接" xfId="741" builtinId="9" hidden="1"/>
    <cellStyle name="已访问的超链接" xfId="743" builtinId="9" hidden="1"/>
    <cellStyle name="已访问的超链接" xfId="745" builtinId="9" hidden="1"/>
    <cellStyle name="已访问的超链接" xfId="747" builtinId="9" hidden="1"/>
    <cellStyle name="已访问的超链接" xfId="749" builtinId="9" hidden="1"/>
    <cellStyle name="已访问的超链接" xfId="751" builtinId="9" hidden="1"/>
    <cellStyle name="已访问的超链接" xfId="753" builtinId="9" hidden="1"/>
    <cellStyle name="已访问的超链接" xfId="755" builtinId="9" hidden="1"/>
    <cellStyle name="已访问的超链接" xfId="757" builtinId="9" hidden="1"/>
    <cellStyle name="已访问的超链接" xfId="759" builtinId="9" hidden="1"/>
    <cellStyle name="已访问的超链接" xfId="761" builtinId="9" hidden="1"/>
    <cellStyle name="已访问的超链接" xfId="763" builtinId="9" hidden="1"/>
    <cellStyle name="已访问的超链接" xfId="765" builtinId="9" hidden="1"/>
    <cellStyle name="已访问的超链接" xfId="767" builtinId="9" hidden="1"/>
    <cellStyle name="已访问的超链接" xfId="769" builtinId="9" hidden="1"/>
    <cellStyle name="已访问的超链接" xfId="771" builtinId="9" hidden="1"/>
    <cellStyle name="已访问的超链接" xfId="773" builtinId="9" hidden="1"/>
    <cellStyle name="已访问的超链接" xfId="775" builtinId="9" hidden="1"/>
    <cellStyle name="已访问的超链接" xfId="777" builtinId="9" hidden="1"/>
    <cellStyle name="已访问的超链接" xfId="779" builtinId="9" hidden="1"/>
    <cellStyle name="已访问的超链接" xfId="781" builtinId="9" hidden="1"/>
    <cellStyle name="已访问的超链接" xfId="783" builtinId="9" hidden="1"/>
    <cellStyle name="已访问的超链接" xfId="785" builtinId="9" hidden="1"/>
    <cellStyle name="已访问的超链接" xfId="787" builtinId="9" hidden="1"/>
    <cellStyle name="已访问的超链接" xfId="789" builtinId="9" hidden="1"/>
    <cellStyle name="已访问的超链接" xfId="791" builtinId="9" hidden="1"/>
    <cellStyle name="已访问的超链接" xfId="793" builtinId="9" hidden="1"/>
    <cellStyle name="已访问的超链接" xfId="795" builtinId="9" hidden="1"/>
    <cellStyle name="已访问的超链接" xfId="797" builtinId="9" hidden="1"/>
    <cellStyle name="已访问的超链接" xfId="799" builtinId="9" hidden="1"/>
    <cellStyle name="已访问的超链接" xfId="801" builtinId="9" hidden="1"/>
    <cellStyle name="已访问的超链接" xfId="803" builtinId="9" hidden="1"/>
    <cellStyle name="已访问的超链接" xfId="805" builtinId="9" hidden="1"/>
    <cellStyle name="已访问的超链接" xfId="807" builtinId="9" hidden="1"/>
    <cellStyle name="已访问的超链接" xfId="809" builtinId="9" hidden="1"/>
    <cellStyle name="已访问的超链接" xfId="811" builtinId="9" hidden="1"/>
    <cellStyle name="已访问的超链接" xfId="813" builtinId="9" hidden="1"/>
    <cellStyle name="已访问的超链接" xfId="815" builtinId="9" hidden="1"/>
    <cellStyle name="已访问的超链接" xfId="817" builtinId="9" hidden="1"/>
    <cellStyle name="已访问的超链接" xfId="819" builtinId="9" hidden="1"/>
    <cellStyle name="已访问的超链接" xfId="821" builtinId="9" hidden="1"/>
    <cellStyle name="已访问的超链接" xfId="823" builtinId="9" hidden="1"/>
    <cellStyle name="已访问的超链接" xfId="825" builtinId="9" hidden="1"/>
    <cellStyle name="已访问的超链接" xfId="827" builtinId="9" hidden="1"/>
    <cellStyle name="已访问的超链接" xfId="829" builtinId="9" hidden="1"/>
    <cellStyle name="已访问的超链接" xfId="831" builtinId="9" hidden="1"/>
    <cellStyle name="已访问的超链接" xfId="833" builtinId="9" hidden="1"/>
    <cellStyle name="已访问的超链接" xfId="835" builtinId="9" hidden="1"/>
    <cellStyle name="已访问的超链接" xfId="837" builtinId="9" hidden="1"/>
    <cellStyle name="已访问的超链接" xfId="839" builtinId="9" hidden="1"/>
    <cellStyle name="已访问的超链接" xfId="841" builtinId="9" hidden="1"/>
    <cellStyle name="已访问的超链接" xfId="843" builtinId="9" hidden="1"/>
    <cellStyle name="已访问的超链接" xfId="845" builtinId="9" hidden="1"/>
    <cellStyle name="已访问的超链接" xfId="847" builtinId="9" hidden="1"/>
    <cellStyle name="已访问的超链接" xfId="849" builtinId="9" hidden="1"/>
    <cellStyle name="已访问的超链接" xfId="851" builtinId="9" hidden="1"/>
    <cellStyle name="已访问的超链接" xfId="853" builtinId="9" hidden="1"/>
    <cellStyle name="已访问的超链接" xfId="855" builtinId="9" hidden="1"/>
    <cellStyle name="已访问的超链接" xfId="857" builtinId="9" hidden="1"/>
    <cellStyle name="已访问的超链接" xfId="859" builtinId="9" hidden="1"/>
    <cellStyle name="已访问的超链接" xfId="861" builtinId="9" hidden="1"/>
    <cellStyle name="已访问的超链接" xfId="863" builtinId="9" hidden="1"/>
    <cellStyle name="已访问的超链接" xfId="865" builtinId="9" hidden="1"/>
    <cellStyle name="已访问的超链接" xfId="867" builtinId="9" hidden="1"/>
    <cellStyle name="已访问的超链接" xfId="869" builtinId="9" hidden="1"/>
    <cellStyle name="已访问的超链接" xfId="871" builtinId="9" hidden="1"/>
    <cellStyle name="已访问的超链接" xfId="873" builtinId="9" hidden="1"/>
    <cellStyle name="已访问的超链接" xfId="875" builtinId="9" hidden="1"/>
    <cellStyle name="已访问的超链接" xfId="877" builtinId="9" hidden="1"/>
    <cellStyle name="已访问的超链接" xfId="879" builtinId="9" hidden="1"/>
    <cellStyle name="已访问的超链接" xfId="881" builtinId="9" hidden="1"/>
    <cellStyle name="已访问的超链接" xfId="883" builtinId="9" hidden="1"/>
    <cellStyle name="已访问的超链接" xfId="885" builtinId="9" hidden="1"/>
    <cellStyle name="已访问的超链接" xfId="887" builtinId="9" hidden="1"/>
    <cellStyle name="已访问的超链接" xfId="889" builtinId="9" hidden="1"/>
    <cellStyle name="已访问的超链接" xfId="891" builtinId="9" hidden="1"/>
    <cellStyle name="已访问的超链接" xfId="893" builtinId="9" hidden="1"/>
    <cellStyle name="已访问的超链接" xfId="895" builtinId="9" hidden="1"/>
    <cellStyle name="已访问的超链接" xfId="897" builtinId="9" hidden="1"/>
    <cellStyle name="已访问的超链接" xfId="899" builtinId="9" hidden="1"/>
    <cellStyle name="已访问的超链接" xfId="901" builtinId="9" hidden="1"/>
    <cellStyle name="已访问的超链接" xfId="903" builtinId="9" hidden="1"/>
    <cellStyle name="已访问的超链接" xfId="905" builtinId="9" hidden="1"/>
    <cellStyle name="已访问的超链接" xfId="907" builtinId="9" hidden="1"/>
    <cellStyle name="已访问的超链接" xfId="909" builtinId="9" hidden="1"/>
    <cellStyle name="已访问的超链接" xfId="911" builtinId="9" hidden="1"/>
    <cellStyle name="已访问的超链接" xfId="913" builtinId="9" hidden="1"/>
    <cellStyle name="已访问的超链接" xfId="915" builtinId="9" hidden="1"/>
    <cellStyle name="已访问的超链接" xfId="5087" builtinId="9" hidden="1"/>
    <cellStyle name="已访问的超链接" xfId="5089" builtinId="9" hidden="1"/>
    <cellStyle name="已访问的超链接" xfId="5091" builtinId="9" hidden="1"/>
    <cellStyle name="已访问的超链接" xfId="5093" builtinId="9" hidden="1"/>
    <cellStyle name="已访问的超链接" xfId="5095" builtinId="9" hidden="1"/>
    <cellStyle name="已访问的超链接" xfId="5097" builtinId="9" hidden="1"/>
    <cellStyle name="已访问的超链接" xfId="5099" builtinId="9" hidden="1"/>
    <cellStyle name="已访问的超链接" xfId="5101" builtinId="9" hidden="1"/>
    <cellStyle name="已访问的超链接" xfId="5103" builtinId="9" hidden="1"/>
    <cellStyle name="已访问的超链接" xfId="5105" builtinId="9" hidden="1"/>
    <cellStyle name="已访问的超链接" xfId="5107" builtinId="9" hidden="1"/>
    <cellStyle name="已访问的超链接" xfId="5109" builtinId="9" hidden="1"/>
    <cellStyle name="已访问的超链接" xfId="5111" builtinId="9" hidden="1"/>
    <cellStyle name="已访问的超链接" xfId="5113" builtinId="9" hidden="1"/>
    <cellStyle name="已访问的超链接" xfId="5115" builtinId="9" hidden="1"/>
    <cellStyle name="已访问的超链接" xfId="5117" builtinId="9" hidden="1"/>
    <cellStyle name="已访问的超链接" xfId="5119" builtinId="9" hidden="1"/>
    <cellStyle name="已访问的超链接" xfId="5121" builtinId="9" hidden="1"/>
    <cellStyle name="已访问的超链接" xfId="5123" builtinId="9" hidden="1"/>
    <cellStyle name="已访问的超链接" xfId="5125" builtinId="9" hidden="1"/>
    <cellStyle name="已访问的超链接" xfId="5127" builtinId="9" hidden="1"/>
    <cellStyle name="已访问的超链接" xfId="5129" builtinId="9" hidden="1"/>
    <cellStyle name="已访问的超链接" xfId="5131" builtinId="9" hidden="1"/>
    <cellStyle name="已访问的超链接" xfId="5133" builtinId="9" hidden="1"/>
    <cellStyle name="已访问的超链接" xfId="5135" builtinId="9" hidden="1"/>
    <cellStyle name="已访问的超链接" xfId="5137" builtinId="9" hidden="1"/>
    <cellStyle name="已访问的超链接" xfId="5139" builtinId="9" hidden="1"/>
    <cellStyle name="已访问的超链接" xfId="5141" builtinId="9" hidden="1"/>
    <cellStyle name="已访问的超链接" xfId="5143" builtinId="9" hidden="1"/>
    <cellStyle name="已访问的超链接" xfId="5145" builtinId="9" hidden="1"/>
    <cellStyle name="已访问的超链接" xfId="5147" builtinId="9" hidden="1"/>
    <cellStyle name="已访问的超链接" xfId="5149" builtinId="9" hidden="1"/>
    <cellStyle name="已访问的超链接" xfId="5151" builtinId="9" hidden="1"/>
    <cellStyle name="已访问的超链接" xfId="5153" builtinId="9" hidden="1"/>
    <cellStyle name="已访问的超链接" xfId="5155" builtinId="9" hidden="1"/>
    <cellStyle name="已访问的超链接" xfId="5157" builtinId="9" hidden="1"/>
    <cellStyle name="已访问的超链接" xfId="5159" builtinId="9" hidden="1"/>
    <cellStyle name="已访问的超链接" xfId="5161" builtinId="9" hidden="1"/>
    <cellStyle name="已访问的超链接" xfId="5163" builtinId="9" hidden="1"/>
    <cellStyle name="已访问的超链接" xfId="5165" builtinId="9" hidden="1"/>
    <cellStyle name="已访问的超链接" xfId="5167" builtinId="9" hidden="1"/>
    <cellStyle name="已访问的超链接" xfId="5169" builtinId="9" hidden="1"/>
    <cellStyle name="已访问的超链接" xfId="5171" builtinId="9" hidden="1"/>
    <cellStyle name="已访问的超链接" xfId="5173" builtinId="9" hidden="1"/>
    <cellStyle name="已访问的超链接" xfId="5175" builtinId="9" hidden="1"/>
    <cellStyle name="已访问的超链接" xfId="5177" builtinId="9" hidden="1"/>
    <cellStyle name="已访问的超链接" xfId="5179" builtinId="9" hidden="1"/>
    <cellStyle name="已访问的超链接" xfId="5181" builtinId="9" hidden="1"/>
    <cellStyle name="已访问的超链接" xfId="5183" builtinId="9" hidden="1"/>
    <cellStyle name="已访问的超链接" xfId="5185" builtinId="9" hidden="1"/>
    <cellStyle name="已访问的超链接" xfId="5187" builtinId="9" hidden="1"/>
    <cellStyle name="已访问的超链接" xfId="5189" builtinId="9" hidden="1"/>
    <cellStyle name="已访问的超链接" xfId="5191" builtinId="9" hidden="1"/>
    <cellStyle name="已访问的超链接" xfId="5193" builtinId="9" hidden="1"/>
    <cellStyle name="已访问的超链接" xfId="5195" builtinId="9" hidden="1"/>
    <cellStyle name="已访问的超链接" xfId="5197" builtinId="9" hidden="1"/>
    <cellStyle name="已访问的超链接" xfId="5199" builtinId="9" hidden="1"/>
    <cellStyle name="已访问的超链接" xfId="5201" builtinId="9" hidden="1"/>
    <cellStyle name="已访问的超链接" xfId="5203" builtinId="9" hidden="1"/>
    <cellStyle name="已访问的超链接" xfId="5205" builtinId="9" hidden="1"/>
    <cellStyle name="已访问的超链接" xfId="5207" builtinId="9" hidden="1"/>
    <cellStyle name="已访问的超链接" xfId="5209" builtinId="9" hidden="1"/>
    <cellStyle name="已访问的超链接" xfId="5211" builtinId="9" hidden="1"/>
    <cellStyle name="已访问的超链接" xfId="5213" builtinId="9" hidden="1"/>
    <cellStyle name="已访问的超链接" xfId="5215" builtinId="9" hidden="1"/>
    <cellStyle name="已访问的超链接" xfId="5217" builtinId="9" hidden="1"/>
    <cellStyle name="已访问的超链接" xfId="5219" builtinId="9" hidden="1"/>
    <cellStyle name="已访问的超链接" xfId="5221" builtinId="9" hidden="1"/>
    <cellStyle name="已访问的超链接" xfId="5223" builtinId="9" hidden="1"/>
    <cellStyle name="已访问的超链接" xfId="5225" builtinId="9" hidden="1"/>
    <cellStyle name="已访问的超链接" xfId="5227" builtinId="9" hidden="1"/>
    <cellStyle name="已访问的超链接" xfId="5229" builtinId="9" hidden="1"/>
    <cellStyle name="已访问的超链接" xfId="5231" builtinId="9" hidden="1"/>
    <cellStyle name="已访问的超链接" xfId="5233" builtinId="9" hidden="1"/>
    <cellStyle name="已访问的超链接" xfId="5235" builtinId="9" hidden="1"/>
    <cellStyle name="已访问的超链接" xfId="5237" builtinId="9" hidden="1"/>
    <cellStyle name="已访问的超链接" xfId="5239" builtinId="9" hidden="1"/>
    <cellStyle name="已访问的超链接" xfId="5241" builtinId="9" hidden="1"/>
    <cellStyle name="已访问的超链接" xfId="5243" builtinId="9" hidden="1"/>
    <cellStyle name="已访问的超链接" xfId="5245" builtinId="9" hidden="1"/>
    <cellStyle name="已访问的超链接" xfId="5247" builtinId="9" hidden="1"/>
    <cellStyle name="已访问的超链接" xfId="5249" builtinId="9" hidden="1"/>
    <cellStyle name="已访问的超链接" xfId="5251" builtinId="9" hidden="1"/>
    <cellStyle name="已访问的超链接" xfId="5253" builtinId="9" hidden="1"/>
    <cellStyle name="已访问的超链接" xfId="5255" builtinId="9" hidden="1"/>
    <cellStyle name="已访问的超链接" xfId="5257" builtinId="9" hidden="1"/>
    <cellStyle name="已访问的超链接" xfId="5259" builtinId="9" hidden="1"/>
    <cellStyle name="已访问的超链接" xfId="5261" builtinId="9" hidden="1"/>
    <cellStyle name="已访问的超链接" xfId="5263" builtinId="9" hidden="1"/>
    <cellStyle name="已访问的超链接" xfId="5265" builtinId="9" hidden="1"/>
    <cellStyle name="已访问的超链接" xfId="5267" builtinId="9" hidden="1"/>
    <cellStyle name="已访问的超链接" xfId="5269" builtinId="9" hidden="1"/>
    <cellStyle name="已访问的超链接" xfId="5271" builtinId="9" hidden="1"/>
    <cellStyle name="已访问的超链接" xfId="5273" builtinId="9" hidden="1"/>
    <cellStyle name="已访问的超链接" xfId="5275" builtinId="9" hidden="1"/>
    <cellStyle name="已访问的超链接" xfId="5277" builtinId="9" hidden="1"/>
    <cellStyle name="已访问的超链接" xfId="5279" builtinId="9" hidden="1"/>
    <cellStyle name="已访问的超链接" xfId="5281" builtinId="9" hidden="1"/>
    <cellStyle name="已访问的超链接" xfId="5283" builtinId="9" hidden="1"/>
    <cellStyle name="已访问的超链接" xfId="5285" builtinId="9" hidden="1"/>
    <cellStyle name="已访问的超链接" xfId="5287" builtinId="9" hidden="1"/>
    <cellStyle name="已访问的超链接" xfId="5289" builtinId="9" hidden="1"/>
    <cellStyle name="已访问的超链接" xfId="5291" builtinId="9" hidden="1"/>
    <cellStyle name="已访问的超链接" xfId="5293" builtinId="9" hidden="1"/>
    <cellStyle name="已访问的超链接" xfId="5295" builtinId="9" hidden="1"/>
    <cellStyle name="已访问的超链接" xfId="5297" builtinId="9" hidden="1"/>
    <cellStyle name="已访问的超链接" xfId="5299" builtinId="9" hidden="1"/>
    <cellStyle name="已访问的超链接" xfId="5301" builtinId="9" hidden="1"/>
    <cellStyle name="已访问的超链接" xfId="5303" builtinId="9" hidden="1"/>
    <cellStyle name="已访问的超链接" xfId="5305" builtinId="9" hidden="1"/>
    <cellStyle name="已访问的超链接" xfId="5307" builtinId="9" hidden="1"/>
    <cellStyle name="已访问的超链接" xfId="5309" builtinId="9" hidden="1"/>
    <cellStyle name="已访问的超链接" xfId="5311" builtinId="9" hidden="1"/>
    <cellStyle name="已访问的超链接" xfId="5313" builtinId="9" hidden="1"/>
    <cellStyle name="已访问的超链接" xfId="5315" builtinId="9" hidden="1"/>
    <cellStyle name="已访问的超链接" xfId="5317" builtinId="9" hidden="1"/>
    <cellStyle name="已访问的超链接" xfId="5319" builtinId="9" hidden="1"/>
    <cellStyle name="已访问的超链接" xfId="5321" builtinId="9" hidden="1"/>
    <cellStyle name="已访问的超链接" xfId="5323" builtinId="9" hidden="1"/>
    <cellStyle name="已访问的超链接" xfId="5325" builtinId="9" hidden="1"/>
    <cellStyle name="已访问的超链接" xfId="5327" builtinId="9" hidden="1"/>
    <cellStyle name="已访问的超链接" xfId="5329" builtinId="9" hidden="1"/>
    <cellStyle name="已访问的超链接" xfId="5331" builtinId="9" hidden="1"/>
    <cellStyle name="已访问的超链接" xfId="5333" builtinId="9" hidden="1"/>
    <cellStyle name="已访问的超链接" xfId="5335" builtinId="9" hidden="1"/>
    <cellStyle name="已访问的超链接" xfId="5337" builtinId="9" hidden="1"/>
    <cellStyle name="已访问的超链接" xfId="5339" builtinId="9" hidden="1"/>
    <cellStyle name="已访问的超链接" xfId="5341" builtinId="9" hidden="1"/>
    <cellStyle name="已访问的超链接" xfId="5343" builtinId="9" hidden="1"/>
    <cellStyle name="已访问的超链接" xfId="5345" builtinId="9" hidden="1"/>
    <cellStyle name="已访问的超链接" xfId="5347" builtinId="9" hidden="1"/>
    <cellStyle name="已访问的超链接" xfId="5349" builtinId="9" hidden="1"/>
    <cellStyle name="已访问的超链接" xfId="5351" builtinId="9" hidden="1"/>
    <cellStyle name="已访问的超链接" xfId="5353" builtinId="9" hidden="1"/>
    <cellStyle name="已访问的超链接" xfId="5355" builtinId="9" hidden="1"/>
    <cellStyle name="已访问的超链接" xfId="5357" builtinId="9" hidden="1"/>
    <cellStyle name="已访问的超链接" xfId="5359" builtinId="9" hidden="1"/>
    <cellStyle name="已访问的超链接" xfId="5361" builtinId="9" hidden="1"/>
    <cellStyle name="已访问的超链接" xfId="5363" builtinId="9" hidden="1"/>
    <cellStyle name="已访问的超链接" xfId="5365" builtinId="9" hidden="1"/>
    <cellStyle name="已访问的超链接" xfId="5367" builtinId="9" hidden="1"/>
    <cellStyle name="已访问的超链接" xfId="5369" builtinId="9" hidden="1"/>
    <cellStyle name="已访问的超链接" xfId="5371" builtinId="9" hidden="1"/>
    <cellStyle name="已访问的超链接" xfId="5373" builtinId="9" hidden="1"/>
    <cellStyle name="已访问的超链接" xfId="5375" builtinId="9" hidden="1"/>
    <cellStyle name="已访问的超链接" xfId="5377" builtinId="9" hidden="1"/>
    <cellStyle name="已访问的超链接" xfId="5379" builtinId="9" hidden="1"/>
    <cellStyle name="已访问的超链接" xfId="5381" builtinId="9" hidden="1"/>
    <cellStyle name="已访问的超链接" xfId="5383" builtinId="9" hidden="1"/>
    <cellStyle name="已访问的超链接" xfId="5385" builtinId="9" hidden="1"/>
    <cellStyle name="已访问的超链接" xfId="5387" builtinId="9" hidden="1"/>
    <cellStyle name="已访问的超链接" xfId="5389" builtinId="9" hidden="1"/>
    <cellStyle name="已访问的超链接" xfId="5391" builtinId="9" hidden="1"/>
    <cellStyle name="已访问的超链接" xfId="5393" builtinId="9" hidden="1"/>
    <cellStyle name="已访问的超链接" xfId="5395" builtinId="9" hidden="1"/>
    <cellStyle name="已访问的超链接" xfId="5397" builtinId="9" hidden="1"/>
    <cellStyle name="已访问的超链接" xfId="5399" builtinId="9" hidden="1"/>
    <cellStyle name="已访问的超链接" xfId="5401" builtinId="9" hidden="1"/>
    <cellStyle name="已访问的超链接" xfId="5403" builtinId="9" hidden="1"/>
    <cellStyle name="已访问的超链接" xfId="5405" builtinId="9" hidden="1"/>
    <cellStyle name="已访问的超链接" xfId="5407" builtinId="9" hidden="1"/>
    <cellStyle name="已访问的超链接" xfId="5409" builtinId="9" hidden="1"/>
    <cellStyle name="已访问的超链接" xfId="5411" builtinId="9" hidden="1"/>
    <cellStyle name="已访问的超链接" xfId="5413" builtinId="9" hidden="1"/>
    <cellStyle name="已访问的超链接" xfId="5415" builtinId="9" hidden="1"/>
    <cellStyle name="已访问的超链接" xfId="5417" builtinId="9" hidden="1"/>
    <cellStyle name="已访问的超链接" xfId="5419" builtinId="9" hidden="1"/>
    <cellStyle name="已访问的超链接" xfId="5421" builtinId="9" hidden="1"/>
    <cellStyle name="已访问的超链接" xfId="5423" builtinId="9" hidden="1"/>
    <cellStyle name="已访问的超链接" xfId="5425" builtinId="9" hidden="1"/>
    <cellStyle name="已访问的超链接" xfId="5427" builtinId="9" hidden="1"/>
    <cellStyle name="已访问的超链接" xfId="5429" builtinId="9" hidden="1"/>
    <cellStyle name="已访问的超链接" xfId="5431" builtinId="9" hidden="1"/>
    <cellStyle name="已访问的超链接" xfId="5433" builtinId="9" hidden="1"/>
    <cellStyle name="已访问的超链接" xfId="5435" builtinId="9" hidden="1"/>
    <cellStyle name="已访问的超链接" xfId="5437" builtinId="9" hidden="1"/>
    <cellStyle name="已访问的超链接" xfId="5439" builtinId="9" hidden="1"/>
    <cellStyle name="已访问的超链接" xfId="5441" builtinId="9" hidden="1"/>
    <cellStyle name="已访问的超链接" xfId="5443" builtinId="9" hidden="1"/>
    <cellStyle name="已访问的超链接" xfId="5445" builtinId="9" hidden="1"/>
    <cellStyle name="已访问的超链接" xfId="5447" builtinId="9" hidden="1"/>
    <cellStyle name="已访问的超链接" xfId="5449" builtinId="9" hidden="1"/>
    <cellStyle name="已访问的超链接" xfId="5451" builtinId="9" hidden="1"/>
    <cellStyle name="已访问的超链接" xfId="5453" builtinId="9" hidden="1"/>
    <cellStyle name="已访问的超链接" xfId="5455" builtinId="9" hidden="1"/>
    <cellStyle name="已访问的超链接" xfId="5457" builtinId="9" hidden="1"/>
    <cellStyle name="已访问的超链接" xfId="5459" builtinId="9" hidden="1"/>
    <cellStyle name="已访问的超链接" xfId="5461" builtinId="9" hidden="1"/>
    <cellStyle name="已访问的超链接" xfId="5463" builtinId="9" hidden="1"/>
    <cellStyle name="已访问的超链接" xfId="5465" builtinId="9" hidden="1"/>
    <cellStyle name="已访问的超链接" xfId="5467" builtinId="9" hidden="1"/>
    <cellStyle name="已访问的超链接" xfId="5469" builtinId="9" hidden="1"/>
    <cellStyle name="已访问的超链接" xfId="5471" builtinId="9" hidden="1"/>
    <cellStyle name="已访问的超链接" xfId="5473" builtinId="9" hidden="1"/>
    <cellStyle name="已访问的超链接" xfId="5475" builtinId="9" hidden="1"/>
    <cellStyle name="已访问的超链接" xfId="5477" builtinId="9" hidden="1"/>
    <cellStyle name="已访问的超链接" xfId="5479" builtinId="9" hidden="1"/>
    <cellStyle name="已访问的超链接" xfId="5481" builtinId="9" hidden="1"/>
    <cellStyle name="已访问的超链接" xfId="5483" builtinId="9" hidden="1"/>
    <cellStyle name="已访问的超链接" xfId="5485" builtinId="9" hidden="1"/>
    <cellStyle name="已访问的超链接" xfId="5487" builtinId="9" hidden="1"/>
    <cellStyle name="已访问的超链接" xfId="5489" builtinId="9" hidden="1"/>
    <cellStyle name="已访问的超链接" xfId="5491" builtinId="9" hidden="1"/>
    <cellStyle name="已访问的超链接" xfId="5493" builtinId="9" hidden="1"/>
    <cellStyle name="已访问的超链接" xfId="5495" builtinId="9" hidden="1"/>
    <cellStyle name="已访问的超链接" xfId="5497" builtinId="9" hidden="1"/>
    <cellStyle name="已访问的超链接" xfId="5499" builtinId="9" hidden="1"/>
    <cellStyle name="已访问的超链接" xfId="5501" builtinId="9" hidden="1"/>
    <cellStyle name="已访问的超链接" xfId="5503" builtinId="9" hidden="1"/>
    <cellStyle name="已访问的超链接" xfId="5505" builtinId="9" hidden="1"/>
    <cellStyle name="已访问的超链接" xfId="5507" builtinId="9" hidden="1"/>
    <cellStyle name="已访问的超链接" xfId="5509" builtinId="9" hidden="1"/>
    <cellStyle name="已访问的超链接" xfId="5511" builtinId="9" hidden="1"/>
    <cellStyle name="已访问的超链接" xfId="5513" builtinId="9" hidden="1"/>
    <cellStyle name="已访问的超链接" xfId="5515" builtinId="9" hidden="1"/>
    <cellStyle name="已访问的超链接" xfId="5517" builtinId="9" hidden="1"/>
    <cellStyle name="已访问的超链接" xfId="5519" builtinId="9" hidden="1"/>
    <cellStyle name="已访问的超链接" xfId="5521" builtinId="9" hidden="1"/>
    <cellStyle name="已访问的超链接" xfId="5523" builtinId="9" hidden="1"/>
    <cellStyle name="已访问的超链接" xfId="5525" builtinId="9" hidden="1"/>
    <cellStyle name="已访问的超链接" xfId="5527" builtinId="9" hidden="1"/>
    <cellStyle name="已访问的超链接" xfId="5529" builtinId="9" hidden="1"/>
    <cellStyle name="已访问的超链接" xfId="5531" builtinId="9" hidden="1"/>
    <cellStyle name="已访问的超链接" xfId="5533" builtinId="9" hidden="1"/>
    <cellStyle name="已访问的超链接" xfId="5535" builtinId="9" hidden="1"/>
    <cellStyle name="已访问的超链接" xfId="5537" builtinId="9" hidden="1"/>
    <cellStyle name="已访问的超链接" xfId="5539" builtinId="9" hidden="1"/>
    <cellStyle name="已访问的超链接" xfId="5541" builtinId="9" hidden="1"/>
    <cellStyle name="已访问的超链接" xfId="5543" builtinId="9" hidden="1"/>
    <cellStyle name="已访问的超链接" xfId="5545" builtinId="9" hidden="1"/>
    <cellStyle name="已访问的超链接" xfId="5547" builtinId="9" hidden="1"/>
    <cellStyle name="已访问的超链接" xfId="5549" builtinId="9" hidden="1"/>
    <cellStyle name="已访问的超链接" xfId="5551" builtinId="9" hidden="1"/>
    <cellStyle name="已访问的超链接" xfId="5553" builtinId="9" hidden="1"/>
    <cellStyle name="已访问的超链接" xfId="5555" builtinId="9" hidden="1"/>
    <cellStyle name="已访问的超链接" xfId="5557" builtinId="9" hidden="1"/>
    <cellStyle name="已访问的超链接" xfId="5559" builtinId="9" hidden="1"/>
    <cellStyle name="已访问的超链接" xfId="5561" builtinId="9" hidden="1"/>
    <cellStyle name="已访问的超链接" xfId="5563" builtinId="9" hidden="1"/>
    <cellStyle name="已访问的超链接" xfId="5565" builtinId="9" hidden="1"/>
    <cellStyle name="已访问的超链接" xfId="5567" builtinId="9" hidden="1"/>
    <cellStyle name="已访问的超链接" xfId="5569" builtinId="9" hidden="1"/>
    <cellStyle name="已访问的超链接" xfId="5571" builtinId="9" hidden="1"/>
    <cellStyle name="已访问的超链接" xfId="5573" builtinId="9" hidden="1"/>
    <cellStyle name="已访问的超链接" xfId="5575" builtinId="9" hidden="1"/>
    <cellStyle name="已访问的超链接" xfId="5577" builtinId="9" hidden="1"/>
    <cellStyle name="已访问的超链接" xfId="5579" builtinId="9" hidden="1"/>
    <cellStyle name="已访问的超链接" xfId="5581" builtinId="9" hidden="1"/>
    <cellStyle name="已访问的超链接" xfId="5583" builtinId="9" hidden="1"/>
    <cellStyle name="已访问的超链接" xfId="5585" builtinId="9" hidden="1"/>
    <cellStyle name="已访问的超链接" xfId="5587" builtinId="9" hidden="1"/>
    <cellStyle name="已访问的超链接" xfId="5589" builtinId="9" hidden="1"/>
    <cellStyle name="已访问的超链接" xfId="5591" builtinId="9" hidden="1"/>
    <cellStyle name="已访问的超链接" xfId="5593" builtinId="9" hidden="1"/>
    <cellStyle name="已访问的超链接" xfId="5595" builtinId="9" hidden="1"/>
    <cellStyle name="已访问的超链接" xfId="5597" builtinId="9" hidden="1"/>
    <cellStyle name="已访问的超链接" xfId="5599" builtinId="9" hidden="1"/>
    <cellStyle name="已访问的超链接" xfId="5601" builtinId="9" hidden="1"/>
    <cellStyle name="已访问的超链接" xfId="5603" builtinId="9" hidden="1"/>
    <cellStyle name="已访问的超链接" xfId="5605" builtinId="9" hidden="1"/>
    <cellStyle name="已访问的超链接" xfId="5607" builtinId="9" hidden="1"/>
    <cellStyle name="已访问的超链接" xfId="5609" builtinId="9" hidden="1"/>
    <cellStyle name="已访问的超链接" xfId="5611" builtinId="9" hidden="1"/>
    <cellStyle name="已访问的超链接" xfId="5613" builtinId="9" hidden="1"/>
    <cellStyle name="已访问的超链接" xfId="5615" builtinId="9" hidden="1"/>
    <cellStyle name="已访问的超链接" xfId="5617" builtinId="9" hidden="1"/>
    <cellStyle name="已访问的超链接" xfId="5619" builtinId="9" hidden="1"/>
    <cellStyle name="已访问的超链接" xfId="5621" builtinId="9" hidden="1"/>
    <cellStyle name="已访问的超链接" xfId="5623" builtinId="9" hidden="1"/>
    <cellStyle name="已访问的超链接" xfId="5625" builtinId="9" hidden="1"/>
    <cellStyle name="已访问的超链接" xfId="5627" builtinId="9" hidden="1"/>
    <cellStyle name="已访问的超链接" xfId="5629" builtinId="9" hidden="1"/>
    <cellStyle name="已访问的超链接" xfId="5631" builtinId="9" hidden="1"/>
    <cellStyle name="已访问的超链接" xfId="5633" builtinId="9" hidden="1"/>
    <cellStyle name="已访问的超链接" xfId="5635" builtinId="9" hidden="1"/>
    <cellStyle name="已访问的超链接" xfId="5637" builtinId="9" hidden="1"/>
    <cellStyle name="已访问的超链接" xfId="5639" builtinId="9" hidden="1"/>
    <cellStyle name="已访问的超链接" xfId="5641" builtinId="9" hidden="1"/>
    <cellStyle name="已访问的超链接" xfId="5643" builtinId="9" hidden="1"/>
    <cellStyle name="已访问的超链接" xfId="5645" builtinId="9" hidden="1"/>
    <cellStyle name="已访问的超链接" xfId="5647" builtinId="9" hidden="1"/>
    <cellStyle name="已访问的超链接" xfId="5649" builtinId="9" hidden="1"/>
    <cellStyle name="已访问的超链接" xfId="5651" builtinId="9" hidden="1"/>
    <cellStyle name="已访问的超链接" xfId="5653" builtinId="9" hidden="1"/>
    <cellStyle name="已访问的超链接" xfId="5655" builtinId="9" hidden="1"/>
    <cellStyle name="已访问的超链接" xfId="5657" builtinId="9" hidden="1"/>
    <cellStyle name="已访问的超链接" xfId="5659" builtinId="9" hidden="1"/>
    <cellStyle name="已访问的超链接" xfId="5661" builtinId="9" hidden="1"/>
    <cellStyle name="已访问的超链接" xfId="5663" builtinId="9" hidden="1"/>
    <cellStyle name="已访问的超链接" xfId="5665" builtinId="9" hidden="1"/>
    <cellStyle name="已访问的超链接" xfId="5667" builtinId="9" hidden="1"/>
    <cellStyle name="已访问的超链接" xfId="5669" builtinId="9" hidden="1"/>
    <cellStyle name="已访问的超链接" xfId="5671" builtinId="9" hidden="1"/>
    <cellStyle name="已访问的超链接" xfId="5673" builtinId="9" hidden="1"/>
    <cellStyle name="已访问的超链接" xfId="5675" builtinId="9" hidden="1"/>
    <cellStyle name="已访问的超链接" xfId="5677" builtinId="9" hidden="1"/>
    <cellStyle name="已访问的超链接" xfId="5679" builtinId="9" hidden="1"/>
    <cellStyle name="已访问的超链接" xfId="5681" builtinId="9" hidden="1"/>
    <cellStyle name="已访问的超链接" xfId="5683" builtinId="9" hidden="1"/>
    <cellStyle name="已访问的超链接" xfId="5685" builtinId="9" hidden="1"/>
    <cellStyle name="已访问的超链接" xfId="5687" builtinId="9" hidden="1"/>
    <cellStyle name="已访问的超链接" xfId="5689" builtinId="9" hidden="1"/>
    <cellStyle name="已访问的超链接" xfId="5691" builtinId="9" hidden="1"/>
    <cellStyle name="已访问的超链接" xfId="5693" builtinId="9" hidden="1"/>
    <cellStyle name="已访问的超链接" xfId="5695" builtinId="9" hidden="1"/>
    <cellStyle name="已访问的超链接" xfId="5697" builtinId="9" hidden="1"/>
    <cellStyle name="已访问的超链接" xfId="5699" builtinId="9" hidden="1"/>
    <cellStyle name="已访问的超链接" xfId="5701" builtinId="9" hidden="1"/>
    <cellStyle name="已访问的超链接" xfId="5703" builtinId="9" hidden="1"/>
    <cellStyle name="已访问的超链接" xfId="5705" builtinId="9" hidden="1"/>
    <cellStyle name="已访问的超链接" xfId="5707" builtinId="9" hidden="1"/>
    <cellStyle name="已访问的超链接" xfId="5709" builtinId="9" hidden="1"/>
    <cellStyle name="已访问的超链接" xfId="5711" builtinId="9" hidden="1"/>
    <cellStyle name="已访问的超链接" xfId="5713" builtinId="9" hidden="1"/>
    <cellStyle name="已访问的超链接" xfId="5715" builtinId="9" hidden="1"/>
    <cellStyle name="已访问的超链接" xfId="5717" builtinId="9" hidden="1"/>
    <cellStyle name="已访问的超链接" xfId="5719" builtinId="9" hidden="1"/>
    <cellStyle name="已访问的超链接" xfId="5721" builtinId="9" hidden="1"/>
    <cellStyle name="已访问的超链接" xfId="5723" builtinId="9" hidden="1"/>
    <cellStyle name="已访问的超链接" xfId="5725" builtinId="9" hidden="1"/>
    <cellStyle name="已访问的超链接" xfId="5727" builtinId="9" hidden="1"/>
    <cellStyle name="已访问的超链接" xfId="5729" builtinId="9" hidden="1"/>
    <cellStyle name="已访问的超链接" xfId="5731" builtinId="9" hidden="1"/>
    <cellStyle name="已访问的超链接" xfId="5733" builtinId="9" hidden="1"/>
    <cellStyle name="已访问的超链接" xfId="5735" builtinId="9" hidden="1"/>
    <cellStyle name="已访问的超链接" xfId="5737" builtinId="9" hidden="1"/>
    <cellStyle name="已访问的超链接" xfId="5739" builtinId="9" hidden="1"/>
    <cellStyle name="已访问的超链接" xfId="5741" builtinId="9" hidden="1"/>
    <cellStyle name="已访问的超链接" xfId="5743" builtinId="9" hidden="1"/>
    <cellStyle name="已访问的超链接" xfId="5745" builtinId="9" hidden="1"/>
    <cellStyle name="已访问的超链接" xfId="5747" builtinId="9" hidden="1"/>
    <cellStyle name="已访问的超链接" xfId="5749" builtinId="9" hidden="1"/>
    <cellStyle name="已访问的超链接" xfId="5751" builtinId="9" hidden="1"/>
    <cellStyle name="已访问的超链接" xfId="5753" builtinId="9" hidden="1"/>
    <cellStyle name="已访问的超链接" xfId="5755" builtinId="9" hidden="1"/>
    <cellStyle name="已访问的超链接" xfId="5757" builtinId="9" hidden="1"/>
    <cellStyle name="已访问的超链接" xfId="5759" builtinId="9" hidden="1"/>
    <cellStyle name="已访问的超链接" xfId="5761" builtinId="9" hidden="1"/>
    <cellStyle name="已访问的超链接" xfId="5763" builtinId="9" hidden="1"/>
    <cellStyle name="已访问的超链接" xfId="5765" builtinId="9" hidden="1"/>
    <cellStyle name="已访问的超链接" xfId="5767" builtinId="9" hidden="1"/>
    <cellStyle name="已访问的超链接" xfId="5769" builtinId="9" hidden="1"/>
    <cellStyle name="已访问的超链接" xfId="5771" builtinId="9" hidden="1"/>
    <cellStyle name="已访问的超链接" xfId="5773" builtinId="9" hidden="1"/>
    <cellStyle name="已访问的超链接" xfId="5775" builtinId="9" hidden="1"/>
    <cellStyle name="已访问的超链接" xfId="5777" builtinId="9" hidden="1"/>
    <cellStyle name="已访问的超链接" xfId="5779" builtinId="9" hidden="1"/>
    <cellStyle name="已访问的超链接" xfId="5781" builtinId="9" hidden="1"/>
    <cellStyle name="已访问的超链接" xfId="5783" builtinId="9" hidden="1"/>
    <cellStyle name="已访问的超链接" xfId="5785" builtinId="9" hidden="1"/>
    <cellStyle name="已访问的超链接" xfId="5787" builtinId="9" hidden="1"/>
    <cellStyle name="已访问的超链接" xfId="5789" builtinId="9" hidden="1"/>
    <cellStyle name="已访问的超链接" xfId="5791" builtinId="9" hidden="1"/>
    <cellStyle name="已访问的超链接" xfId="5793" builtinId="9" hidden="1"/>
    <cellStyle name="已访问的超链接" xfId="5795" builtinId="9" hidden="1"/>
    <cellStyle name="已访问的超链接" xfId="5797" builtinId="9" hidden="1"/>
    <cellStyle name="已访问的超链接" xfId="5799" builtinId="9" hidden="1"/>
    <cellStyle name="已访问的超链接" xfId="5801" builtinId="9" hidden="1"/>
    <cellStyle name="已访问的超链接" xfId="5803" builtinId="9" hidden="1"/>
    <cellStyle name="已访问的超链接" xfId="5805" builtinId="9" hidden="1"/>
    <cellStyle name="已访问的超链接" xfId="5807" builtinId="9" hidden="1"/>
    <cellStyle name="已访问的超链接" xfId="5809" builtinId="9" hidden="1"/>
    <cellStyle name="已访问的超链接" xfId="5811" builtinId="9" hidden="1"/>
    <cellStyle name="已访问的超链接" xfId="5813" builtinId="9" hidden="1"/>
    <cellStyle name="已访问的超链接" xfId="5815" builtinId="9" hidden="1"/>
    <cellStyle name="已访问的超链接" xfId="5817" builtinId="9" hidden="1"/>
    <cellStyle name="已访问的超链接" xfId="5819" builtinId="9" hidden="1"/>
    <cellStyle name="已访问的超链接" xfId="5821" builtinId="9" hidden="1"/>
    <cellStyle name="已访问的超链接" xfId="5823" builtinId="9" hidden="1"/>
    <cellStyle name="已访问的超链接" xfId="5825" builtinId="9" hidden="1"/>
    <cellStyle name="已访问的超链接" xfId="5827" builtinId="9" hidden="1"/>
    <cellStyle name="已访问的超链接" xfId="5829" builtinId="9" hidden="1"/>
    <cellStyle name="已访问的超链接" xfId="5831" builtinId="9" hidden="1"/>
    <cellStyle name="已访问的超链接" xfId="5833" builtinId="9" hidden="1"/>
    <cellStyle name="已访问的超链接" xfId="5835" builtinId="9" hidden="1"/>
    <cellStyle name="已访问的超链接" xfId="5837" builtinId="9" hidden="1"/>
    <cellStyle name="已访问的超链接" xfId="5839" builtinId="9" hidden="1"/>
    <cellStyle name="已访问的超链接" xfId="5841" builtinId="9" hidden="1"/>
    <cellStyle name="已访问的超链接" xfId="5843" builtinId="9" hidden="1"/>
    <cellStyle name="已访问的超链接" xfId="5845" builtinId="9" hidden="1"/>
    <cellStyle name="已访问的超链接" xfId="5847" builtinId="9" hidden="1"/>
    <cellStyle name="已访问的超链接" xfId="5849" builtinId="9" hidden="1"/>
    <cellStyle name="已访问的超链接" xfId="5851" builtinId="9" hidden="1"/>
    <cellStyle name="已访问的超链接" xfId="5853" builtinId="9" hidden="1"/>
    <cellStyle name="已访问的超链接" xfId="5855" builtinId="9" hidden="1"/>
    <cellStyle name="已访问的超链接" xfId="5857" builtinId="9" hidden="1"/>
    <cellStyle name="已访问的超链接" xfId="5859" builtinId="9" hidden="1"/>
    <cellStyle name="已访问的超链接" xfId="5861" builtinId="9" hidden="1"/>
    <cellStyle name="已访问的超链接" xfId="5863" builtinId="9" hidden="1"/>
    <cellStyle name="已访问的超链接" xfId="5865" builtinId="9" hidden="1"/>
    <cellStyle name="已访问的超链接" xfId="5867" builtinId="9" hidden="1"/>
    <cellStyle name="已访问的超链接" xfId="5869" builtinId="9" hidden="1"/>
    <cellStyle name="已访问的超链接" xfId="5871" builtinId="9" hidden="1"/>
    <cellStyle name="已访问的超链接" xfId="5873" builtinId="9" hidden="1"/>
    <cellStyle name="已访问的超链接" xfId="5875" builtinId="9" hidden="1"/>
    <cellStyle name="已访问的超链接" xfId="5877" builtinId="9" hidden="1"/>
    <cellStyle name="已访问的超链接" xfId="5879" builtinId="9" hidden="1"/>
    <cellStyle name="已访问的超链接" xfId="5881" builtinId="9" hidden="1"/>
    <cellStyle name="已访问的超链接" xfId="5883" builtinId="9" hidden="1"/>
    <cellStyle name="已访问的超链接" xfId="5885" builtinId="9" hidden="1"/>
    <cellStyle name="已访问的超链接" xfId="5887" builtinId="9" hidden="1"/>
    <cellStyle name="已访问的超链接" xfId="5889" builtinId="9" hidden="1"/>
    <cellStyle name="已访问的超链接" xfId="5891" builtinId="9" hidden="1"/>
    <cellStyle name="已访问的超链接" xfId="5893" builtinId="9" hidden="1"/>
    <cellStyle name="已访问的超链接" xfId="5895" builtinId="9" hidden="1"/>
    <cellStyle name="已访问的超链接" xfId="5897" builtinId="9" hidden="1"/>
    <cellStyle name="已访问的超链接" xfId="5899" builtinId="9" hidden="1"/>
    <cellStyle name="已访问的超链接" xfId="5901" builtinId="9" hidden="1"/>
    <cellStyle name="已访问的超链接" xfId="5903" builtinId="9" hidden="1"/>
    <cellStyle name="已访问的超链接" xfId="5905" builtinId="9" hidden="1"/>
    <cellStyle name="已访问的超链接" xfId="5907" builtinId="9" hidden="1"/>
    <cellStyle name="已访问的超链接" xfId="5909" builtinId="9" hidden="1"/>
    <cellStyle name="已访问的超链接" xfId="5911" builtinId="9" hidden="1"/>
    <cellStyle name="已访问的超链接" xfId="5913" builtinId="9" hidden="1"/>
    <cellStyle name="已访问的超链接" xfId="5915" builtinId="9" hidden="1"/>
    <cellStyle name="已访问的超链接" xfId="5917" builtinId="9" hidden="1"/>
    <cellStyle name="已访问的超链接" xfId="5919" builtinId="9" hidden="1"/>
    <cellStyle name="已访问的超链接" xfId="5921" builtinId="9" hidden="1"/>
    <cellStyle name="已访问的超链接" xfId="5923" builtinId="9" hidden="1"/>
    <cellStyle name="已访问的超链接" xfId="5925" builtinId="9" hidden="1"/>
    <cellStyle name="已访问的超链接" xfId="5927" builtinId="9" hidden="1"/>
    <cellStyle name="已访问的超链接" xfId="5929" builtinId="9" hidden="1"/>
    <cellStyle name="已访问的超链接" xfId="5931" builtinId="9" hidden="1"/>
    <cellStyle name="已访问的超链接" xfId="5933" builtinId="9" hidden="1"/>
    <cellStyle name="已访问的超链接" xfId="5935" builtinId="9" hidden="1"/>
    <cellStyle name="已访问的超链接" xfId="5937" builtinId="9" hidden="1"/>
    <cellStyle name="已访问的超链接" xfId="5939" builtinId="9" hidden="1"/>
    <cellStyle name="已访问的超链接" xfId="5941" builtinId="9" hidden="1"/>
    <cellStyle name="已访问的超链接" xfId="5943" builtinId="9" hidden="1"/>
    <cellStyle name="已访问的超链接" xfId="5945" builtinId="9" hidden="1"/>
    <cellStyle name="已访问的超链接" xfId="5947" builtinId="9" hidden="1"/>
    <cellStyle name="已访问的超链接" xfId="5949" builtinId="9" hidden="1"/>
    <cellStyle name="已访问的超链接" xfId="5951" builtinId="9" hidden="1"/>
    <cellStyle name="已访问的超链接" xfId="5953" builtinId="9" hidden="1"/>
    <cellStyle name="已访问的超链接" xfId="5955" builtinId="9" hidden="1"/>
    <cellStyle name="已访问的超链接" xfId="5957" builtinId="9" hidden="1"/>
    <cellStyle name="已访问的超链接" xfId="5959" builtinId="9" hidden="1"/>
    <cellStyle name="已访问的超链接" xfId="5961" builtinId="9" hidden="1"/>
    <cellStyle name="已访问的超链接" xfId="5963" builtinId="9" hidden="1"/>
    <cellStyle name="已访问的超链接" xfId="5965" builtinId="9" hidden="1"/>
    <cellStyle name="已访问的超链接" xfId="5967" builtinId="9" hidden="1"/>
    <cellStyle name="已访问的超链接" xfId="5969" builtinId="9" hidden="1"/>
    <cellStyle name="已访问的超链接" xfId="5971" builtinId="9" hidden="1"/>
    <cellStyle name="已访问的超链接" xfId="5973" builtinId="9" hidden="1"/>
    <cellStyle name="已访问的超链接" xfId="5975" builtinId="9" hidden="1"/>
    <cellStyle name="已访问的超链接" xfId="5977" builtinId="9" hidden="1"/>
    <cellStyle name="已访问的超链接" xfId="5979" builtinId="9" hidden="1"/>
    <cellStyle name="已访问的超链接" xfId="5981" builtinId="9" hidden="1"/>
    <cellStyle name="已访问的超链接" xfId="5983" builtinId="9" hidden="1"/>
    <cellStyle name="已访问的超链接" xfId="5985" builtinId="9" hidden="1"/>
    <cellStyle name="已访问的超链接" xfId="5987" builtinId="9" hidden="1"/>
    <cellStyle name="已访问的超链接" xfId="5989" builtinId="9" hidden="1"/>
    <cellStyle name="已访问的超链接" xfId="5991" builtinId="9" hidden="1"/>
    <cellStyle name="已访问的超链接" xfId="5993" builtinId="9" hidden="1"/>
    <cellStyle name="已访问的超链接" xfId="5995" builtinId="9" hidden="1"/>
    <cellStyle name="已访问的超链接" xfId="5997" builtinId="9" hidden="1"/>
    <cellStyle name="已访问的超链接" xfId="5999" builtinId="9" hidden="1"/>
    <cellStyle name="已访问的超链接" xfId="6001" builtinId="9" hidden="1"/>
    <cellStyle name="已访问的超链接" xfId="6003" builtinId="9" hidden="1"/>
    <cellStyle name="已访问的超链接" xfId="6005" builtinId="9" hidden="1"/>
    <cellStyle name="已访问的超链接" xfId="6007" builtinId="9" hidden="1"/>
    <cellStyle name="已访问的超链接" xfId="6009" builtinId="9" hidden="1"/>
    <cellStyle name="已访问的超链接" xfId="6011" builtinId="9" hidden="1"/>
    <cellStyle name="已访问的超链接" xfId="6013" builtinId="9" hidden="1"/>
    <cellStyle name="已访问的超链接" xfId="6015" builtinId="9" hidden="1"/>
    <cellStyle name="已访问的超链接" xfId="6017" builtinId="9" hidden="1"/>
    <cellStyle name="已访问的超链接" xfId="6019" builtinId="9" hidden="1"/>
    <cellStyle name="已访问的超链接" xfId="6021" builtinId="9" hidden="1"/>
    <cellStyle name="已访问的超链接" xfId="6023" builtinId="9" hidden="1"/>
    <cellStyle name="已访问的超链接" xfId="6025" builtinId="9" hidden="1"/>
    <cellStyle name="已访问的超链接" xfId="6027" builtinId="9" hidden="1"/>
    <cellStyle name="已访问的超链接" xfId="6029" builtinId="9" hidden="1"/>
    <cellStyle name="已访问的超链接" xfId="6031" builtinId="9" hidden="1"/>
    <cellStyle name="已访问的超链接" xfId="6033" builtinId="9" hidden="1"/>
    <cellStyle name="已访问的超链接" xfId="6035" builtinId="9" hidden="1"/>
    <cellStyle name="已访问的超链接" xfId="6037" builtinId="9" hidden="1"/>
    <cellStyle name="已访问的超链接" xfId="6039" builtinId="9" hidden="1"/>
    <cellStyle name="已访问的超链接" xfId="6041" builtinId="9" hidden="1"/>
    <cellStyle name="已访问的超链接" xfId="6043" builtinId="9" hidden="1"/>
    <cellStyle name="已访问的超链接" xfId="6045" builtinId="9" hidden="1"/>
    <cellStyle name="已访问的超链接" xfId="6047" builtinId="9" hidden="1"/>
    <cellStyle name="已访问的超链接" xfId="6049" builtinId="9" hidden="1"/>
    <cellStyle name="已访问的超链接" xfId="6051" builtinId="9" hidden="1"/>
    <cellStyle name="已访问的超链接" xfId="6053" builtinId="9" hidden="1"/>
    <cellStyle name="已访问的超链接" xfId="6055" builtinId="9" hidden="1"/>
    <cellStyle name="已访问的超链接" xfId="6057" builtinId="9" hidden="1"/>
    <cellStyle name="已访问的超链接" xfId="6059" builtinId="9" hidden="1"/>
    <cellStyle name="已访问的超链接" xfId="6061" builtinId="9" hidden="1"/>
    <cellStyle name="已访问的超链接" xfId="6063" builtinId="9" hidden="1"/>
    <cellStyle name="已访问的超链接" xfId="6065" builtinId="9" hidden="1"/>
    <cellStyle name="已访问的超链接" xfId="6067" builtinId="9" hidden="1"/>
    <cellStyle name="已访问的超链接" xfId="6069" builtinId="9" hidden="1"/>
    <cellStyle name="已访问的超链接" xfId="6071" builtinId="9" hidden="1"/>
    <cellStyle name="已访问的超链接" xfId="6073" builtinId="9" hidden="1"/>
    <cellStyle name="已访问的超链接" xfId="6075" builtinId="9" hidden="1"/>
    <cellStyle name="已访问的超链接" xfId="6077" builtinId="9" hidden="1"/>
    <cellStyle name="已访问的超链接" xfId="6079" builtinId="9" hidden="1"/>
    <cellStyle name="已访问的超链接" xfId="6081" builtinId="9" hidden="1"/>
    <cellStyle name="已访问的超链接" xfId="6083" builtinId="9" hidden="1"/>
    <cellStyle name="已访问的超链接" xfId="6085" builtinId="9" hidden="1"/>
    <cellStyle name="已访问的超链接" xfId="6087" builtinId="9" hidden="1"/>
    <cellStyle name="已访问的超链接" xfId="6089" builtinId="9" hidden="1"/>
    <cellStyle name="已访问的超链接" xfId="6091" builtinId="9" hidden="1"/>
    <cellStyle name="已访问的超链接" xfId="6093" builtinId="9" hidden="1"/>
    <cellStyle name="已访问的超链接" xfId="6095" builtinId="9" hidden="1"/>
    <cellStyle name="已访问的超链接" xfId="6097" builtinId="9" hidden="1"/>
    <cellStyle name="已访问的超链接" xfId="6099" builtinId="9" hidden="1"/>
    <cellStyle name="已访问的超链接" xfId="6101" builtinId="9" hidden="1"/>
    <cellStyle name="已访问的超链接" xfId="6103" builtinId="9" hidden="1"/>
    <cellStyle name="已访问的超链接" xfId="6105" builtinId="9" hidden="1"/>
    <cellStyle name="已访问的超链接" xfId="6107" builtinId="9" hidden="1"/>
    <cellStyle name="已访问的超链接" xfId="6109" builtinId="9" hidden="1"/>
    <cellStyle name="已访问的超链接" xfId="6111" builtinId="9" hidden="1"/>
    <cellStyle name="已访问的超链接" xfId="6113" builtinId="9" hidden="1"/>
    <cellStyle name="已访问的超链接" xfId="6115" builtinId="9" hidden="1"/>
    <cellStyle name="已访问的超链接" xfId="6117" builtinId="9" hidden="1"/>
    <cellStyle name="已访问的超链接" xfId="6119" builtinId="9" hidden="1"/>
    <cellStyle name="已访问的超链接" xfId="6121" builtinId="9" hidden="1"/>
    <cellStyle name="已访问的超链接" xfId="6123" builtinId="9" hidden="1"/>
    <cellStyle name="已访问的超链接" xfId="6125" builtinId="9" hidden="1"/>
    <cellStyle name="已访问的超链接" xfId="6127" builtinId="9" hidden="1"/>
    <cellStyle name="已访问的超链接" xfId="6129" builtinId="9" hidden="1"/>
    <cellStyle name="已访问的超链接" xfId="6131" builtinId="9" hidden="1"/>
    <cellStyle name="已访问的超链接" xfId="6133" builtinId="9" hidden="1"/>
    <cellStyle name="已访问的超链接" xfId="6135" builtinId="9" hidden="1"/>
    <cellStyle name="已访问的超链接" xfId="6137" builtinId="9" hidden="1"/>
    <cellStyle name="已访问的超链接" xfId="6139" builtinId="9" hidden="1"/>
    <cellStyle name="已访问的超链接" xfId="6141" builtinId="9" hidden="1"/>
    <cellStyle name="已访问的超链接" xfId="6143" builtinId="9" hidden="1"/>
    <cellStyle name="已访问的超链接" xfId="6145" builtinId="9" hidden="1"/>
    <cellStyle name="已访问的超链接" xfId="6147" builtinId="9" hidden="1"/>
    <cellStyle name="已访问的超链接" xfId="6149" builtinId="9" hidden="1"/>
    <cellStyle name="已访问的超链接" xfId="6151" builtinId="9" hidden="1"/>
    <cellStyle name="已访问的超链接" xfId="6153" builtinId="9" hidden="1"/>
    <cellStyle name="已访问的超链接" xfId="6155" builtinId="9" hidden="1"/>
    <cellStyle name="已访问的超链接" xfId="6157" builtinId="9" hidden="1"/>
    <cellStyle name="已访问的超链接" xfId="6159" builtinId="9" hidden="1"/>
    <cellStyle name="已访问的超链接" xfId="6161" builtinId="9" hidden="1"/>
    <cellStyle name="已访问的超链接" xfId="6163" builtinId="9" hidden="1"/>
    <cellStyle name="已访问的超链接" xfId="6165" builtinId="9" hidden="1"/>
    <cellStyle name="已访问的超链接" xfId="6167" builtinId="9" hidden="1"/>
    <cellStyle name="已访问的超链接" xfId="6169" builtinId="9" hidden="1"/>
    <cellStyle name="已访问的超链接" xfId="6171" builtinId="9" hidden="1"/>
    <cellStyle name="已访问的超链接" xfId="6173" builtinId="9" hidden="1"/>
    <cellStyle name="已访问的超链接" xfId="6175" builtinId="9" hidden="1"/>
    <cellStyle name="已访问的超链接" xfId="6177" builtinId="9" hidden="1"/>
    <cellStyle name="已访问的超链接" xfId="6179" builtinId="9" hidden="1"/>
    <cellStyle name="已访问的超链接" xfId="6181" builtinId="9" hidden="1"/>
    <cellStyle name="已访问的超链接" xfId="6183" builtinId="9" hidden="1"/>
    <cellStyle name="已访问的超链接" xfId="6185" builtinId="9" hidden="1"/>
    <cellStyle name="已访问的超链接" xfId="6187" builtinId="9" hidden="1"/>
    <cellStyle name="已访问的超链接" xfId="6189" builtinId="9" hidden="1"/>
    <cellStyle name="已访问的超链接" xfId="6191" builtinId="9" hidden="1"/>
    <cellStyle name="已访问的超链接" xfId="6193" builtinId="9" hidden="1"/>
    <cellStyle name="已访问的超链接" xfId="6195" builtinId="9" hidden="1"/>
    <cellStyle name="已访问的超链接" xfId="6197" builtinId="9" hidden="1"/>
    <cellStyle name="已访问的超链接" xfId="6199" builtinId="9" hidden="1"/>
    <cellStyle name="已访问的超链接" xfId="6201" builtinId="9" hidden="1"/>
    <cellStyle name="已访问的超链接" xfId="6203" builtinId="9" hidden="1"/>
    <cellStyle name="已访问的超链接" xfId="6205" builtinId="9" hidden="1"/>
    <cellStyle name="已访问的超链接" xfId="6207" builtinId="9" hidden="1"/>
    <cellStyle name="已访问的超链接" xfId="6209" builtinId="9" hidden="1"/>
    <cellStyle name="已访问的超链接" xfId="6211" builtinId="9" hidden="1"/>
    <cellStyle name="已访问的超链接" xfId="6213" builtinId="9" hidden="1"/>
    <cellStyle name="已访问的超链接" xfId="6215" builtinId="9" hidden="1"/>
    <cellStyle name="已访问的超链接" xfId="6217" builtinId="9" hidden="1"/>
    <cellStyle name="已访问的超链接" xfId="6219" builtinId="9" hidden="1"/>
    <cellStyle name="已访问的超链接" xfId="6221" builtinId="9" hidden="1"/>
    <cellStyle name="已访问的超链接" xfId="6223" builtinId="9" hidden="1"/>
    <cellStyle name="已访问的超链接" xfId="6225" builtinId="9" hidden="1"/>
    <cellStyle name="已访问的超链接" xfId="6227" builtinId="9" hidden="1"/>
    <cellStyle name="已访问的超链接" xfId="6229" builtinId="9" hidden="1"/>
    <cellStyle name="已访问的超链接" xfId="6231" builtinId="9" hidden="1"/>
    <cellStyle name="已访问的超链接" xfId="6233" builtinId="9" hidden="1"/>
    <cellStyle name="已访问的超链接" xfId="6235" builtinId="9" hidden="1"/>
    <cellStyle name="已访问的超链接" xfId="6237" builtinId="9" hidden="1"/>
    <cellStyle name="已访问的超链接" xfId="6239" builtinId="9" hidden="1"/>
    <cellStyle name="已访问的超链接" xfId="6241" builtinId="9" hidden="1"/>
    <cellStyle name="已访问的超链接" xfId="6243" builtinId="9" hidden="1"/>
    <cellStyle name="已访问的超链接" xfId="6245" builtinId="9" hidden="1"/>
    <cellStyle name="已访问的超链接" xfId="6247" builtinId="9" hidden="1"/>
    <cellStyle name="已访问的超链接" xfId="6249" builtinId="9" hidden="1"/>
    <cellStyle name="已访问的超链接" xfId="6251" builtinId="9" hidden="1"/>
    <cellStyle name="已访问的超链接" xfId="6253" builtinId="9" hidden="1"/>
    <cellStyle name="已访问的超链接" xfId="6255" builtinId="9" hidden="1"/>
    <cellStyle name="已访问的超链接" xfId="6257" builtinId="9" hidden="1"/>
    <cellStyle name="已访问的超链接" xfId="6259" builtinId="9" hidden="1"/>
    <cellStyle name="已访问的超链接" xfId="6261" builtinId="9" hidden="1"/>
    <cellStyle name="已访问的超链接" xfId="6263" builtinId="9" hidden="1"/>
    <cellStyle name="已访问的超链接" xfId="6265" builtinId="9" hidden="1"/>
    <cellStyle name="已访问的超链接" xfId="6267" builtinId="9" hidden="1"/>
    <cellStyle name="已访问的超链接" xfId="6269" builtinId="9" hidden="1"/>
    <cellStyle name="已访问的超链接" xfId="6271" builtinId="9" hidden="1"/>
    <cellStyle name="已访问的超链接" xfId="6273" builtinId="9" hidden="1"/>
    <cellStyle name="已访问的超链接" xfId="6275" builtinId="9" hidden="1"/>
    <cellStyle name="已访问的超链接" xfId="6277" builtinId="9" hidden="1"/>
    <cellStyle name="已访问的超链接" xfId="6279" builtinId="9" hidden="1"/>
    <cellStyle name="已访问的超链接" xfId="6281" builtinId="9" hidden="1"/>
    <cellStyle name="已访问的超链接" xfId="6283" builtinId="9" hidden="1"/>
    <cellStyle name="已访问的超链接" xfId="6285" builtinId="9" hidden="1"/>
    <cellStyle name="已访问的超链接" xfId="6287" builtinId="9" hidden="1"/>
    <cellStyle name="已访问的超链接" xfId="6289" builtinId="9" hidden="1"/>
    <cellStyle name="已访问的超链接" xfId="6291" builtinId="9" hidden="1"/>
    <cellStyle name="已访问的超链接" xfId="6293" builtinId="9" hidden="1"/>
    <cellStyle name="已访问的超链接" xfId="6295" builtinId="9" hidden="1"/>
    <cellStyle name="已访问的超链接" xfId="6297" builtinId="9" hidden="1"/>
    <cellStyle name="已访问的超链接" xfId="6299" builtinId="9" hidden="1"/>
    <cellStyle name="已访问的超链接" xfId="6301" builtinId="9" hidden="1"/>
    <cellStyle name="已访问的超链接" xfId="6303" builtinId="9" hidden="1"/>
    <cellStyle name="已访问的超链接" xfId="6305" builtinId="9" hidden="1"/>
    <cellStyle name="已访问的超链接" xfId="6307" builtinId="9" hidden="1"/>
    <cellStyle name="已访问的超链接" xfId="6309" builtinId="9" hidden="1"/>
    <cellStyle name="已访问的超链接" xfId="6311" builtinId="9" hidden="1"/>
    <cellStyle name="已访问的超链接" xfId="6313" builtinId="9" hidden="1"/>
    <cellStyle name="已访问的超链接" xfId="6315" builtinId="9" hidden="1"/>
    <cellStyle name="已访问的超链接" xfId="6317" builtinId="9" hidden="1"/>
    <cellStyle name="已访问的超链接" xfId="6319" builtinId="9" hidden="1"/>
    <cellStyle name="已访问的超链接" xfId="6321" builtinId="9" hidden="1"/>
    <cellStyle name="已访问的超链接" xfId="6323" builtinId="9" hidden="1"/>
    <cellStyle name="已访问的超链接" xfId="6325" builtinId="9" hidden="1"/>
    <cellStyle name="已访问的超链接" xfId="6327" builtinId="9" hidden="1"/>
    <cellStyle name="已访问的超链接" xfId="6329" builtinId="9" hidden="1"/>
    <cellStyle name="已访问的超链接" xfId="6331" builtinId="9" hidden="1"/>
    <cellStyle name="已访问的超链接" xfId="6333" builtinId="9" hidden="1"/>
    <cellStyle name="已访问的超链接" xfId="6335" builtinId="9" hidden="1"/>
    <cellStyle name="已访问的超链接" xfId="6337" builtinId="9" hidden="1"/>
    <cellStyle name="已访问的超链接" xfId="6339" builtinId="9" hidden="1"/>
    <cellStyle name="已访问的超链接" xfId="6341" builtinId="9" hidden="1"/>
    <cellStyle name="已访问的超链接" xfId="6343" builtinId="9" hidden="1"/>
    <cellStyle name="已访问的超链接" xfId="6345" builtinId="9" hidden="1"/>
    <cellStyle name="已访问的超链接" xfId="6347" builtinId="9" hidden="1"/>
    <cellStyle name="已访问的超链接" xfId="6349" builtinId="9" hidden="1"/>
    <cellStyle name="已访问的超链接" xfId="6351" builtinId="9" hidden="1"/>
    <cellStyle name="已访问的超链接" xfId="6353" builtinId="9" hidden="1"/>
    <cellStyle name="已访问的超链接" xfId="6355" builtinId="9" hidden="1"/>
    <cellStyle name="已访问的超链接" xfId="6357" builtinId="9" hidden="1"/>
    <cellStyle name="已访问的超链接" xfId="6359" builtinId="9" hidden="1"/>
    <cellStyle name="已访问的超链接" xfId="6361" builtinId="9" hidden="1"/>
    <cellStyle name="已访问的超链接" xfId="6363" builtinId="9" hidden="1"/>
    <cellStyle name="已访问的超链接" xfId="6365" builtinId="9" hidden="1"/>
    <cellStyle name="已访问的超链接" xfId="6367" builtinId="9" hidden="1"/>
    <cellStyle name="已访问的超链接" xfId="6369" builtinId="9" hidden="1"/>
    <cellStyle name="已访问的超链接" xfId="6371" builtinId="9" hidden="1"/>
    <cellStyle name="已访问的超链接" xfId="6373" builtinId="9" hidden="1"/>
    <cellStyle name="已访问的超链接" xfId="6375" builtinId="9" hidden="1"/>
    <cellStyle name="已访问的超链接" xfId="6377" builtinId="9" hidden="1"/>
    <cellStyle name="已访问的超链接" xfId="6379" builtinId="9" hidden="1"/>
    <cellStyle name="已访问的超链接" xfId="6381" builtinId="9" hidden="1"/>
    <cellStyle name="已访问的超链接" xfId="6383" builtinId="9" hidden="1"/>
    <cellStyle name="已访问的超链接" xfId="6385" builtinId="9" hidden="1"/>
    <cellStyle name="已访问的超链接" xfId="6387" builtinId="9" hidden="1"/>
    <cellStyle name="已访问的超链接" xfId="6389" builtinId="9" hidden="1"/>
    <cellStyle name="已访问的超链接" xfId="6391" builtinId="9" hidden="1"/>
    <cellStyle name="已访问的超链接" xfId="6393" builtinId="9" hidden="1"/>
    <cellStyle name="已访问的超链接" xfId="6395" builtinId="9" hidden="1"/>
    <cellStyle name="已访问的超链接" xfId="6397" builtinId="9" hidden="1"/>
    <cellStyle name="已访问的超链接" xfId="6399" builtinId="9" hidden="1"/>
    <cellStyle name="已访问的超链接" xfId="6401" builtinId="9" hidden="1"/>
    <cellStyle name="已访问的超链接" xfId="6403" builtinId="9" hidden="1"/>
    <cellStyle name="已访问的超链接" xfId="6405" builtinId="9" hidden="1"/>
    <cellStyle name="已访问的超链接" xfId="6407" builtinId="9" hidden="1"/>
    <cellStyle name="已访问的超链接" xfId="6409" builtinId="9" hidden="1"/>
    <cellStyle name="已访问的超链接" xfId="6411" builtinId="9" hidden="1"/>
    <cellStyle name="已访问的超链接" xfId="6413" builtinId="9" hidden="1"/>
    <cellStyle name="已访问的超链接" xfId="6415" builtinId="9" hidden="1"/>
    <cellStyle name="已访问的超链接" xfId="6417" builtinId="9" hidden="1"/>
    <cellStyle name="已访问的超链接" xfId="6419" builtinId="9" hidden="1"/>
    <cellStyle name="已访问的超链接" xfId="6421" builtinId="9" hidden="1"/>
    <cellStyle name="已访问的超链接" xfId="6423" builtinId="9" hidden="1"/>
    <cellStyle name="已访问的超链接" xfId="6425" builtinId="9" hidden="1"/>
    <cellStyle name="已访问的超链接" xfId="6427" builtinId="9" hidden="1"/>
    <cellStyle name="已访问的超链接" xfId="6429" builtinId="9" hidden="1"/>
    <cellStyle name="已访问的超链接" xfId="6431" builtinId="9" hidden="1"/>
    <cellStyle name="已访问的超链接" xfId="6433" builtinId="9" hidden="1"/>
    <cellStyle name="已访问的超链接" xfId="6435" builtinId="9" hidden="1"/>
    <cellStyle name="已访问的超链接" xfId="6437" builtinId="9" hidden="1"/>
    <cellStyle name="已访问的超链接" xfId="6439" builtinId="9" hidden="1"/>
    <cellStyle name="已访问的超链接" xfId="6441" builtinId="9" hidden="1"/>
    <cellStyle name="已访问的超链接" xfId="6443" builtinId="9" hidden="1"/>
    <cellStyle name="已访问的超链接" xfId="6445" builtinId="9" hidden="1"/>
    <cellStyle name="已访问的超链接" xfId="6447" builtinId="9" hidden="1"/>
    <cellStyle name="已访问的超链接" xfId="6449" builtinId="9" hidden="1"/>
    <cellStyle name="已访问的超链接" xfId="6451" builtinId="9" hidden="1"/>
    <cellStyle name="已访问的超链接" xfId="6453" builtinId="9" hidden="1"/>
    <cellStyle name="已访问的超链接" xfId="6455" builtinId="9" hidden="1"/>
    <cellStyle name="已访问的超链接" xfId="6457" builtinId="9" hidden="1"/>
    <cellStyle name="已访问的超链接" xfId="6459" builtinId="9" hidden="1"/>
    <cellStyle name="已访问的超链接" xfId="6461" builtinId="9" hidden="1"/>
    <cellStyle name="已访问的超链接" xfId="6463" builtinId="9" hidden="1"/>
    <cellStyle name="已访问的超链接" xfId="6465" builtinId="9" hidden="1"/>
    <cellStyle name="已访问的超链接" xfId="6467" builtinId="9" hidden="1"/>
    <cellStyle name="已访问的超链接" xfId="6469" builtinId="9" hidden="1"/>
    <cellStyle name="已访问的超链接" xfId="6471" builtinId="9" hidden="1"/>
    <cellStyle name="已访问的超链接" xfId="6473" builtinId="9" hidden="1"/>
    <cellStyle name="已访问的超链接" xfId="6475" builtinId="9" hidden="1"/>
    <cellStyle name="已访问的超链接" xfId="6477" builtinId="9" hidden="1"/>
    <cellStyle name="已访问的超链接" xfId="6479" builtinId="9" hidden="1"/>
    <cellStyle name="已访问的超链接" xfId="6481" builtinId="9" hidden="1"/>
    <cellStyle name="已访问的超链接" xfId="6483" builtinId="9" hidden="1"/>
    <cellStyle name="已访问的超链接" xfId="6485" builtinId="9" hidden="1"/>
    <cellStyle name="已访问的超链接" xfId="6487" builtinId="9" hidden="1"/>
    <cellStyle name="已访问的超链接" xfId="6489" builtinId="9" hidden="1"/>
    <cellStyle name="已访问的超链接" xfId="6491" builtinId="9" hidden="1"/>
    <cellStyle name="已访问的超链接" xfId="6493" builtinId="9" hidden="1"/>
    <cellStyle name="已访问的超链接" xfId="6495" builtinId="9" hidden="1"/>
    <cellStyle name="已访问的超链接" xfId="6497" builtinId="9" hidden="1"/>
    <cellStyle name="已访问的超链接" xfId="6499" builtinId="9" hidden="1"/>
    <cellStyle name="已访问的超链接" xfId="6501" builtinId="9" hidden="1"/>
    <cellStyle name="已访问的超链接" xfId="6503" builtinId="9" hidden="1"/>
    <cellStyle name="已访问的超链接" xfId="6505" builtinId="9" hidden="1"/>
    <cellStyle name="已访问的超链接" xfId="6507" builtinId="9" hidden="1"/>
    <cellStyle name="已访问的超链接" xfId="6509" builtinId="9" hidden="1"/>
    <cellStyle name="已访问的超链接" xfId="6511" builtinId="9" hidden="1"/>
    <cellStyle name="已访问的超链接" xfId="6513" builtinId="9" hidden="1"/>
    <cellStyle name="已访问的超链接" xfId="6515" builtinId="9" hidden="1"/>
    <cellStyle name="已访问的超链接" xfId="6517" builtinId="9" hidden="1"/>
    <cellStyle name="已访问的超链接" xfId="6519" builtinId="9" hidden="1"/>
    <cellStyle name="已访问的超链接" xfId="6521" builtinId="9" hidden="1"/>
    <cellStyle name="已访问的超链接" xfId="6523" builtinId="9" hidden="1"/>
    <cellStyle name="已访问的超链接" xfId="6525" builtinId="9" hidden="1"/>
    <cellStyle name="已访问的超链接" xfId="6527" builtinId="9" hidden="1"/>
    <cellStyle name="已访问的超链接" xfId="6529" builtinId="9" hidden="1"/>
    <cellStyle name="已访问的超链接" xfId="6531" builtinId="9" hidden="1"/>
    <cellStyle name="已访问的超链接" xfId="6533" builtinId="9" hidden="1"/>
    <cellStyle name="已访问的超链接" xfId="6535" builtinId="9" hidden="1"/>
    <cellStyle name="已访问的超链接" xfId="6537" builtinId="9" hidden="1"/>
    <cellStyle name="已访问的超链接" xfId="6539" builtinId="9" hidden="1"/>
    <cellStyle name="已访问的超链接" xfId="6541" builtinId="9" hidden="1"/>
    <cellStyle name="已访问的超链接" xfId="6543" builtinId="9" hidden="1"/>
    <cellStyle name="已访问的超链接" xfId="6545" builtinId="9" hidden="1"/>
    <cellStyle name="已访问的超链接" xfId="6547" builtinId="9" hidden="1"/>
    <cellStyle name="已访问的超链接" xfId="6549" builtinId="9" hidden="1"/>
    <cellStyle name="已访问的超链接" xfId="6551" builtinId="9" hidden="1"/>
    <cellStyle name="已访问的超链接" xfId="6553" builtinId="9" hidden="1"/>
    <cellStyle name="已访问的超链接" xfId="6555" builtinId="9" hidden="1"/>
    <cellStyle name="已访问的超链接" xfId="6557" builtinId="9" hidden="1"/>
    <cellStyle name="已访问的超链接" xfId="6559" builtinId="9" hidden="1"/>
    <cellStyle name="已访问的超链接" xfId="6561" builtinId="9" hidden="1"/>
    <cellStyle name="已访问的超链接" xfId="6563" builtinId="9" hidden="1"/>
    <cellStyle name="已访问的超链接" xfId="6565" builtinId="9" hidden="1"/>
    <cellStyle name="已访问的超链接" xfId="6567" builtinId="9" hidden="1"/>
    <cellStyle name="已访问的超链接" xfId="6569" builtinId="9" hidden="1"/>
    <cellStyle name="已访问的超链接" xfId="6571" builtinId="9" hidden="1"/>
    <cellStyle name="已访问的超链接" xfId="6573" builtinId="9" hidden="1"/>
    <cellStyle name="已访问的超链接" xfId="6575" builtinId="9" hidden="1"/>
    <cellStyle name="已访问的超链接" xfId="6577" builtinId="9" hidden="1"/>
    <cellStyle name="已访问的超链接" xfId="6579" builtinId="9" hidden="1"/>
    <cellStyle name="已访问的超链接" xfId="6581" builtinId="9" hidden="1"/>
    <cellStyle name="已访问的超链接" xfId="6583" builtinId="9" hidden="1"/>
    <cellStyle name="已访问的超链接" xfId="6585" builtinId="9" hidden="1"/>
    <cellStyle name="已访问的超链接" xfId="6587" builtinId="9" hidden="1"/>
    <cellStyle name="已访问的超链接" xfId="6589" builtinId="9" hidden="1"/>
    <cellStyle name="已访问的超链接" xfId="6591" builtinId="9" hidden="1"/>
    <cellStyle name="已访问的超链接" xfId="6593" builtinId="9" hidden="1"/>
    <cellStyle name="已访问的超链接" xfId="6595" builtinId="9" hidden="1"/>
    <cellStyle name="已访问的超链接" xfId="6597" builtinId="9" hidden="1"/>
    <cellStyle name="已访问的超链接" xfId="6599" builtinId="9" hidden="1"/>
    <cellStyle name="已访问的超链接" xfId="6601" builtinId="9" hidden="1"/>
    <cellStyle name="已访问的超链接" xfId="6603" builtinId="9" hidden="1"/>
    <cellStyle name="已访问的超链接" xfId="6605" builtinId="9" hidden="1"/>
    <cellStyle name="已访问的超链接" xfId="6607" builtinId="9" hidden="1"/>
    <cellStyle name="已访问的超链接" xfId="6609" builtinId="9" hidden="1"/>
    <cellStyle name="已访问的超链接" xfId="6611" builtinId="9" hidden="1"/>
    <cellStyle name="已访问的超链接" xfId="6613" builtinId="9" hidden="1"/>
    <cellStyle name="已访问的超链接" xfId="6615" builtinId="9" hidden="1"/>
    <cellStyle name="已访问的超链接" xfId="6617" builtinId="9" hidden="1"/>
    <cellStyle name="已访问的超链接" xfId="6619" builtinId="9" hidden="1"/>
    <cellStyle name="已访问的超链接" xfId="6621" builtinId="9" hidden="1"/>
    <cellStyle name="已访问的超链接" xfId="6623" builtinId="9" hidden="1"/>
    <cellStyle name="已访问的超链接" xfId="6625" builtinId="9" hidden="1"/>
    <cellStyle name="已访问的超链接" xfId="6627" builtinId="9" hidden="1"/>
    <cellStyle name="已访问的超链接" xfId="6629" builtinId="9" hidden="1"/>
    <cellStyle name="已访问的超链接" xfId="6631" builtinId="9" hidden="1"/>
    <cellStyle name="已访问的超链接" xfId="6633" builtinId="9" hidden="1"/>
    <cellStyle name="已访问的超链接" xfId="6635" builtinId="9" hidden="1"/>
    <cellStyle name="已访问的超链接" xfId="6637" builtinId="9" hidden="1"/>
    <cellStyle name="已访问的超链接" xfId="6639" builtinId="9" hidden="1"/>
    <cellStyle name="已访问的超链接" xfId="6641" builtinId="9" hidden="1"/>
    <cellStyle name="已访问的超链接" xfId="6643" builtinId="9" hidden="1"/>
    <cellStyle name="已访问的超链接" xfId="6645" builtinId="9" hidden="1"/>
    <cellStyle name="已访问的超链接" xfId="6647" builtinId="9" hidden="1"/>
    <cellStyle name="已访问的超链接" xfId="6649" builtinId="9" hidden="1"/>
    <cellStyle name="已访问的超链接" xfId="6651" builtinId="9" hidden="1"/>
    <cellStyle name="已访问的超链接" xfId="6653" builtinId="9" hidden="1"/>
    <cellStyle name="已访问的超链接" xfId="6655" builtinId="9" hidden="1"/>
    <cellStyle name="已访问的超链接" xfId="6657" builtinId="9" hidden="1"/>
    <cellStyle name="已访问的超链接" xfId="6659" builtinId="9" hidden="1"/>
    <cellStyle name="已访问的超链接" xfId="6661" builtinId="9" hidden="1"/>
    <cellStyle name="已访问的超链接" xfId="6663" builtinId="9" hidden="1"/>
    <cellStyle name="已访问的超链接" xfId="6665" builtinId="9" hidden="1"/>
    <cellStyle name="已访问的超链接" xfId="6667" builtinId="9" hidden="1"/>
    <cellStyle name="已访问的超链接" xfId="6669" builtinId="9" hidden="1"/>
    <cellStyle name="已访问的超链接" xfId="6671" builtinId="9" hidden="1"/>
    <cellStyle name="已访问的超链接" xfId="6673" builtinId="9" hidden="1"/>
    <cellStyle name="已访问的超链接" xfId="6675" builtinId="9" hidden="1"/>
    <cellStyle name="已访问的超链接" xfId="6677" builtinId="9" hidden="1"/>
    <cellStyle name="已访问的超链接" xfId="6679" builtinId="9" hidden="1"/>
    <cellStyle name="已访问的超链接" xfId="6681" builtinId="9" hidden="1"/>
    <cellStyle name="已访问的超链接" xfId="6683" builtinId="9" hidden="1"/>
    <cellStyle name="已访问的超链接" xfId="6685" builtinId="9" hidden="1"/>
    <cellStyle name="已访问的超链接" xfId="6687" builtinId="9" hidden="1"/>
    <cellStyle name="已访问的超链接" xfId="6689" builtinId="9" hidden="1"/>
    <cellStyle name="已访问的超链接" xfId="6691" builtinId="9" hidden="1"/>
    <cellStyle name="已访问的超链接" xfId="6693" builtinId="9" hidden="1"/>
    <cellStyle name="已访问的超链接" xfId="6695" builtinId="9" hidden="1"/>
    <cellStyle name="已访问的超链接" xfId="6697" builtinId="9" hidden="1"/>
    <cellStyle name="已访问的超链接" xfId="6699" builtinId="9" hidden="1"/>
    <cellStyle name="已访问的超链接" xfId="6701" builtinId="9" hidden="1"/>
    <cellStyle name="已访问的超链接" xfId="6703" builtinId="9" hidden="1"/>
    <cellStyle name="已访问的超链接" xfId="6705" builtinId="9" hidden="1"/>
    <cellStyle name="已访问的超链接" xfId="6707" builtinId="9" hidden="1"/>
    <cellStyle name="已访问的超链接" xfId="6709" builtinId="9" hidden="1"/>
    <cellStyle name="已访问的超链接" xfId="6711" builtinId="9" hidden="1"/>
    <cellStyle name="已访问的超链接" xfId="6713" builtinId="9" hidden="1"/>
    <cellStyle name="已访问的超链接" xfId="6715" builtinId="9" hidden="1"/>
    <cellStyle name="已访问的超链接" xfId="6717" builtinId="9" hidden="1"/>
    <cellStyle name="已访问的超链接" xfId="6719" builtinId="9" hidden="1"/>
    <cellStyle name="已访问的超链接" xfId="6721" builtinId="9" hidden="1"/>
    <cellStyle name="已访问的超链接" xfId="6723" builtinId="9" hidden="1"/>
    <cellStyle name="已访问的超链接" xfId="6725" builtinId="9" hidden="1"/>
    <cellStyle name="已访问的超链接" xfId="6727" builtinId="9" hidden="1"/>
    <cellStyle name="已访问的超链接" xfId="6729" builtinId="9" hidden="1"/>
    <cellStyle name="已访问的超链接" xfId="6731" builtinId="9" hidden="1"/>
    <cellStyle name="已访问的超链接" xfId="6733" builtinId="9" hidden="1"/>
    <cellStyle name="已访问的超链接" xfId="6735" builtinId="9" hidden="1"/>
    <cellStyle name="已访问的超链接" xfId="6737" builtinId="9" hidden="1"/>
    <cellStyle name="已访问的超链接" xfId="6739" builtinId="9" hidden="1"/>
    <cellStyle name="已访问的超链接" xfId="6741" builtinId="9" hidden="1"/>
    <cellStyle name="已访问的超链接" xfId="6743" builtinId="9" hidden="1"/>
    <cellStyle name="已访问的超链接" xfId="6745" builtinId="9" hidden="1"/>
    <cellStyle name="已访问的超链接" xfId="6747" builtinId="9" hidden="1"/>
    <cellStyle name="已访问的超链接" xfId="6749" builtinId="9" hidden="1"/>
    <cellStyle name="已访问的超链接" xfId="6751" builtinId="9" hidden="1"/>
    <cellStyle name="已访问的超链接" xfId="6753" builtinId="9" hidden="1"/>
    <cellStyle name="已访问的超链接" xfId="6755" builtinId="9" hidden="1"/>
    <cellStyle name="已访问的超链接" xfId="6757" builtinId="9" hidden="1"/>
    <cellStyle name="已访问的超链接" xfId="6759" builtinId="9" hidden="1"/>
    <cellStyle name="已访问的超链接" xfId="6761" builtinId="9" hidden="1"/>
    <cellStyle name="已访问的超链接" xfId="6763" builtinId="9" hidden="1"/>
    <cellStyle name="已访问的超链接" xfId="6765" builtinId="9" hidden="1"/>
    <cellStyle name="已访问的超链接" xfId="6767" builtinId="9" hidden="1"/>
    <cellStyle name="已访问的超链接" xfId="6769" builtinId="9" hidden="1"/>
    <cellStyle name="已访问的超链接" xfId="6771" builtinId="9" hidden="1"/>
    <cellStyle name="已访问的超链接" xfId="6773" builtinId="9" hidden="1"/>
    <cellStyle name="已访问的超链接" xfId="6775" builtinId="9" hidden="1"/>
    <cellStyle name="已访问的超链接" xfId="6777" builtinId="9" hidden="1"/>
    <cellStyle name="已访问的超链接" xfId="6779" builtinId="9" hidden="1"/>
    <cellStyle name="已访问的超链接" xfId="6781" builtinId="9" hidden="1"/>
    <cellStyle name="已访问的超链接" xfId="6783" builtinId="9" hidden="1"/>
    <cellStyle name="已访问的超链接" xfId="6785" builtinId="9" hidden="1"/>
    <cellStyle name="已访问的超链接" xfId="6787" builtinId="9" hidden="1"/>
    <cellStyle name="已访问的超链接" xfId="6789" builtinId="9" hidden="1"/>
    <cellStyle name="已访问的超链接" xfId="6791" builtinId="9" hidden="1"/>
    <cellStyle name="已访问的超链接" xfId="6793" builtinId="9" hidden="1"/>
    <cellStyle name="已访问的超链接" xfId="6795" builtinId="9" hidden="1"/>
    <cellStyle name="已访问的超链接" xfId="6797" builtinId="9" hidden="1"/>
    <cellStyle name="已访问的超链接" xfId="6799" builtinId="9" hidden="1"/>
    <cellStyle name="已访问的超链接" xfId="6801" builtinId="9" hidden="1"/>
    <cellStyle name="已访问的超链接" xfId="6803" builtinId="9" hidden="1"/>
    <cellStyle name="已访问的超链接" xfId="6805" builtinId="9" hidden="1"/>
    <cellStyle name="已访问的超链接" xfId="6807" builtinId="9" hidden="1"/>
    <cellStyle name="已访问的超链接" xfId="6809" builtinId="9" hidden="1"/>
    <cellStyle name="已访问的超链接" xfId="6811" builtinId="9" hidden="1"/>
    <cellStyle name="已访问的超链接" xfId="6813" builtinId="9" hidden="1"/>
    <cellStyle name="已访问的超链接" xfId="6815" builtinId="9" hidden="1"/>
    <cellStyle name="已访问的超链接" xfId="6817" builtinId="9" hidden="1"/>
    <cellStyle name="已访问的超链接" xfId="6819" builtinId="9" hidden="1"/>
    <cellStyle name="已访问的超链接" xfId="6821" builtinId="9" hidden="1"/>
    <cellStyle name="已访问的超链接" xfId="6823" builtinId="9" hidden="1"/>
    <cellStyle name="已访问的超链接" xfId="6825" builtinId="9" hidden="1"/>
    <cellStyle name="已访问的超链接" xfId="6827" builtinId="9" hidden="1"/>
    <cellStyle name="已访问的超链接" xfId="6829" builtinId="9" hidden="1"/>
    <cellStyle name="已访问的超链接" xfId="6831" builtinId="9" hidden="1"/>
    <cellStyle name="已访问的超链接" xfId="6833" builtinId="9" hidden="1"/>
    <cellStyle name="已访问的超链接" xfId="6835" builtinId="9" hidden="1"/>
    <cellStyle name="已访问的超链接" xfId="6837" builtinId="9" hidden="1"/>
    <cellStyle name="已访问的超链接" xfId="6839" builtinId="9" hidden="1"/>
    <cellStyle name="已访问的超链接" xfId="6841" builtinId="9" hidden="1"/>
    <cellStyle name="已访问的超链接" xfId="6843" builtinId="9" hidden="1"/>
    <cellStyle name="已访问的超链接" xfId="6845" builtinId="9" hidden="1"/>
    <cellStyle name="已访问的超链接" xfId="6847" builtinId="9" hidden="1"/>
    <cellStyle name="已访问的超链接" xfId="6849" builtinId="9" hidden="1"/>
    <cellStyle name="已访问的超链接" xfId="6851" builtinId="9" hidden="1"/>
    <cellStyle name="已访问的超链接" xfId="6853" builtinId="9" hidden="1"/>
    <cellStyle name="已访问的超链接" xfId="6855" builtinId="9" hidden="1"/>
    <cellStyle name="已访问的超链接" xfId="6857" builtinId="9" hidden="1"/>
    <cellStyle name="已访问的超链接" xfId="6859" builtinId="9" hidden="1"/>
    <cellStyle name="已访问的超链接" xfId="6861" builtinId="9" hidden="1"/>
    <cellStyle name="已访问的超链接" xfId="6863" builtinId="9" hidden="1"/>
    <cellStyle name="已访问的超链接" xfId="6865" builtinId="9" hidden="1"/>
    <cellStyle name="已访问的超链接" xfId="6867" builtinId="9" hidden="1"/>
    <cellStyle name="已访问的超链接" xfId="6869" builtinId="9" hidden="1"/>
    <cellStyle name="已访问的超链接" xfId="6871" builtinId="9" hidden="1"/>
    <cellStyle name="已访问的超链接" xfId="6873" builtinId="9" hidden="1"/>
    <cellStyle name="已访问的超链接" xfId="6875" builtinId="9" hidden="1"/>
    <cellStyle name="已访问的超链接" xfId="6877" builtinId="9" hidden="1"/>
    <cellStyle name="已访问的超链接" xfId="6879" builtinId="9" hidden="1"/>
    <cellStyle name="已访问的超链接" xfId="6881" builtinId="9" hidden="1"/>
    <cellStyle name="已访问的超链接" xfId="6883" builtinId="9" hidden="1"/>
    <cellStyle name="已访问的超链接" xfId="6885" builtinId="9" hidden="1"/>
    <cellStyle name="已访问的超链接" xfId="6887" builtinId="9" hidden="1"/>
    <cellStyle name="已访问的超链接" xfId="6889" builtinId="9" hidden="1"/>
    <cellStyle name="已访问的超链接" xfId="6891" builtinId="9" hidden="1"/>
    <cellStyle name="已访问的超链接" xfId="6893" builtinId="9" hidden="1"/>
    <cellStyle name="已访问的超链接" xfId="6895" builtinId="9" hidden="1"/>
    <cellStyle name="已访问的超链接" xfId="6897" builtinId="9" hidden="1"/>
    <cellStyle name="已访问的超链接" xfId="6899" builtinId="9" hidden="1"/>
    <cellStyle name="已访问的超链接" xfId="6901" builtinId="9" hidden="1"/>
    <cellStyle name="已访问的超链接" xfId="6903" builtinId="9" hidden="1"/>
    <cellStyle name="已访问的超链接" xfId="6905" builtinId="9" hidden="1"/>
    <cellStyle name="已访问的超链接" xfId="6907" builtinId="9" hidden="1"/>
    <cellStyle name="已访问的超链接" xfId="6909" builtinId="9" hidden="1"/>
    <cellStyle name="已访问的超链接" xfId="6911" builtinId="9" hidden="1"/>
    <cellStyle name="已访问的超链接" xfId="6913" builtinId="9" hidden="1"/>
    <cellStyle name="已访问的超链接" xfId="6915" builtinId="9" hidden="1"/>
    <cellStyle name="已访问的超链接" xfId="6917" builtinId="9" hidden="1"/>
    <cellStyle name="已访问的超链接" xfId="6919" builtinId="9" hidden="1"/>
    <cellStyle name="已访问的超链接" xfId="6921" builtinId="9" hidden="1"/>
    <cellStyle name="已访问的超链接" xfId="6923" builtinId="9" hidden="1"/>
    <cellStyle name="已访问的超链接" xfId="6925" builtinId="9" hidden="1"/>
    <cellStyle name="已访问的超链接" xfId="6927" builtinId="9" hidden="1"/>
    <cellStyle name="已访问的超链接" xfId="6929" builtinId="9" hidden="1"/>
    <cellStyle name="已访问的超链接" xfId="6931" builtinId="9" hidden="1"/>
    <cellStyle name="已访问的超链接" xfId="6933" builtinId="9" hidden="1"/>
    <cellStyle name="已访问的超链接" xfId="6935" builtinId="9" hidden="1"/>
    <cellStyle name="已访问的超链接" xfId="6937" builtinId="9" hidden="1"/>
    <cellStyle name="已访问的超链接" xfId="6939" builtinId="9" hidden="1"/>
    <cellStyle name="已访问的超链接" xfId="6941" builtinId="9" hidden="1"/>
    <cellStyle name="已访问的超链接" xfId="6943" builtinId="9" hidden="1"/>
    <cellStyle name="已访问的超链接" xfId="6945" builtinId="9" hidden="1"/>
    <cellStyle name="已访问的超链接" xfId="6947" builtinId="9" hidden="1"/>
    <cellStyle name="已访问的超链接" xfId="6949" builtinId="9" hidden="1"/>
    <cellStyle name="已访问的超链接" xfId="6951" builtinId="9" hidden="1"/>
    <cellStyle name="已访问的超链接" xfId="6953" builtinId="9" hidden="1"/>
    <cellStyle name="已访问的超链接" xfId="6955" builtinId="9" hidden="1"/>
    <cellStyle name="已访问的超链接" xfId="6957" builtinId="9" hidden="1"/>
    <cellStyle name="已访问的超链接" xfId="6959" builtinId="9" hidden="1"/>
    <cellStyle name="已访问的超链接" xfId="6961" builtinId="9" hidden="1"/>
    <cellStyle name="已访问的超链接" xfId="6963" builtinId="9" hidden="1"/>
    <cellStyle name="已访问的超链接" xfId="6965" builtinId="9" hidden="1"/>
    <cellStyle name="已访问的超链接" xfId="6967" builtinId="9" hidden="1"/>
    <cellStyle name="已访问的超链接" xfId="6969" builtinId="9" hidden="1"/>
    <cellStyle name="已访问的超链接" xfId="6971" builtinId="9" hidden="1"/>
    <cellStyle name="已访问的超链接" xfId="6973" builtinId="9" hidden="1"/>
    <cellStyle name="已访问的超链接" xfId="6975" builtinId="9" hidden="1"/>
    <cellStyle name="已访问的超链接" xfId="6977" builtinId="9" hidden="1"/>
    <cellStyle name="已访问的超链接" xfId="6979" builtinId="9" hidden="1"/>
    <cellStyle name="已访问的超链接" xfId="6981" builtinId="9" hidden="1"/>
    <cellStyle name="已访问的超链接" xfId="6983" builtinId="9" hidden="1"/>
    <cellStyle name="已访问的超链接" xfId="6985" builtinId="9" hidden="1"/>
    <cellStyle name="已访问的超链接" xfId="6987" builtinId="9" hidden="1"/>
    <cellStyle name="已访问的超链接" xfId="6989" builtinId="9" hidden="1"/>
    <cellStyle name="已访问的超链接" xfId="6991" builtinId="9" hidden="1"/>
    <cellStyle name="已访问的超链接" xfId="6993" builtinId="9" hidden="1"/>
    <cellStyle name="已访问的超链接" xfId="6995" builtinId="9" hidden="1"/>
    <cellStyle name="已访问的超链接" xfId="6997" builtinId="9" hidden="1"/>
    <cellStyle name="已访问的超链接" xfId="6999" builtinId="9" hidden="1"/>
    <cellStyle name="已访问的超链接" xfId="7001" builtinId="9" hidden="1"/>
    <cellStyle name="已访问的超链接" xfId="7003" builtinId="9" hidden="1"/>
    <cellStyle name="已访问的超链接" xfId="7005" builtinId="9" hidden="1"/>
    <cellStyle name="已访问的超链接" xfId="7007" builtinId="9" hidden="1"/>
    <cellStyle name="已访问的超链接" xfId="7009" builtinId="9" hidden="1"/>
    <cellStyle name="已访问的超链接" xfId="7011" builtinId="9" hidden="1"/>
    <cellStyle name="已访问的超链接" xfId="7013" builtinId="9" hidden="1"/>
    <cellStyle name="已访问的超链接" xfId="7015" builtinId="9" hidden="1"/>
    <cellStyle name="已访问的超链接" xfId="7017" builtinId="9" hidden="1"/>
    <cellStyle name="已访问的超链接" xfId="7019" builtinId="9" hidden="1"/>
    <cellStyle name="已访问的超链接" xfId="7021" builtinId="9" hidden="1"/>
    <cellStyle name="已访问的超链接" xfId="7023" builtinId="9" hidden="1"/>
    <cellStyle name="已访问的超链接" xfId="7025" builtinId="9" hidden="1"/>
    <cellStyle name="已访问的超链接" xfId="7027" builtinId="9" hidden="1"/>
    <cellStyle name="已访问的超链接" xfId="7029" builtinId="9" hidden="1"/>
    <cellStyle name="已访问的超链接" xfId="7031" builtinId="9" hidden="1"/>
    <cellStyle name="已访问的超链接" xfId="7033" builtinId="9" hidden="1"/>
    <cellStyle name="已访问的超链接" xfId="7035" builtinId="9" hidden="1"/>
    <cellStyle name="已访问的超链接" xfId="7037" builtinId="9" hidden="1"/>
    <cellStyle name="已访问的超链接" xfId="7039" builtinId="9" hidden="1"/>
    <cellStyle name="已访问的超链接" xfId="7041" builtinId="9" hidden="1"/>
    <cellStyle name="已访问的超链接" xfId="7043" builtinId="9" hidden="1"/>
    <cellStyle name="已访问的超链接" xfId="7045" builtinId="9" hidden="1"/>
    <cellStyle name="已访问的超链接" xfId="7047" builtinId="9" hidden="1"/>
    <cellStyle name="已访问的超链接" xfId="7049" builtinId="9" hidden="1"/>
    <cellStyle name="已访问的超链接" xfId="7051" builtinId="9" hidden="1"/>
    <cellStyle name="已访问的超链接" xfId="7053" builtinId="9" hidden="1"/>
    <cellStyle name="已访问的超链接" xfId="7055" builtinId="9" hidden="1"/>
    <cellStyle name="已访问的超链接" xfId="7057" builtinId="9" hidden="1"/>
    <cellStyle name="已访问的超链接" xfId="7059" builtinId="9" hidden="1"/>
    <cellStyle name="已访问的超链接" xfId="7061" builtinId="9" hidden="1"/>
    <cellStyle name="已访问的超链接" xfId="7063" builtinId="9" hidden="1"/>
    <cellStyle name="已访问的超链接" xfId="7065" builtinId="9" hidden="1"/>
    <cellStyle name="已访问的超链接" xfId="7067" builtinId="9" hidden="1"/>
    <cellStyle name="已访问的超链接" xfId="7069" builtinId="9" hidden="1"/>
    <cellStyle name="已访问的超链接" xfId="7071" builtinId="9" hidden="1"/>
    <cellStyle name="已访问的超链接" xfId="7073" builtinId="9" hidden="1"/>
    <cellStyle name="已访问的超链接" xfId="7075" builtinId="9" hidden="1"/>
    <cellStyle name="已访问的超链接" xfId="7077" builtinId="9" hidden="1"/>
    <cellStyle name="已访问的超链接" xfId="7079" builtinId="9" hidden="1"/>
    <cellStyle name="已访问的超链接" xfId="7081" builtinId="9" hidden="1"/>
    <cellStyle name="已访问的超链接" xfId="7083" builtinId="9" hidden="1"/>
    <cellStyle name="已访问的超链接" xfId="7085" builtinId="9" hidden="1"/>
    <cellStyle name="已访问的超链接" xfId="7087" builtinId="9" hidden="1"/>
    <cellStyle name="已访问的超链接" xfId="7089" builtinId="9" hidden="1"/>
    <cellStyle name="已访问的超链接" xfId="7091" builtinId="9" hidden="1"/>
    <cellStyle name="已访问的超链接" xfId="7093" builtinId="9" hidden="1"/>
    <cellStyle name="已访问的超链接" xfId="7095" builtinId="9" hidden="1"/>
    <cellStyle name="已访问的超链接" xfId="7097" builtinId="9" hidden="1"/>
    <cellStyle name="已访问的超链接" xfId="7099" builtinId="9" hidden="1"/>
    <cellStyle name="已访问的超链接" xfId="7101" builtinId="9" hidden="1"/>
    <cellStyle name="已访问的超链接" xfId="7103" builtinId="9" hidden="1"/>
    <cellStyle name="已访问的超链接" xfId="7105" builtinId="9" hidden="1"/>
    <cellStyle name="已访问的超链接" xfId="7107" builtinId="9" hidden="1"/>
    <cellStyle name="已访问的超链接" xfId="7109" builtinId="9" hidden="1"/>
    <cellStyle name="已访问的超链接" xfId="7111" builtinId="9" hidden="1"/>
    <cellStyle name="已访问的超链接" xfId="7113" builtinId="9" hidden="1"/>
    <cellStyle name="已访问的超链接" xfId="7115" builtinId="9" hidden="1"/>
    <cellStyle name="已访问的超链接" xfId="7117" builtinId="9" hidden="1"/>
    <cellStyle name="已访问的超链接" xfId="7119" builtinId="9" hidden="1"/>
    <cellStyle name="已访问的超链接" xfId="7121" builtinId="9" hidden="1"/>
    <cellStyle name="已访问的超链接" xfId="7123" builtinId="9" hidden="1"/>
    <cellStyle name="已访问的超链接" xfId="7125" builtinId="9" hidden="1"/>
    <cellStyle name="已访问的超链接" xfId="7127" builtinId="9" hidden="1"/>
    <cellStyle name="已访问的超链接" xfId="7129" builtinId="9" hidden="1"/>
    <cellStyle name="已访问的超链接" xfId="7131" builtinId="9" hidden="1"/>
    <cellStyle name="已访问的超链接" xfId="7133" builtinId="9" hidden="1"/>
    <cellStyle name="已访问的超链接" xfId="7135" builtinId="9" hidden="1"/>
    <cellStyle name="已访问的超链接" xfId="7137" builtinId="9" hidden="1"/>
    <cellStyle name="已访问的超链接" xfId="7139" builtinId="9" hidden="1"/>
    <cellStyle name="已访问的超链接" xfId="7141" builtinId="9" hidden="1"/>
    <cellStyle name="已访问的超链接" xfId="7143" builtinId="9" hidden="1"/>
    <cellStyle name="已访问的超链接" xfId="7145" builtinId="9" hidden="1"/>
    <cellStyle name="已访问的超链接" xfId="7147" builtinId="9" hidden="1"/>
    <cellStyle name="已访问的超链接" xfId="7149" builtinId="9" hidden="1"/>
    <cellStyle name="已访问的超链接" xfId="7151" builtinId="9" hidden="1"/>
    <cellStyle name="已访问的超链接" xfId="7153" builtinId="9" hidden="1"/>
    <cellStyle name="已访问的超链接" xfId="7155" builtinId="9" hidden="1"/>
    <cellStyle name="已访问的超链接" xfId="7157" builtinId="9" hidden="1"/>
    <cellStyle name="已访问的超链接" xfId="7159" builtinId="9" hidden="1"/>
    <cellStyle name="已访问的超链接" xfId="7161" builtinId="9" hidden="1"/>
    <cellStyle name="已访问的超链接" xfId="7163" builtinId="9" hidden="1"/>
    <cellStyle name="已访问的超链接" xfId="7165" builtinId="9" hidden="1"/>
    <cellStyle name="已访问的超链接" xfId="7167" builtinId="9" hidden="1"/>
    <cellStyle name="已访问的超链接" xfId="7169" builtinId="9" hidden="1"/>
    <cellStyle name="已访问的超链接" xfId="7171" builtinId="9" hidden="1"/>
    <cellStyle name="已访问的超链接" xfId="7173" builtinId="9" hidden="1"/>
    <cellStyle name="已访问的超链接" xfId="7175" builtinId="9" hidden="1"/>
    <cellStyle name="已访问的超链接" xfId="7177" builtinId="9" hidden="1"/>
    <cellStyle name="已访问的超链接" xfId="7179" builtinId="9" hidden="1"/>
    <cellStyle name="已访问的超链接" xfId="7181" builtinId="9" hidden="1"/>
    <cellStyle name="已访问的超链接" xfId="7183" builtinId="9" hidden="1"/>
    <cellStyle name="已访问的超链接" xfId="7185" builtinId="9" hidden="1"/>
    <cellStyle name="已访问的超链接" xfId="7187" builtinId="9" hidden="1"/>
    <cellStyle name="已访问的超链接" xfId="7189" builtinId="9" hidden="1"/>
    <cellStyle name="已访问的超链接" xfId="7191" builtinId="9" hidden="1"/>
    <cellStyle name="已访问的超链接" xfId="7193" builtinId="9" hidden="1"/>
    <cellStyle name="已访问的超链接" xfId="7195" builtinId="9" hidden="1"/>
    <cellStyle name="已访问的超链接" xfId="7197" builtinId="9" hidden="1"/>
    <cellStyle name="已访问的超链接" xfId="7199" builtinId="9" hidden="1"/>
    <cellStyle name="已访问的超链接" xfId="7201" builtinId="9" hidden="1"/>
    <cellStyle name="已访问的超链接" xfId="7203" builtinId="9" hidden="1"/>
    <cellStyle name="已访问的超链接" xfId="7205" builtinId="9" hidden="1"/>
    <cellStyle name="已访问的超链接" xfId="7207" builtinId="9" hidden="1"/>
    <cellStyle name="已访问的超链接" xfId="7209" builtinId="9" hidden="1"/>
    <cellStyle name="已访问的超链接" xfId="7211" builtinId="9" hidden="1"/>
    <cellStyle name="已访问的超链接" xfId="7213" builtinId="9" hidden="1"/>
    <cellStyle name="已访问的超链接" xfId="7215" builtinId="9" hidden="1"/>
    <cellStyle name="已访问的超链接" xfId="7217" builtinId="9" hidden="1"/>
    <cellStyle name="已访问的超链接" xfId="7219" builtinId="9" hidden="1"/>
    <cellStyle name="已访问的超链接" xfId="7221" builtinId="9" hidden="1"/>
    <cellStyle name="已访问的超链接" xfId="7223" builtinId="9" hidden="1"/>
    <cellStyle name="已访问的超链接" xfId="7225" builtinId="9" hidden="1"/>
    <cellStyle name="已访问的超链接" xfId="7227" builtinId="9" hidden="1"/>
    <cellStyle name="已访问的超链接" xfId="7229" builtinId="9" hidden="1"/>
    <cellStyle name="已访问的超链接" xfId="7231" builtinId="9" hidden="1"/>
    <cellStyle name="已访问的超链接" xfId="7233" builtinId="9" hidden="1"/>
    <cellStyle name="已访问的超链接" xfId="7235" builtinId="9" hidden="1"/>
    <cellStyle name="已访问的超链接" xfId="7237" builtinId="9" hidden="1"/>
    <cellStyle name="已访问的超链接" xfId="7239" builtinId="9" hidden="1"/>
    <cellStyle name="已访问的超链接" xfId="7241" builtinId="9" hidden="1"/>
    <cellStyle name="已访问的超链接" xfId="7243" builtinId="9" hidden="1"/>
    <cellStyle name="已访问的超链接" xfId="7245" builtinId="9" hidden="1"/>
    <cellStyle name="已访问的超链接" xfId="7247" builtinId="9" hidden="1"/>
    <cellStyle name="已访问的超链接" xfId="7249" builtinId="9" hidden="1"/>
    <cellStyle name="已访问的超链接" xfId="7251" builtinId="9" hidden="1"/>
    <cellStyle name="已访问的超链接" xfId="7253" builtinId="9" hidden="1"/>
    <cellStyle name="已访问的超链接" xfId="7255" builtinId="9" hidden="1"/>
    <cellStyle name="已访问的超链接" xfId="7257" builtinId="9" hidden="1"/>
    <cellStyle name="已访问的超链接" xfId="7259" builtinId="9" hidden="1"/>
    <cellStyle name="已访问的超链接" xfId="7261" builtinId="9" hidden="1"/>
    <cellStyle name="已访问的超链接" xfId="7263" builtinId="9" hidden="1"/>
    <cellStyle name="已访问的超链接" xfId="7265" builtinId="9" hidden="1"/>
    <cellStyle name="已访问的超链接" xfId="7267" builtinId="9" hidden="1"/>
    <cellStyle name="已访问的超链接" xfId="7269" builtinId="9" hidden="1"/>
    <cellStyle name="已访问的超链接" xfId="7271" builtinId="9" hidden="1"/>
    <cellStyle name="已访问的超链接" xfId="7273" builtinId="9" hidden="1"/>
    <cellStyle name="已访问的超链接" xfId="7275" builtinId="9" hidden="1"/>
    <cellStyle name="已访问的超链接" xfId="7277" builtinId="9" hidden="1"/>
    <cellStyle name="已访问的超链接" xfId="7279" builtinId="9" hidden="1"/>
    <cellStyle name="已访问的超链接" xfId="7281" builtinId="9" hidden="1"/>
    <cellStyle name="已访问的超链接" xfId="7283" builtinId="9" hidden="1"/>
    <cellStyle name="已访问的超链接" xfId="7285" builtinId="9" hidden="1"/>
    <cellStyle name="已访问的超链接" xfId="7287" builtinId="9" hidden="1"/>
    <cellStyle name="已访问的超链接" xfId="7289" builtinId="9" hidden="1"/>
    <cellStyle name="已访问的超链接" xfId="7291" builtinId="9" hidden="1"/>
    <cellStyle name="已访问的超链接" xfId="7293" builtinId="9" hidden="1"/>
    <cellStyle name="已访问的超链接" xfId="7295" builtinId="9" hidden="1"/>
    <cellStyle name="已访问的超链接" xfId="7297" builtinId="9" hidden="1"/>
    <cellStyle name="已访问的超链接" xfId="7299" builtinId="9" hidden="1"/>
    <cellStyle name="已访问的超链接" xfId="7301" builtinId="9" hidden="1"/>
    <cellStyle name="已访问的超链接" xfId="7303" builtinId="9" hidden="1"/>
    <cellStyle name="已访问的超链接" xfId="7305" builtinId="9" hidden="1"/>
    <cellStyle name="已访问的超链接" xfId="7307" builtinId="9" hidden="1"/>
    <cellStyle name="已访问的超链接" xfId="7309" builtinId="9" hidden="1"/>
    <cellStyle name="已访问的超链接" xfId="7311" builtinId="9" hidden="1"/>
    <cellStyle name="已访问的超链接" xfId="7313" builtinId="9" hidden="1"/>
    <cellStyle name="已访问的超链接" xfId="7315" builtinId="9" hidden="1"/>
    <cellStyle name="已访问的超链接" xfId="7317" builtinId="9" hidden="1"/>
    <cellStyle name="已访问的超链接" xfId="7319" builtinId="9" hidden="1"/>
    <cellStyle name="已访问的超链接" xfId="7321" builtinId="9" hidden="1"/>
    <cellStyle name="已访问的超链接" xfId="7323" builtinId="9" hidden="1"/>
    <cellStyle name="已访问的超链接" xfId="7325" builtinId="9" hidden="1"/>
    <cellStyle name="已访问的超链接" xfId="7327" builtinId="9" hidden="1"/>
    <cellStyle name="已访问的超链接" xfId="7329" builtinId="9" hidden="1"/>
    <cellStyle name="已访问的超链接" xfId="7331" builtinId="9" hidden="1"/>
    <cellStyle name="已访问的超链接" xfId="7333" builtinId="9" hidden="1"/>
    <cellStyle name="已访问的超链接" xfId="7335" builtinId="9" hidden="1"/>
    <cellStyle name="已访问的超链接" xfId="7337" builtinId="9" hidden="1"/>
    <cellStyle name="已访问的超链接" xfId="7339" builtinId="9" hidden="1"/>
    <cellStyle name="已访问的超链接" xfId="7341" builtinId="9" hidden="1"/>
    <cellStyle name="已访问的超链接" xfId="7343" builtinId="9" hidden="1"/>
    <cellStyle name="已访问的超链接" xfId="7345" builtinId="9" hidden="1"/>
    <cellStyle name="已访问的超链接" xfId="7347" builtinId="9" hidden="1"/>
    <cellStyle name="已访问的超链接" xfId="7349" builtinId="9" hidden="1"/>
    <cellStyle name="已访问的超链接" xfId="7351" builtinId="9" hidden="1"/>
    <cellStyle name="已访问的超链接" xfId="7353" builtinId="9" hidden="1"/>
    <cellStyle name="已访问的超链接" xfId="7355" builtinId="9" hidden="1"/>
    <cellStyle name="已访问的超链接" xfId="7357" builtinId="9" hidden="1"/>
    <cellStyle name="已访问的超链接" xfId="7359" builtinId="9" hidden="1"/>
    <cellStyle name="已访问的超链接" xfId="7361" builtinId="9" hidden="1"/>
    <cellStyle name="已访问的超链接" xfId="7363" builtinId="9" hidden="1"/>
    <cellStyle name="已访问的超链接" xfId="7365" builtinId="9" hidden="1"/>
    <cellStyle name="已访问的超链接" xfId="7367" builtinId="9" hidden="1"/>
    <cellStyle name="已访问的超链接" xfId="7369" builtinId="9" hidden="1"/>
    <cellStyle name="已访问的超链接" xfId="7371" builtinId="9" hidden="1"/>
    <cellStyle name="已访问的超链接" xfId="7373" builtinId="9" hidden="1"/>
    <cellStyle name="已访问的超链接" xfId="7375" builtinId="9" hidden="1"/>
    <cellStyle name="已访问的超链接" xfId="7377" builtinId="9" hidden="1"/>
    <cellStyle name="已访问的超链接" xfId="7379" builtinId="9" hidden="1"/>
    <cellStyle name="已访问的超链接" xfId="7381" builtinId="9" hidden="1"/>
    <cellStyle name="已访问的超链接" xfId="7383" builtinId="9" hidden="1"/>
    <cellStyle name="已访问的超链接" xfId="7385" builtinId="9" hidden="1"/>
    <cellStyle name="已访问的超链接" xfId="7387" builtinId="9" hidden="1"/>
    <cellStyle name="已访问的超链接" xfId="7389" builtinId="9" hidden="1"/>
    <cellStyle name="已访问的超链接" xfId="7391" builtinId="9" hidden="1"/>
    <cellStyle name="已访问的超链接" xfId="7393" builtinId="9" hidden="1"/>
    <cellStyle name="已访问的超链接" xfId="7395" builtinId="9" hidden="1"/>
    <cellStyle name="已访问的超链接" xfId="7397" builtinId="9" hidden="1"/>
    <cellStyle name="已访问的超链接" xfId="7399" builtinId="9" hidden="1"/>
    <cellStyle name="已访问的超链接" xfId="7401" builtinId="9" hidden="1"/>
    <cellStyle name="已访问的超链接" xfId="7403" builtinId="9" hidden="1"/>
    <cellStyle name="已访问的超链接" xfId="7405" builtinId="9" hidden="1"/>
    <cellStyle name="已访问的超链接" xfId="7407" builtinId="9" hidden="1"/>
    <cellStyle name="已访问的超链接" xfId="7409" builtinId="9" hidden="1"/>
    <cellStyle name="已访问的超链接" xfId="7411" builtinId="9" hidden="1"/>
    <cellStyle name="已访问的超链接" xfId="7413" builtinId="9" hidden="1"/>
    <cellStyle name="已访问的超链接" xfId="7415" builtinId="9" hidden="1"/>
    <cellStyle name="已访问的超链接" xfId="7417" builtinId="9" hidden="1"/>
    <cellStyle name="已访问的超链接" xfId="7419" builtinId="9" hidden="1"/>
    <cellStyle name="已访问的超链接" xfId="7421" builtinId="9" hidden="1"/>
    <cellStyle name="已访问的超链接" xfId="7423" builtinId="9" hidden="1"/>
    <cellStyle name="已访问的超链接" xfId="7425" builtinId="9" hidden="1"/>
    <cellStyle name="已访问的超链接" xfId="7427" builtinId="9" hidden="1"/>
    <cellStyle name="已访问的超链接" xfId="7429" builtinId="9" hidden="1"/>
    <cellStyle name="已访问的超链接" xfId="7431" builtinId="9" hidden="1"/>
    <cellStyle name="已访问的超链接" xfId="7433" builtinId="9" hidden="1"/>
    <cellStyle name="已访问的超链接" xfId="7435" builtinId="9" hidden="1"/>
    <cellStyle name="已访问的超链接" xfId="7437" builtinId="9" hidden="1"/>
    <cellStyle name="已访问的超链接" xfId="7439" builtinId="9" hidden="1"/>
    <cellStyle name="已访问的超链接" xfId="7441" builtinId="9" hidden="1"/>
    <cellStyle name="已访问的超链接" xfId="7443" builtinId="9" hidden="1"/>
    <cellStyle name="已访问的超链接" xfId="7445" builtinId="9" hidden="1"/>
    <cellStyle name="已访问的超链接" xfId="7447" builtinId="9" hidden="1"/>
    <cellStyle name="已访问的超链接" xfId="7449" builtinId="9" hidden="1"/>
    <cellStyle name="已访问的超链接" xfId="7451" builtinId="9" hidden="1"/>
    <cellStyle name="已访问的超链接" xfId="7453" builtinId="9" hidden="1"/>
    <cellStyle name="已访问的超链接" xfId="7455" builtinId="9" hidden="1"/>
    <cellStyle name="已访问的超链接" xfId="7457" builtinId="9" hidden="1"/>
    <cellStyle name="已访问的超链接" xfId="7459" builtinId="9" hidden="1"/>
    <cellStyle name="已访问的超链接" xfId="7461" builtinId="9" hidden="1"/>
    <cellStyle name="已访问的超链接" xfId="7463" builtinId="9" hidden="1"/>
    <cellStyle name="已访问的超链接" xfId="7465" builtinId="9" hidden="1"/>
    <cellStyle name="已访问的超链接" xfId="7467" builtinId="9" hidden="1"/>
    <cellStyle name="已访问的超链接" xfId="7469" builtinId="9" hidden="1"/>
    <cellStyle name="已访问的超链接" xfId="7471" builtinId="9" hidden="1"/>
    <cellStyle name="已访问的超链接" xfId="7473" builtinId="9" hidden="1"/>
    <cellStyle name="已访问的超链接" xfId="7475" builtinId="9" hidden="1"/>
    <cellStyle name="已访问的超链接" xfId="7477" builtinId="9" hidden="1"/>
    <cellStyle name="已访问的超链接" xfId="7479" builtinId="9" hidden="1"/>
    <cellStyle name="已访问的超链接" xfId="7481" builtinId="9" hidden="1"/>
    <cellStyle name="已访问的超链接" xfId="7483" builtinId="9" hidden="1"/>
    <cellStyle name="已访问的超链接" xfId="7485" builtinId="9" hidden="1"/>
    <cellStyle name="已访问的超链接" xfId="7487" builtinId="9" hidden="1"/>
    <cellStyle name="已访问的超链接" xfId="7489" builtinId="9" hidden="1"/>
    <cellStyle name="已访问的超链接" xfId="7491" builtinId="9" hidden="1"/>
    <cellStyle name="已访问的超链接" xfId="7493" builtinId="9" hidden="1"/>
    <cellStyle name="已访问的超链接" xfId="7495" builtinId="9" hidden="1"/>
    <cellStyle name="已访问的超链接" xfId="7497" builtinId="9" hidden="1"/>
    <cellStyle name="已访问的超链接" xfId="7499" builtinId="9" hidden="1"/>
    <cellStyle name="已访问的超链接" xfId="7501" builtinId="9" hidden="1"/>
    <cellStyle name="已访问的超链接" xfId="7503" builtinId="9" hidden="1"/>
    <cellStyle name="已访问的超链接" xfId="7505" builtinId="9" hidden="1"/>
    <cellStyle name="已访问的超链接" xfId="7507" builtinId="9" hidden="1"/>
    <cellStyle name="已访问的超链接" xfId="7509" builtinId="9" hidden="1"/>
    <cellStyle name="已访问的超链接" xfId="7511" builtinId="9" hidden="1"/>
    <cellStyle name="已访问的超链接" xfId="7513" builtinId="9" hidden="1"/>
    <cellStyle name="已访问的超链接" xfId="7515" builtinId="9" hidden="1"/>
    <cellStyle name="已访问的超链接" xfId="7517" builtinId="9" hidden="1"/>
    <cellStyle name="已访问的超链接" xfId="7519" builtinId="9" hidden="1"/>
    <cellStyle name="已访问的超链接" xfId="7521" builtinId="9" hidden="1"/>
    <cellStyle name="已访问的超链接" xfId="7523" builtinId="9" hidden="1"/>
    <cellStyle name="已访问的超链接" xfId="7525" builtinId="9" hidden="1"/>
    <cellStyle name="已访问的超链接" xfId="7527" builtinId="9" hidden="1"/>
    <cellStyle name="已访问的超链接" xfId="7529" builtinId="9" hidden="1"/>
    <cellStyle name="已访问的超链接" xfId="7531" builtinId="9" hidden="1"/>
    <cellStyle name="已访问的超链接" xfId="7533" builtinId="9" hidden="1"/>
    <cellStyle name="已访问的超链接" xfId="7535" builtinId="9" hidden="1"/>
    <cellStyle name="已访问的超链接" xfId="7537" builtinId="9" hidden="1"/>
    <cellStyle name="已访问的超链接" xfId="7539" builtinId="9" hidden="1"/>
    <cellStyle name="已访问的超链接" xfId="7541" builtinId="9" hidden="1"/>
    <cellStyle name="已访问的超链接" xfId="7543" builtinId="9" hidden="1"/>
    <cellStyle name="已访问的超链接" xfId="7545" builtinId="9" hidden="1"/>
    <cellStyle name="已访问的超链接" xfId="7547" builtinId="9" hidden="1"/>
    <cellStyle name="已访问的超链接" xfId="7549" builtinId="9" hidden="1"/>
    <cellStyle name="已访问的超链接" xfId="7551" builtinId="9" hidden="1"/>
    <cellStyle name="已访问的超链接" xfId="7553" builtinId="9" hidden="1"/>
    <cellStyle name="已访问的超链接" xfId="7555" builtinId="9" hidden="1"/>
    <cellStyle name="已访问的超链接" xfId="7557" builtinId="9" hidden="1"/>
    <cellStyle name="已访问的超链接" xfId="7559" builtinId="9" hidden="1"/>
    <cellStyle name="已访问的超链接" xfId="7561" builtinId="9" hidden="1"/>
    <cellStyle name="已访问的超链接" xfId="7563" builtinId="9" hidden="1"/>
    <cellStyle name="已访问的超链接" xfId="7565" builtinId="9" hidden="1"/>
    <cellStyle name="已访问的超链接" xfId="7567" builtinId="9" hidden="1"/>
    <cellStyle name="已访问的超链接" xfId="7569" builtinId="9" hidden="1"/>
    <cellStyle name="已访问的超链接" xfId="7571" builtinId="9" hidden="1"/>
    <cellStyle name="已访问的超链接" xfId="7573" builtinId="9" hidden="1"/>
    <cellStyle name="已访问的超链接" xfId="7575" builtinId="9" hidden="1"/>
    <cellStyle name="已访问的超链接" xfId="7577" builtinId="9" hidden="1"/>
    <cellStyle name="已访问的超链接" xfId="7579" builtinId="9" hidden="1"/>
    <cellStyle name="已访问的超链接" xfId="7581" builtinId="9" hidden="1"/>
    <cellStyle name="已访问的超链接" xfId="7583" builtinId="9" hidden="1"/>
    <cellStyle name="已访问的超链接" xfId="7585" builtinId="9" hidden="1"/>
    <cellStyle name="已访问的超链接" xfId="7587" builtinId="9" hidden="1"/>
    <cellStyle name="已访问的超链接" xfId="7589" builtinId="9" hidden="1"/>
    <cellStyle name="已访问的超链接" xfId="7591" builtinId="9" hidden="1"/>
    <cellStyle name="已访问的超链接" xfId="7593" builtinId="9" hidden="1"/>
    <cellStyle name="已访问的超链接" xfId="7595" builtinId="9" hidden="1"/>
    <cellStyle name="已访问的超链接" xfId="7597" builtinId="9" hidden="1"/>
    <cellStyle name="已访问的超链接" xfId="7599" builtinId="9" hidden="1"/>
    <cellStyle name="已访问的超链接" xfId="7601" builtinId="9" hidden="1"/>
    <cellStyle name="已访问的超链接" xfId="7603" builtinId="9" hidden="1"/>
    <cellStyle name="已访问的超链接" xfId="7605" builtinId="9" hidden="1"/>
    <cellStyle name="已访问的超链接" xfId="7607" builtinId="9" hidden="1"/>
    <cellStyle name="已访问的超链接" xfId="7609" builtinId="9" hidden="1"/>
    <cellStyle name="已访问的超链接" xfId="7611" builtinId="9" hidden="1"/>
    <cellStyle name="已访问的超链接" xfId="7613" builtinId="9" hidden="1"/>
    <cellStyle name="已访问的超链接" xfId="7615" builtinId="9" hidden="1"/>
    <cellStyle name="已访问的超链接" xfId="7617" builtinId="9" hidden="1"/>
    <cellStyle name="已访问的超链接" xfId="7619" builtinId="9" hidden="1"/>
    <cellStyle name="已访问的超链接" xfId="7621" builtinId="9" hidden="1"/>
    <cellStyle name="已访问的超链接" xfId="7623" builtinId="9" hidden="1"/>
    <cellStyle name="已访问的超链接" xfId="7625" builtinId="9" hidden="1"/>
    <cellStyle name="已访问的超链接" xfId="7627" builtinId="9" hidden="1"/>
    <cellStyle name="已访问的超链接" xfId="7629" builtinId="9" hidden="1"/>
    <cellStyle name="已访问的超链接" xfId="7631" builtinId="9" hidden="1"/>
    <cellStyle name="已访问的超链接" xfId="7633" builtinId="9" hidden="1"/>
    <cellStyle name="已访问的超链接" xfId="7635" builtinId="9" hidden="1"/>
    <cellStyle name="已访问的超链接" xfId="7637" builtinId="9" hidden="1"/>
    <cellStyle name="已访问的超链接" xfId="7639" builtinId="9" hidden="1"/>
    <cellStyle name="已访问的超链接" xfId="7641" builtinId="9" hidden="1"/>
    <cellStyle name="已访问的超链接" xfId="7643" builtinId="9" hidden="1"/>
    <cellStyle name="已访问的超链接" xfId="7645" builtinId="9" hidden="1"/>
    <cellStyle name="已访问的超链接" xfId="7647" builtinId="9" hidden="1"/>
    <cellStyle name="已访问的超链接" xfId="7649" builtinId="9" hidden="1"/>
    <cellStyle name="已访问的超链接" xfId="7651" builtinId="9" hidden="1"/>
    <cellStyle name="已访问的超链接" xfId="7653" builtinId="9" hidden="1"/>
    <cellStyle name="已访问的超链接" xfId="7655" builtinId="9" hidden="1"/>
    <cellStyle name="已访问的超链接" xfId="7657" builtinId="9" hidden="1"/>
    <cellStyle name="已访问的超链接" xfId="7659" builtinId="9" hidden="1"/>
    <cellStyle name="已访问的超链接" xfId="7661" builtinId="9" hidden="1"/>
    <cellStyle name="已访问的超链接" xfId="7663" builtinId="9" hidden="1"/>
    <cellStyle name="已访问的超链接" xfId="7665" builtinId="9" hidden="1"/>
    <cellStyle name="已访问的超链接" xfId="7667" builtinId="9" hidden="1"/>
    <cellStyle name="已访问的超链接" xfId="7669" builtinId="9" hidden="1"/>
    <cellStyle name="已访问的超链接" xfId="7671" builtinId="9" hidden="1"/>
    <cellStyle name="已访问的超链接" xfId="7673" builtinId="9" hidden="1"/>
    <cellStyle name="已访问的超链接" xfId="7675" builtinId="9" hidden="1"/>
    <cellStyle name="已访问的超链接" xfId="7677" builtinId="9" hidden="1"/>
    <cellStyle name="已访问的超链接" xfId="7679" builtinId="9" hidden="1"/>
    <cellStyle name="已访问的超链接" xfId="7681" builtinId="9" hidden="1"/>
    <cellStyle name="已访问的超链接" xfId="7683" builtinId="9" hidden="1"/>
    <cellStyle name="已访问的超链接" xfId="7685" builtinId="9" hidden="1"/>
    <cellStyle name="已访问的超链接" xfId="7687" builtinId="9" hidden="1"/>
    <cellStyle name="已访问的超链接" xfId="7689" builtinId="9" hidden="1"/>
    <cellStyle name="已访问的超链接" xfId="7691" builtinId="9" hidden="1"/>
    <cellStyle name="已访问的超链接" xfId="7693" builtinId="9" hidden="1"/>
    <cellStyle name="已访问的超链接" xfId="7695" builtinId="9" hidden="1"/>
    <cellStyle name="已访问的超链接" xfId="7697" builtinId="9" hidden="1"/>
    <cellStyle name="已访问的超链接" xfId="7699" builtinId="9" hidden="1"/>
    <cellStyle name="已访问的超链接" xfId="7701" builtinId="9" hidden="1"/>
    <cellStyle name="已访问的超链接" xfId="7703" builtinId="9" hidden="1"/>
    <cellStyle name="已访问的超链接" xfId="7705" builtinId="9" hidden="1"/>
    <cellStyle name="已访问的超链接" xfId="7707" builtinId="9" hidden="1"/>
    <cellStyle name="已访问的超链接" xfId="7709" builtinId="9" hidden="1"/>
    <cellStyle name="已访问的超链接" xfId="7711" builtinId="9" hidden="1"/>
    <cellStyle name="已访问的超链接" xfId="7713" builtinId="9" hidden="1"/>
    <cellStyle name="已访问的超链接" xfId="7715" builtinId="9" hidden="1"/>
    <cellStyle name="已访问的超链接" xfId="7717" builtinId="9" hidden="1"/>
    <cellStyle name="已访问的超链接" xfId="7719" builtinId="9" hidden="1"/>
    <cellStyle name="已访问的超链接" xfId="7721" builtinId="9" hidden="1"/>
    <cellStyle name="已访问的超链接" xfId="7723" builtinId="9" hidden="1"/>
    <cellStyle name="已访问的超链接" xfId="7725" builtinId="9" hidden="1"/>
    <cellStyle name="已访问的超链接" xfId="7727" builtinId="9" hidden="1"/>
    <cellStyle name="已访问的超链接" xfId="7729" builtinId="9" hidden="1"/>
    <cellStyle name="已访问的超链接" xfId="7731" builtinId="9" hidden="1"/>
    <cellStyle name="已访问的超链接" xfId="7733" builtinId="9" hidden="1"/>
    <cellStyle name="已访问的超链接" xfId="7735" builtinId="9" hidden="1"/>
    <cellStyle name="已访问的超链接" xfId="7737" builtinId="9" hidden="1"/>
    <cellStyle name="已访问的超链接" xfId="7739" builtinId="9" hidden="1"/>
    <cellStyle name="已访问的超链接" xfId="7741" builtinId="9" hidden="1"/>
    <cellStyle name="已访问的超链接" xfId="7743" builtinId="9" hidden="1"/>
    <cellStyle name="已访问的超链接" xfId="7745" builtinId="9" hidden="1"/>
    <cellStyle name="已访问的超链接" xfId="7747" builtinId="9" hidden="1"/>
    <cellStyle name="已访问的超链接" xfId="7749" builtinId="9" hidden="1"/>
    <cellStyle name="已访问的超链接" xfId="7751" builtinId="9" hidden="1"/>
    <cellStyle name="已访问的超链接" xfId="7753" builtinId="9" hidden="1"/>
    <cellStyle name="已访问的超链接" xfId="7755" builtinId="9" hidden="1"/>
    <cellStyle name="已访问的超链接" xfId="7757" builtinId="9" hidden="1"/>
    <cellStyle name="已访问的超链接" xfId="7759" builtinId="9" hidden="1"/>
    <cellStyle name="已访问的超链接" xfId="7761" builtinId="9" hidden="1"/>
    <cellStyle name="已访问的超链接" xfId="7763" builtinId="9" hidden="1"/>
    <cellStyle name="已访问的超链接" xfId="7765" builtinId="9" hidden="1"/>
    <cellStyle name="已访问的超链接" xfId="7767" builtinId="9" hidden="1"/>
    <cellStyle name="已访问的超链接" xfId="7769" builtinId="9" hidden="1"/>
    <cellStyle name="已访问的超链接" xfId="7771" builtinId="9" hidden="1"/>
    <cellStyle name="已访问的超链接" xfId="7773" builtinId="9" hidden="1"/>
    <cellStyle name="已访问的超链接" xfId="7775" builtinId="9" hidden="1"/>
    <cellStyle name="已访问的超链接" xfId="7777" builtinId="9" hidden="1"/>
    <cellStyle name="已访问的超链接" xfId="7779" builtinId="9" hidden="1"/>
    <cellStyle name="已访问的超链接" xfId="7781" builtinId="9" hidden="1"/>
    <cellStyle name="已访问的超链接" xfId="7783" builtinId="9" hidden="1"/>
    <cellStyle name="已访问的超链接" xfId="7785" builtinId="9" hidden="1"/>
    <cellStyle name="已访问的超链接" xfId="7787" builtinId="9" hidden="1"/>
    <cellStyle name="已访问的超链接" xfId="7789" builtinId="9" hidden="1"/>
    <cellStyle name="已访问的超链接" xfId="7791" builtinId="9" hidden="1"/>
    <cellStyle name="已访问的超链接" xfId="7793" builtinId="9" hidden="1"/>
    <cellStyle name="已访问的超链接" xfId="7795" builtinId="9" hidden="1"/>
    <cellStyle name="已访问的超链接" xfId="7797" builtinId="9" hidden="1"/>
    <cellStyle name="已访问的超链接" xfId="7799" builtinId="9" hidden="1"/>
    <cellStyle name="已访问的超链接" xfId="7801" builtinId="9" hidden="1"/>
    <cellStyle name="已访问的超链接" xfId="7803" builtinId="9" hidden="1"/>
    <cellStyle name="已访问的超链接" xfId="7805" builtinId="9" hidden="1"/>
    <cellStyle name="已访问的超链接" xfId="7807" builtinId="9" hidden="1"/>
    <cellStyle name="已访问的超链接" xfId="7809" builtinId="9" hidden="1"/>
    <cellStyle name="已访问的超链接" xfId="7811" builtinId="9" hidden="1"/>
    <cellStyle name="已访问的超链接" xfId="7813" builtinId="9" hidden="1"/>
    <cellStyle name="已访问的超链接" xfId="7815" builtinId="9" hidden="1"/>
    <cellStyle name="已访问的超链接" xfId="7817" builtinId="9" hidden="1"/>
    <cellStyle name="已访问的超链接" xfId="7819" builtinId="9" hidden="1"/>
    <cellStyle name="已访问的超链接" xfId="7821" builtinId="9" hidden="1"/>
    <cellStyle name="已访问的超链接" xfId="7823" builtinId="9" hidden="1"/>
    <cellStyle name="已访问的超链接" xfId="7825" builtinId="9" hidden="1"/>
    <cellStyle name="已访问的超链接" xfId="7827" builtinId="9" hidden="1"/>
    <cellStyle name="已访问的超链接" xfId="7829" builtinId="9" hidden="1"/>
    <cellStyle name="已访问的超链接" xfId="7831" builtinId="9" hidden="1"/>
    <cellStyle name="已访问的超链接" xfId="7833" builtinId="9" hidden="1"/>
    <cellStyle name="已访问的超链接" xfId="7835" builtinId="9" hidden="1"/>
    <cellStyle name="已访问的超链接" xfId="7837" builtinId="9" hidden="1"/>
    <cellStyle name="已访问的超链接" xfId="7839" builtinId="9" hidden="1"/>
    <cellStyle name="已访问的超链接" xfId="7841" builtinId="9" hidden="1"/>
    <cellStyle name="已访问的超链接" xfId="7843" builtinId="9" hidden="1"/>
    <cellStyle name="已访问的超链接" xfId="7845" builtinId="9" hidden="1"/>
    <cellStyle name="已访问的超链接" xfId="7847" builtinId="9" hidden="1"/>
    <cellStyle name="已访问的超链接" xfId="7849" builtinId="9" hidden="1"/>
    <cellStyle name="已访问的超链接" xfId="7851" builtinId="9" hidden="1"/>
    <cellStyle name="已访问的超链接" xfId="7853" builtinId="9" hidden="1"/>
    <cellStyle name="已访问的超链接" xfId="7855" builtinId="9" hidden="1"/>
    <cellStyle name="已访问的超链接" xfId="7857" builtinId="9" hidden="1"/>
    <cellStyle name="已访问的超链接" xfId="7859" builtinId="9" hidden="1"/>
    <cellStyle name="已访问的超链接" xfId="7861" builtinId="9" hidden="1"/>
    <cellStyle name="已访问的超链接" xfId="7863" builtinId="9" hidden="1"/>
    <cellStyle name="已访问的超链接" xfId="7865" builtinId="9" hidden="1"/>
    <cellStyle name="已访问的超链接" xfId="7867" builtinId="9" hidden="1"/>
    <cellStyle name="已访问的超链接" xfId="7869" builtinId="9" hidden="1"/>
    <cellStyle name="已访问的超链接" xfId="7871" builtinId="9" hidden="1"/>
    <cellStyle name="已访问的超链接" xfId="7873" builtinId="9" hidden="1"/>
    <cellStyle name="已访问的超链接" xfId="7875" builtinId="9" hidden="1"/>
    <cellStyle name="已访问的超链接" xfId="7877" builtinId="9" hidden="1"/>
    <cellStyle name="已访问的超链接" xfId="7879" builtinId="9" hidden="1"/>
    <cellStyle name="已访问的超链接" xfId="7881" builtinId="9" hidden="1"/>
    <cellStyle name="已访问的超链接" xfId="7883" builtinId="9" hidden="1"/>
    <cellStyle name="已访问的超链接" xfId="7885" builtinId="9" hidden="1"/>
    <cellStyle name="已访问的超链接" xfId="7887" builtinId="9" hidden="1"/>
    <cellStyle name="已访问的超链接" xfId="7889" builtinId="9" hidden="1"/>
    <cellStyle name="已访问的超链接" xfId="7891" builtinId="9" hidden="1"/>
    <cellStyle name="已访问的超链接" xfId="7893" builtinId="9" hidden="1"/>
    <cellStyle name="已访问的超链接" xfId="7895" builtinId="9" hidden="1"/>
    <cellStyle name="已访问的超链接" xfId="7897" builtinId="9" hidden="1"/>
    <cellStyle name="已访问的超链接" xfId="7899" builtinId="9" hidden="1"/>
    <cellStyle name="已访问的超链接" xfId="7901" builtinId="9" hidden="1"/>
    <cellStyle name="已访问的超链接" xfId="7903" builtinId="9" hidden="1"/>
    <cellStyle name="已访问的超链接" xfId="7905" builtinId="9" hidden="1"/>
    <cellStyle name="已访问的超链接" xfId="7907" builtinId="9" hidden="1"/>
    <cellStyle name="已访问的超链接" xfId="7909" builtinId="9" hidden="1"/>
    <cellStyle name="已访问的超链接" xfId="7911" builtinId="9" hidden="1"/>
    <cellStyle name="已访问的超链接" xfId="7913" builtinId="9" hidden="1"/>
    <cellStyle name="已访问的超链接" xfId="7915" builtinId="9" hidden="1"/>
    <cellStyle name="已访问的超链接" xfId="7917" builtinId="9" hidden="1"/>
    <cellStyle name="已访问的超链接" xfId="7919" builtinId="9" hidden="1"/>
    <cellStyle name="已访问的超链接" xfId="7921" builtinId="9" hidden="1"/>
    <cellStyle name="已访问的超链接" xfId="7923" builtinId="9" hidden="1"/>
    <cellStyle name="已访问的超链接" xfId="7925" builtinId="9" hidden="1"/>
    <cellStyle name="已访问的超链接" xfId="7927" builtinId="9" hidden="1"/>
    <cellStyle name="已访问的超链接" xfId="7929" builtinId="9" hidden="1"/>
    <cellStyle name="已访问的超链接" xfId="7931" builtinId="9" hidden="1"/>
    <cellStyle name="已访问的超链接" xfId="7933" builtinId="9" hidden="1"/>
    <cellStyle name="已访问的超链接" xfId="7935" builtinId="9" hidden="1"/>
    <cellStyle name="已访问的超链接" xfId="7937" builtinId="9" hidden="1"/>
    <cellStyle name="已访问的超链接" xfId="7939" builtinId="9" hidden="1"/>
    <cellStyle name="已访问的超链接" xfId="7941" builtinId="9" hidden="1"/>
    <cellStyle name="已访问的超链接" xfId="7943" builtinId="9" hidden="1"/>
    <cellStyle name="已访问的超链接" xfId="7945" builtinId="9" hidden="1"/>
    <cellStyle name="已访问的超链接" xfId="7947" builtinId="9" hidden="1"/>
    <cellStyle name="已访问的超链接" xfId="7949" builtinId="9" hidden="1"/>
    <cellStyle name="已访问的超链接" xfId="7951" builtinId="9" hidden="1"/>
    <cellStyle name="已访问的超链接" xfId="7953" builtinId="9" hidden="1"/>
    <cellStyle name="已访问的超链接" xfId="7955" builtinId="9" hidden="1"/>
    <cellStyle name="已访问的超链接" xfId="7957" builtinId="9" hidden="1"/>
    <cellStyle name="已访问的超链接" xfId="7959" builtinId="9" hidden="1"/>
    <cellStyle name="已访问的超链接" xfId="7961" builtinId="9" hidden="1"/>
    <cellStyle name="已访问的超链接" xfId="7963" builtinId="9" hidden="1"/>
    <cellStyle name="已访问的超链接" xfId="7965" builtinId="9" hidden="1"/>
    <cellStyle name="已访问的超链接" xfId="7967" builtinId="9" hidden="1"/>
    <cellStyle name="已访问的超链接" xfId="7969" builtinId="9" hidden="1"/>
    <cellStyle name="已访问的超链接" xfId="7971" builtinId="9" hidden="1"/>
    <cellStyle name="已访问的超链接" xfId="7973" builtinId="9" hidden="1"/>
    <cellStyle name="已访问的超链接" xfId="7975" builtinId="9" hidden="1"/>
    <cellStyle name="已访问的超链接" xfId="7977" builtinId="9" hidden="1"/>
    <cellStyle name="已访问的超链接" xfId="7979" builtinId="9" hidden="1"/>
    <cellStyle name="已访问的超链接" xfId="7981" builtinId="9" hidden="1"/>
    <cellStyle name="已访问的超链接" xfId="7983" builtinId="9" hidden="1"/>
    <cellStyle name="已访问的超链接" xfId="7985" builtinId="9" hidden="1"/>
    <cellStyle name="已访问的超链接" xfId="7987" builtinId="9" hidden="1"/>
    <cellStyle name="已访问的超链接" xfId="7989" builtinId="9" hidden="1"/>
    <cellStyle name="已访问的超链接" xfId="7991" builtinId="9" hidden="1"/>
    <cellStyle name="已访问的超链接" xfId="7993" builtinId="9" hidden="1"/>
    <cellStyle name="已访问的超链接" xfId="7995" builtinId="9" hidden="1"/>
    <cellStyle name="已访问的超链接" xfId="7997" builtinId="9" hidden="1"/>
    <cellStyle name="已访问的超链接" xfId="7999" builtinId="9" hidden="1"/>
    <cellStyle name="已访问的超链接" xfId="8001" builtinId="9" hidden="1"/>
    <cellStyle name="已访问的超链接" xfId="8003" builtinId="9" hidden="1"/>
    <cellStyle name="已访问的超链接" xfId="8005" builtinId="9" hidden="1"/>
    <cellStyle name="已访问的超链接" xfId="8007" builtinId="9" hidden="1"/>
    <cellStyle name="已访问的超链接" xfId="8009" builtinId="9" hidden="1"/>
    <cellStyle name="已访问的超链接" xfId="8011" builtinId="9" hidden="1"/>
    <cellStyle name="已访问的超链接" xfId="8013" builtinId="9" hidden="1"/>
    <cellStyle name="已访问的超链接" xfId="8015" builtinId="9" hidden="1"/>
    <cellStyle name="已访问的超链接" xfId="8017" builtinId="9" hidden="1"/>
    <cellStyle name="已访问的超链接" xfId="8019" builtinId="9" hidden="1"/>
    <cellStyle name="已访问的超链接" xfId="8021" builtinId="9" hidden="1"/>
    <cellStyle name="已访问的超链接" xfId="8023" builtinId="9" hidden="1"/>
    <cellStyle name="已访问的超链接" xfId="8025" builtinId="9" hidden="1"/>
    <cellStyle name="已访问的超链接" xfId="8027" builtinId="9" hidden="1"/>
    <cellStyle name="已访问的超链接" xfId="8029" builtinId="9" hidden="1"/>
    <cellStyle name="已访问的超链接" xfId="8031" builtinId="9" hidden="1"/>
    <cellStyle name="已访问的超链接" xfId="8033" builtinId="9" hidden="1"/>
    <cellStyle name="已访问的超链接" xfId="8035" builtinId="9" hidden="1"/>
    <cellStyle name="已访问的超链接" xfId="8037" builtinId="9" hidden="1"/>
    <cellStyle name="已访问的超链接" xfId="8039" builtinId="9" hidden="1"/>
    <cellStyle name="已访问的超链接" xfId="8041" builtinId="9" hidden="1"/>
    <cellStyle name="已访问的超链接" xfId="8043" builtinId="9" hidden="1"/>
    <cellStyle name="已访问的超链接" xfId="8045" builtinId="9" hidden="1"/>
    <cellStyle name="已访问的超链接" xfId="8047" builtinId="9" hidden="1"/>
    <cellStyle name="已访问的超链接" xfId="8049" builtinId="9" hidden="1"/>
    <cellStyle name="已访问的超链接" xfId="8051" builtinId="9" hidden="1"/>
    <cellStyle name="已访问的超链接" xfId="8053" builtinId="9" hidden="1"/>
    <cellStyle name="已访问的超链接" xfId="8055" builtinId="9" hidden="1"/>
    <cellStyle name="已访问的超链接" xfId="8057" builtinId="9" hidden="1"/>
    <cellStyle name="已访问的超链接" xfId="8059" builtinId="9" hidden="1"/>
    <cellStyle name="已访问的超链接" xfId="8061" builtinId="9" hidden="1"/>
    <cellStyle name="已访问的超链接" xfId="8063" builtinId="9" hidden="1"/>
    <cellStyle name="已访问的超链接" xfId="8065" builtinId="9" hidden="1"/>
    <cellStyle name="已访问的超链接" xfId="8067" builtinId="9" hidden="1"/>
    <cellStyle name="已访问的超链接" xfId="8069" builtinId="9" hidden="1"/>
    <cellStyle name="已访问的超链接" xfId="8071" builtinId="9" hidden="1"/>
    <cellStyle name="已访问的超链接" xfId="8073" builtinId="9" hidden="1"/>
    <cellStyle name="已访问的超链接" xfId="8075" builtinId="9" hidden="1"/>
    <cellStyle name="已访问的超链接" xfId="8077" builtinId="9" hidden="1"/>
    <cellStyle name="已访问的超链接" xfId="8079" builtinId="9" hidden="1"/>
    <cellStyle name="已访问的超链接" xfId="8081" builtinId="9" hidden="1"/>
    <cellStyle name="已访问的超链接" xfId="8083" builtinId="9" hidden="1"/>
    <cellStyle name="已访问的超链接" xfId="8085" builtinId="9" hidden="1"/>
    <cellStyle name="已访问的超链接" xfId="8087" builtinId="9" hidden="1"/>
    <cellStyle name="已访问的超链接" xfId="8089" builtinId="9" hidden="1"/>
    <cellStyle name="已访问的超链接" xfId="8091" builtinId="9" hidden="1"/>
    <cellStyle name="已访问的超链接" xfId="8093" builtinId="9" hidden="1"/>
    <cellStyle name="已访问的超链接" xfId="8095" builtinId="9" hidden="1"/>
    <cellStyle name="已访问的超链接" xfId="8097" builtinId="9" hidden="1"/>
    <cellStyle name="已访问的超链接" xfId="8099" builtinId="9" hidden="1"/>
    <cellStyle name="已访问的超链接" xfId="8101" builtinId="9" hidden="1"/>
    <cellStyle name="已访问的超链接" xfId="8103" builtinId="9" hidden="1"/>
    <cellStyle name="已访问的超链接" xfId="8105" builtinId="9" hidden="1"/>
    <cellStyle name="已访问的超链接" xfId="8107" builtinId="9" hidden="1"/>
    <cellStyle name="已访问的超链接" xfId="8109" builtinId="9" hidden="1"/>
    <cellStyle name="已访问的超链接" xfId="8111" builtinId="9" hidden="1"/>
    <cellStyle name="已访问的超链接" xfId="8113" builtinId="9" hidden="1"/>
    <cellStyle name="已访问的超链接" xfId="8115" builtinId="9" hidden="1"/>
    <cellStyle name="已访问的超链接" xfId="8117" builtinId="9" hidden="1"/>
    <cellStyle name="已访问的超链接" xfId="8119" builtinId="9" hidden="1"/>
    <cellStyle name="已访问的超链接" xfId="8121" builtinId="9" hidden="1"/>
    <cellStyle name="已访问的超链接" xfId="8123" builtinId="9" hidden="1"/>
    <cellStyle name="已访问的超链接" xfId="8125" builtinId="9" hidden="1"/>
    <cellStyle name="已访问的超链接" xfId="8127" builtinId="9" hidden="1"/>
    <cellStyle name="已访问的超链接" xfId="8129" builtinId="9" hidden="1"/>
    <cellStyle name="已访问的超链接" xfId="8131" builtinId="9" hidden="1"/>
    <cellStyle name="已访问的超链接" xfId="8133" builtinId="9" hidden="1"/>
    <cellStyle name="已访问的超链接" xfId="8135" builtinId="9" hidden="1"/>
    <cellStyle name="已访问的超链接" xfId="8137" builtinId="9" hidden="1"/>
    <cellStyle name="已访问的超链接" xfId="8139" builtinId="9" hidden="1"/>
    <cellStyle name="已访问的超链接" xfId="8141" builtinId="9" hidden="1"/>
    <cellStyle name="已访问的超链接" xfId="8143" builtinId="9" hidden="1"/>
    <cellStyle name="已访问的超链接" xfId="8145" builtinId="9" hidden="1"/>
    <cellStyle name="已访问的超链接" xfId="8147" builtinId="9" hidden="1"/>
    <cellStyle name="已访问的超链接" xfId="8149" builtinId="9" hidden="1"/>
    <cellStyle name="已访问的超链接" xfId="8151" builtinId="9" hidden="1"/>
    <cellStyle name="已访问的超链接" xfId="8153" builtinId="9" hidden="1"/>
    <cellStyle name="已访问的超链接" xfId="8155" builtinId="9" hidden="1"/>
    <cellStyle name="已访问的超链接" xfId="8157" builtinId="9" hidden="1"/>
    <cellStyle name="已访问的超链接" xfId="8159" builtinId="9" hidden="1"/>
    <cellStyle name="已访问的超链接" xfId="8161" builtinId="9" hidden="1"/>
    <cellStyle name="已访问的超链接" xfId="8163" builtinId="9" hidden="1"/>
    <cellStyle name="已访问的超链接" xfId="8165" builtinId="9" hidden="1"/>
    <cellStyle name="已访问的超链接" xfId="8167" builtinId="9" hidden="1"/>
    <cellStyle name="已访问的超链接" xfId="8169" builtinId="9" hidden="1"/>
    <cellStyle name="已访问的超链接" xfId="8171" builtinId="9" hidden="1"/>
    <cellStyle name="已访问的超链接" xfId="8173" builtinId="9" hidden="1"/>
    <cellStyle name="已访问的超链接" xfId="8175" builtinId="9" hidden="1"/>
    <cellStyle name="已访问的超链接" xfId="8177" builtinId="9" hidden="1"/>
    <cellStyle name="已访问的超链接" xfId="8179" builtinId="9" hidden="1"/>
    <cellStyle name="已访问的超链接" xfId="8181" builtinId="9" hidden="1"/>
    <cellStyle name="已访问的超链接" xfId="8183" builtinId="9" hidden="1"/>
    <cellStyle name="已访问的超链接" xfId="8185" builtinId="9" hidden="1"/>
    <cellStyle name="已访问的超链接" xfId="8187" builtinId="9" hidden="1"/>
    <cellStyle name="已访问的超链接" xfId="8189" builtinId="9" hidden="1"/>
    <cellStyle name="已访问的超链接" xfId="8191" builtinId="9" hidden="1"/>
    <cellStyle name="已访问的超链接" xfId="8193" builtinId="9" hidden="1"/>
    <cellStyle name="已访问的超链接" xfId="8195" builtinId="9" hidden="1"/>
    <cellStyle name="已访问的超链接" xfId="8197" builtinId="9" hidden="1"/>
    <cellStyle name="已访问的超链接" xfId="8199" builtinId="9" hidden="1"/>
    <cellStyle name="已访问的超链接" xfId="8201" builtinId="9" hidden="1"/>
    <cellStyle name="已访问的超链接" xfId="8203" builtinId="9" hidden="1"/>
    <cellStyle name="已访问的超链接" xfId="8205" builtinId="9" hidden="1"/>
    <cellStyle name="已访问的超链接" xfId="8207" builtinId="9" hidden="1"/>
    <cellStyle name="已访问的超链接" xfId="8209" builtinId="9" hidden="1"/>
    <cellStyle name="已访问的超链接" xfId="8211" builtinId="9" hidden="1"/>
    <cellStyle name="已访问的超链接" xfId="8213" builtinId="9" hidden="1"/>
    <cellStyle name="已访问的超链接" xfId="8215" builtinId="9" hidden="1"/>
    <cellStyle name="已访问的超链接" xfId="8217" builtinId="9" hidden="1"/>
    <cellStyle name="已访问的超链接" xfId="8219" builtinId="9" hidden="1"/>
    <cellStyle name="已访问的超链接" xfId="8221" builtinId="9" hidden="1"/>
    <cellStyle name="已访问的超链接" xfId="8223" builtinId="9" hidden="1"/>
    <cellStyle name="已访问的超链接" xfId="8225" builtinId="9" hidden="1"/>
    <cellStyle name="已访问的超链接" xfId="8227" builtinId="9" hidden="1"/>
    <cellStyle name="已访问的超链接" xfId="8229" builtinId="9" hidden="1"/>
    <cellStyle name="已访问的超链接" xfId="8231" builtinId="9" hidden="1"/>
    <cellStyle name="已访问的超链接" xfId="8233" builtinId="9" hidden="1"/>
    <cellStyle name="已访问的超链接" xfId="8235" builtinId="9" hidden="1"/>
    <cellStyle name="已访问的超链接" xfId="8237" builtinId="9" hidden="1"/>
    <cellStyle name="已访问的超链接" xfId="8239" builtinId="9" hidden="1"/>
    <cellStyle name="已访问的超链接" xfId="8241" builtinId="9" hidden="1"/>
    <cellStyle name="已访问的超链接" xfId="8243" builtinId="9" hidden="1"/>
    <cellStyle name="已访问的超链接" xfId="8245" builtinId="9" hidden="1"/>
    <cellStyle name="已访问的超链接" xfId="8247" builtinId="9" hidden="1"/>
    <cellStyle name="已访问的超链接" xfId="8249" builtinId="9" hidden="1"/>
    <cellStyle name="已访问的超链接" xfId="8251" builtinId="9" hidden="1"/>
    <cellStyle name="已访问的超链接" xfId="8253" builtinId="9" hidden="1"/>
    <cellStyle name="已访问的超链接" xfId="8255" builtinId="9" hidden="1"/>
    <cellStyle name="已访问的超链接" xfId="8257" builtinId="9" hidden="1"/>
    <cellStyle name="已访问的超链接" xfId="8259" builtinId="9" hidden="1"/>
    <cellStyle name="已访问的超链接" xfId="8261" builtinId="9" hidden="1"/>
    <cellStyle name="已访问的超链接" xfId="8263" builtinId="9" hidden="1"/>
    <cellStyle name="已访问的超链接" xfId="8265" builtinId="9" hidden="1"/>
    <cellStyle name="已访问的超链接" xfId="8267" builtinId="9" hidden="1"/>
    <cellStyle name="已访问的超链接" xfId="8269" builtinId="9" hidden="1"/>
    <cellStyle name="已访问的超链接" xfId="8271" builtinId="9" hidden="1"/>
    <cellStyle name="已访问的超链接" xfId="8273" builtinId="9" hidden="1"/>
    <cellStyle name="已访问的超链接" xfId="8275" builtinId="9" hidden="1"/>
    <cellStyle name="已访问的超链接" xfId="8277" builtinId="9" hidden="1"/>
    <cellStyle name="已访问的超链接" xfId="8279" builtinId="9" hidden="1"/>
    <cellStyle name="已访问的超链接" xfId="8281" builtinId="9" hidden="1"/>
    <cellStyle name="已访问的超链接" xfId="8283" builtinId="9" hidden="1"/>
    <cellStyle name="已访问的超链接" xfId="8285" builtinId="9" hidden="1"/>
    <cellStyle name="已访问的超链接" xfId="8287" builtinId="9" hidden="1"/>
    <cellStyle name="已访问的超链接" xfId="8289" builtinId="9" hidden="1"/>
    <cellStyle name="已访问的超链接" xfId="8291" builtinId="9" hidden="1"/>
    <cellStyle name="已访问的超链接" xfId="8293" builtinId="9" hidden="1"/>
    <cellStyle name="已访问的超链接" xfId="8295" builtinId="9" hidden="1"/>
    <cellStyle name="已访问的超链接" xfId="8297" builtinId="9" hidden="1"/>
    <cellStyle name="已访问的超链接" xfId="8299" builtinId="9" hidden="1"/>
    <cellStyle name="已访问的超链接" xfId="8301" builtinId="9" hidden="1"/>
    <cellStyle name="已访问的超链接" xfId="8303" builtinId="9" hidden="1"/>
    <cellStyle name="已访问的超链接" xfId="8305" builtinId="9" hidden="1"/>
    <cellStyle name="已访问的超链接" xfId="8307" builtinId="9" hidden="1"/>
    <cellStyle name="已访问的超链接" xfId="8309" builtinId="9" hidden="1"/>
    <cellStyle name="已访问的超链接" xfId="8311" builtinId="9" hidden="1"/>
    <cellStyle name="已访问的超链接" xfId="8313" builtinId="9" hidden="1"/>
    <cellStyle name="已访问的超链接" xfId="8315" builtinId="9" hidden="1"/>
    <cellStyle name="已访问的超链接" xfId="8317" builtinId="9" hidden="1"/>
    <cellStyle name="已访问的超链接" xfId="8319" builtinId="9" hidden="1"/>
    <cellStyle name="已访问的超链接" xfId="8321" builtinId="9" hidden="1"/>
    <cellStyle name="已访问的超链接" xfId="8323" builtinId="9" hidden="1"/>
    <cellStyle name="已访问的超链接" xfId="8325" builtinId="9" hidden="1"/>
    <cellStyle name="已访问的超链接" xfId="8327" builtinId="9" hidden="1"/>
    <cellStyle name="已访问的超链接" xfId="8329" builtinId="9" hidden="1"/>
    <cellStyle name="已访问的超链接" xfId="8331" builtinId="9" hidden="1"/>
    <cellStyle name="已访问的超链接" xfId="8333" builtinId="9" hidden="1"/>
    <cellStyle name="已访问的超链接" xfId="8335" builtinId="9" hidden="1"/>
    <cellStyle name="已访问的超链接" xfId="8337" builtinId="9" hidden="1"/>
    <cellStyle name="已访问的超链接" xfId="8339" builtinId="9" hidden="1"/>
    <cellStyle name="已访问的超链接" xfId="8341" builtinId="9" hidden="1"/>
    <cellStyle name="已访问的超链接" xfId="8343" builtinId="9" hidden="1"/>
    <cellStyle name="已访问的超链接" xfId="8345" builtinId="9" hidden="1"/>
    <cellStyle name="已访问的超链接" xfId="8347" builtinId="9" hidden="1"/>
    <cellStyle name="已访问的超链接" xfId="8349" builtinId="9" hidden="1"/>
    <cellStyle name="已访问的超链接" xfId="8351" builtinId="9" hidden="1"/>
    <cellStyle name="已访问的超链接" xfId="8353" builtinId="9" hidden="1"/>
    <cellStyle name="已访问的超链接" xfId="8355" builtinId="9" hidden="1"/>
    <cellStyle name="已访问的超链接" xfId="8357" builtinId="9" hidden="1"/>
    <cellStyle name="已访问的超链接" xfId="8359" builtinId="9" hidden="1"/>
    <cellStyle name="已访问的超链接" xfId="8361" builtinId="9" hidden="1"/>
    <cellStyle name="已访问的超链接" xfId="8363" builtinId="9" hidden="1"/>
    <cellStyle name="已访问的超链接" xfId="8365" builtinId="9" hidden="1"/>
    <cellStyle name="已访问的超链接" xfId="8367" builtinId="9" hidden="1"/>
    <cellStyle name="已访问的超链接" xfId="8369" builtinId="9" hidden="1"/>
    <cellStyle name="已访问的超链接" xfId="8371" builtinId="9" hidden="1"/>
    <cellStyle name="已访问的超链接" xfId="8373" builtinId="9" hidden="1"/>
    <cellStyle name="已访问的超链接" xfId="8375" builtinId="9" hidden="1"/>
    <cellStyle name="已访问的超链接" xfId="8377" builtinId="9" hidden="1"/>
    <cellStyle name="已访问的超链接" xfId="8379" builtinId="9" hidden="1"/>
    <cellStyle name="已访问的超链接" xfId="8381" builtinId="9" hidden="1"/>
    <cellStyle name="已访问的超链接" xfId="8383" builtinId="9" hidden="1"/>
    <cellStyle name="已访问的超链接" xfId="8385" builtinId="9" hidden="1"/>
    <cellStyle name="已访问的超链接" xfId="8387" builtinId="9" hidden="1"/>
    <cellStyle name="已访问的超链接" xfId="8389" builtinId="9" hidden="1"/>
    <cellStyle name="已访问的超链接" xfId="8391" builtinId="9" hidden="1"/>
    <cellStyle name="已访问的超链接" xfId="8393" builtinId="9" hidden="1"/>
    <cellStyle name="已访问的超链接" xfId="8395" builtinId="9" hidden="1"/>
    <cellStyle name="已访问的超链接" xfId="8397" builtinId="9" hidden="1"/>
    <cellStyle name="已访问的超链接" xfId="8399" builtinId="9" hidden="1"/>
    <cellStyle name="已访问的超链接" xfId="8401" builtinId="9" hidden="1"/>
    <cellStyle name="已访问的超链接" xfId="8403" builtinId="9" hidden="1"/>
    <cellStyle name="已访问的超链接" xfId="8405" builtinId="9" hidden="1"/>
    <cellStyle name="已访问的超链接" xfId="8407" builtinId="9" hidden="1"/>
    <cellStyle name="已访问的超链接" xfId="8409" builtinId="9" hidden="1"/>
    <cellStyle name="已访问的超链接" xfId="8411" builtinId="9" hidden="1"/>
    <cellStyle name="已访问的超链接" xfId="8413" builtinId="9" hidden="1"/>
    <cellStyle name="已访问的超链接" xfId="8415" builtinId="9" hidden="1"/>
    <cellStyle name="已访问的超链接" xfId="8417" builtinId="9" hidden="1"/>
    <cellStyle name="已访问的超链接" xfId="8419" builtinId="9" hidden="1"/>
    <cellStyle name="已访问的超链接" xfId="8421" builtinId="9" hidden="1"/>
    <cellStyle name="已访问的超链接" xfId="8423" builtinId="9" hidden="1"/>
    <cellStyle name="已访问的超链接" xfId="8425" builtinId="9" hidden="1"/>
    <cellStyle name="已访问的超链接" xfId="8427" builtinId="9" hidden="1"/>
    <cellStyle name="已访问的超链接" xfId="8429" builtinId="9" hidden="1"/>
    <cellStyle name="已访问的超链接" xfId="8431" builtinId="9" hidden="1"/>
    <cellStyle name="已访问的超链接" xfId="8433" builtinId="9" hidden="1"/>
    <cellStyle name="已访问的超链接" xfId="8435" builtinId="9" hidden="1"/>
    <cellStyle name="已访问的超链接" xfId="8437" builtinId="9" hidden="1"/>
    <cellStyle name="已访问的超链接" xfId="8439" builtinId="9" hidden="1"/>
    <cellStyle name="已访问的超链接" xfId="8441" builtinId="9" hidden="1"/>
    <cellStyle name="已访问的超链接" xfId="8443" builtinId="9" hidden="1"/>
    <cellStyle name="已访问的超链接" xfId="8445" builtinId="9" hidden="1"/>
    <cellStyle name="已访问的超链接" xfId="8447" builtinId="9" hidden="1"/>
    <cellStyle name="已访问的超链接" xfId="8449" builtinId="9" hidden="1"/>
    <cellStyle name="已访问的超链接" xfId="8451" builtinId="9" hidden="1"/>
    <cellStyle name="已访问的超链接" xfId="8453" builtinId="9" hidden="1"/>
    <cellStyle name="已访问的超链接" xfId="8455" builtinId="9" hidden="1"/>
    <cellStyle name="已访问的超链接" xfId="8457" builtinId="9" hidden="1"/>
    <cellStyle name="已访问的超链接" xfId="8459" builtinId="9" hidden="1"/>
    <cellStyle name="已访问的超链接" xfId="8461" builtinId="9" hidden="1"/>
    <cellStyle name="已访问的超链接" xfId="8463" builtinId="9" hidden="1"/>
    <cellStyle name="已访问的超链接" xfId="8465" builtinId="9" hidden="1"/>
    <cellStyle name="已访问的超链接" xfId="8467" builtinId="9" hidden="1"/>
    <cellStyle name="已访问的超链接" xfId="8469" builtinId="9" hidden="1"/>
    <cellStyle name="已访问的超链接" xfId="8471" builtinId="9" hidden="1"/>
    <cellStyle name="已访问的超链接" xfId="8473" builtinId="9" hidden="1"/>
    <cellStyle name="已访问的超链接" xfId="8475" builtinId="9" hidden="1"/>
    <cellStyle name="已访问的超链接" xfId="8477" builtinId="9" hidden="1"/>
    <cellStyle name="已访问的超链接" xfId="8479" builtinId="9" hidden="1"/>
    <cellStyle name="已访问的超链接" xfId="8481" builtinId="9" hidden="1"/>
    <cellStyle name="已访问的超链接" xfId="8483" builtinId="9" hidden="1"/>
    <cellStyle name="已访问的超链接" xfId="8485" builtinId="9" hidden="1"/>
    <cellStyle name="已访问的超链接" xfId="8487" builtinId="9" hidden="1"/>
    <cellStyle name="已访问的超链接" xfId="8489" builtinId="9" hidden="1"/>
    <cellStyle name="已访问的超链接" xfId="8491" builtinId="9" hidden="1"/>
    <cellStyle name="已访问的超链接" xfId="8493" builtinId="9" hidden="1"/>
    <cellStyle name="已访问的超链接" xfId="8495" builtinId="9" hidden="1"/>
    <cellStyle name="已访问的超链接" xfId="8497" builtinId="9" hidden="1"/>
    <cellStyle name="已访问的超链接" xfId="8499" builtinId="9" hidden="1"/>
    <cellStyle name="已访问的超链接" xfId="8501" builtinId="9" hidden="1"/>
    <cellStyle name="已访问的超链接" xfId="8503" builtinId="9" hidden="1"/>
    <cellStyle name="已访问的超链接" xfId="8505" builtinId="9" hidden="1"/>
    <cellStyle name="已访问的超链接" xfId="8507" builtinId="9" hidden="1"/>
    <cellStyle name="已访问的超链接" xfId="8509" builtinId="9" hidden="1"/>
    <cellStyle name="已访问的超链接" xfId="8511" builtinId="9" hidden="1"/>
    <cellStyle name="已访问的超链接" xfId="8513" builtinId="9" hidden="1"/>
    <cellStyle name="已访问的超链接" xfId="8515" builtinId="9" hidden="1"/>
    <cellStyle name="已访问的超链接" xfId="8517" builtinId="9" hidden="1"/>
    <cellStyle name="已访问的超链接" xfId="8519" builtinId="9" hidden="1"/>
    <cellStyle name="已访问的超链接" xfId="8521" builtinId="9" hidden="1"/>
    <cellStyle name="已访问的超链接" xfId="8523" builtinId="9" hidden="1"/>
    <cellStyle name="已访问的超链接" xfId="8525" builtinId="9" hidden="1"/>
    <cellStyle name="已访问的超链接" xfId="8527" builtinId="9" hidden="1"/>
    <cellStyle name="已访问的超链接" xfId="8529" builtinId="9" hidden="1"/>
    <cellStyle name="已访问的超链接" xfId="8531" builtinId="9" hidden="1"/>
    <cellStyle name="已访问的超链接" xfId="8533" builtinId="9" hidden="1"/>
    <cellStyle name="已访问的超链接" xfId="8535" builtinId="9" hidden="1"/>
    <cellStyle name="已访问的超链接" xfId="8537" builtinId="9" hidden="1"/>
    <cellStyle name="已访问的超链接" xfId="8539" builtinId="9" hidden="1"/>
    <cellStyle name="已访问的超链接" xfId="8541" builtinId="9" hidden="1"/>
    <cellStyle name="已访问的超链接" xfId="8543" builtinId="9" hidden="1"/>
    <cellStyle name="已访问的超链接" xfId="8545" builtinId="9" hidden="1"/>
    <cellStyle name="已访问的超链接" xfId="8547" builtinId="9" hidden="1"/>
    <cellStyle name="已访问的超链接" xfId="8549" builtinId="9" hidden="1"/>
    <cellStyle name="已访问的超链接" xfId="8551" builtinId="9" hidden="1"/>
    <cellStyle name="已访问的超链接" xfId="8553" builtinId="9" hidden="1"/>
    <cellStyle name="已访问的超链接" xfId="8555" builtinId="9" hidden="1"/>
    <cellStyle name="已访问的超链接" xfId="8557" builtinId="9" hidden="1"/>
    <cellStyle name="已访问的超链接" xfId="8559" builtinId="9" hidden="1"/>
    <cellStyle name="已访问的超链接" xfId="8561" builtinId="9" hidden="1"/>
    <cellStyle name="已访问的超链接" xfId="8563" builtinId="9" hidden="1"/>
    <cellStyle name="已访问的超链接" xfId="8565" builtinId="9" hidden="1"/>
    <cellStyle name="已访问的超链接" xfId="8567" builtinId="9" hidden="1"/>
    <cellStyle name="已访问的超链接" xfId="8569" builtinId="9" hidden="1"/>
    <cellStyle name="已访问的超链接" xfId="8571" builtinId="9" hidden="1"/>
    <cellStyle name="已访问的超链接" xfId="8573" builtinId="9" hidden="1"/>
    <cellStyle name="已访问的超链接" xfId="8575" builtinId="9" hidden="1"/>
    <cellStyle name="已访问的超链接" xfId="8577" builtinId="9" hidden="1"/>
    <cellStyle name="已访问的超链接" xfId="8579" builtinId="9" hidden="1"/>
    <cellStyle name="已访问的超链接" xfId="8581" builtinId="9" hidden="1"/>
    <cellStyle name="已访问的超链接" xfId="8583" builtinId="9" hidden="1"/>
    <cellStyle name="已访问的超链接" xfId="8585" builtinId="9" hidden="1"/>
    <cellStyle name="已访问的超链接" xfId="8587" builtinId="9" hidden="1"/>
    <cellStyle name="已访问的超链接" xfId="8589" builtinId="9" hidden="1"/>
    <cellStyle name="已访问的超链接" xfId="8591" builtinId="9" hidden="1"/>
    <cellStyle name="已访问的超链接" xfId="8593" builtinId="9" hidden="1"/>
    <cellStyle name="已访问的超链接" xfId="8595" builtinId="9" hidden="1"/>
    <cellStyle name="已访问的超链接" xfId="8597" builtinId="9" hidden="1"/>
    <cellStyle name="已访问的超链接" xfId="8599" builtinId="9" hidden="1"/>
    <cellStyle name="已访问的超链接" xfId="8601" builtinId="9" hidden="1"/>
    <cellStyle name="已访问的超链接" xfId="8603" builtinId="9" hidden="1"/>
    <cellStyle name="已访问的超链接" xfId="8605" builtinId="9" hidden="1"/>
    <cellStyle name="已访问的超链接" xfId="8607" builtinId="9" hidden="1"/>
    <cellStyle name="已访问的超链接" xfId="8609" builtinId="9" hidden="1"/>
    <cellStyle name="已访问的超链接" xfId="8611" builtinId="9" hidden="1"/>
    <cellStyle name="已访问的超链接" xfId="8613" builtinId="9" hidden="1"/>
    <cellStyle name="已访问的超链接" xfId="8615" builtinId="9" hidden="1"/>
    <cellStyle name="已访问的超链接" xfId="8617" builtinId="9" hidden="1"/>
    <cellStyle name="已访问的超链接" xfId="8619" builtinId="9" hidden="1"/>
    <cellStyle name="已访问的超链接" xfId="8621" builtinId="9" hidden="1"/>
    <cellStyle name="已访问的超链接" xfId="8623" builtinId="9" hidden="1"/>
    <cellStyle name="已访问的超链接" xfId="8625" builtinId="9" hidden="1"/>
    <cellStyle name="已访问的超链接" xfId="8627" builtinId="9" hidden="1"/>
    <cellStyle name="已访问的超链接" xfId="8629" builtinId="9" hidden="1"/>
    <cellStyle name="已访问的超链接" xfId="8631" builtinId="9" hidden="1"/>
    <cellStyle name="已访问的超链接" xfId="8633" builtinId="9" hidden="1"/>
    <cellStyle name="已访问的超链接" xfId="8635" builtinId="9" hidden="1"/>
    <cellStyle name="已访问的超链接" xfId="8637" builtinId="9" hidden="1"/>
    <cellStyle name="已访问的超链接" xfId="8639" builtinId="9" hidden="1"/>
    <cellStyle name="已访问的超链接" xfId="8641" builtinId="9" hidden="1"/>
    <cellStyle name="已访问的超链接" xfId="8643" builtinId="9" hidden="1"/>
    <cellStyle name="已访问的超链接" xfId="8645" builtinId="9" hidden="1"/>
    <cellStyle name="已访问的超链接" xfId="8647" builtinId="9" hidden="1"/>
    <cellStyle name="已访问的超链接" xfId="8649" builtinId="9" hidden="1"/>
    <cellStyle name="已访问的超链接" xfId="8651" builtinId="9" hidden="1"/>
    <cellStyle name="已访问的超链接" xfId="8653" builtinId="9" hidden="1"/>
    <cellStyle name="已访问的超链接" xfId="8655" builtinId="9" hidden="1"/>
    <cellStyle name="已访问的超链接" xfId="8657" builtinId="9" hidden="1"/>
    <cellStyle name="已访问的超链接" xfId="8659" builtinId="9" hidden="1"/>
    <cellStyle name="已访问的超链接" xfId="8661" builtinId="9" hidden="1"/>
    <cellStyle name="已访问的超链接" xfId="8663" builtinId="9" hidden="1"/>
    <cellStyle name="已访问的超链接" xfId="8665" builtinId="9" hidden="1"/>
    <cellStyle name="已访问的超链接" xfId="8667" builtinId="9" hidden="1"/>
    <cellStyle name="已访问的超链接" xfId="8669" builtinId="9" hidden="1"/>
    <cellStyle name="已访问的超链接" xfId="8671" builtinId="9" hidden="1"/>
    <cellStyle name="已访问的超链接" xfId="8673" builtinId="9" hidden="1"/>
    <cellStyle name="已访问的超链接" xfId="8675" builtinId="9" hidden="1"/>
    <cellStyle name="已访问的超链接" xfId="8677" builtinId="9" hidden="1"/>
    <cellStyle name="已访问的超链接" xfId="8679" builtinId="9" hidden="1"/>
    <cellStyle name="已访问的超链接" xfId="8681" builtinId="9" hidden="1"/>
    <cellStyle name="已访问的超链接" xfId="8683" builtinId="9" hidden="1"/>
    <cellStyle name="已访问的超链接" xfId="8685" builtinId="9" hidden="1"/>
    <cellStyle name="已访问的超链接" xfId="8687" builtinId="9" hidden="1"/>
    <cellStyle name="已访问的超链接" xfId="8689" builtinId="9" hidden="1"/>
    <cellStyle name="已访问的超链接" xfId="8691" builtinId="9" hidden="1"/>
    <cellStyle name="已访问的超链接" xfId="8693" builtinId="9" hidden="1"/>
    <cellStyle name="已访问的超链接" xfId="8695" builtinId="9" hidden="1"/>
    <cellStyle name="已访问的超链接" xfId="8697" builtinId="9" hidden="1"/>
    <cellStyle name="已访问的超链接" xfId="8699" builtinId="9" hidden="1"/>
    <cellStyle name="已访问的超链接" xfId="8701" builtinId="9" hidden="1"/>
    <cellStyle name="已访问的超链接" xfId="8703" builtinId="9" hidden="1"/>
    <cellStyle name="已访问的超链接" xfId="8705" builtinId="9" hidden="1"/>
    <cellStyle name="已访问的超链接" xfId="8707" builtinId="9" hidden="1"/>
    <cellStyle name="已访问的超链接" xfId="8709" builtinId="9" hidden="1"/>
    <cellStyle name="已访问的超链接" xfId="8711" builtinId="9" hidden="1"/>
    <cellStyle name="已访问的超链接" xfId="8713" builtinId="9" hidden="1"/>
    <cellStyle name="已访问的超链接" xfId="8715" builtinId="9" hidden="1"/>
    <cellStyle name="已访问的超链接" xfId="8717" builtinId="9" hidden="1"/>
    <cellStyle name="已访问的超链接" xfId="8719" builtinId="9" hidden="1"/>
    <cellStyle name="已访问的超链接" xfId="8721" builtinId="9" hidden="1"/>
    <cellStyle name="已访问的超链接" xfId="8723" builtinId="9" hidden="1"/>
    <cellStyle name="已访问的超链接" xfId="8725" builtinId="9" hidden="1"/>
    <cellStyle name="已访问的超链接" xfId="8727" builtinId="9" hidden="1"/>
    <cellStyle name="已访问的超链接" xfId="8729" builtinId="9" hidden="1"/>
    <cellStyle name="已访问的超链接" xfId="8731" builtinId="9" hidden="1"/>
    <cellStyle name="已访问的超链接" xfId="8733" builtinId="9" hidden="1"/>
    <cellStyle name="已访问的超链接" xfId="8735" builtinId="9" hidden="1"/>
    <cellStyle name="已访问的超链接" xfId="8737" builtinId="9" hidden="1"/>
    <cellStyle name="已访问的超链接" xfId="8739" builtinId="9" hidden="1"/>
    <cellStyle name="已访问的超链接" xfId="8741" builtinId="9" hidden="1"/>
    <cellStyle name="已访问的超链接" xfId="8743" builtinId="9" hidden="1"/>
    <cellStyle name="已访问的超链接" xfId="8745" builtinId="9" hidden="1"/>
    <cellStyle name="已访问的超链接" xfId="8747" builtinId="9" hidden="1"/>
    <cellStyle name="已访问的超链接" xfId="8749" builtinId="9" hidden="1"/>
    <cellStyle name="已访问的超链接" xfId="8751" builtinId="9" hidden="1"/>
    <cellStyle name="已访问的超链接" xfId="8753" builtinId="9" hidden="1"/>
    <cellStyle name="已访问的超链接" xfId="8755" builtinId="9" hidden="1"/>
    <cellStyle name="已访问的超链接" xfId="8757" builtinId="9" hidden="1"/>
    <cellStyle name="已访问的超链接" xfId="8759" builtinId="9" hidden="1"/>
    <cellStyle name="已访问的超链接" xfId="8761" builtinId="9" hidden="1"/>
    <cellStyle name="已访问的超链接" xfId="8763" builtinId="9" hidden="1"/>
    <cellStyle name="已访问的超链接" xfId="8765" builtinId="9" hidden="1"/>
    <cellStyle name="已访问的超链接" xfId="8767" builtinId="9" hidden="1"/>
    <cellStyle name="已访问的超链接" xfId="8769" builtinId="9" hidden="1"/>
    <cellStyle name="已访问的超链接" xfId="8771" builtinId="9" hidden="1"/>
    <cellStyle name="已访问的超链接" xfId="8773" builtinId="9" hidden="1"/>
    <cellStyle name="已访问的超链接" xfId="8775" builtinId="9" hidden="1"/>
    <cellStyle name="已访问的超链接" xfId="8777" builtinId="9" hidden="1"/>
    <cellStyle name="已访问的超链接" xfId="8779" builtinId="9" hidden="1"/>
    <cellStyle name="已访问的超链接" xfId="8781" builtinId="9" hidden="1"/>
    <cellStyle name="已访问的超链接" xfId="8783" builtinId="9" hidden="1"/>
    <cellStyle name="已访问的超链接" xfId="8785" builtinId="9" hidden="1"/>
    <cellStyle name="已访问的超链接" xfId="8787" builtinId="9" hidden="1"/>
    <cellStyle name="已访问的超链接" xfId="8789" builtinId="9" hidden="1"/>
    <cellStyle name="已访问的超链接" xfId="8791" builtinId="9" hidden="1"/>
    <cellStyle name="已访问的超链接" xfId="8793" builtinId="9" hidden="1"/>
    <cellStyle name="已访问的超链接" xfId="8795" builtinId="9" hidden="1"/>
    <cellStyle name="已访问的超链接" xfId="8797" builtinId="9" hidden="1"/>
    <cellStyle name="已访问的超链接" xfId="8799" builtinId="9" hidden="1"/>
    <cellStyle name="已访问的超链接" xfId="8801" builtinId="9" hidden="1"/>
    <cellStyle name="已访问的超链接" xfId="8803" builtinId="9" hidden="1"/>
    <cellStyle name="已访问的超链接" xfId="8805" builtinId="9" hidden="1"/>
    <cellStyle name="已访问的超链接" xfId="8807" builtinId="9" hidden="1"/>
    <cellStyle name="已访问的超链接" xfId="8809" builtinId="9" hidden="1"/>
    <cellStyle name="已访问的超链接" xfId="8811" builtinId="9" hidden="1"/>
    <cellStyle name="已访问的超链接" xfId="8813" builtinId="9" hidden="1"/>
    <cellStyle name="已访问的超链接" xfId="8815" builtinId="9" hidden="1"/>
    <cellStyle name="已访问的超链接" xfId="8817" builtinId="9" hidden="1"/>
    <cellStyle name="已访问的超链接" xfId="8819" builtinId="9" hidden="1"/>
    <cellStyle name="已访问的超链接" xfId="8821" builtinId="9" hidden="1"/>
    <cellStyle name="已访问的超链接" xfId="8823" builtinId="9" hidden="1"/>
    <cellStyle name="已访问的超链接" xfId="8825" builtinId="9" hidden="1"/>
    <cellStyle name="已访问的超链接" xfId="8827" builtinId="9" hidden="1"/>
    <cellStyle name="已访问的超链接" xfId="8829" builtinId="9" hidden="1"/>
    <cellStyle name="已访问的超链接" xfId="8831" builtinId="9" hidden="1"/>
    <cellStyle name="已访问的超链接" xfId="8833" builtinId="9" hidden="1"/>
    <cellStyle name="已访问的超链接" xfId="8835" builtinId="9" hidden="1"/>
    <cellStyle name="已访问的超链接" xfId="8837" builtinId="9" hidden="1"/>
    <cellStyle name="已访问的超链接" xfId="8839" builtinId="9" hidden="1"/>
    <cellStyle name="已访问的超链接" xfId="8841" builtinId="9" hidden="1"/>
    <cellStyle name="已访问的超链接" xfId="8843" builtinId="9" hidden="1"/>
    <cellStyle name="已访问的超链接" xfId="8845" builtinId="9" hidden="1"/>
    <cellStyle name="已访问的超链接" xfId="8847" builtinId="9" hidden="1"/>
    <cellStyle name="已访问的超链接" xfId="8849" builtinId="9" hidden="1"/>
    <cellStyle name="已访问的超链接" xfId="8851" builtinId="9" hidden="1"/>
    <cellStyle name="已访问的超链接" xfId="8853" builtinId="9" hidden="1"/>
    <cellStyle name="已访问的超链接" xfId="8855" builtinId="9" hidden="1"/>
    <cellStyle name="已访问的超链接" xfId="8857" builtinId="9" hidden="1"/>
    <cellStyle name="已访问的超链接" xfId="8859" builtinId="9" hidden="1"/>
    <cellStyle name="已访问的超链接" xfId="8861" builtinId="9" hidden="1"/>
    <cellStyle name="已访问的超链接" xfId="8863" builtinId="9" hidden="1"/>
    <cellStyle name="已访问的超链接" xfId="8865" builtinId="9" hidden="1"/>
    <cellStyle name="已访问的超链接" xfId="8867" builtinId="9" hidden="1"/>
    <cellStyle name="已访问的超链接" xfId="8869" builtinId="9" hidden="1"/>
    <cellStyle name="已访问的超链接" xfId="8871" builtinId="9" hidden="1"/>
    <cellStyle name="已访问的超链接" xfId="8873" builtinId="9" hidden="1"/>
    <cellStyle name="已访问的超链接" xfId="8875" builtinId="9" hidden="1"/>
    <cellStyle name="已访问的超链接" xfId="8877" builtinId="9" hidden="1"/>
    <cellStyle name="已访问的超链接" xfId="8879" builtinId="9" hidden="1"/>
    <cellStyle name="已访问的超链接" xfId="8881" builtinId="9" hidden="1"/>
    <cellStyle name="已访问的超链接" xfId="8883" builtinId="9" hidden="1"/>
    <cellStyle name="已访问的超链接" xfId="8885" builtinId="9" hidden="1"/>
    <cellStyle name="已访问的超链接" xfId="8887" builtinId="9" hidden="1"/>
    <cellStyle name="已访问的超链接" xfId="8889" builtinId="9" hidden="1"/>
    <cellStyle name="已访问的超链接" xfId="8891" builtinId="9" hidden="1"/>
    <cellStyle name="已访问的超链接" xfId="8893" builtinId="9" hidden="1"/>
    <cellStyle name="已访问的超链接" xfId="8895" builtinId="9" hidden="1"/>
    <cellStyle name="已访问的超链接" xfId="8897" builtinId="9" hidden="1"/>
    <cellStyle name="已访问的超链接" xfId="8899" builtinId="9" hidden="1"/>
    <cellStyle name="已访问的超链接" xfId="8901" builtinId="9" hidden="1"/>
    <cellStyle name="已访问的超链接" xfId="8903" builtinId="9" hidden="1"/>
    <cellStyle name="已访问的超链接" xfId="8905" builtinId="9" hidden="1"/>
    <cellStyle name="已访问的超链接" xfId="8907" builtinId="9" hidden="1"/>
    <cellStyle name="已访问的超链接" xfId="8909" builtinId="9" hidden="1"/>
    <cellStyle name="已访问的超链接" xfId="8911" builtinId="9" hidden="1"/>
    <cellStyle name="已访问的超链接" xfId="8913" builtinId="9" hidden="1"/>
    <cellStyle name="已访问的超链接" xfId="8915" builtinId="9" hidden="1"/>
    <cellStyle name="已访问的超链接" xfId="8917" builtinId="9" hidden="1"/>
    <cellStyle name="已访问的超链接" xfId="8919" builtinId="9" hidden="1"/>
    <cellStyle name="已访问的超链接" xfId="8921" builtinId="9" hidden="1"/>
    <cellStyle name="已访问的超链接" xfId="8923" builtinId="9" hidden="1"/>
    <cellStyle name="已访问的超链接" xfId="8925" builtinId="9" hidden="1"/>
    <cellStyle name="已访问的超链接" xfId="8927" builtinId="9" hidden="1"/>
    <cellStyle name="已访问的超链接" xfId="8929" builtinId="9" hidden="1"/>
    <cellStyle name="已访问的超链接" xfId="8931" builtinId="9" hidden="1"/>
    <cellStyle name="已访问的超链接" xfId="8933" builtinId="9" hidden="1"/>
    <cellStyle name="已访问的超链接" xfId="8935" builtinId="9" hidden="1"/>
    <cellStyle name="已访问的超链接" xfId="8937" builtinId="9" hidden="1"/>
    <cellStyle name="已访问的超链接" xfId="8939" builtinId="9" hidden="1"/>
    <cellStyle name="已访问的超链接" xfId="8941" builtinId="9" hidden="1"/>
    <cellStyle name="已访问的超链接" xfId="8943" builtinId="9" hidden="1"/>
    <cellStyle name="已访问的超链接" xfId="8945" builtinId="9" hidden="1"/>
    <cellStyle name="已访问的超链接" xfId="8947" builtinId="9" hidden="1"/>
    <cellStyle name="已访问的超链接" xfId="8949" builtinId="9" hidden="1"/>
    <cellStyle name="已访问的超链接" xfId="8951" builtinId="9" hidden="1"/>
    <cellStyle name="已访问的超链接" xfId="8953" builtinId="9" hidden="1"/>
    <cellStyle name="已访问的超链接" xfId="8955" builtinId="9" hidden="1"/>
    <cellStyle name="已访问的超链接" xfId="8957" builtinId="9" hidden="1"/>
    <cellStyle name="已访问的超链接" xfId="8959" builtinId="9" hidden="1"/>
    <cellStyle name="已访问的超链接" xfId="8961" builtinId="9" hidden="1"/>
    <cellStyle name="已访问的超链接" xfId="8963" builtinId="9" hidden="1"/>
    <cellStyle name="已访问的超链接" xfId="8965" builtinId="9" hidden="1"/>
    <cellStyle name="已访问的超链接" xfId="8967" builtinId="9" hidden="1"/>
    <cellStyle name="已访问的超链接" xfId="8969" builtinId="9" hidden="1"/>
    <cellStyle name="已访问的超链接" xfId="8971" builtinId="9" hidden="1"/>
    <cellStyle name="已访问的超链接" xfId="8973" builtinId="9" hidden="1"/>
    <cellStyle name="已访问的超链接" xfId="8975" builtinId="9" hidden="1"/>
    <cellStyle name="已访问的超链接" xfId="8977" builtinId="9" hidden="1"/>
    <cellStyle name="已访问的超链接" xfId="8979" builtinId="9" hidden="1"/>
    <cellStyle name="已访问的超链接" xfId="8981" builtinId="9" hidden="1"/>
    <cellStyle name="已访问的超链接" xfId="8983" builtinId="9" hidden="1"/>
    <cellStyle name="已访问的超链接" xfId="8985" builtinId="9" hidden="1"/>
    <cellStyle name="已访问的超链接" xfId="8987" builtinId="9" hidden="1"/>
    <cellStyle name="已访问的超链接" xfId="8989" builtinId="9" hidden="1"/>
    <cellStyle name="已访问的超链接" xfId="8991" builtinId="9" hidden="1"/>
    <cellStyle name="已访问的超链接" xfId="8993" builtinId="9" hidden="1"/>
    <cellStyle name="已访问的超链接" xfId="8995" builtinId="9" hidden="1"/>
    <cellStyle name="已访问的超链接" xfId="8997" builtinId="9" hidden="1"/>
    <cellStyle name="已访问的超链接" xfId="8999" builtinId="9" hidden="1"/>
    <cellStyle name="已访问的超链接" xfId="9001" builtinId="9" hidden="1"/>
    <cellStyle name="已访问的超链接" xfId="9003" builtinId="9" hidden="1"/>
    <cellStyle name="已访问的超链接" xfId="9005" builtinId="9" hidden="1"/>
    <cellStyle name="已访问的超链接" xfId="9007" builtinId="9" hidden="1"/>
    <cellStyle name="已访问的超链接" xfId="9009" builtinId="9" hidden="1"/>
    <cellStyle name="已访问的超链接" xfId="9011" builtinId="9" hidden="1"/>
    <cellStyle name="已访问的超链接" xfId="9013" builtinId="9" hidden="1"/>
    <cellStyle name="已访问的超链接" xfId="9015" builtinId="9" hidden="1"/>
    <cellStyle name="已访问的超链接" xfId="9017" builtinId="9" hidden="1"/>
    <cellStyle name="已访问的超链接" xfId="9019" builtinId="9" hidden="1"/>
    <cellStyle name="已访问的超链接" xfId="9021" builtinId="9" hidden="1"/>
    <cellStyle name="已访问的超链接" xfId="9023" builtinId="9" hidden="1"/>
    <cellStyle name="已访问的超链接" xfId="9025" builtinId="9" hidden="1"/>
    <cellStyle name="已访问的超链接" xfId="9027" builtinId="9" hidden="1"/>
    <cellStyle name="已访问的超链接" xfId="9029" builtinId="9" hidden="1"/>
    <cellStyle name="已访问的超链接" xfId="9031" builtinId="9" hidden="1"/>
    <cellStyle name="已访问的超链接" xfId="9033" builtinId="9" hidden="1"/>
    <cellStyle name="已访问的超链接" xfId="9035" builtinId="9" hidden="1"/>
    <cellStyle name="已访问的超链接" xfId="9037" builtinId="9" hidden="1"/>
    <cellStyle name="已访问的超链接" xfId="9039" builtinId="9" hidden="1"/>
    <cellStyle name="已访问的超链接" xfId="9041" builtinId="9" hidden="1"/>
    <cellStyle name="已访问的超链接" xfId="9043" builtinId="9" hidden="1"/>
    <cellStyle name="已访问的超链接" xfId="9045" builtinId="9" hidden="1"/>
    <cellStyle name="已访问的超链接" xfId="9047" builtinId="9" hidden="1"/>
    <cellStyle name="已访问的超链接" xfId="9049" builtinId="9" hidden="1"/>
    <cellStyle name="已访问的超链接" xfId="9051" builtinId="9" hidden="1"/>
    <cellStyle name="已访问的超链接" xfId="9053" builtinId="9" hidden="1"/>
    <cellStyle name="已访问的超链接" xfId="9055" builtinId="9" hidden="1"/>
    <cellStyle name="已访问的超链接" xfId="9057" builtinId="9" hidden="1"/>
    <cellStyle name="已访问的超链接" xfId="9059" builtinId="9" hidden="1"/>
    <cellStyle name="已访问的超链接" xfId="9061" builtinId="9" hidden="1"/>
    <cellStyle name="已访问的超链接" xfId="9063" builtinId="9" hidden="1"/>
    <cellStyle name="已访问的超链接" xfId="9065" builtinId="9" hidden="1"/>
    <cellStyle name="已访问的超链接" xfId="9067" builtinId="9" hidden="1"/>
    <cellStyle name="已访问的超链接" xfId="9069" builtinId="9" hidden="1"/>
    <cellStyle name="已访问的超链接" xfId="9071" builtinId="9" hidden="1"/>
    <cellStyle name="已访问的超链接" xfId="9073" builtinId="9" hidden="1"/>
    <cellStyle name="已访问的超链接" xfId="9075" builtinId="9" hidden="1"/>
    <cellStyle name="已访问的超链接" xfId="9077" builtinId="9" hidden="1"/>
    <cellStyle name="已访问的超链接" xfId="9079" builtinId="9" hidden="1"/>
    <cellStyle name="已访问的超链接" xfId="9081" builtinId="9" hidden="1"/>
    <cellStyle name="已访问的超链接" xfId="9083" builtinId="9" hidden="1"/>
    <cellStyle name="已访问的超链接" xfId="9085" builtinId="9" hidden="1"/>
    <cellStyle name="已访问的超链接" xfId="9087" builtinId="9" hidden="1"/>
    <cellStyle name="已访问的超链接" xfId="9089" builtinId="9" hidden="1"/>
    <cellStyle name="已访问的超链接" xfId="9091" builtinId="9" hidden="1"/>
    <cellStyle name="已访问的超链接" xfId="9093" builtinId="9" hidden="1"/>
    <cellStyle name="已访问的超链接" xfId="9097" builtinId="9" hidden="1"/>
    <cellStyle name="已访问的超链接" xfId="9099" builtinId="9" hidden="1"/>
    <cellStyle name="已访问的超链接" xfId="9101" builtinId="9" hidden="1"/>
    <cellStyle name="已访问的超链接" xfId="9103" builtinId="9" hidden="1"/>
    <cellStyle name="已访问的超链接" xfId="9105" builtinId="9" hidden="1"/>
    <cellStyle name="已访问的超链接" xfId="9107" builtinId="9" hidden="1"/>
    <cellStyle name="已访问的超链接" xfId="9109" builtinId="9" hidden="1"/>
    <cellStyle name="已访问的超链接" xfId="9111" builtinId="9" hidden="1"/>
    <cellStyle name="已访问的超链接" xfId="9113" builtinId="9" hidden="1"/>
    <cellStyle name="已访问的超链接" xfId="9115" builtinId="9" hidden="1"/>
    <cellStyle name="已访问的超链接" xfId="9117" builtinId="9" hidden="1"/>
    <cellStyle name="已访问的超链接" xfId="9119" builtinId="9" hidden="1"/>
    <cellStyle name="已访问的超链接" xfId="9121" builtinId="9" hidden="1"/>
    <cellStyle name="已访问的超链接" xfId="9123" builtinId="9" hidden="1"/>
    <cellStyle name="已访问的超链接" xfId="9125" builtinId="9" hidden="1"/>
    <cellStyle name="已访问的超链接" xfId="9127" builtinId="9" hidden="1"/>
    <cellStyle name="已访问的超链接" xfId="9129" builtinId="9" hidden="1"/>
    <cellStyle name="已访问的超链接" xfId="9131" builtinId="9" hidden="1"/>
    <cellStyle name="已访问的超链接" xfId="9133" builtinId="9" hidden="1"/>
    <cellStyle name="已访问的超链接" xfId="9135" builtinId="9" hidden="1"/>
    <cellStyle name="已访问的超链接" xfId="9137" builtinId="9" hidden="1"/>
    <cellStyle name="已访问的超链接" xfId="9139" builtinId="9" hidden="1"/>
    <cellStyle name="已访问的超链接" xfId="9141" builtinId="9" hidden="1"/>
    <cellStyle name="已访问的超链接" xfId="9143" builtinId="9" hidden="1"/>
    <cellStyle name="已访问的超链接" xfId="9145" builtinId="9" hidden="1"/>
    <cellStyle name="已访问的超链接" xfId="9147" builtinId="9" hidden="1"/>
    <cellStyle name="已访问的超链接" xfId="9149" builtinId="9" hidden="1"/>
    <cellStyle name="已访问的超链接" xfId="9151" builtinId="9" hidden="1"/>
    <cellStyle name="已访问的超链接" xfId="9153" builtinId="9" hidden="1"/>
    <cellStyle name="已访问的超链接" xfId="9155" builtinId="9" hidden="1"/>
    <cellStyle name="已访问的超链接" xfId="9157" builtinId="9" hidden="1"/>
    <cellStyle name="已访问的超链接" xfId="9159" builtinId="9" hidden="1"/>
    <cellStyle name="已访问的超链接" xfId="9161" builtinId="9" hidden="1"/>
    <cellStyle name="已访问的超链接" xfId="9163" builtinId="9" hidden="1"/>
    <cellStyle name="已访问的超链接" xfId="9165" builtinId="9" hidden="1"/>
    <cellStyle name="已访问的超链接" xfId="9167" builtinId="9" hidden="1"/>
    <cellStyle name="已访问的超链接" xfId="9169" builtinId="9" hidden="1"/>
    <cellStyle name="已访问的超链接" xfId="9171" builtinId="9" hidden="1"/>
    <cellStyle name="已访问的超链接" xfId="9173" builtinId="9" hidden="1"/>
    <cellStyle name="已访问的超链接" xfId="9175" builtinId="9" hidden="1"/>
    <cellStyle name="已访问的超链接" xfId="9177" builtinId="9" hidden="1"/>
    <cellStyle name="已访问的超链接" xfId="9179" builtinId="9" hidden="1"/>
    <cellStyle name="已访问的超链接" xfId="9181" builtinId="9" hidden="1"/>
    <cellStyle name="已访问的超链接" xfId="9183" builtinId="9" hidden="1"/>
    <cellStyle name="已访问的超链接" xfId="9185" builtinId="9" hidden="1"/>
    <cellStyle name="已访问的超链接" xfId="9187" builtinId="9" hidden="1"/>
    <cellStyle name="已访问的超链接" xfId="9189" builtinId="9" hidden="1"/>
    <cellStyle name="已访问的超链接" xfId="9191" builtinId="9" hidden="1"/>
    <cellStyle name="已访问的超链接" xfId="9193" builtinId="9" hidden="1"/>
    <cellStyle name="已访问的超链接" xfId="9195" builtinId="9" hidden="1"/>
    <cellStyle name="已访问的超链接" xfId="9197" builtinId="9" hidden="1"/>
    <cellStyle name="已访问的超链接" xfId="9199" builtinId="9" hidden="1"/>
    <cellStyle name="已访问的超链接" xfId="9201" builtinId="9" hidden="1"/>
    <cellStyle name="已访问的超链接" xfId="9203" builtinId="9" hidden="1"/>
    <cellStyle name="已访问的超链接" xfId="9205" builtinId="9" hidden="1"/>
    <cellStyle name="已访问的超链接" xfId="9207" builtinId="9" hidden="1"/>
    <cellStyle name="已访问的超链接" xfId="9209" builtinId="9" hidden="1"/>
    <cellStyle name="已访问的超链接" xfId="9211" builtinId="9" hidden="1"/>
    <cellStyle name="已访问的超链接" xfId="9213" builtinId="9" hidden="1"/>
    <cellStyle name="已访问的超链接" xfId="9215" builtinId="9" hidden="1"/>
    <cellStyle name="已访问的超链接" xfId="9217" builtinId="9" hidden="1"/>
    <cellStyle name="已访问的超链接" xfId="9219" builtinId="9" hidden="1"/>
    <cellStyle name="已访问的超链接" xfId="9221" builtinId="9" hidden="1"/>
    <cellStyle name="已访问的超链接" xfId="9223" builtinId="9" hidden="1"/>
    <cellStyle name="已访问的超链接" xfId="9225" builtinId="9" hidden="1"/>
    <cellStyle name="已访问的超链接" xfId="9227" builtinId="9" hidden="1"/>
    <cellStyle name="已访问的超链接" xfId="9229" builtinId="9" hidden="1"/>
    <cellStyle name="已访问的超链接" xfId="9231" builtinId="9" hidden="1"/>
    <cellStyle name="已访问的超链接" xfId="9233" builtinId="9" hidden="1"/>
    <cellStyle name="已访问的超链接" xfId="9235" builtinId="9" hidden="1"/>
    <cellStyle name="已访问的超链接" xfId="9237" builtinId="9" hidden="1"/>
    <cellStyle name="已访问的超链接" xfId="9239" builtinId="9" hidden="1"/>
    <cellStyle name="已访问的超链接" xfId="9241" builtinId="9" hidden="1"/>
    <cellStyle name="已访问的超链接" xfId="9243" builtinId="9" hidden="1"/>
    <cellStyle name="已访问的超链接" xfId="9245" builtinId="9" hidden="1"/>
    <cellStyle name="已访问的超链接" xfId="9247" builtinId="9" hidden="1"/>
    <cellStyle name="已访问的超链接" xfId="9249" builtinId="9" hidden="1"/>
    <cellStyle name="已访问的超链接" xfId="9251" builtinId="9" hidden="1"/>
    <cellStyle name="已访问的超链接" xfId="9253" builtinId="9" hidden="1"/>
    <cellStyle name="已访问的超链接" xfId="9255" builtinId="9" hidden="1"/>
    <cellStyle name="已访问的超链接" xfId="9257" builtinId="9" hidden="1"/>
    <cellStyle name="已访问的超链接" xfId="9259" builtinId="9" hidden="1"/>
    <cellStyle name="已访问的超链接" xfId="9261" builtinId="9" hidden="1"/>
    <cellStyle name="已访问的超链接" xfId="9263" builtinId="9" hidden="1"/>
    <cellStyle name="已访问的超链接" xfId="9265" builtinId="9" hidden="1"/>
    <cellStyle name="已访问的超链接" xfId="9267" builtinId="9" hidden="1"/>
    <cellStyle name="已访问的超链接" xfId="9269" builtinId="9" hidden="1"/>
    <cellStyle name="已访问的超链接" xfId="9271" builtinId="9" hidden="1"/>
    <cellStyle name="已访问的超链接" xfId="9273" builtinId="9" hidden="1"/>
    <cellStyle name="已访问的超链接" xfId="9275" builtinId="9" hidden="1"/>
    <cellStyle name="已访问的超链接" xfId="9277" builtinId="9" hidden="1"/>
    <cellStyle name="已访问的超链接" xfId="9279" builtinId="9" hidden="1"/>
    <cellStyle name="已访问的超链接" xfId="9281" builtinId="9" hidden="1"/>
    <cellStyle name="已访问的超链接" xfId="9283" builtinId="9" hidden="1"/>
    <cellStyle name="已访问的超链接" xfId="9285" builtinId="9" hidden="1"/>
    <cellStyle name="已访问的超链接" xfId="9287" builtinId="9" hidden="1"/>
    <cellStyle name="已访问的超链接" xfId="9289" builtinId="9" hidden="1"/>
    <cellStyle name="已访问的超链接" xfId="9291" builtinId="9" hidden="1"/>
    <cellStyle name="已访问的超链接" xfId="9293" builtinId="9" hidden="1"/>
    <cellStyle name="已访问的超链接" xfId="9295" builtinId="9" hidden="1"/>
    <cellStyle name="已访问的超链接" xfId="9297" builtinId="9" hidden="1"/>
    <cellStyle name="已访问的超链接" xfId="9299" builtinId="9" hidden="1"/>
    <cellStyle name="已访问的超链接" xfId="9301" builtinId="9" hidden="1"/>
    <cellStyle name="已访问的超链接" xfId="9303" builtinId="9" hidden="1"/>
    <cellStyle name="已访问的超链接" xfId="9305" builtinId="9" hidden="1"/>
    <cellStyle name="已访问的超链接" xfId="9307" builtinId="9" hidden="1"/>
    <cellStyle name="已访问的超链接" xfId="9309" builtinId="9" hidden="1"/>
    <cellStyle name="已访问的超链接" xfId="9311" builtinId="9" hidden="1"/>
    <cellStyle name="已访问的超链接" xfId="9313" builtinId="9" hidden="1"/>
    <cellStyle name="已访问的超链接" xfId="9315" builtinId="9" hidden="1"/>
    <cellStyle name="已访问的超链接" xfId="9317" builtinId="9" hidden="1"/>
    <cellStyle name="已访问的超链接" xfId="9319" builtinId="9" hidden="1"/>
    <cellStyle name="已访问的超链接" xfId="9321" builtinId="9" hidden="1"/>
    <cellStyle name="已访问的超链接" xfId="9323" builtinId="9" hidden="1"/>
    <cellStyle name="已访问的超链接" xfId="9325" builtinId="9" hidden="1"/>
    <cellStyle name="已访问的超链接" xfId="9327" builtinId="9" hidden="1"/>
    <cellStyle name="已访问的超链接" xfId="9329" builtinId="9" hidden="1"/>
    <cellStyle name="已访问的超链接" xfId="9331" builtinId="9" hidden="1"/>
    <cellStyle name="已访问的超链接" xfId="9333" builtinId="9" hidden="1"/>
    <cellStyle name="已访问的超链接" xfId="9335" builtinId="9" hidden="1"/>
    <cellStyle name="已访问的超链接" xfId="9337" builtinId="9" hidden="1"/>
    <cellStyle name="已访问的超链接" xfId="9339" builtinId="9" hidden="1"/>
    <cellStyle name="已访问的超链接" xfId="9341" builtinId="9" hidden="1"/>
    <cellStyle name="已访问的超链接" xfId="9343" builtinId="9" hidden="1"/>
    <cellStyle name="已访问的超链接" xfId="9345" builtinId="9" hidden="1"/>
    <cellStyle name="已访问的超链接" xfId="9347" builtinId="9" hidden="1"/>
    <cellStyle name="已访问的超链接" xfId="9349" builtinId="9" hidden="1"/>
    <cellStyle name="已访问的超链接" xfId="9351" builtinId="9" hidden="1"/>
    <cellStyle name="已访问的超链接" xfId="9353" builtinId="9" hidden="1"/>
    <cellStyle name="已访问的超链接" xfId="9355" builtinId="9" hidden="1"/>
    <cellStyle name="已访问的超链接" xfId="9357" builtinId="9" hidden="1"/>
    <cellStyle name="已访问的超链接" xfId="9359" builtinId="9" hidden="1"/>
    <cellStyle name="已访问的超链接" xfId="9361" builtinId="9" hidden="1"/>
    <cellStyle name="已访问的超链接" xfId="9363" builtinId="9" hidden="1"/>
    <cellStyle name="已访问的超链接" xfId="9365" builtinId="9" hidden="1"/>
    <cellStyle name="已访问的超链接" xfId="9367" builtinId="9" hidden="1"/>
    <cellStyle name="已访问的超链接" xfId="9369" builtinId="9" hidden="1"/>
    <cellStyle name="已访问的超链接" xfId="9371" builtinId="9" hidden="1"/>
    <cellStyle name="已访问的超链接" xfId="9373" builtinId="9" hidden="1"/>
    <cellStyle name="已访问的超链接" xfId="9375" builtinId="9" hidden="1"/>
    <cellStyle name="已访问的超链接" xfId="9377" builtinId="9" hidden="1"/>
    <cellStyle name="已访问的超链接" xfId="9379" builtinId="9" hidden="1"/>
    <cellStyle name="已访问的超链接" xfId="9381" builtinId="9" hidden="1"/>
    <cellStyle name="已访问的超链接" xfId="9383" builtinId="9" hidden="1"/>
    <cellStyle name="已访问的超链接" xfId="9385" builtinId="9" hidden="1"/>
    <cellStyle name="已访问的超链接" xfId="9387" builtinId="9" hidden="1"/>
    <cellStyle name="已访问的超链接" xfId="9389" builtinId="9" hidden="1"/>
    <cellStyle name="已访问的超链接" xfId="9391" builtinId="9" hidden="1"/>
    <cellStyle name="已访问的超链接" xfId="9393" builtinId="9" hidden="1"/>
    <cellStyle name="已访问的超链接" xfId="9395" builtinId="9" hidden="1"/>
    <cellStyle name="已访问的超链接" xfId="9397" builtinId="9" hidden="1"/>
    <cellStyle name="已访问的超链接" xfId="9399" builtinId="9" hidden="1"/>
    <cellStyle name="已访问的超链接" xfId="9401" builtinId="9" hidden="1"/>
    <cellStyle name="已访问的超链接" xfId="9403" builtinId="9" hidden="1"/>
    <cellStyle name="已访问的超链接" xfId="9405" builtinId="9" hidden="1"/>
    <cellStyle name="已访问的超链接" xfId="9407" builtinId="9" hidden="1"/>
    <cellStyle name="已访问的超链接" xfId="9409" builtinId="9" hidden="1"/>
    <cellStyle name="已访问的超链接" xfId="9411" builtinId="9" hidden="1"/>
    <cellStyle name="已访问的超链接" xfId="9413" builtinId="9" hidden="1"/>
    <cellStyle name="已访问的超链接" xfId="9415" builtinId="9" hidden="1"/>
    <cellStyle name="已访问的超链接" xfId="9417" builtinId="9" hidden="1"/>
    <cellStyle name="已访问的超链接" xfId="9419" builtinId="9" hidden="1"/>
    <cellStyle name="已访问的超链接" xfId="9421" builtinId="9" hidden="1"/>
    <cellStyle name="已访问的超链接" xfId="9423" builtinId="9" hidden="1"/>
    <cellStyle name="已访问的超链接" xfId="9425" builtinId="9" hidden="1"/>
    <cellStyle name="已访问的超链接" xfId="9427" builtinId="9" hidden="1"/>
    <cellStyle name="已访问的超链接" xfId="9429" builtinId="9" hidden="1"/>
    <cellStyle name="已访问的超链接" xfId="9431" builtinId="9" hidden="1"/>
    <cellStyle name="已访问的超链接" xfId="9433" builtinId="9" hidden="1"/>
    <cellStyle name="已访问的超链接" xfId="9435" builtinId="9" hidden="1"/>
    <cellStyle name="已访问的超链接" xfId="9437" builtinId="9" hidden="1"/>
    <cellStyle name="已访问的超链接" xfId="9439" builtinId="9" hidden="1"/>
    <cellStyle name="已访问的超链接" xfId="9441" builtinId="9" hidden="1"/>
    <cellStyle name="已访问的超链接" xfId="9443" builtinId="9" hidden="1"/>
    <cellStyle name="已访问的超链接" xfId="9445" builtinId="9" hidden="1"/>
    <cellStyle name="已访问的超链接" xfId="9447" builtinId="9" hidden="1"/>
    <cellStyle name="已访问的超链接" xfId="9449" builtinId="9" hidden="1"/>
    <cellStyle name="已访问的超链接" xfId="9451" builtinId="9" hidden="1"/>
    <cellStyle name="已访问的超链接" xfId="9453" builtinId="9" hidden="1"/>
    <cellStyle name="已访问的超链接" xfId="9455" builtinId="9" hidden="1"/>
    <cellStyle name="已访问的超链接" xfId="9457" builtinId="9" hidden="1"/>
    <cellStyle name="已访问的超链接" xfId="9459" builtinId="9" hidden="1"/>
    <cellStyle name="已访问的超链接" xfId="9461" builtinId="9" hidden="1"/>
    <cellStyle name="已访问的超链接" xfId="9463" builtinId="9" hidden="1"/>
    <cellStyle name="已访问的超链接" xfId="9465" builtinId="9" hidden="1"/>
    <cellStyle name="已访问的超链接" xfId="9467" builtinId="9" hidden="1"/>
    <cellStyle name="已访问的超链接" xfId="9469" builtinId="9" hidden="1"/>
    <cellStyle name="已访问的超链接" xfId="9471" builtinId="9" hidden="1"/>
    <cellStyle name="已访问的超链接" xfId="9473" builtinId="9" hidden="1"/>
    <cellStyle name="已访问的超链接" xfId="9475" builtinId="9" hidden="1"/>
    <cellStyle name="已访问的超链接" xfId="9477" builtinId="9" hidden="1"/>
    <cellStyle name="已访问的超链接" xfId="9479" builtinId="9" hidden="1"/>
    <cellStyle name="已访问的超链接" xfId="9481" builtinId="9" hidden="1"/>
    <cellStyle name="已访问的超链接" xfId="9483" builtinId="9" hidden="1"/>
    <cellStyle name="已访问的超链接" xfId="9485" builtinId="9" hidden="1"/>
    <cellStyle name="已访问的超链接" xfId="9487" builtinId="9" hidden="1"/>
    <cellStyle name="已访问的超链接" xfId="9489" builtinId="9" hidden="1"/>
    <cellStyle name="已访问的超链接" xfId="9491" builtinId="9" hidden="1"/>
    <cellStyle name="已访问的超链接" xfId="9493" builtinId="9" hidden="1"/>
    <cellStyle name="已访问的超链接" xfId="9495" builtinId="9" hidden="1"/>
    <cellStyle name="已访问的超链接" xfId="9497" builtinId="9" hidden="1"/>
    <cellStyle name="已访问的超链接" xfId="9499" builtinId="9" hidden="1"/>
    <cellStyle name="已访问的超链接" xfId="9501" builtinId="9" hidden="1"/>
    <cellStyle name="已访问的超链接" xfId="9503" builtinId="9" hidden="1"/>
    <cellStyle name="已访问的超链接" xfId="9505" builtinId="9" hidden="1"/>
    <cellStyle name="已访问的超链接" xfId="9507" builtinId="9" hidden="1"/>
    <cellStyle name="已访问的超链接" xfId="9509" builtinId="9" hidden="1"/>
    <cellStyle name="已访问的超链接" xfId="9511" builtinId="9" hidden="1"/>
    <cellStyle name="已访问的超链接" xfId="9513" builtinId="9" hidden="1"/>
    <cellStyle name="已访问的超链接" xfId="9515" builtinId="9" hidden="1"/>
    <cellStyle name="已访问的超链接" xfId="9517" builtinId="9" hidden="1"/>
    <cellStyle name="已访问的超链接" xfId="9519" builtinId="9" hidden="1"/>
    <cellStyle name="已访问的超链接" xfId="9521" builtinId="9" hidden="1"/>
    <cellStyle name="已访问的超链接" xfId="9523" builtinId="9" hidden="1"/>
    <cellStyle name="已访问的超链接" xfId="9525" builtinId="9" hidden="1"/>
    <cellStyle name="已访问的超链接" xfId="9527" builtinId="9" hidden="1"/>
    <cellStyle name="已访问的超链接" xfId="9529" builtinId="9" hidden="1"/>
    <cellStyle name="已访问的超链接" xfId="9531" builtinId="9" hidden="1"/>
    <cellStyle name="已访问的超链接" xfId="9533" builtinId="9" hidden="1"/>
    <cellStyle name="已访问的超链接" xfId="9535" builtinId="9" hidden="1"/>
    <cellStyle name="已访问的超链接" xfId="9537" builtinId="9" hidden="1"/>
    <cellStyle name="已访问的超链接" xfId="9539" builtinId="9" hidden="1"/>
    <cellStyle name="已访问的超链接" xfId="9541" builtinId="9" hidden="1"/>
    <cellStyle name="已访问的超链接" xfId="9543" builtinId="9" hidden="1"/>
    <cellStyle name="已访问的超链接" xfId="9545" builtinId="9" hidden="1"/>
    <cellStyle name="已访问的超链接" xfId="9547" builtinId="9" hidden="1"/>
    <cellStyle name="已访问的超链接" xfId="9549" builtinId="9" hidden="1"/>
    <cellStyle name="已访问的超链接" xfId="9551" builtinId="9" hidden="1"/>
    <cellStyle name="已访问的超链接" xfId="9553" builtinId="9" hidden="1"/>
    <cellStyle name="已访问的超链接" xfId="9555" builtinId="9" hidden="1"/>
    <cellStyle name="已访问的超链接" xfId="9557" builtinId="9" hidden="1"/>
    <cellStyle name="已访问的超链接" xfId="9559" builtinId="9" hidden="1"/>
    <cellStyle name="已访问的超链接" xfId="9561" builtinId="9" hidden="1"/>
    <cellStyle name="已访问的超链接" xfId="9563" builtinId="9" hidden="1"/>
    <cellStyle name="已访问的超链接" xfId="9565" builtinId="9" hidden="1"/>
    <cellStyle name="已访问的超链接" xfId="9567" builtinId="9" hidden="1"/>
    <cellStyle name="已访问的超链接" xfId="9569" builtinId="9" hidden="1"/>
    <cellStyle name="已访问的超链接" xfId="9571" builtinId="9" hidden="1"/>
    <cellStyle name="已访问的超链接" xfId="9573" builtinId="9" hidden="1"/>
    <cellStyle name="已访问的超链接" xfId="9575" builtinId="9" hidden="1"/>
    <cellStyle name="已访问的超链接" xfId="9577" builtinId="9" hidden="1"/>
    <cellStyle name="已访问的超链接" xfId="9579" builtinId="9" hidden="1"/>
    <cellStyle name="已访问的超链接" xfId="9581" builtinId="9" hidden="1"/>
    <cellStyle name="已访问的超链接" xfId="9583" builtinId="9" hidden="1"/>
    <cellStyle name="已访问的超链接" xfId="9585" builtinId="9" hidden="1"/>
    <cellStyle name="已访问的超链接" xfId="9587" builtinId="9" hidden="1"/>
    <cellStyle name="已访问的超链接" xfId="9589" builtinId="9" hidden="1"/>
    <cellStyle name="已访问的超链接" xfId="9591" builtinId="9" hidden="1"/>
    <cellStyle name="已访问的超链接" xfId="9593" builtinId="9" hidden="1"/>
    <cellStyle name="已访问的超链接" xfId="9595" builtinId="9" hidden="1"/>
    <cellStyle name="已访问的超链接" xfId="9597" builtinId="9" hidden="1"/>
    <cellStyle name="已访问的超链接" xfId="9599" builtinId="9" hidden="1"/>
    <cellStyle name="已访问的超链接" xfId="9601" builtinId="9" hidden="1"/>
    <cellStyle name="已访问的超链接" xfId="9603" builtinId="9" hidden="1"/>
    <cellStyle name="已访问的超链接" xfId="9605" builtinId="9" hidden="1"/>
    <cellStyle name="已访问的超链接" xfId="9607" builtinId="9" hidden="1"/>
    <cellStyle name="已访问的超链接" xfId="9609" builtinId="9" hidden="1"/>
    <cellStyle name="已访问的超链接" xfId="9611" builtinId="9" hidden="1"/>
    <cellStyle name="已访问的超链接" xfId="9613" builtinId="9" hidden="1"/>
    <cellStyle name="已访问的超链接" xfId="9615" builtinId="9" hidden="1"/>
    <cellStyle name="已访问的超链接" xfId="9617" builtinId="9" hidden="1"/>
    <cellStyle name="已访问的超链接" xfId="9619" builtinId="9" hidden="1"/>
    <cellStyle name="已访问的超链接" xfId="9621" builtinId="9" hidden="1"/>
    <cellStyle name="已访问的超链接" xfId="9623" builtinId="9" hidden="1"/>
    <cellStyle name="已访问的超链接" xfId="9625" builtinId="9" hidden="1"/>
    <cellStyle name="已访问的超链接" xfId="9627" builtinId="9" hidden="1"/>
    <cellStyle name="已访问的超链接" xfId="9629" builtinId="9" hidden="1"/>
    <cellStyle name="已访问的超链接" xfId="9631" builtinId="9" hidden="1"/>
    <cellStyle name="已访问的超链接" xfId="9633" builtinId="9" hidden="1"/>
    <cellStyle name="已访问的超链接" xfId="9635" builtinId="9" hidden="1"/>
    <cellStyle name="已访问的超链接" xfId="9637" builtinId="9" hidden="1"/>
    <cellStyle name="已访问的超链接" xfId="9639" builtinId="9" hidden="1"/>
    <cellStyle name="已访问的超链接" xfId="9641" builtinId="9" hidden="1"/>
    <cellStyle name="已访问的超链接" xfId="9643" builtinId="9" hidden="1"/>
    <cellStyle name="已访问的超链接" xfId="9645" builtinId="9" hidden="1"/>
    <cellStyle name="已访问的超链接" xfId="9647" builtinId="9" hidden="1"/>
    <cellStyle name="已访问的超链接" xfId="9649" builtinId="9" hidden="1"/>
    <cellStyle name="已访问的超链接" xfId="9651" builtinId="9" hidden="1"/>
    <cellStyle name="已访问的超链接" xfId="9653" builtinId="9" hidden="1"/>
    <cellStyle name="已访问的超链接" xfId="9655" builtinId="9" hidden="1"/>
    <cellStyle name="已访问的超链接" xfId="9657" builtinId="9" hidden="1"/>
    <cellStyle name="已访问的超链接" xfId="9659" builtinId="9" hidden="1"/>
    <cellStyle name="已访问的超链接" xfId="9661" builtinId="9" hidden="1"/>
    <cellStyle name="已访问的超链接" xfId="9663" builtinId="9" hidden="1"/>
    <cellStyle name="已访问的超链接" xfId="9665" builtinId="9" hidden="1"/>
    <cellStyle name="已访问的超链接" xfId="9667" builtinId="9" hidden="1"/>
    <cellStyle name="已访问的超链接" xfId="9669" builtinId="9" hidden="1"/>
    <cellStyle name="已访问的超链接" xfId="9671" builtinId="9" hidden="1"/>
    <cellStyle name="已访问的超链接" xfId="9673" builtinId="9" hidden="1"/>
    <cellStyle name="已访问的超链接" xfId="9675" builtinId="9" hidden="1"/>
    <cellStyle name="已访问的超链接" xfId="9677" builtinId="9" hidden="1"/>
    <cellStyle name="已访问的超链接" xfId="9679" builtinId="9" hidden="1"/>
    <cellStyle name="已访问的超链接" xfId="9681" builtinId="9" hidden="1"/>
    <cellStyle name="已访问的超链接" xfId="9683" builtinId="9" hidden="1"/>
    <cellStyle name="已访问的超链接" xfId="9685" builtinId="9" hidden="1"/>
    <cellStyle name="已访问的超链接" xfId="9687" builtinId="9" hidden="1"/>
    <cellStyle name="已访问的超链接" xfId="9689" builtinId="9" hidden="1"/>
    <cellStyle name="已访问的超链接" xfId="9691" builtinId="9" hidden="1"/>
    <cellStyle name="已访问的超链接" xfId="9693" builtinId="9" hidden="1"/>
    <cellStyle name="已访问的超链接" xfId="9695" builtinId="9" hidden="1"/>
    <cellStyle name="已访问的超链接" xfId="9697" builtinId="9" hidden="1"/>
    <cellStyle name="已访问的超链接" xfId="9699" builtinId="9" hidden="1"/>
    <cellStyle name="已访问的超链接" xfId="9701" builtinId="9" hidden="1"/>
    <cellStyle name="已访问的超链接" xfId="9703" builtinId="9" hidden="1"/>
    <cellStyle name="已访问的超链接" xfId="9705" builtinId="9" hidden="1"/>
    <cellStyle name="已访问的超链接" xfId="9707" builtinId="9" hidden="1"/>
    <cellStyle name="已访问的超链接" xfId="9709" builtinId="9" hidden="1"/>
    <cellStyle name="已访问的超链接" xfId="9711" builtinId="9" hidden="1"/>
    <cellStyle name="已访问的超链接" xfId="9713" builtinId="9" hidden="1"/>
    <cellStyle name="已访问的超链接" xfId="9715" builtinId="9" hidden="1"/>
    <cellStyle name="已访问的超链接" xfId="9717" builtinId="9" hidden="1"/>
    <cellStyle name="已访问的超链接" xfId="9719" builtinId="9" hidden="1"/>
    <cellStyle name="已访问的超链接" xfId="9721" builtinId="9" hidden="1"/>
    <cellStyle name="已访问的超链接" xfId="9723" builtinId="9" hidden="1"/>
    <cellStyle name="已访问的超链接" xfId="9725" builtinId="9" hidden="1"/>
    <cellStyle name="已访问的超链接" xfId="9727" builtinId="9" hidden="1"/>
    <cellStyle name="已访问的超链接" xfId="9729" builtinId="9" hidden="1"/>
    <cellStyle name="已访问的超链接" xfId="9731" builtinId="9" hidden="1"/>
    <cellStyle name="已访问的超链接" xfId="9733" builtinId="9" hidden="1"/>
    <cellStyle name="已访问的超链接" xfId="9735" builtinId="9" hidden="1"/>
    <cellStyle name="已访问的超链接" xfId="9737" builtinId="9" hidden="1"/>
    <cellStyle name="已访问的超链接" xfId="9739" builtinId="9" hidden="1"/>
    <cellStyle name="已访问的超链接" xfId="9741" builtinId="9" hidden="1"/>
    <cellStyle name="已访问的超链接" xfId="9743" builtinId="9" hidden="1"/>
    <cellStyle name="已访问的超链接" xfId="9745" builtinId="9" hidden="1"/>
    <cellStyle name="已访问的超链接" xfId="9747" builtinId="9" hidden="1"/>
    <cellStyle name="已访问的超链接" xfId="9749" builtinId="9" hidden="1"/>
    <cellStyle name="已访问的超链接" xfId="9751" builtinId="9" hidden="1"/>
    <cellStyle name="已访问的超链接" xfId="9753" builtinId="9" hidden="1"/>
    <cellStyle name="已访问的超链接" xfId="9755" builtinId="9" hidden="1"/>
    <cellStyle name="已访问的超链接" xfId="9757" builtinId="9" hidden="1"/>
    <cellStyle name="已访问的超链接" xfId="9759" builtinId="9" hidden="1"/>
    <cellStyle name="已访问的超链接" xfId="9761" builtinId="9" hidden="1"/>
    <cellStyle name="已访问的超链接" xfId="9763" builtinId="9" hidden="1"/>
    <cellStyle name="已访问的超链接" xfId="9765" builtinId="9" hidden="1"/>
    <cellStyle name="已访问的超链接" xfId="9767" builtinId="9" hidden="1"/>
    <cellStyle name="已访问的超链接" xfId="9769" builtinId="9" hidden="1"/>
    <cellStyle name="已访问的超链接" xfId="9771" builtinId="9" hidden="1"/>
    <cellStyle name="已访问的超链接" xfId="9773" builtinId="9" hidden="1"/>
    <cellStyle name="已访问的超链接" xfId="9775" builtinId="9" hidden="1"/>
    <cellStyle name="已访问的超链接" xfId="9777" builtinId="9" hidden="1"/>
    <cellStyle name="已访问的超链接" xfId="9779" builtinId="9" hidden="1"/>
    <cellStyle name="已访问的超链接" xfId="9781" builtinId="9" hidden="1"/>
    <cellStyle name="已访问的超链接" xfId="9783" builtinId="9" hidden="1"/>
    <cellStyle name="已访问的超链接" xfId="9785" builtinId="9" hidden="1"/>
    <cellStyle name="已访问的超链接" xfId="9787" builtinId="9" hidden="1"/>
    <cellStyle name="已访问的超链接" xfId="9789" builtinId="9" hidden="1"/>
    <cellStyle name="已访问的超链接" xfId="9791" builtinId="9" hidden="1"/>
    <cellStyle name="已访问的超链接" xfId="9793" builtinId="9" hidden="1"/>
    <cellStyle name="已访问的超链接" xfId="9795" builtinId="9" hidden="1"/>
    <cellStyle name="已访问的超链接" xfId="9797" builtinId="9" hidden="1"/>
    <cellStyle name="已访问的超链接" xfId="9799" builtinId="9" hidden="1"/>
    <cellStyle name="已访问的超链接" xfId="9801" builtinId="9" hidden="1"/>
    <cellStyle name="已访问的超链接" xfId="9803" builtinId="9" hidden="1"/>
    <cellStyle name="已访问的超链接" xfId="9805" builtinId="9" hidden="1"/>
    <cellStyle name="已访问的超链接" xfId="9807" builtinId="9" hidden="1"/>
    <cellStyle name="已访问的超链接" xfId="9809" builtinId="9" hidden="1"/>
    <cellStyle name="已访问的超链接" xfId="9811" builtinId="9" hidden="1"/>
    <cellStyle name="已访问的超链接" xfId="9813" builtinId="9" hidden="1"/>
    <cellStyle name="已访问的超链接" xfId="9815" builtinId="9" hidden="1"/>
    <cellStyle name="已访问的超链接" xfId="9817" builtinId="9" hidden="1"/>
    <cellStyle name="已访问的超链接" xfId="9819" builtinId="9" hidden="1"/>
    <cellStyle name="已访问的超链接" xfId="9821" builtinId="9" hidden="1"/>
    <cellStyle name="已访问的超链接" xfId="9823" builtinId="9" hidden="1"/>
    <cellStyle name="已访问的超链接" xfId="9825" builtinId="9" hidden="1"/>
    <cellStyle name="已访问的超链接" xfId="9827" builtinId="9" hidden="1"/>
    <cellStyle name="已访问的超链接" xfId="9829" builtinId="9" hidden="1"/>
    <cellStyle name="已访问的超链接" xfId="9831" builtinId="9" hidden="1"/>
    <cellStyle name="已访问的超链接" xfId="9833" builtinId="9" hidden="1"/>
    <cellStyle name="已访问的超链接" xfId="9835" builtinId="9" hidden="1"/>
    <cellStyle name="已访问的超链接" xfId="9837" builtinId="9" hidden="1"/>
    <cellStyle name="已访问的超链接" xfId="9839" builtinId="9" hidden="1"/>
    <cellStyle name="已访问的超链接" xfId="9841" builtinId="9" hidden="1"/>
    <cellStyle name="已访问的超链接" xfId="9843" builtinId="9" hidden="1"/>
    <cellStyle name="已访问的超链接" xfId="9845" builtinId="9" hidden="1"/>
    <cellStyle name="已访问的超链接" xfId="9847" builtinId="9" hidden="1"/>
    <cellStyle name="已访问的超链接" xfId="9849" builtinId="9" hidden="1"/>
    <cellStyle name="已访问的超链接" xfId="9851" builtinId="9" hidden="1"/>
    <cellStyle name="已访问的超链接" xfId="9853" builtinId="9" hidden="1"/>
    <cellStyle name="已访问的超链接" xfId="9855" builtinId="9" hidden="1"/>
    <cellStyle name="已访问的超链接" xfId="9857" builtinId="9" hidden="1"/>
    <cellStyle name="已访问的超链接" xfId="9859" builtinId="9" hidden="1"/>
    <cellStyle name="已访问的超链接" xfId="9861" builtinId="9" hidden="1"/>
    <cellStyle name="已访问的超链接" xfId="9863" builtinId="9" hidden="1"/>
    <cellStyle name="已访问的超链接" xfId="9865" builtinId="9" hidden="1"/>
    <cellStyle name="已访问的超链接" xfId="9867" builtinId="9" hidden="1"/>
    <cellStyle name="已访问的超链接" xfId="9869" builtinId="9" hidden="1"/>
    <cellStyle name="已访问的超链接" xfId="9871" builtinId="9" hidden="1"/>
    <cellStyle name="已访问的超链接" xfId="9873" builtinId="9" hidden="1"/>
    <cellStyle name="已访问的超链接" xfId="9875" builtinId="9" hidden="1"/>
    <cellStyle name="已访问的超链接" xfId="9877" builtinId="9" hidden="1"/>
    <cellStyle name="已访问的超链接" xfId="9879" builtinId="9" hidden="1"/>
    <cellStyle name="已访问的超链接" xfId="9881" builtinId="9" hidden="1"/>
    <cellStyle name="已访问的超链接" xfId="9883" builtinId="9" hidden="1"/>
    <cellStyle name="已访问的超链接" xfId="9885" builtinId="9" hidden="1"/>
    <cellStyle name="已访问的超链接" xfId="9887" builtinId="9" hidden="1"/>
    <cellStyle name="已访问的超链接" xfId="9889" builtinId="9" hidden="1"/>
    <cellStyle name="已访问的超链接" xfId="9891" builtinId="9" hidden="1"/>
    <cellStyle name="已访问的超链接" xfId="9893" builtinId="9" hidden="1"/>
    <cellStyle name="已访问的超链接" xfId="9895" builtinId="9" hidden="1"/>
    <cellStyle name="已访问的超链接" xfId="9897" builtinId="9" hidden="1"/>
    <cellStyle name="已访问的超链接" xfId="9899" builtinId="9" hidden="1"/>
    <cellStyle name="已访问的超链接" xfId="9901" builtinId="9" hidden="1"/>
    <cellStyle name="已访问的超链接" xfId="9903" builtinId="9" hidden="1"/>
    <cellStyle name="已访问的超链接" xfId="9905" builtinId="9" hidden="1"/>
    <cellStyle name="已访问的超链接" xfId="9907" builtinId="9" hidden="1"/>
    <cellStyle name="已访问的超链接" xfId="9909" builtinId="9" hidden="1"/>
    <cellStyle name="已访问的超链接" xfId="9911" builtinId="9" hidden="1"/>
    <cellStyle name="已访问的超链接" xfId="9913" builtinId="9" hidden="1"/>
    <cellStyle name="已访问的超链接" xfId="9915" builtinId="9" hidden="1"/>
    <cellStyle name="已访问的超链接" xfId="9917" builtinId="9" hidden="1"/>
    <cellStyle name="已访问的超链接" xfId="9919" builtinId="9" hidden="1"/>
    <cellStyle name="已访问的超链接" xfId="9921" builtinId="9" hidden="1"/>
    <cellStyle name="已访问的超链接" xfId="9923" builtinId="9" hidden="1"/>
    <cellStyle name="已访问的超链接" xfId="9925" builtinId="9" hidden="1"/>
    <cellStyle name="已访问的超链接" xfId="9927" builtinId="9" hidden="1"/>
    <cellStyle name="已访问的超链接" xfId="9929" builtinId="9" hidden="1"/>
    <cellStyle name="已访问的超链接" xfId="9931" builtinId="9" hidden="1"/>
    <cellStyle name="已访问的超链接" xfId="9933" builtinId="9" hidden="1"/>
    <cellStyle name="已访问的超链接" xfId="9935" builtinId="9" hidden="1"/>
    <cellStyle name="已访问的超链接" xfId="9937" builtinId="9" hidden="1"/>
    <cellStyle name="已访问的超链接" xfId="9939" builtinId="9" hidden="1"/>
    <cellStyle name="已访问的超链接" xfId="9941" builtinId="9" hidden="1"/>
    <cellStyle name="已访问的超链接" xfId="9943" builtinId="9" hidden="1"/>
    <cellStyle name="已访问的超链接" xfId="9945" builtinId="9" hidden="1"/>
    <cellStyle name="已访问的超链接" xfId="9947" builtinId="9" hidden="1"/>
    <cellStyle name="已访问的超链接" xfId="9949" builtinId="9" hidden="1"/>
    <cellStyle name="已访问的超链接" xfId="9951" builtinId="9" hidden="1"/>
    <cellStyle name="已访问的超链接" xfId="9953" builtinId="9" hidden="1"/>
    <cellStyle name="已访问的超链接" xfId="9955" builtinId="9" hidden="1"/>
    <cellStyle name="已访问的超链接" xfId="9957" builtinId="9" hidden="1"/>
    <cellStyle name="已访问的超链接" xfId="9959" builtinId="9" hidden="1"/>
    <cellStyle name="已访问的超链接" xfId="9961" builtinId="9" hidden="1"/>
    <cellStyle name="已访问的超链接" xfId="9963" builtinId="9" hidden="1"/>
    <cellStyle name="已访问的超链接" xfId="9965" builtinId="9" hidden="1"/>
    <cellStyle name="已访问的超链接" xfId="9967" builtinId="9" hidden="1"/>
    <cellStyle name="已访问的超链接" xfId="9969" builtinId="9" hidden="1"/>
    <cellStyle name="已访问的超链接" xfId="9971" builtinId="9" hidden="1"/>
    <cellStyle name="已访问的超链接" xfId="9973" builtinId="9" hidden="1"/>
    <cellStyle name="已访问的超链接" xfId="9975" builtinId="9" hidden="1"/>
    <cellStyle name="已访问的超链接" xfId="9977" builtinId="9" hidden="1"/>
    <cellStyle name="已访问的超链接" xfId="9979" builtinId="9" hidden="1"/>
    <cellStyle name="已访问的超链接" xfId="9981" builtinId="9" hidden="1"/>
    <cellStyle name="已访问的超链接" xfId="9983" builtinId="9" hidden="1"/>
    <cellStyle name="已访问的超链接" xfId="9985" builtinId="9" hidden="1"/>
    <cellStyle name="已访问的超链接" xfId="9987" builtinId="9" hidden="1"/>
    <cellStyle name="已访问的超链接" xfId="9989" builtinId="9" hidden="1"/>
    <cellStyle name="已访问的超链接" xfId="9991" builtinId="9" hidden="1"/>
    <cellStyle name="已访问的超链接" xfId="9993" builtinId="9" hidden="1"/>
    <cellStyle name="已访问的超链接" xfId="9995" builtinId="9" hidden="1"/>
    <cellStyle name="已访问的超链接" xfId="9997" builtinId="9" hidden="1"/>
    <cellStyle name="已访问的超链接" xfId="9999" builtinId="9" hidden="1"/>
    <cellStyle name="已访问的超链接" xfId="10001" builtinId="9" hidden="1"/>
    <cellStyle name="已访问的超链接" xfId="10003" builtinId="9" hidden="1"/>
    <cellStyle name="已访问的超链接" xfId="10005" builtinId="9" hidden="1"/>
    <cellStyle name="已访问的超链接" xfId="10007" builtinId="9" hidden="1"/>
    <cellStyle name="已访问的超链接" xfId="10009" builtinId="9" hidden="1"/>
    <cellStyle name="已访问的超链接" xfId="10011" builtinId="9" hidden="1"/>
    <cellStyle name="已访问的超链接" xfId="10013" builtinId="9" hidden="1"/>
    <cellStyle name="已访问的超链接" xfId="10015" builtinId="9" hidden="1"/>
    <cellStyle name="已访问的超链接" xfId="10017" builtinId="9" hidden="1"/>
    <cellStyle name="已访问的超链接" xfId="10019" builtinId="9" hidden="1"/>
    <cellStyle name="已访问的超链接" xfId="10021" builtinId="9" hidden="1"/>
    <cellStyle name="已访问的超链接" xfId="10023" builtinId="9" hidden="1"/>
    <cellStyle name="已访问的超链接" xfId="10025" builtinId="9" hidden="1"/>
    <cellStyle name="已访问的超链接" xfId="10027" builtinId="9" hidden="1"/>
    <cellStyle name="已访问的超链接" xfId="10029" builtinId="9" hidden="1"/>
    <cellStyle name="已访问的超链接" xfId="10031" builtinId="9" hidden="1"/>
    <cellStyle name="已访问的超链接" xfId="10033" builtinId="9" hidden="1"/>
    <cellStyle name="已访问的超链接" xfId="10035" builtinId="9" hidden="1"/>
    <cellStyle name="已访问的超链接" xfId="10037" builtinId="9" hidden="1"/>
    <cellStyle name="已访问的超链接" xfId="10039" builtinId="9" hidden="1"/>
    <cellStyle name="已访问的超链接" xfId="10041" builtinId="9" hidden="1"/>
    <cellStyle name="已访问的超链接" xfId="10043" builtinId="9" hidden="1"/>
    <cellStyle name="已访问的超链接" xfId="10045" builtinId="9" hidden="1"/>
    <cellStyle name="已访问的超链接" xfId="10047" builtinId="9" hidden="1"/>
    <cellStyle name="已访问的超链接" xfId="10049" builtinId="9" hidden="1"/>
    <cellStyle name="已访问的超链接" xfId="10051" builtinId="9" hidden="1"/>
    <cellStyle name="已访问的超链接" xfId="10053" builtinId="9" hidden="1"/>
    <cellStyle name="已访问的超链接" xfId="10055" builtinId="9" hidden="1"/>
    <cellStyle name="已访问的超链接" xfId="10057" builtinId="9" hidden="1"/>
    <cellStyle name="已访问的超链接" xfId="10059" builtinId="9" hidden="1"/>
    <cellStyle name="已访问的超链接" xfId="10061" builtinId="9" hidden="1"/>
    <cellStyle name="已访问的超链接" xfId="10063" builtinId="9" hidden="1"/>
    <cellStyle name="已访问的超链接" xfId="10065" builtinId="9" hidden="1"/>
    <cellStyle name="已访问的超链接" xfId="10067" builtinId="9" hidden="1"/>
    <cellStyle name="已访问的超链接" xfId="10069" builtinId="9" hidden="1"/>
    <cellStyle name="已访问的超链接" xfId="10071" builtinId="9" hidden="1"/>
    <cellStyle name="已访问的超链接" xfId="10073" builtinId="9" hidden="1"/>
    <cellStyle name="已访问的超链接" xfId="10075" builtinId="9" hidden="1"/>
    <cellStyle name="已访问的超链接" xfId="10077" builtinId="9" hidden="1"/>
    <cellStyle name="已访问的超链接" xfId="10079" builtinId="9" hidden="1"/>
    <cellStyle name="已访问的超链接" xfId="10081" builtinId="9" hidden="1"/>
    <cellStyle name="已访问的超链接" xfId="10083" builtinId="9" hidden="1"/>
    <cellStyle name="已访问的超链接" xfId="10085" builtinId="9" hidden="1"/>
    <cellStyle name="已访问的超链接" xfId="10087" builtinId="9" hidden="1"/>
    <cellStyle name="已访问的超链接" xfId="10089" builtinId="9" hidden="1"/>
    <cellStyle name="已访问的超链接" xfId="10091" builtinId="9" hidden="1"/>
    <cellStyle name="已访问的超链接" xfId="10093" builtinId="9" hidden="1"/>
    <cellStyle name="已访问的超链接" xfId="10095" builtinId="9" hidden="1"/>
    <cellStyle name="已访问的超链接" xfId="10097" builtinId="9" hidden="1"/>
    <cellStyle name="已访问的超链接" xfId="10099" builtinId="9" hidden="1"/>
    <cellStyle name="已访问的超链接" xfId="10101" builtinId="9" hidden="1"/>
    <cellStyle name="已访问的超链接" xfId="10103" builtinId="9" hidden="1"/>
    <cellStyle name="已访问的超链接" xfId="10105" builtinId="9" hidden="1"/>
    <cellStyle name="已访问的超链接" xfId="10107" builtinId="9" hidden="1"/>
    <cellStyle name="已访问的超链接" xfId="10109" builtinId="9" hidden="1"/>
    <cellStyle name="已访问的超链接" xfId="10111" builtinId="9" hidden="1"/>
    <cellStyle name="已访问的超链接" xfId="10113" builtinId="9" hidden="1"/>
    <cellStyle name="已访问的超链接" xfId="10115" builtinId="9" hidden="1"/>
    <cellStyle name="已访问的超链接" xfId="10117" builtinId="9" hidden="1"/>
    <cellStyle name="已访问的超链接" xfId="10119" builtinId="9" hidden="1"/>
    <cellStyle name="已访问的超链接" xfId="10121" builtinId="9" hidden="1"/>
    <cellStyle name="已访问的超链接" xfId="10123" builtinId="9" hidden="1"/>
    <cellStyle name="已访问的超链接" xfId="10125" builtinId="9" hidden="1"/>
    <cellStyle name="已访问的超链接" xfId="10127" builtinId="9" hidden="1"/>
    <cellStyle name="已访问的超链接" xfId="10129" builtinId="9" hidden="1"/>
    <cellStyle name="已访问的超链接" xfId="10131" builtinId="9" hidden="1"/>
    <cellStyle name="已访问的超链接" xfId="10133" builtinId="9" hidden="1"/>
    <cellStyle name="已访问的超链接" xfId="10135" builtinId="9" hidden="1"/>
    <cellStyle name="已访问的超链接" xfId="10137" builtinId="9" hidden="1"/>
    <cellStyle name="已访问的超链接" xfId="10139" builtinId="9" hidden="1"/>
    <cellStyle name="已访问的超链接" xfId="10141" builtinId="9" hidden="1"/>
    <cellStyle name="已访问的超链接" xfId="10143" builtinId="9" hidden="1"/>
    <cellStyle name="已访问的超链接" xfId="10145" builtinId="9" hidden="1"/>
    <cellStyle name="已访问的超链接" xfId="10147" builtinId="9" hidden="1"/>
    <cellStyle name="已访问的超链接" xfId="10149" builtinId="9" hidden="1"/>
    <cellStyle name="已访问的超链接" xfId="10151" builtinId="9" hidden="1"/>
    <cellStyle name="已访问的超链接" xfId="10153" builtinId="9" hidden="1"/>
    <cellStyle name="已访问的超链接" xfId="10155" builtinId="9" hidden="1"/>
    <cellStyle name="已访问的超链接" xfId="10157" builtinId="9" hidden="1"/>
    <cellStyle name="已访问的超链接" xfId="10159" builtinId="9" hidden="1"/>
    <cellStyle name="已访问的超链接" xfId="10161" builtinId="9" hidden="1"/>
    <cellStyle name="已访问的超链接" xfId="10163" builtinId="9" hidden="1"/>
    <cellStyle name="已访问的超链接" xfId="10165" builtinId="9" hidden="1"/>
    <cellStyle name="已访问的超链接" xfId="10167" builtinId="9" hidden="1"/>
    <cellStyle name="已访问的超链接" xfId="10169" builtinId="9" hidden="1"/>
    <cellStyle name="已访问的超链接" xfId="10171" builtinId="9" hidden="1"/>
    <cellStyle name="已访问的超链接" xfId="10173" builtinId="9" hidden="1"/>
    <cellStyle name="已访问的超链接" xfId="10175" builtinId="9" hidden="1"/>
    <cellStyle name="已访问的超链接" xfId="10177" builtinId="9" hidden="1"/>
    <cellStyle name="已访问的超链接" xfId="10179" builtinId="9" hidden="1"/>
    <cellStyle name="已访问的超链接" xfId="10181" builtinId="9" hidden="1"/>
    <cellStyle name="已访问的超链接" xfId="10183" builtinId="9" hidden="1"/>
    <cellStyle name="已访问的超链接" xfId="10185" builtinId="9" hidden="1"/>
    <cellStyle name="已访问的超链接" xfId="10187" builtinId="9" hidden="1"/>
    <cellStyle name="已访问的超链接" xfId="10189" builtinId="9" hidden="1"/>
    <cellStyle name="已访问的超链接" xfId="10191" builtinId="9" hidden="1"/>
    <cellStyle name="已访问的超链接" xfId="10193" builtinId="9" hidden="1"/>
    <cellStyle name="已访问的超链接" xfId="10195" builtinId="9" hidden="1"/>
    <cellStyle name="已访问的超链接" xfId="10197" builtinId="9" hidden="1"/>
    <cellStyle name="已访问的超链接" xfId="10199" builtinId="9" hidden="1"/>
    <cellStyle name="已访问的超链接" xfId="10201" builtinId="9" hidden="1"/>
    <cellStyle name="已访问的超链接" xfId="10203" builtinId="9" hidden="1"/>
    <cellStyle name="已访问的超链接" xfId="10205" builtinId="9" hidden="1"/>
    <cellStyle name="已访问的超链接" xfId="10207" builtinId="9" hidden="1"/>
    <cellStyle name="已访问的超链接" xfId="10209" builtinId="9" hidden="1"/>
    <cellStyle name="已访问的超链接" xfId="10211" builtinId="9" hidden="1"/>
    <cellStyle name="已访问的超链接" xfId="10213" builtinId="9" hidden="1"/>
    <cellStyle name="已访问的超链接" xfId="10215" builtinId="9" hidden="1"/>
    <cellStyle name="已访问的超链接" xfId="10217" builtinId="9" hidden="1"/>
    <cellStyle name="已访问的超链接" xfId="10219" builtinId="9" hidden="1"/>
    <cellStyle name="已访问的超链接" xfId="10221" builtinId="9" hidden="1"/>
    <cellStyle name="已访问的超链接" xfId="10223" builtinId="9" hidden="1"/>
    <cellStyle name="已访问的超链接" xfId="10225" builtinId="9" hidden="1"/>
    <cellStyle name="已访问的超链接" xfId="10227" builtinId="9" hidden="1"/>
    <cellStyle name="已访问的超链接" xfId="10229" builtinId="9" hidden="1"/>
    <cellStyle name="已访问的超链接" xfId="10231" builtinId="9" hidden="1"/>
    <cellStyle name="已访问的超链接" xfId="10233" builtinId="9" hidden="1"/>
    <cellStyle name="已访问的超链接" xfId="10235" builtinId="9" hidden="1"/>
    <cellStyle name="已访问的超链接" xfId="10237" builtinId="9" hidden="1"/>
    <cellStyle name="已访问的超链接" xfId="10239" builtinId="9" hidden="1"/>
    <cellStyle name="已访问的超链接" xfId="10241" builtinId="9" hidden="1"/>
    <cellStyle name="已访问的超链接" xfId="10243" builtinId="9" hidden="1"/>
    <cellStyle name="已访问的超链接" xfId="10245" builtinId="9" hidden="1"/>
    <cellStyle name="已访问的超链接" xfId="10247" builtinId="9" hidden="1"/>
    <cellStyle name="已访问的超链接" xfId="10249" builtinId="9" hidden="1"/>
    <cellStyle name="已访问的超链接" xfId="10251" builtinId="9" hidden="1"/>
    <cellStyle name="已访问的超链接" xfId="10253" builtinId="9" hidden="1"/>
    <cellStyle name="已访问的超链接" xfId="10255" builtinId="9" hidden="1"/>
    <cellStyle name="已访问的超链接" xfId="10257" builtinId="9" hidden="1"/>
    <cellStyle name="已访问的超链接" xfId="10259" builtinId="9" hidden="1"/>
    <cellStyle name="已访问的超链接" xfId="10261" builtinId="9" hidden="1"/>
    <cellStyle name="已访问的超链接" xfId="10263" builtinId="9" hidden="1"/>
    <cellStyle name="已访问的超链接" xfId="10265" builtinId="9" hidden="1"/>
    <cellStyle name="已访问的超链接" xfId="10267" builtinId="9" hidden="1"/>
    <cellStyle name="已访问的超链接" xfId="10269" builtinId="9" hidden="1"/>
    <cellStyle name="已访问的超链接" xfId="10271" builtinId="9" hidden="1"/>
    <cellStyle name="已访问的超链接" xfId="10273" builtinId="9" hidden="1"/>
    <cellStyle name="已访问的超链接" xfId="10275" builtinId="9" hidden="1"/>
    <cellStyle name="已访问的超链接" xfId="10277" builtinId="9" hidden="1"/>
    <cellStyle name="已访问的超链接" xfId="10279" builtinId="9" hidden="1"/>
    <cellStyle name="已访问的超链接" xfId="10281" builtinId="9" hidden="1"/>
    <cellStyle name="已访问的超链接" xfId="10283" builtinId="9" hidden="1"/>
    <cellStyle name="已访问的超链接" xfId="10285" builtinId="9" hidden="1"/>
    <cellStyle name="已访问的超链接" xfId="10287" builtinId="9" hidden="1"/>
    <cellStyle name="已访问的超链接" xfId="10289" builtinId="9" hidden="1"/>
    <cellStyle name="已访问的超链接" xfId="10291" builtinId="9" hidden="1"/>
    <cellStyle name="已访问的超链接" xfId="10293" builtinId="9" hidden="1"/>
    <cellStyle name="已访问的超链接" xfId="10295" builtinId="9" hidden="1"/>
    <cellStyle name="已访问的超链接" xfId="10297" builtinId="9" hidden="1"/>
    <cellStyle name="已访问的超链接" xfId="10299" builtinId="9" hidden="1"/>
    <cellStyle name="已访问的超链接" xfId="10301" builtinId="9" hidden="1"/>
    <cellStyle name="已访问的超链接" xfId="10303" builtinId="9" hidden="1"/>
    <cellStyle name="已访问的超链接" xfId="10305" builtinId="9" hidden="1"/>
    <cellStyle name="已访问的超链接" xfId="10307" builtinId="9" hidden="1"/>
    <cellStyle name="已访问的超链接" xfId="10309" builtinId="9" hidden="1"/>
    <cellStyle name="已访问的超链接" xfId="10311" builtinId="9" hidden="1"/>
    <cellStyle name="已访问的超链接" xfId="10313" builtinId="9" hidden="1"/>
    <cellStyle name="已访问的超链接" xfId="10315" builtinId="9" hidden="1"/>
    <cellStyle name="已访问的超链接" xfId="10317" builtinId="9" hidden="1"/>
    <cellStyle name="已访问的超链接" xfId="10319" builtinId="9" hidden="1"/>
    <cellStyle name="已访问的超链接" xfId="10321" builtinId="9" hidden="1"/>
    <cellStyle name="已访问的超链接" xfId="10323" builtinId="9" hidden="1"/>
    <cellStyle name="已访问的超链接" xfId="10325" builtinId="9" hidden="1"/>
    <cellStyle name="已访问的超链接" xfId="10327" builtinId="9" hidden="1"/>
    <cellStyle name="已访问的超链接" xfId="10329" builtinId="9" hidden="1"/>
    <cellStyle name="已访问的超链接" xfId="10331" builtinId="9" hidden="1"/>
    <cellStyle name="已访问的超链接" xfId="10333" builtinId="9" hidden="1"/>
    <cellStyle name="已访问的超链接" xfId="10335" builtinId="9" hidden="1"/>
    <cellStyle name="已访问的超链接" xfId="10337" builtinId="9" hidden="1"/>
    <cellStyle name="已访问的超链接" xfId="10339" builtinId="9" hidden="1"/>
    <cellStyle name="已访问的超链接" xfId="10341" builtinId="9" hidden="1"/>
    <cellStyle name="已访问的超链接" xfId="10343" builtinId="9" hidden="1"/>
    <cellStyle name="已访问的超链接" xfId="10345" builtinId="9" hidden="1"/>
    <cellStyle name="已访问的超链接" xfId="10347" builtinId="9" hidden="1"/>
    <cellStyle name="已访问的超链接" xfId="10349" builtinId="9" hidden="1"/>
    <cellStyle name="已访问的超链接" xfId="10351" builtinId="9" hidden="1"/>
    <cellStyle name="已访问的超链接" xfId="10353" builtinId="9" hidden="1"/>
    <cellStyle name="已访问的超链接" xfId="10355" builtinId="9" hidden="1"/>
    <cellStyle name="已访问的超链接" xfId="10357" builtinId="9" hidden="1"/>
    <cellStyle name="已访问的超链接" xfId="10359" builtinId="9" hidden="1"/>
    <cellStyle name="已访问的超链接" xfId="10361" builtinId="9" hidden="1"/>
    <cellStyle name="已访问的超链接" xfId="10363" builtinId="9" hidden="1"/>
    <cellStyle name="已访问的超链接" xfId="10365" builtinId="9" hidden="1"/>
    <cellStyle name="已访问的超链接" xfId="10367" builtinId="9" hidden="1"/>
    <cellStyle name="已访问的超链接" xfId="10369" builtinId="9" hidden="1"/>
    <cellStyle name="已访问的超链接" xfId="10371" builtinId="9" hidden="1"/>
    <cellStyle name="已访问的超链接" xfId="10373" builtinId="9" hidden="1"/>
    <cellStyle name="已访问的超链接" xfId="10375" builtinId="9" hidden="1"/>
    <cellStyle name="已访问的超链接" xfId="10377" builtinId="9" hidden="1"/>
    <cellStyle name="已访问的超链接" xfId="10379" builtinId="9" hidden="1"/>
    <cellStyle name="已访问的超链接" xfId="10381" builtinId="9" hidden="1"/>
    <cellStyle name="已访问的超链接" xfId="10383" builtinId="9" hidden="1"/>
    <cellStyle name="已访问的超链接" xfId="10385" builtinId="9" hidden="1"/>
    <cellStyle name="已访问的超链接" xfId="10387" builtinId="9" hidden="1"/>
    <cellStyle name="已访问的超链接" xfId="10389" builtinId="9" hidden="1"/>
    <cellStyle name="已访问的超链接" xfId="10391" builtinId="9" hidden="1"/>
    <cellStyle name="已访问的超链接" xfId="10393" builtinId="9" hidden="1"/>
    <cellStyle name="已访问的超链接" xfId="10395" builtinId="9" hidden="1"/>
    <cellStyle name="已访问的超链接" xfId="10397" builtinId="9" hidden="1"/>
    <cellStyle name="已访问的超链接" xfId="10399" builtinId="9" hidden="1"/>
    <cellStyle name="已访问的超链接" xfId="10401" builtinId="9" hidden="1"/>
    <cellStyle name="已访问的超链接" xfId="10403" builtinId="9" hidden="1"/>
    <cellStyle name="已访问的超链接" xfId="10405" builtinId="9" hidden="1"/>
    <cellStyle name="已访问的超链接" xfId="10407" builtinId="9" hidden="1"/>
    <cellStyle name="已访问的超链接" xfId="10409" builtinId="9" hidden="1"/>
    <cellStyle name="已访问的超链接" xfId="10411" builtinId="9" hidden="1"/>
    <cellStyle name="已访问的超链接" xfId="10413" builtinId="9" hidden="1"/>
    <cellStyle name="已访问的超链接" xfId="10415" builtinId="9" hidden="1"/>
    <cellStyle name="已访问的超链接" xfId="10417" builtinId="9" hidden="1"/>
    <cellStyle name="已访问的超链接" xfId="10419" builtinId="9" hidden="1"/>
    <cellStyle name="已访问的超链接" xfId="10421" builtinId="9" hidden="1"/>
    <cellStyle name="已访问的超链接" xfId="10423" builtinId="9" hidden="1"/>
    <cellStyle name="已访问的超链接" xfId="10425" builtinId="9" hidden="1"/>
    <cellStyle name="已访问的超链接" xfId="10427" builtinId="9" hidden="1"/>
    <cellStyle name="已访问的超链接" xfId="10429" builtinId="9" hidden="1"/>
    <cellStyle name="已访问的超链接" xfId="10431" builtinId="9" hidden="1"/>
    <cellStyle name="已访问的超链接" xfId="10433" builtinId="9" hidden="1"/>
    <cellStyle name="已访问的超链接" xfId="10435" builtinId="9" hidden="1"/>
    <cellStyle name="已访问的超链接" xfId="10437" builtinId="9" hidden="1"/>
    <cellStyle name="已访问的超链接" xfId="10439" builtinId="9" hidden="1"/>
    <cellStyle name="已访问的超链接" xfId="10441" builtinId="9" hidden="1"/>
    <cellStyle name="已访问的超链接" xfId="10443" builtinId="9" hidden="1"/>
    <cellStyle name="已访问的超链接" xfId="10445" builtinId="9" hidden="1"/>
    <cellStyle name="已访问的超链接" xfId="10447" builtinId="9" hidden="1"/>
    <cellStyle name="已访问的超链接" xfId="10449" builtinId="9" hidden="1"/>
    <cellStyle name="已访问的超链接" xfId="10451" builtinId="9" hidden="1"/>
    <cellStyle name="已访问的超链接" xfId="10453" builtinId="9" hidden="1"/>
    <cellStyle name="已访问的超链接" xfId="10455" builtinId="9" hidden="1"/>
    <cellStyle name="已访问的超链接" xfId="10457" builtinId="9" hidden="1"/>
    <cellStyle name="已访问的超链接" xfId="10459" builtinId="9" hidden="1"/>
    <cellStyle name="已访问的超链接" xfId="10461" builtinId="9" hidden="1"/>
    <cellStyle name="已访问的超链接" xfId="10463" builtinId="9" hidden="1"/>
    <cellStyle name="已访问的超链接" xfId="10465" builtinId="9" hidden="1"/>
    <cellStyle name="已访问的超链接" xfId="10467" builtinId="9" hidden="1"/>
    <cellStyle name="已访问的超链接" xfId="10469" builtinId="9" hidden="1"/>
    <cellStyle name="已访问的超链接" xfId="10471" builtinId="9" hidden="1"/>
    <cellStyle name="已访问的超链接" xfId="10473" builtinId="9" hidden="1"/>
    <cellStyle name="已访问的超链接" xfId="10475" builtinId="9" hidden="1"/>
    <cellStyle name="已访问的超链接" xfId="10477" builtinId="9" hidden="1"/>
    <cellStyle name="已访问的超链接" xfId="10479" builtinId="9" hidden="1"/>
    <cellStyle name="已访问的超链接" xfId="10481" builtinId="9" hidden="1"/>
    <cellStyle name="已访问的超链接" xfId="10483" builtinId="9" hidden="1"/>
    <cellStyle name="已访问的超链接" xfId="10485" builtinId="9" hidden="1"/>
    <cellStyle name="已访问的超链接" xfId="10487" builtinId="9" hidden="1"/>
    <cellStyle name="已访问的超链接" xfId="10489" builtinId="9" hidden="1"/>
    <cellStyle name="已访问的超链接" xfId="10491" builtinId="9" hidden="1"/>
    <cellStyle name="已访问的超链接" xfId="10493" builtinId="9" hidden="1"/>
    <cellStyle name="已访问的超链接" xfId="10495" builtinId="9" hidden="1"/>
    <cellStyle name="已访问的超链接" xfId="10497" builtinId="9" hidden="1"/>
    <cellStyle name="已访问的超链接" xfId="10499" builtinId="9" hidden="1"/>
    <cellStyle name="已访问的超链接" xfId="10501" builtinId="9" hidden="1"/>
    <cellStyle name="已访问的超链接" xfId="10503" builtinId="9" hidden="1"/>
    <cellStyle name="已访问的超链接" xfId="10505" builtinId="9" hidden="1"/>
    <cellStyle name="已访问的超链接" xfId="10507" builtinId="9" hidden="1"/>
    <cellStyle name="已访问的超链接" xfId="10509" builtinId="9" hidden="1"/>
    <cellStyle name="已访问的超链接" xfId="10511" builtinId="9" hidden="1"/>
    <cellStyle name="已访问的超链接" xfId="10513" builtinId="9" hidden="1"/>
    <cellStyle name="已访问的超链接" xfId="10515" builtinId="9" hidden="1"/>
    <cellStyle name="已访问的超链接" xfId="10517" builtinId="9" hidden="1"/>
    <cellStyle name="已访问的超链接" xfId="10519" builtinId="9" hidden="1"/>
    <cellStyle name="已访问的超链接" xfId="10521" builtinId="9" hidden="1"/>
    <cellStyle name="已访问的超链接" xfId="10523" builtinId="9" hidden="1"/>
    <cellStyle name="已访问的超链接" xfId="10525" builtinId="9" hidden="1"/>
    <cellStyle name="已访问的超链接" xfId="10527" builtinId="9" hidden="1"/>
    <cellStyle name="已访问的超链接" xfId="10529" builtinId="9" hidden="1"/>
    <cellStyle name="已访问的超链接" xfId="10531" builtinId="9" hidden="1"/>
    <cellStyle name="已访问的超链接" xfId="10533" builtinId="9" hidden="1"/>
    <cellStyle name="已访问的超链接" xfId="10535" builtinId="9" hidden="1"/>
    <cellStyle name="已访问的超链接" xfId="10537" builtinId="9" hidden="1"/>
    <cellStyle name="已访问的超链接" xfId="10539" builtinId="9" hidden="1"/>
    <cellStyle name="已访问的超链接" xfId="10541" builtinId="9" hidden="1"/>
    <cellStyle name="已访问的超链接" xfId="10543" builtinId="9" hidden="1"/>
    <cellStyle name="已访问的超链接" xfId="10545" builtinId="9" hidden="1"/>
    <cellStyle name="已访问的超链接" xfId="10547" builtinId="9" hidden="1"/>
    <cellStyle name="已访问的超链接" xfId="10549" builtinId="9" hidden="1"/>
    <cellStyle name="已访问的超链接" xfId="10551" builtinId="9" hidden="1"/>
    <cellStyle name="已访问的超链接" xfId="10553" builtinId="9" hidden="1"/>
    <cellStyle name="已访问的超链接" xfId="10555" builtinId="9" hidden="1"/>
    <cellStyle name="已访问的超链接" xfId="10557" builtinId="9" hidden="1"/>
    <cellStyle name="已访问的超链接" xfId="10559" builtinId="9" hidden="1"/>
    <cellStyle name="已访问的超链接" xfId="10561" builtinId="9" hidden="1"/>
    <cellStyle name="已访问的超链接" xfId="10563" builtinId="9" hidden="1"/>
    <cellStyle name="已访问的超链接" xfId="10565" builtinId="9" hidden="1"/>
    <cellStyle name="已访问的超链接" xfId="10567" builtinId="9" hidden="1"/>
    <cellStyle name="已访问的超链接" xfId="10569" builtinId="9" hidden="1"/>
    <cellStyle name="已访问的超链接" xfId="10571" builtinId="9" hidden="1"/>
    <cellStyle name="已访问的超链接" xfId="10573" builtinId="9" hidden="1"/>
    <cellStyle name="已访问的超链接" xfId="10575" builtinId="9" hidden="1"/>
    <cellStyle name="已访问的超链接" xfId="10577" builtinId="9" hidden="1"/>
    <cellStyle name="已访问的超链接" xfId="10579" builtinId="9" hidden="1"/>
    <cellStyle name="已访问的超链接" xfId="10581" builtinId="9" hidden="1"/>
    <cellStyle name="已访问的超链接" xfId="10583" builtinId="9" hidden="1"/>
    <cellStyle name="已访问的超链接" xfId="10585" builtinId="9" hidden="1"/>
    <cellStyle name="已访问的超链接" xfId="10587" builtinId="9" hidden="1"/>
    <cellStyle name="已访问的超链接" xfId="10589" builtinId="9" hidden="1"/>
    <cellStyle name="已访问的超链接" xfId="10591" builtinId="9" hidden="1"/>
    <cellStyle name="已访问的超链接" xfId="10593" builtinId="9" hidden="1"/>
    <cellStyle name="已访问的超链接" xfId="10595" builtinId="9" hidden="1"/>
    <cellStyle name="已访问的超链接" xfId="10597" builtinId="9" hidden="1"/>
    <cellStyle name="已访问的超链接" xfId="10599" builtinId="9" hidden="1"/>
    <cellStyle name="已访问的超链接" xfId="10601" builtinId="9" hidden="1"/>
    <cellStyle name="已访问的超链接" xfId="10603" builtinId="9" hidden="1"/>
    <cellStyle name="已访问的超链接" xfId="10605" builtinId="9" hidden="1"/>
    <cellStyle name="已访问的超链接" xfId="10607" builtinId="9" hidden="1"/>
    <cellStyle name="已访问的超链接" xfId="10609" builtinId="9" hidden="1"/>
    <cellStyle name="已访问的超链接" xfId="10611" builtinId="9" hidden="1"/>
    <cellStyle name="已访问的超链接" xfId="10613" builtinId="9" hidden="1"/>
    <cellStyle name="已访问的超链接" xfId="10615" builtinId="9" hidden="1"/>
    <cellStyle name="已访问的超链接" xfId="10617" builtinId="9" hidden="1"/>
    <cellStyle name="已访问的超链接" xfId="10619" builtinId="9" hidden="1"/>
    <cellStyle name="已访问的超链接" xfId="10621" builtinId="9" hidden="1"/>
    <cellStyle name="已访问的超链接" xfId="10623" builtinId="9" hidden="1"/>
    <cellStyle name="已访问的超链接" xfId="10625" builtinId="9" hidden="1"/>
    <cellStyle name="已访问的超链接" xfId="10627" builtinId="9" hidden="1"/>
    <cellStyle name="已访问的超链接" xfId="10629" builtinId="9" hidden="1"/>
    <cellStyle name="已访问的超链接" xfId="10631" builtinId="9" hidden="1"/>
    <cellStyle name="已访问的超链接" xfId="10633" builtinId="9" hidden="1"/>
    <cellStyle name="已访问的超链接" xfId="10635" builtinId="9" hidden="1"/>
    <cellStyle name="已访问的超链接" xfId="10637" builtinId="9" hidden="1"/>
    <cellStyle name="已访问的超链接" xfId="10639" builtinId="9" hidden="1"/>
    <cellStyle name="已访问的超链接" xfId="10641" builtinId="9" hidden="1"/>
    <cellStyle name="已访问的超链接" xfId="10643" builtinId="9" hidden="1"/>
    <cellStyle name="已访问的超链接" xfId="10645" builtinId="9" hidden="1"/>
    <cellStyle name="已访问的超链接" xfId="10647" builtinId="9" hidden="1"/>
    <cellStyle name="已访问的超链接" xfId="10649" builtinId="9" hidden="1"/>
    <cellStyle name="已访问的超链接" xfId="10651" builtinId="9" hidden="1"/>
    <cellStyle name="已访问的超链接" xfId="10653" builtinId="9" hidden="1"/>
    <cellStyle name="已访问的超链接" xfId="10655" builtinId="9" hidden="1"/>
    <cellStyle name="已访问的超链接" xfId="10657" builtinId="9" hidden="1"/>
    <cellStyle name="已访问的超链接" xfId="10659" builtinId="9" hidden="1"/>
    <cellStyle name="已访问的超链接" xfId="10661" builtinId="9" hidden="1"/>
    <cellStyle name="已访问的超链接" xfId="10663" builtinId="9" hidden="1"/>
    <cellStyle name="已访问的超链接" xfId="10665" builtinId="9" hidden="1"/>
    <cellStyle name="已访问的超链接" xfId="10667" builtinId="9" hidden="1"/>
    <cellStyle name="已访问的超链接" xfId="10669" builtinId="9" hidden="1"/>
    <cellStyle name="已访问的超链接" xfId="10671" builtinId="9" hidden="1"/>
    <cellStyle name="已访问的超链接" xfId="10673" builtinId="9" hidden="1"/>
    <cellStyle name="已访问的超链接" xfId="10675" builtinId="9" hidden="1"/>
    <cellStyle name="已访问的超链接" xfId="10677" builtinId="9" hidden="1"/>
    <cellStyle name="已访问的超链接" xfId="10679" builtinId="9" hidden="1"/>
    <cellStyle name="已访问的超链接" xfId="10681" builtinId="9" hidden="1"/>
    <cellStyle name="已访问的超链接" xfId="10683" builtinId="9" hidden="1"/>
    <cellStyle name="已访问的超链接" xfId="10685" builtinId="9" hidden="1"/>
    <cellStyle name="已访问的超链接" xfId="10687" builtinId="9" hidden="1"/>
    <cellStyle name="已访问的超链接" xfId="10689" builtinId="9" hidden="1"/>
    <cellStyle name="已访问的超链接" xfId="10691" builtinId="9" hidden="1"/>
    <cellStyle name="已访问的超链接" xfId="10693" builtinId="9" hidden="1"/>
    <cellStyle name="已访问的超链接" xfId="10695" builtinId="9" hidden="1"/>
    <cellStyle name="已访问的超链接" xfId="10697" builtinId="9" hidden="1"/>
    <cellStyle name="已访问的超链接" xfId="10699" builtinId="9" hidden="1"/>
    <cellStyle name="已访问的超链接" xfId="10701" builtinId="9" hidden="1"/>
    <cellStyle name="已访问的超链接" xfId="10703" builtinId="9" hidden="1"/>
    <cellStyle name="已访问的超链接" xfId="10705" builtinId="9" hidden="1"/>
    <cellStyle name="已访问的超链接" xfId="10707" builtinId="9" hidden="1"/>
    <cellStyle name="已访问的超链接" xfId="10709" builtinId="9" hidden="1"/>
    <cellStyle name="已访问的超链接" xfId="10711" builtinId="9" hidden="1"/>
    <cellStyle name="已访问的超链接" xfId="10713" builtinId="9" hidden="1"/>
    <cellStyle name="已访问的超链接" xfId="10715" builtinId="9" hidden="1"/>
    <cellStyle name="已访问的超链接" xfId="10717" builtinId="9" hidden="1"/>
    <cellStyle name="已访问的超链接" xfId="10719" builtinId="9" hidden="1"/>
    <cellStyle name="已访问的超链接" xfId="10721" builtinId="9" hidden="1"/>
    <cellStyle name="已访问的超链接" xfId="10723" builtinId="9" hidden="1"/>
    <cellStyle name="已访问的超链接" xfId="10725" builtinId="9" hidden="1"/>
    <cellStyle name="已访问的超链接" xfId="10727" builtinId="9" hidden="1"/>
    <cellStyle name="已访问的超链接" xfId="10729" builtinId="9" hidden="1"/>
    <cellStyle name="已访问的超链接" xfId="10731" builtinId="9" hidden="1"/>
    <cellStyle name="已访问的超链接" xfId="10733" builtinId="9" hidden="1"/>
    <cellStyle name="已访问的超链接" xfId="10735" builtinId="9" hidden="1"/>
    <cellStyle name="已访问的超链接" xfId="10737" builtinId="9" hidden="1"/>
    <cellStyle name="已访问的超链接" xfId="10739" builtinId="9" hidden="1"/>
    <cellStyle name="已访问的超链接" xfId="10741" builtinId="9" hidden="1"/>
    <cellStyle name="已访问的超链接" xfId="10743" builtinId="9" hidden="1"/>
    <cellStyle name="已访问的超链接" xfId="10745" builtinId="9" hidden="1"/>
    <cellStyle name="已访问的超链接" xfId="10747" builtinId="9" hidden="1"/>
    <cellStyle name="已访问的超链接" xfId="10749" builtinId="9" hidden="1"/>
    <cellStyle name="已访问的超链接" xfId="10751" builtinId="9" hidden="1"/>
    <cellStyle name="已访问的超链接" xfId="10753" builtinId="9" hidden="1"/>
    <cellStyle name="已访问的超链接" xfId="10755" builtinId="9" hidden="1"/>
    <cellStyle name="已访问的超链接" xfId="10757" builtinId="9" hidden="1"/>
    <cellStyle name="已访问的超链接" xfId="10759" builtinId="9" hidden="1"/>
    <cellStyle name="已访问的超链接" xfId="10761" builtinId="9" hidden="1"/>
    <cellStyle name="已访问的超链接" xfId="10763" builtinId="9" hidden="1"/>
    <cellStyle name="已访问的超链接" xfId="10765" builtinId="9" hidden="1"/>
    <cellStyle name="已访问的超链接" xfId="10767" builtinId="9" hidden="1"/>
    <cellStyle name="已访问的超链接" xfId="10769" builtinId="9" hidden="1"/>
    <cellStyle name="已访问的超链接" xfId="10771" builtinId="9" hidden="1"/>
    <cellStyle name="已访问的超链接" xfId="10773" builtinId="9" hidden="1"/>
    <cellStyle name="已访问的超链接" xfId="10775" builtinId="9" hidden="1"/>
    <cellStyle name="已访问的超链接" xfId="10777" builtinId="9" hidden="1"/>
    <cellStyle name="已访问的超链接" xfId="10779" builtinId="9" hidden="1"/>
    <cellStyle name="已访问的超链接" xfId="10781" builtinId="9" hidden="1"/>
    <cellStyle name="已访问的超链接" xfId="10783" builtinId="9" hidden="1"/>
    <cellStyle name="已访问的超链接" xfId="10785" builtinId="9" hidden="1"/>
    <cellStyle name="已访问的超链接" xfId="10787" builtinId="9" hidden="1"/>
    <cellStyle name="已访问的超链接" xfId="10789" builtinId="9" hidden="1"/>
    <cellStyle name="已访问的超链接" xfId="10791" builtinId="9" hidden="1"/>
    <cellStyle name="已访问的超链接" xfId="10793" builtinId="9" hidden="1"/>
    <cellStyle name="已访问的超链接" xfId="10795" builtinId="9" hidden="1"/>
    <cellStyle name="已访问的超链接" xfId="10797" builtinId="9" hidden="1"/>
    <cellStyle name="已访问的超链接" xfId="10799" builtinId="9" hidden="1"/>
    <cellStyle name="已访问的超链接" xfId="10801" builtinId="9" hidden="1"/>
    <cellStyle name="已访问的超链接" xfId="10803" builtinId="9" hidden="1"/>
    <cellStyle name="已访问的超链接" xfId="10805" builtinId="9" hidden="1"/>
    <cellStyle name="已访问的超链接" xfId="10807" builtinId="9" hidden="1"/>
    <cellStyle name="已访问的超链接" xfId="10809" builtinId="9" hidden="1"/>
    <cellStyle name="已访问的超链接" xfId="10811" builtinId="9" hidden="1"/>
    <cellStyle name="已访问的超链接" xfId="10813" builtinId="9" hidden="1"/>
    <cellStyle name="已访问的超链接" xfId="10815" builtinId="9" hidden="1"/>
    <cellStyle name="已访问的超链接" xfId="10817" builtinId="9" hidden="1"/>
    <cellStyle name="已访问的超链接" xfId="10819" builtinId="9" hidden="1"/>
    <cellStyle name="已访问的超链接" xfId="10821" builtinId="9" hidden="1"/>
    <cellStyle name="已访问的超链接" xfId="10823" builtinId="9" hidden="1"/>
    <cellStyle name="已访问的超链接" xfId="10825" builtinId="9" hidden="1"/>
    <cellStyle name="已访问的超链接" xfId="10827" builtinId="9" hidden="1"/>
    <cellStyle name="已访问的超链接" xfId="10829" builtinId="9" hidden="1"/>
    <cellStyle name="已访问的超链接" xfId="10831" builtinId="9" hidden="1"/>
    <cellStyle name="已访问的超链接" xfId="10833" builtinId="9" hidden="1"/>
    <cellStyle name="已访问的超链接" xfId="10835" builtinId="9" hidden="1"/>
    <cellStyle name="已访问的超链接" xfId="10837" builtinId="9" hidden="1"/>
    <cellStyle name="已访问的超链接" xfId="10839" builtinId="9" hidden="1"/>
    <cellStyle name="已访问的超链接" xfId="10841" builtinId="9" hidden="1"/>
    <cellStyle name="已访问的超链接" xfId="10843" builtinId="9" hidden="1"/>
    <cellStyle name="已访问的超链接" xfId="10845" builtinId="9" hidden="1"/>
    <cellStyle name="已访问的超链接" xfId="10847" builtinId="9" hidden="1"/>
    <cellStyle name="已访问的超链接" xfId="10849" builtinId="9" hidden="1"/>
    <cellStyle name="已访问的超链接" xfId="10851" builtinId="9" hidden="1"/>
    <cellStyle name="已访问的超链接" xfId="10853" builtinId="9" hidden="1"/>
    <cellStyle name="已访问的超链接" xfId="10855" builtinId="9" hidden="1"/>
    <cellStyle name="已访问的超链接" xfId="10857" builtinId="9" hidden="1"/>
    <cellStyle name="已访问的超链接" xfId="10859" builtinId="9" hidden="1"/>
    <cellStyle name="已访问的超链接" xfId="10861" builtinId="9" hidden="1"/>
    <cellStyle name="已访问的超链接" xfId="10863" builtinId="9" hidden="1"/>
    <cellStyle name="已访问的超链接" xfId="10865" builtinId="9" hidden="1"/>
    <cellStyle name="已访问的超链接" xfId="10867" builtinId="9" hidden="1"/>
    <cellStyle name="已访问的超链接" xfId="10869" builtinId="9" hidden="1"/>
    <cellStyle name="已访问的超链接" xfId="10871" builtinId="9" hidden="1"/>
    <cellStyle name="已访问的超链接" xfId="10873" builtinId="9" hidden="1"/>
    <cellStyle name="已访问的超链接" xfId="10875" builtinId="9" hidden="1"/>
    <cellStyle name="已访问的超链接" xfId="10877" builtinId="9" hidden="1"/>
    <cellStyle name="已访问的超链接" xfId="10879" builtinId="9" hidden="1"/>
    <cellStyle name="已访问的超链接" xfId="10881" builtinId="9" hidden="1"/>
    <cellStyle name="已访问的超链接" xfId="10883" builtinId="9" hidden="1"/>
    <cellStyle name="已访问的超链接" xfId="10885" builtinId="9" hidden="1"/>
    <cellStyle name="已访问的超链接" xfId="10887" builtinId="9" hidden="1"/>
    <cellStyle name="已访问的超链接" xfId="10889" builtinId="9" hidden="1"/>
    <cellStyle name="已访问的超链接" xfId="10891" builtinId="9" hidden="1"/>
    <cellStyle name="已访问的超链接" xfId="10893" builtinId="9" hidden="1"/>
    <cellStyle name="已访问的超链接" xfId="10895" builtinId="9" hidden="1"/>
    <cellStyle name="已访问的超链接" xfId="10897" builtinId="9" hidden="1"/>
    <cellStyle name="已访问的超链接" xfId="10899" builtinId="9" hidden="1"/>
    <cellStyle name="已访问的超链接" xfId="10901" builtinId="9" hidden="1"/>
    <cellStyle name="已访问的超链接" xfId="10903" builtinId="9" hidden="1"/>
    <cellStyle name="已访问的超链接" xfId="10905" builtinId="9" hidden="1"/>
    <cellStyle name="已访问的超链接" xfId="10907" builtinId="9" hidden="1"/>
    <cellStyle name="已访问的超链接" xfId="10909" builtinId="9" hidden="1"/>
    <cellStyle name="已访问的超链接" xfId="10911" builtinId="9" hidden="1"/>
    <cellStyle name="已访问的超链接" xfId="10913" builtinId="9" hidden="1"/>
    <cellStyle name="已访问的超链接" xfId="10915" builtinId="9" hidden="1"/>
    <cellStyle name="已访问的超链接" xfId="10917" builtinId="9" hidden="1"/>
    <cellStyle name="已访问的超链接" xfId="10919" builtinId="9" hidden="1"/>
    <cellStyle name="已访问的超链接" xfId="10921" builtinId="9" hidden="1"/>
    <cellStyle name="已访问的超链接" xfId="10923" builtinId="9" hidden="1"/>
    <cellStyle name="已访问的超链接" xfId="10925" builtinId="9" hidden="1"/>
    <cellStyle name="已访问的超链接" xfId="10927" builtinId="9" hidden="1"/>
    <cellStyle name="已访问的超链接" xfId="10929" builtinId="9" hidden="1"/>
    <cellStyle name="已访问的超链接" xfId="10931" builtinId="9" hidden="1"/>
    <cellStyle name="已访问的超链接" xfId="10933" builtinId="9" hidden="1"/>
    <cellStyle name="已访问的超链接" xfId="10935" builtinId="9" hidden="1"/>
    <cellStyle name="已访问的超链接" xfId="10937" builtinId="9" hidden="1"/>
    <cellStyle name="已访问的超链接" xfId="10939" builtinId="9" hidden="1"/>
    <cellStyle name="已访问的超链接" xfId="10941" builtinId="9" hidden="1"/>
    <cellStyle name="已访问的超链接" xfId="10943" builtinId="9" hidden="1"/>
    <cellStyle name="已访问的超链接" xfId="10945" builtinId="9" hidden="1"/>
    <cellStyle name="已访问的超链接" xfId="10947" builtinId="9" hidden="1"/>
    <cellStyle name="已访问的超链接" xfId="10949" builtinId="9" hidden="1"/>
    <cellStyle name="已访问的超链接" xfId="10951" builtinId="9" hidden="1"/>
    <cellStyle name="已访问的超链接" xfId="10953" builtinId="9" hidden="1"/>
    <cellStyle name="已访问的超链接" xfId="10955" builtinId="9" hidden="1"/>
    <cellStyle name="已访问的超链接" xfId="10957" builtinId="9" hidden="1"/>
    <cellStyle name="已访问的超链接" xfId="10959" builtinId="9" hidden="1"/>
    <cellStyle name="已访问的超链接" xfId="10961" builtinId="9" hidden="1"/>
    <cellStyle name="已访问的超链接" xfId="10963" builtinId="9" hidden="1"/>
    <cellStyle name="已访问的超链接" xfId="10965" builtinId="9" hidden="1"/>
    <cellStyle name="已访问的超链接" xfId="10967" builtinId="9" hidden="1"/>
    <cellStyle name="已访问的超链接" xfId="10969" builtinId="9" hidden="1"/>
    <cellStyle name="已访问的超链接" xfId="10971" builtinId="9" hidden="1"/>
    <cellStyle name="已访问的超链接" xfId="10973" builtinId="9" hidden="1"/>
    <cellStyle name="已访问的超链接" xfId="10975" builtinId="9" hidden="1"/>
    <cellStyle name="已访问的超链接" xfId="10977" builtinId="9" hidden="1"/>
    <cellStyle name="已访问的超链接" xfId="10979" builtinId="9" hidden="1"/>
    <cellStyle name="已访问的超链接" xfId="10981" builtinId="9" hidden="1"/>
    <cellStyle name="已访问的超链接" xfId="10983" builtinId="9" hidden="1"/>
    <cellStyle name="已访问的超链接" xfId="10985" builtinId="9" hidden="1"/>
    <cellStyle name="已访问的超链接" xfId="10987" builtinId="9" hidden="1"/>
    <cellStyle name="已访问的超链接" xfId="10989" builtinId="9" hidden="1"/>
    <cellStyle name="已访问的超链接" xfId="10991" builtinId="9" hidden="1"/>
    <cellStyle name="已访问的超链接" xfId="10993" builtinId="9" hidden="1"/>
    <cellStyle name="已访问的超链接" xfId="10995" builtinId="9" hidden="1"/>
    <cellStyle name="已访问的超链接" xfId="10997" builtinId="9" hidden="1"/>
    <cellStyle name="已访问的超链接" xfId="10999" builtinId="9" hidden="1"/>
    <cellStyle name="已访问的超链接" xfId="11001" builtinId="9" hidden="1"/>
    <cellStyle name="已访问的超链接" xfId="11003" builtinId="9" hidden="1"/>
    <cellStyle name="已访问的超链接" xfId="11005" builtinId="9" hidden="1"/>
    <cellStyle name="已访问的超链接" xfId="11007" builtinId="9" hidden="1"/>
    <cellStyle name="已访问的超链接" xfId="11009" builtinId="9" hidden="1"/>
    <cellStyle name="已访问的超链接" xfId="11011" builtinId="9" hidden="1"/>
    <cellStyle name="已访问的超链接" xfId="11013" builtinId="9" hidden="1"/>
    <cellStyle name="已访问的超链接" xfId="11015" builtinId="9" hidden="1"/>
    <cellStyle name="已访问的超链接" xfId="11017" builtinId="9" hidden="1"/>
    <cellStyle name="已访问的超链接" xfId="11019" builtinId="9" hidden="1"/>
    <cellStyle name="已访问的超链接" xfId="11021" builtinId="9" hidden="1"/>
    <cellStyle name="已访问的超链接" xfId="11023" builtinId="9" hidden="1"/>
    <cellStyle name="已访问的超链接" xfId="11025" builtinId="9" hidden="1"/>
    <cellStyle name="已访问的超链接" xfId="11027" builtinId="9" hidden="1"/>
    <cellStyle name="已访问的超链接" xfId="11029" builtinId="9" hidden="1"/>
    <cellStyle name="已访问的超链接" xfId="11031" builtinId="9" hidden="1"/>
    <cellStyle name="已访问的超链接" xfId="11033" builtinId="9" hidden="1"/>
    <cellStyle name="已访问的超链接" xfId="11035" builtinId="9" hidden="1"/>
    <cellStyle name="已访问的超链接" xfId="11037" builtinId="9" hidden="1"/>
    <cellStyle name="已访问的超链接" xfId="11039" builtinId="9" hidden="1"/>
    <cellStyle name="已访问的超链接" xfId="11041" builtinId="9" hidden="1"/>
    <cellStyle name="已访问的超链接" xfId="11043" builtinId="9" hidden="1"/>
    <cellStyle name="已访问的超链接" xfId="11045" builtinId="9" hidden="1"/>
    <cellStyle name="已访问的超链接" xfId="11047" builtinId="9" hidden="1"/>
    <cellStyle name="已访问的超链接" xfId="11049" builtinId="9" hidden="1"/>
    <cellStyle name="已访问的超链接" xfId="11051" builtinId="9" hidden="1"/>
    <cellStyle name="已访问的超链接" xfId="11053" builtinId="9" hidden="1"/>
    <cellStyle name="已访问的超链接" xfId="11055" builtinId="9" hidden="1"/>
    <cellStyle name="已访问的超链接" xfId="11057" builtinId="9" hidden="1"/>
    <cellStyle name="已访问的超链接" xfId="11059" builtinId="9" hidden="1"/>
    <cellStyle name="已访问的超链接" xfId="11061" builtinId="9" hidden="1"/>
    <cellStyle name="已访问的超链接" xfId="11063" builtinId="9" hidden="1"/>
    <cellStyle name="已访问的超链接" xfId="11065" builtinId="9" hidden="1"/>
    <cellStyle name="已访问的超链接" xfId="11067" builtinId="9" hidden="1"/>
    <cellStyle name="已访问的超链接" xfId="11069" builtinId="9" hidden="1"/>
    <cellStyle name="已访问的超链接" xfId="11071" builtinId="9" hidden="1"/>
    <cellStyle name="已访问的超链接" xfId="11073" builtinId="9" hidden="1"/>
    <cellStyle name="已访问的超链接" xfId="11075" builtinId="9" hidden="1"/>
    <cellStyle name="已访问的超链接" xfId="11077" builtinId="9" hidden="1"/>
    <cellStyle name="已访问的超链接" xfId="11079" builtinId="9" hidden="1"/>
    <cellStyle name="已访问的超链接" xfId="11081" builtinId="9" hidden="1"/>
    <cellStyle name="已访问的超链接" xfId="11083" builtinId="9" hidden="1"/>
    <cellStyle name="已访问的超链接" xfId="11085" builtinId="9" hidden="1"/>
    <cellStyle name="已访问的超链接" xfId="11087" builtinId="9" hidden="1"/>
    <cellStyle name="已访问的超链接" xfId="11089" builtinId="9" hidden="1"/>
    <cellStyle name="已访问的超链接" xfId="11091" builtinId="9" hidden="1"/>
    <cellStyle name="已访问的超链接" xfId="11093" builtinId="9" hidden="1"/>
    <cellStyle name="已访问的超链接" xfId="11095" builtinId="9" hidden="1"/>
    <cellStyle name="已访问的超链接" xfId="11097" builtinId="9" hidden="1"/>
    <cellStyle name="已访问的超链接" xfId="11099" builtinId="9" hidden="1"/>
    <cellStyle name="已访问的超链接" xfId="11101" builtinId="9" hidden="1"/>
    <cellStyle name="已访问的超链接" xfId="11103" builtinId="9" hidden="1"/>
    <cellStyle name="已访问的超链接" xfId="11105" builtinId="9" hidden="1"/>
    <cellStyle name="已访问的超链接" xfId="11107" builtinId="9" hidden="1"/>
    <cellStyle name="已访问的超链接" xfId="11109" builtinId="9" hidden="1"/>
    <cellStyle name="已访问的超链接" xfId="11111" builtinId="9" hidden="1"/>
    <cellStyle name="已访问的超链接" xfId="11113" builtinId="9" hidden="1"/>
    <cellStyle name="已访问的超链接" xfId="11115" builtinId="9" hidden="1"/>
    <cellStyle name="已访问的超链接" xfId="11117" builtinId="9" hidden="1"/>
    <cellStyle name="已访问的超链接" xfId="11119" builtinId="9" hidden="1"/>
    <cellStyle name="已访问的超链接" xfId="11121" builtinId="9" hidden="1"/>
    <cellStyle name="已访问的超链接" xfId="11123" builtinId="9" hidden="1"/>
    <cellStyle name="已访问的超链接" xfId="11125" builtinId="9" hidden="1"/>
    <cellStyle name="已访问的超链接" xfId="11127" builtinId="9" hidden="1"/>
    <cellStyle name="已访问的超链接" xfId="11129" builtinId="9" hidden="1"/>
    <cellStyle name="已访问的超链接" xfId="11131" builtinId="9" hidden="1"/>
    <cellStyle name="已访问的超链接" xfId="11133" builtinId="9" hidden="1"/>
    <cellStyle name="已访问的超链接" xfId="11135" builtinId="9" hidden="1"/>
    <cellStyle name="已访问的超链接" xfId="11137" builtinId="9" hidden="1"/>
    <cellStyle name="已访问的超链接" xfId="11139" builtinId="9" hidden="1"/>
    <cellStyle name="已访问的超链接" xfId="11141" builtinId="9" hidden="1"/>
    <cellStyle name="已访问的超链接" xfId="11143" builtinId="9" hidden="1"/>
    <cellStyle name="已访问的超链接" xfId="11145" builtinId="9" hidden="1"/>
    <cellStyle name="已访问的超链接" xfId="11147" builtinId="9" hidden="1"/>
    <cellStyle name="已访问的超链接" xfId="11149" builtinId="9" hidden="1"/>
    <cellStyle name="已访问的超链接" xfId="11151" builtinId="9" hidden="1"/>
    <cellStyle name="已访问的超链接" xfId="11153" builtinId="9" hidden="1"/>
    <cellStyle name="已访问的超链接" xfId="11155" builtinId="9" hidden="1"/>
    <cellStyle name="已访问的超链接" xfId="11157" builtinId="9" hidden="1"/>
    <cellStyle name="已访问的超链接" xfId="11159" builtinId="9" hidden="1"/>
    <cellStyle name="已访问的超链接" xfId="11161" builtinId="9" hidden="1"/>
    <cellStyle name="已访问的超链接" xfId="11163" builtinId="9" hidden="1"/>
    <cellStyle name="已访问的超链接" xfId="11165" builtinId="9" hidden="1"/>
    <cellStyle name="已访问的超链接" xfId="11167" builtinId="9" hidden="1"/>
    <cellStyle name="已访问的超链接" xfId="11169" builtinId="9" hidden="1"/>
    <cellStyle name="已访问的超链接" xfId="11171" builtinId="9" hidden="1"/>
    <cellStyle name="已访问的超链接" xfId="11173" builtinId="9" hidden="1"/>
    <cellStyle name="已访问的超链接" xfId="11175" builtinId="9" hidden="1"/>
    <cellStyle name="已访问的超链接" xfId="11177" builtinId="9" hidden="1"/>
    <cellStyle name="已访问的超链接" xfId="11179" builtinId="9" hidden="1"/>
    <cellStyle name="已访问的超链接" xfId="11181" builtinId="9" hidden="1"/>
    <cellStyle name="已访问的超链接" xfId="11183" builtinId="9" hidden="1"/>
    <cellStyle name="已访问的超链接" xfId="11185" builtinId="9" hidden="1"/>
    <cellStyle name="已访问的超链接" xfId="11187" builtinId="9" hidden="1"/>
    <cellStyle name="已访问的超链接" xfId="11189" builtinId="9" hidden="1"/>
    <cellStyle name="已访问的超链接" xfId="11191" builtinId="9" hidden="1"/>
    <cellStyle name="已访问的超链接" xfId="11193" builtinId="9" hidden="1"/>
    <cellStyle name="已访问的超链接" xfId="11195" builtinId="9" hidden="1"/>
    <cellStyle name="已访问的超链接" xfId="11197" builtinId="9" hidden="1"/>
    <cellStyle name="已访问的超链接" xfId="11199" builtinId="9" hidden="1"/>
    <cellStyle name="已访问的超链接" xfId="11201" builtinId="9" hidden="1"/>
    <cellStyle name="已访问的超链接" xfId="11203" builtinId="9" hidden="1"/>
    <cellStyle name="已访问的超链接" xfId="11205" builtinId="9" hidden="1"/>
    <cellStyle name="已访问的超链接" xfId="11207" builtinId="9" hidden="1"/>
    <cellStyle name="已访问的超链接" xfId="11209" builtinId="9" hidden="1"/>
    <cellStyle name="已访问的超链接" xfId="11211" builtinId="9" hidden="1"/>
    <cellStyle name="已访问的超链接" xfId="11213" builtinId="9" hidden="1"/>
    <cellStyle name="已访问的超链接" xfId="11215" builtinId="9" hidden="1"/>
    <cellStyle name="已访问的超链接" xfId="11217" builtinId="9" hidden="1"/>
    <cellStyle name="已访问的超链接" xfId="11219" builtinId="9" hidden="1"/>
    <cellStyle name="已访问的超链接" xfId="11221" builtinId="9" hidden="1"/>
    <cellStyle name="已访问的超链接" xfId="11223" builtinId="9" hidden="1"/>
    <cellStyle name="已访问的超链接" xfId="11225" builtinId="9" hidden="1"/>
    <cellStyle name="已访问的超链接" xfId="11227" builtinId="9" hidden="1"/>
    <cellStyle name="已访问的超链接" xfId="11229" builtinId="9" hidden="1"/>
    <cellStyle name="已访问的超链接" xfId="11231" builtinId="9" hidden="1"/>
    <cellStyle name="已访问的超链接" xfId="11233" builtinId="9" hidden="1"/>
    <cellStyle name="已访问的超链接" xfId="11235" builtinId="9" hidden="1"/>
    <cellStyle name="已访问的超链接" xfId="11237" builtinId="9" hidden="1"/>
    <cellStyle name="已访问的超链接" xfId="11239" builtinId="9" hidden="1"/>
    <cellStyle name="已访问的超链接" xfId="11241" builtinId="9" hidden="1"/>
    <cellStyle name="已访问的超链接" xfId="11243" builtinId="9" hidden="1"/>
    <cellStyle name="已访问的超链接" xfId="11245" builtinId="9" hidden="1"/>
    <cellStyle name="已访问的超链接" xfId="11247" builtinId="9" hidden="1"/>
    <cellStyle name="已访问的超链接" xfId="11249" builtinId="9" hidden="1"/>
    <cellStyle name="已访问的超链接" xfId="11251" builtinId="9" hidden="1"/>
    <cellStyle name="已访问的超链接" xfId="11253" builtinId="9" hidden="1"/>
    <cellStyle name="已访问的超链接" xfId="11255" builtinId="9" hidden="1"/>
    <cellStyle name="已访问的超链接" xfId="11257" builtinId="9" hidden="1"/>
    <cellStyle name="已访问的超链接" xfId="11259" builtinId="9" hidden="1"/>
    <cellStyle name="已访问的超链接" xfId="11261" builtinId="9" hidden="1"/>
    <cellStyle name="已访问的超链接" xfId="11263" builtinId="9" hidden="1"/>
    <cellStyle name="已访问的超链接" xfId="11265" builtinId="9" hidden="1"/>
    <cellStyle name="已访问的超链接" xfId="11267" builtinId="9" hidden="1"/>
    <cellStyle name="已访问的超链接" xfId="11269" builtinId="9" hidden="1"/>
    <cellStyle name="已访问的超链接" xfId="11271" builtinId="9" hidden="1"/>
    <cellStyle name="已访问的超链接" xfId="11273" builtinId="9" hidden="1"/>
    <cellStyle name="已访问的超链接" xfId="11275" builtinId="9" hidden="1"/>
    <cellStyle name="已访问的超链接" xfId="11277" builtinId="9" hidden="1"/>
    <cellStyle name="已访问的超链接" xfId="11279" builtinId="9" hidden="1"/>
    <cellStyle name="已访问的超链接" xfId="11281" builtinId="9" hidden="1"/>
    <cellStyle name="已访问的超链接" xfId="11283" builtinId="9" hidden="1"/>
    <cellStyle name="已访问的超链接" xfId="11285" builtinId="9" hidden="1"/>
    <cellStyle name="已访问的超链接" xfId="11287" builtinId="9" hidden="1"/>
    <cellStyle name="已访问的超链接" xfId="11289" builtinId="9" hidden="1"/>
    <cellStyle name="已访问的超链接" xfId="11291" builtinId="9" hidden="1"/>
    <cellStyle name="已访问的超链接" xfId="11293" builtinId="9" hidden="1"/>
    <cellStyle name="已访问的超链接" xfId="11295" builtinId="9" hidden="1"/>
    <cellStyle name="已访问的超链接" xfId="11297" builtinId="9" hidden="1"/>
    <cellStyle name="已访问的超链接" xfId="11299" builtinId="9" hidden="1"/>
    <cellStyle name="已访问的超链接" xfId="11301" builtinId="9" hidden="1"/>
    <cellStyle name="已访问的超链接" xfId="11303" builtinId="9" hidden="1"/>
    <cellStyle name="已访问的超链接" xfId="11305" builtinId="9" hidden="1"/>
    <cellStyle name="已访问的超链接" xfId="11307" builtinId="9" hidden="1"/>
    <cellStyle name="已访问的超链接" xfId="11309" builtinId="9" hidden="1"/>
    <cellStyle name="已访问的超链接" xfId="11311" builtinId="9" hidden="1"/>
    <cellStyle name="已访问的超链接" xfId="11313" builtinId="9" hidden="1"/>
    <cellStyle name="已访问的超链接" xfId="11315" builtinId="9" hidden="1"/>
    <cellStyle name="已访问的超链接" xfId="11317" builtinId="9" hidden="1"/>
    <cellStyle name="已访问的超链接" xfId="11319" builtinId="9" hidden="1"/>
    <cellStyle name="已访问的超链接" xfId="11321" builtinId="9" hidden="1"/>
    <cellStyle name="已访问的超链接" xfId="11323" builtinId="9" hidden="1"/>
    <cellStyle name="已访问的超链接" xfId="11325" builtinId="9" hidden="1"/>
    <cellStyle name="已访问的超链接" xfId="11327" builtinId="9" hidden="1"/>
    <cellStyle name="已访问的超链接" xfId="11329" builtinId="9" hidden="1"/>
    <cellStyle name="已访问的超链接" xfId="11331" builtinId="9" hidden="1"/>
    <cellStyle name="已访问的超链接" xfId="11333" builtinId="9" hidden="1"/>
    <cellStyle name="已访问的超链接" xfId="11335" builtinId="9" hidden="1"/>
    <cellStyle name="已访问的超链接" xfId="11337" builtinId="9" hidden="1"/>
    <cellStyle name="已访问的超链接" xfId="11339" builtinId="9" hidden="1"/>
    <cellStyle name="已访问的超链接" xfId="11341" builtinId="9" hidden="1"/>
    <cellStyle name="已访问的超链接" xfId="11343" builtinId="9" hidden="1"/>
    <cellStyle name="已访问的超链接" xfId="11345" builtinId="9" hidden="1"/>
    <cellStyle name="已访问的超链接" xfId="11347" builtinId="9" hidden="1"/>
    <cellStyle name="已访问的超链接" xfId="11349" builtinId="9" hidden="1"/>
    <cellStyle name="已访问的超链接" xfId="11351" builtinId="9" hidden="1"/>
    <cellStyle name="已访问的超链接" xfId="11353" builtinId="9" hidden="1"/>
    <cellStyle name="已访问的超链接" xfId="11355" builtinId="9" hidden="1"/>
    <cellStyle name="已访问的超链接" xfId="11357" builtinId="9" hidden="1"/>
    <cellStyle name="已访问的超链接" xfId="11359" builtinId="9" hidden="1"/>
    <cellStyle name="已访问的超链接" xfId="11361" builtinId="9" hidden="1"/>
    <cellStyle name="已访问的超链接" xfId="11363" builtinId="9" hidden="1"/>
    <cellStyle name="已访问的超链接" xfId="11365" builtinId="9" hidden="1"/>
    <cellStyle name="已访问的超链接" xfId="11367" builtinId="9" hidden="1"/>
    <cellStyle name="已访问的超链接" xfId="11369" builtinId="9" hidden="1"/>
    <cellStyle name="已访问的超链接" xfId="11371" builtinId="9" hidden="1"/>
    <cellStyle name="已访问的超链接" xfId="11373" builtinId="9" hidden="1"/>
    <cellStyle name="已访问的超链接" xfId="11375" builtinId="9" hidden="1"/>
    <cellStyle name="已访问的超链接" xfId="11377" builtinId="9" hidden="1"/>
    <cellStyle name="已访问的超链接" xfId="11379" builtinId="9" hidden="1"/>
    <cellStyle name="已访问的超链接" xfId="11381" builtinId="9" hidden="1"/>
    <cellStyle name="已访问的超链接" xfId="11383" builtinId="9" hidden="1"/>
    <cellStyle name="已访问的超链接" xfId="11385" builtinId="9" hidden="1"/>
    <cellStyle name="已访问的超链接" xfId="11387" builtinId="9" hidden="1"/>
    <cellStyle name="已访问的超链接" xfId="11389" builtinId="9" hidden="1"/>
    <cellStyle name="已访问的超链接" xfId="11391" builtinId="9" hidden="1"/>
    <cellStyle name="已访问的超链接" xfId="11393" builtinId="9" hidden="1"/>
    <cellStyle name="已访问的超链接" xfId="11395" builtinId="9" hidden="1"/>
    <cellStyle name="已访问的超链接" xfId="11397" builtinId="9" hidden="1"/>
    <cellStyle name="已访问的超链接" xfId="11399" builtinId="9" hidden="1"/>
    <cellStyle name="已访问的超链接" xfId="11401" builtinId="9" hidden="1"/>
    <cellStyle name="已访问的超链接" xfId="11403" builtinId="9" hidden="1"/>
    <cellStyle name="已访问的超链接" xfId="11405" builtinId="9" hidden="1"/>
    <cellStyle name="已访问的超链接" xfId="11407" builtinId="9" hidden="1"/>
    <cellStyle name="已访问的超链接" xfId="11409" builtinId="9" hidden="1"/>
    <cellStyle name="已访问的超链接" xfId="11411" builtinId="9" hidden="1"/>
    <cellStyle name="已访问的超链接" xfId="11413" builtinId="9" hidden="1"/>
    <cellStyle name="已访问的超链接" xfId="11415" builtinId="9" hidden="1"/>
    <cellStyle name="已访问的超链接" xfId="11417" builtinId="9" hidden="1"/>
    <cellStyle name="已访问的超链接" xfId="11419" builtinId="9" hidden="1"/>
    <cellStyle name="已访问的超链接" xfId="11421" builtinId="9" hidden="1"/>
    <cellStyle name="已访问的超链接" xfId="11423" builtinId="9" hidden="1"/>
    <cellStyle name="已访问的超链接" xfId="11425" builtinId="9" hidden="1"/>
    <cellStyle name="已访问的超链接" xfId="11427" builtinId="9" hidden="1"/>
    <cellStyle name="已访问的超链接" xfId="11429" builtinId="9" hidden="1"/>
    <cellStyle name="已访问的超链接" xfId="11431" builtinId="9" hidden="1"/>
    <cellStyle name="已访问的超链接" xfId="11433" builtinId="9" hidden="1"/>
    <cellStyle name="已访问的超链接" xfId="11435" builtinId="9" hidden="1"/>
    <cellStyle name="已访问的超链接" xfId="11437" builtinId="9" hidden="1"/>
    <cellStyle name="已访问的超链接" xfId="11439" builtinId="9" hidden="1"/>
    <cellStyle name="已访问的超链接" xfId="11441" builtinId="9" hidden="1"/>
    <cellStyle name="已访问的超链接" xfId="11443" builtinId="9" hidden="1"/>
    <cellStyle name="已访问的超链接" xfId="11445" builtinId="9" hidden="1"/>
    <cellStyle name="已访问的超链接" xfId="11447" builtinId="9" hidden="1"/>
    <cellStyle name="已访问的超链接" xfId="11449" builtinId="9" hidden="1"/>
    <cellStyle name="已访问的超链接" xfId="11451" builtinId="9" hidden="1"/>
    <cellStyle name="已访问的超链接" xfId="11453" builtinId="9" hidden="1"/>
    <cellStyle name="已访问的超链接" xfId="11455" builtinId="9" hidden="1"/>
    <cellStyle name="已访问的超链接" xfId="11457" builtinId="9" hidden="1"/>
    <cellStyle name="已访问的超链接" xfId="11459" builtinId="9" hidden="1"/>
    <cellStyle name="已访问的超链接" xfId="11461" builtinId="9" hidden="1"/>
    <cellStyle name="已访问的超链接" xfId="11463" builtinId="9" hidden="1"/>
    <cellStyle name="已访问的超链接" xfId="11465" builtinId="9" hidden="1"/>
    <cellStyle name="已访问的超链接" xfId="11467" builtinId="9" hidden="1"/>
    <cellStyle name="已访问的超链接" xfId="11469" builtinId="9" hidden="1"/>
    <cellStyle name="已访问的超链接" xfId="11471" builtinId="9" hidden="1"/>
    <cellStyle name="已访问的超链接" xfId="11473" builtinId="9" hidden="1"/>
    <cellStyle name="已访问的超链接" xfId="11475" builtinId="9" hidden="1"/>
    <cellStyle name="已访问的超链接" xfId="11477" builtinId="9" hidden="1"/>
    <cellStyle name="已访问的超链接" xfId="11479" builtinId="9" hidden="1"/>
    <cellStyle name="已访问的超链接" xfId="11481" builtinId="9" hidden="1"/>
    <cellStyle name="已访问的超链接" xfId="11483" builtinId="9" hidden="1"/>
    <cellStyle name="已访问的超链接" xfId="11485" builtinId="9" hidden="1"/>
    <cellStyle name="已访问的超链接" xfId="11487" builtinId="9" hidden="1"/>
    <cellStyle name="已访问的超链接" xfId="11489" builtinId="9" hidden="1"/>
    <cellStyle name="已访问的超链接" xfId="11491" builtinId="9" hidden="1"/>
    <cellStyle name="已访问的超链接" xfId="11493" builtinId="9" hidden="1"/>
    <cellStyle name="已访问的超链接" xfId="11495" builtinId="9" hidden="1"/>
    <cellStyle name="已访问的超链接" xfId="11497" builtinId="9" hidden="1"/>
    <cellStyle name="已访问的超链接" xfId="11499" builtinId="9" hidden="1"/>
    <cellStyle name="已访问的超链接" xfId="11501" builtinId="9" hidden="1"/>
    <cellStyle name="已访问的超链接" xfId="11503" builtinId="9" hidden="1"/>
    <cellStyle name="已访问的超链接" xfId="11505" builtinId="9" hidden="1"/>
    <cellStyle name="已访问的超链接" xfId="11507" builtinId="9" hidden="1"/>
    <cellStyle name="已访问的超链接" xfId="11509" builtinId="9" hidden="1"/>
    <cellStyle name="已访问的超链接" xfId="11511" builtinId="9" hidden="1"/>
    <cellStyle name="已访问的超链接" xfId="11513" builtinId="9" hidden="1"/>
    <cellStyle name="已访问的超链接" xfId="11515" builtinId="9" hidden="1"/>
    <cellStyle name="已访问的超链接" xfId="11517" builtinId="9" hidden="1"/>
    <cellStyle name="已访问的超链接" xfId="11519" builtinId="9" hidden="1"/>
    <cellStyle name="已访问的超链接" xfId="11521" builtinId="9" hidden="1"/>
    <cellStyle name="已访问的超链接" xfId="11523" builtinId="9" hidden="1"/>
    <cellStyle name="已访问的超链接" xfId="11525" builtinId="9" hidden="1"/>
    <cellStyle name="已访问的超链接" xfId="11527" builtinId="9" hidden="1"/>
    <cellStyle name="已访问的超链接" xfId="11529" builtinId="9" hidden="1"/>
    <cellStyle name="已访问的超链接" xfId="11531" builtinId="9" hidden="1"/>
    <cellStyle name="已访问的超链接" xfId="11533" builtinId="9" hidden="1"/>
    <cellStyle name="已访问的超链接" xfId="11535" builtinId="9" hidden="1"/>
    <cellStyle name="已访问的超链接" xfId="11537" builtinId="9" hidden="1"/>
    <cellStyle name="已访问的超链接" xfId="11539" builtinId="9" hidden="1"/>
    <cellStyle name="已访问的超链接" xfId="11541" builtinId="9" hidden="1"/>
    <cellStyle name="已访问的超链接" xfId="11543" builtinId="9" hidden="1"/>
    <cellStyle name="已访问的超链接" xfId="11545" builtinId="9" hidden="1"/>
    <cellStyle name="已访问的超链接" xfId="11547" builtinId="9" hidden="1"/>
    <cellStyle name="已访问的超链接" xfId="11549" builtinId="9" hidden="1"/>
    <cellStyle name="已访问的超链接" xfId="11551" builtinId="9" hidden="1"/>
    <cellStyle name="已访问的超链接" xfId="11553" builtinId="9" hidden="1"/>
    <cellStyle name="已访问的超链接" xfId="11555" builtinId="9" hidden="1"/>
    <cellStyle name="已访问的超链接" xfId="11557" builtinId="9" hidden="1"/>
    <cellStyle name="已访问的超链接" xfId="11559" builtinId="9" hidden="1"/>
    <cellStyle name="已访问的超链接" xfId="11561" builtinId="9" hidden="1"/>
    <cellStyle name="已访问的超链接" xfId="11563" builtinId="9" hidden="1"/>
    <cellStyle name="已访问的超链接" xfId="11565" builtinId="9" hidden="1"/>
    <cellStyle name="已访问的超链接" xfId="11567" builtinId="9" hidden="1"/>
    <cellStyle name="已访问的超链接" xfId="11569" builtinId="9" hidden="1"/>
    <cellStyle name="已访问的超链接" xfId="11571" builtinId="9" hidden="1"/>
    <cellStyle name="已访问的超链接" xfId="11573" builtinId="9" hidden="1"/>
    <cellStyle name="已访问的超链接" xfId="11575" builtinId="9" hidden="1"/>
    <cellStyle name="已访问的超链接" xfId="11577" builtinId="9" hidden="1"/>
    <cellStyle name="已访问的超链接" xfId="11579" builtinId="9" hidden="1"/>
    <cellStyle name="已访问的超链接" xfId="11581" builtinId="9" hidden="1"/>
    <cellStyle name="已访问的超链接" xfId="11583" builtinId="9" hidden="1"/>
    <cellStyle name="已访问的超链接" xfId="11585" builtinId="9" hidden="1"/>
    <cellStyle name="已访问的超链接" xfId="11587" builtinId="9" hidden="1"/>
    <cellStyle name="已访问的超链接" xfId="11589" builtinId="9" hidden="1"/>
    <cellStyle name="已访问的超链接" xfId="11591" builtinId="9" hidden="1"/>
    <cellStyle name="已访问的超链接" xfId="11593" builtinId="9" hidden="1"/>
    <cellStyle name="已访问的超链接" xfId="11595" builtinId="9" hidden="1"/>
    <cellStyle name="已访问的超链接" xfId="11597" builtinId="9" hidden="1"/>
    <cellStyle name="已访问的超链接" xfId="11599" builtinId="9" hidden="1"/>
    <cellStyle name="已访问的超链接" xfId="11601" builtinId="9" hidden="1"/>
    <cellStyle name="已访问的超链接" xfId="11603" builtinId="9" hidden="1"/>
    <cellStyle name="已访问的超链接" xfId="11605" builtinId="9" hidden="1"/>
    <cellStyle name="已访问的超链接" xfId="11607" builtinId="9" hidden="1"/>
    <cellStyle name="已访问的超链接" xfId="11609" builtinId="9" hidden="1"/>
    <cellStyle name="已访问的超链接" xfId="11611" builtinId="9" hidden="1"/>
    <cellStyle name="已访问的超链接" xfId="11613" builtinId="9" hidden="1"/>
    <cellStyle name="已访问的超链接" xfId="11615" builtinId="9" hidden="1"/>
    <cellStyle name="已访问的超链接" xfId="11617" builtinId="9" hidden="1"/>
    <cellStyle name="已访问的超链接" xfId="11619" builtinId="9" hidden="1"/>
    <cellStyle name="已访问的超链接" xfId="11621" builtinId="9" hidden="1"/>
    <cellStyle name="已访问的超链接" xfId="11623" builtinId="9" hidden="1"/>
    <cellStyle name="已访问的超链接" xfId="11625" builtinId="9" hidden="1"/>
    <cellStyle name="已访问的超链接" xfId="11627" builtinId="9" hidden="1"/>
    <cellStyle name="已访问的超链接" xfId="11629" builtinId="9" hidden="1"/>
    <cellStyle name="已访问的超链接" xfId="11631" builtinId="9" hidden="1"/>
    <cellStyle name="已访问的超链接" xfId="11633" builtinId="9" hidden="1"/>
    <cellStyle name="已访问的超链接" xfId="11635" builtinId="9" hidden="1"/>
    <cellStyle name="已访问的超链接" xfId="11637" builtinId="9" hidden="1"/>
    <cellStyle name="已访问的超链接" xfId="11639" builtinId="9" hidden="1"/>
    <cellStyle name="已访问的超链接" xfId="11641" builtinId="9" hidden="1"/>
    <cellStyle name="已访问的超链接" xfId="11643" builtinId="9" hidden="1"/>
    <cellStyle name="已访问的超链接" xfId="11645" builtinId="9" hidden="1"/>
    <cellStyle name="已访问的超链接" xfId="11647" builtinId="9" hidden="1"/>
    <cellStyle name="已访问的超链接" xfId="11649" builtinId="9" hidden="1"/>
    <cellStyle name="已访问的超链接" xfId="11651" builtinId="9" hidden="1"/>
    <cellStyle name="已访问的超链接" xfId="11653" builtinId="9" hidden="1"/>
    <cellStyle name="已访问的超链接" xfId="11655" builtinId="9" hidden="1"/>
    <cellStyle name="已访问的超链接" xfId="11657" builtinId="9" hidden="1"/>
    <cellStyle name="已访问的超链接" xfId="11659" builtinId="9" hidden="1"/>
    <cellStyle name="已访问的超链接" xfId="11661" builtinId="9" hidden="1"/>
    <cellStyle name="已访问的超链接" xfId="11663" builtinId="9" hidden="1"/>
    <cellStyle name="已访问的超链接" xfId="11665" builtinId="9" hidden="1"/>
    <cellStyle name="已访问的超链接" xfId="11667" builtinId="9" hidden="1"/>
    <cellStyle name="已访问的超链接" xfId="11669" builtinId="9" hidden="1"/>
    <cellStyle name="已访问的超链接" xfId="11671" builtinId="9" hidden="1"/>
    <cellStyle name="已访问的超链接" xfId="11673" builtinId="9" hidden="1"/>
    <cellStyle name="已访问的超链接" xfId="11675" builtinId="9" hidden="1"/>
    <cellStyle name="已访问的超链接" xfId="11677" builtinId="9" hidden="1"/>
    <cellStyle name="已访问的超链接" xfId="11679" builtinId="9" hidden="1"/>
    <cellStyle name="已访问的超链接" xfId="11681" builtinId="9" hidden="1"/>
    <cellStyle name="已访问的超链接" xfId="11683" builtinId="9" hidden="1"/>
    <cellStyle name="已访问的超链接" xfId="11685" builtinId="9" hidden="1"/>
    <cellStyle name="已访问的超链接" xfId="11687" builtinId="9" hidden="1"/>
    <cellStyle name="已访问的超链接" xfId="11689" builtinId="9" hidden="1"/>
    <cellStyle name="已访问的超链接" xfId="11691" builtinId="9" hidden="1"/>
    <cellStyle name="已访问的超链接" xfId="11693" builtinId="9" hidden="1"/>
    <cellStyle name="已访问的超链接" xfId="11695" builtinId="9" hidden="1"/>
    <cellStyle name="已访问的超链接" xfId="11697" builtinId="9" hidden="1"/>
    <cellStyle name="已访问的超链接" xfId="11699" builtinId="9" hidden="1"/>
    <cellStyle name="已访问的超链接" xfId="11701" builtinId="9" hidden="1"/>
    <cellStyle name="已访问的超链接" xfId="11703" builtinId="9" hidden="1"/>
    <cellStyle name="已访问的超链接" xfId="11705" builtinId="9" hidden="1"/>
    <cellStyle name="已访问的超链接" xfId="11707" builtinId="9" hidden="1"/>
    <cellStyle name="已访问的超链接" xfId="11709" builtinId="9" hidden="1"/>
    <cellStyle name="已访问的超链接" xfId="11711" builtinId="9" hidden="1"/>
    <cellStyle name="已访问的超链接" xfId="11713" builtinId="9" hidden="1"/>
    <cellStyle name="已访问的超链接" xfId="11715" builtinId="9" hidden="1"/>
    <cellStyle name="已访问的超链接" xfId="11717" builtinId="9" hidden="1"/>
    <cellStyle name="已访问的超链接" xfId="11719" builtinId="9" hidden="1"/>
    <cellStyle name="已访问的超链接" xfId="11721" builtinId="9" hidden="1"/>
    <cellStyle name="已访问的超链接" xfId="11723" builtinId="9" hidden="1"/>
    <cellStyle name="已访问的超链接" xfId="11725" builtinId="9" hidden="1"/>
    <cellStyle name="已访问的超链接" xfId="11727" builtinId="9" hidden="1"/>
    <cellStyle name="已访问的超链接" xfId="11729" builtinId="9" hidden="1"/>
    <cellStyle name="已访问的超链接" xfId="11731" builtinId="9" hidden="1"/>
    <cellStyle name="已访问的超链接" xfId="11733" builtinId="9" hidden="1"/>
    <cellStyle name="已访问的超链接" xfId="11735" builtinId="9" hidden="1"/>
    <cellStyle name="已访问的超链接" xfId="11737" builtinId="9" hidden="1"/>
    <cellStyle name="已访问的超链接" xfId="11739" builtinId="9" hidden="1"/>
    <cellStyle name="已访问的超链接" xfId="11741" builtinId="9" hidden="1"/>
    <cellStyle name="已访问的超链接" xfId="11743" builtinId="9" hidden="1"/>
    <cellStyle name="已访问的超链接" xfId="11745" builtinId="9" hidden="1"/>
    <cellStyle name="已访问的超链接" xfId="11747" builtinId="9" hidden="1"/>
    <cellStyle name="已访问的超链接" xfId="11749" builtinId="9" hidden="1"/>
    <cellStyle name="已访问的超链接" xfId="11751" builtinId="9" hidden="1"/>
    <cellStyle name="已访问的超链接" xfId="11753" builtinId="9" hidden="1"/>
    <cellStyle name="已访问的超链接" xfId="11755" builtinId="9" hidden="1"/>
    <cellStyle name="已访问的超链接" xfId="11757" builtinId="9" hidden="1"/>
    <cellStyle name="已访问的超链接" xfId="11759" builtinId="9" hidden="1"/>
    <cellStyle name="已访问的超链接" xfId="11761" builtinId="9" hidden="1"/>
    <cellStyle name="已访问的超链接" xfId="11763" builtinId="9" hidden="1"/>
    <cellStyle name="已访问的超链接" xfId="11765" builtinId="9" hidden="1"/>
    <cellStyle name="已访问的超链接" xfId="11767" builtinId="9" hidden="1"/>
    <cellStyle name="已访问的超链接" xfId="11769" builtinId="9" hidden="1"/>
    <cellStyle name="已访问的超链接" xfId="11771" builtinId="9" hidden="1"/>
    <cellStyle name="已访问的超链接" xfId="11773" builtinId="9" hidden="1"/>
    <cellStyle name="已访问的超链接" xfId="11775" builtinId="9" hidden="1"/>
    <cellStyle name="已访问的超链接" xfId="11777" builtinId="9" hidden="1"/>
    <cellStyle name="已访问的超链接" xfId="11779" builtinId="9" hidden="1"/>
    <cellStyle name="已访问的超链接" xfId="11781" builtinId="9" hidden="1"/>
    <cellStyle name="已访问的超链接" xfId="11783" builtinId="9" hidden="1"/>
    <cellStyle name="已访问的超链接" xfId="11785" builtinId="9" hidden="1"/>
    <cellStyle name="已访问的超链接" xfId="11787" builtinId="9" hidden="1"/>
    <cellStyle name="已访问的超链接" xfId="11789" builtinId="9" hidden="1"/>
    <cellStyle name="已访问的超链接" xfId="11791" builtinId="9" hidden="1"/>
    <cellStyle name="已访问的超链接" xfId="11793" builtinId="9" hidden="1"/>
    <cellStyle name="已访问的超链接" xfId="11795" builtinId="9" hidden="1"/>
    <cellStyle name="已访问的超链接" xfId="11797" builtinId="9" hidden="1"/>
    <cellStyle name="已访问的超链接" xfId="11799" builtinId="9" hidden="1"/>
    <cellStyle name="已访问的超链接" xfId="11801" builtinId="9" hidden="1"/>
    <cellStyle name="已访问的超链接" xfId="11803" builtinId="9" hidden="1"/>
    <cellStyle name="已访问的超链接" xfId="11805" builtinId="9" hidden="1"/>
    <cellStyle name="已访问的超链接" xfId="11807" builtinId="9" hidden="1"/>
    <cellStyle name="已访问的超链接" xfId="11809" builtinId="9" hidden="1"/>
    <cellStyle name="已访问的超链接" xfId="11811" builtinId="9" hidden="1"/>
    <cellStyle name="已访问的超链接" xfId="11813" builtinId="9" hidden="1"/>
    <cellStyle name="已访问的超链接" xfId="11815" builtinId="9" hidden="1"/>
    <cellStyle name="已访问的超链接" xfId="11817" builtinId="9" hidden="1"/>
    <cellStyle name="已访问的超链接" xfId="11819" builtinId="9" hidden="1"/>
    <cellStyle name="已访问的超链接" xfId="11821" builtinId="9" hidden="1"/>
    <cellStyle name="已访问的超链接" xfId="11823" builtinId="9" hidden="1"/>
    <cellStyle name="已访问的超链接" xfId="11825" builtinId="9" hidden="1"/>
    <cellStyle name="已访问的超链接" xfId="11827" builtinId="9" hidden="1"/>
    <cellStyle name="已访问的超链接" xfId="11829" builtinId="9" hidden="1"/>
    <cellStyle name="已访问的超链接" xfId="11831" builtinId="9" hidden="1"/>
    <cellStyle name="已访问的超链接" xfId="11833" builtinId="9" hidden="1"/>
    <cellStyle name="已访问的超链接" xfId="11835" builtinId="9" hidden="1"/>
    <cellStyle name="已访问的超链接" xfId="11837" builtinId="9" hidden="1"/>
    <cellStyle name="已访问的超链接" xfId="11839" builtinId="9" hidden="1"/>
    <cellStyle name="已访问的超链接" xfId="11841" builtinId="9" hidden="1"/>
    <cellStyle name="已访问的超链接" xfId="11843" builtinId="9" hidden="1"/>
    <cellStyle name="已访问的超链接" xfId="11845" builtinId="9" hidden="1"/>
    <cellStyle name="已访问的超链接" xfId="11847" builtinId="9" hidden="1"/>
    <cellStyle name="已访问的超链接" xfId="11849" builtinId="9" hidden="1"/>
    <cellStyle name="已访问的超链接" xfId="11851" builtinId="9" hidden="1"/>
    <cellStyle name="已访问的超链接" xfId="11853" builtinId="9" hidden="1"/>
    <cellStyle name="已访问的超链接" xfId="11855" builtinId="9" hidden="1"/>
    <cellStyle name="已访问的超链接" xfId="11857" builtinId="9" hidden="1"/>
    <cellStyle name="已访问的超链接" xfId="11859" builtinId="9" hidden="1"/>
    <cellStyle name="已访问的超链接" xfId="11861" builtinId="9" hidden="1"/>
    <cellStyle name="已访问的超链接" xfId="11863" builtinId="9" hidden="1"/>
    <cellStyle name="已访问的超链接" xfId="11865" builtinId="9" hidden="1"/>
    <cellStyle name="已访问的超链接" xfId="11867" builtinId="9" hidden="1"/>
    <cellStyle name="已访问的超链接" xfId="11869" builtinId="9" hidden="1"/>
    <cellStyle name="已访问的超链接" xfId="11871" builtinId="9" hidden="1"/>
    <cellStyle name="已访问的超链接" xfId="11873" builtinId="9" hidden="1"/>
    <cellStyle name="已访问的超链接" xfId="11875" builtinId="9" hidden="1"/>
    <cellStyle name="已访问的超链接" xfId="11877" builtinId="9" hidden="1"/>
    <cellStyle name="已访问的超链接" xfId="11879" builtinId="9" hidden="1"/>
    <cellStyle name="已访问的超链接" xfId="11881" builtinId="9" hidden="1"/>
    <cellStyle name="已访问的超链接" xfId="11883" builtinId="9" hidden="1"/>
    <cellStyle name="已访问的超链接" xfId="11885" builtinId="9" hidden="1"/>
    <cellStyle name="已访问的超链接" xfId="11887" builtinId="9" hidden="1"/>
    <cellStyle name="已访问的超链接" xfId="11889" builtinId="9" hidden="1"/>
    <cellStyle name="已访问的超链接" xfId="11891" builtinId="9" hidden="1"/>
    <cellStyle name="已访问的超链接" xfId="11893" builtinId="9" hidden="1"/>
    <cellStyle name="已访问的超链接" xfId="11895" builtinId="9" hidden="1"/>
    <cellStyle name="已访问的超链接" xfId="11897" builtinId="9" hidden="1"/>
    <cellStyle name="已访问的超链接" xfId="11899" builtinId="9" hidden="1"/>
    <cellStyle name="已访问的超链接" xfId="11901" builtinId="9" hidden="1"/>
    <cellStyle name="已访问的超链接" xfId="11903" builtinId="9" hidden="1"/>
    <cellStyle name="已访问的超链接" xfId="11905" builtinId="9" hidden="1"/>
    <cellStyle name="已访问的超链接" xfId="11907" builtinId="9" hidden="1"/>
    <cellStyle name="已访问的超链接" xfId="11909" builtinId="9" hidden="1"/>
    <cellStyle name="已访问的超链接" xfId="11911" builtinId="9" hidden="1"/>
    <cellStyle name="已访问的超链接" xfId="11913" builtinId="9" hidden="1"/>
    <cellStyle name="已访问的超链接" xfId="11915" builtinId="9" hidden="1"/>
    <cellStyle name="已访问的超链接" xfId="11917" builtinId="9" hidden="1"/>
    <cellStyle name="已访问的超链接" xfId="11919" builtinId="9" hidden="1"/>
    <cellStyle name="已访问的超链接" xfId="11921" builtinId="9" hidden="1"/>
    <cellStyle name="已访问的超链接" xfId="11923" builtinId="9" hidden="1"/>
    <cellStyle name="已访问的超链接" xfId="11925" builtinId="9" hidden="1"/>
    <cellStyle name="已访问的超链接" xfId="11927" builtinId="9" hidden="1"/>
    <cellStyle name="已访问的超链接" xfId="11929" builtinId="9" hidden="1"/>
    <cellStyle name="已访问的超链接" xfId="11931" builtinId="9" hidden="1"/>
    <cellStyle name="已访问的超链接" xfId="11933" builtinId="9" hidden="1"/>
    <cellStyle name="已访问的超链接" xfId="11935" builtinId="9" hidden="1"/>
    <cellStyle name="已访问的超链接" xfId="11937" builtinId="9" hidden="1"/>
    <cellStyle name="已访问的超链接" xfId="11939" builtinId="9" hidden="1"/>
    <cellStyle name="已访问的超链接" xfId="11941" builtinId="9" hidden="1"/>
    <cellStyle name="已访问的超链接" xfId="11943" builtinId="9" hidden="1"/>
    <cellStyle name="已访问的超链接" xfId="11945" builtinId="9" hidden="1"/>
    <cellStyle name="已访问的超链接" xfId="11947" builtinId="9" hidden="1"/>
    <cellStyle name="已访问的超链接" xfId="11949" builtinId="9" hidden="1"/>
    <cellStyle name="已访问的超链接" xfId="11951" builtinId="9" hidden="1"/>
    <cellStyle name="已访问的超链接" xfId="11953" builtinId="9" hidden="1"/>
    <cellStyle name="已访问的超链接" xfId="11955" builtinId="9" hidden="1"/>
    <cellStyle name="已访问的超链接" xfId="11957" builtinId="9" hidden="1"/>
    <cellStyle name="已访问的超链接" xfId="11959" builtinId="9" hidden="1"/>
    <cellStyle name="已访问的超链接" xfId="11961" builtinId="9" hidden="1"/>
    <cellStyle name="已访问的超链接" xfId="11963" builtinId="9" hidden="1"/>
    <cellStyle name="已访问的超链接" xfId="11965" builtinId="9" hidden="1"/>
    <cellStyle name="已访问的超链接" xfId="11967" builtinId="9" hidden="1"/>
    <cellStyle name="已访问的超链接" xfId="11969" builtinId="9" hidden="1"/>
    <cellStyle name="已访问的超链接" xfId="11971" builtinId="9" hidden="1"/>
    <cellStyle name="已访问的超链接" xfId="11973" builtinId="9" hidden="1"/>
    <cellStyle name="已访问的超链接" xfId="11975" builtinId="9" hidden="1"/>
    <cellStyle name="已访问的超链接" xfId="11977" builtinId="9" hidden="1"/>
    <cellStyle name="已访问的超链接" xfId="11979" builtinId="9" hidden="1"/>
    <cellStyle name="已访问的超链接" xfId="11981" builtinId="9" hidden="1"/>
    <cellStyle name="已访问的超链接" xfId="11983" builtinId="9" hidden="1"/>
    <cellStyle name="已访问的超链接" xfId="11985" builtinId="9" hidden="1"/>
    <cellStyle name="已访问的超链接" xfId="11987" builtinId="9" hidden="1"/>
    <cellStyle name="已访问的超链接" xfId="11989" builtinId="9" hidden="1"/>
    <cellStyle name="已访问的超链接" xfId="11991" builtinId="9" hidden="1"/>
    <cellStyle name="已访问的超链接" xfId="11993" builtinId="9" hidden="1"/>
    <cellStyle name="已访问的超链接" xfId="11995" builtinId="9" hidden="1"/>
    <cellStyle name="已访问的超链接" xfId="11997" builtinId="9" hidden="1"/>
    <cellStyle name="已访问的超链接" xfId="11999" builtinId="9" hidden="1"/>
    <cellStyle name="已访问的超链接" xfId="12001" builtinId="9" hidden="1"/>
    <cellStyle name="已访问的超链接" xfId="12003" builtinId="9" hidden="1"/>
    <cellStyle name="已访问的超链接" xfId="12005" builtinId="9" hidden="1"/>
    <cellStyle name="已访问的超链接" xfId="12007" builtinId="9" hidden="1"/>
    <cellStyle name="已访问的超链接" xfId="12009" builtinId="9" hidden="1"/>
    <cellStyle name="已访问的超链接" xfId="12011" builtinId="9" hidden="1"/>
    <cellStyle name="已访问的超链接" xfId="12013" builtinId="9" hidden="1"/>
    <cellStyle name="已访问的超链接" xfId="12015" builtinId="9" hidden="1"/>
    <cellStyle name="已访问的超链接" xfId="12017" builtinId="9" hidden="1"/>
    <cellStyle name="已访问的超链接" xfId="12019" builtinId="9" hidden="1"/>
    <cellStyle name="已访问的超链接" xfId="12021" builtinId="9" hidden="1"/>
    <cellStyle name="已访问的超链接" xfId="12023" builtinId="9" hidden="1"/>
    <cellStyle name="已访问的超链接" xfId="12025" builtinId="9" hidden="1"/>
    <cellStyle name="已访问的超链接" xfId="12027" builtinId="9" hidden="1"/>
    <cellStyle name="已访问的超链接" xfId="12029" builtinId="9" hidden="1"/>
    <cellStyle name="已访问的超链接" xfId="12031" builtinId="9" hidden="1"/>
    <cellStyle name="已访问的超链接" xfId="12033" builtinId="9" hidden="1"/>
    <cellStyle name="已访问的超链接" xfId="12035" builtinId="9" hidden="1"/>
    <cellStyle name="已访问的超链接" xfId="12037" builtinId="9" hidden="1"/>
    <cellStyle name="已访问的超链接" xfId="12039" builtinId="9" hidden="1"/>
    <cellStyle name="已访问的超链接" xfId="12041" builtinId="9" hidden="1"/>
    <cellStyle name="已访问的超链接" xfId="12043" builtinId="9" hidden="1"/>
    <cellStyle name="已访问的超链接" xfId="12045" builtinId="9" hidden="1"/>
    <cellStyle name="已访问的超链接" xfId="12047" builtinId="9" hidden="1"/>
    <cellStyle name="已访问的超链接" xfId="12049" builtinId="9" hidden="1"/>
    <cellStyle name="已访问的超链接" xfId="12051" builtinId="9" hidden="1"/>
    <cellStyle name="已访问的超链接" xfId="12053" builtinId="9" hidden="1"/>
    <cellStyle name="已访问的超链接" xfId="12055" builtinId="9" hidden="1"/>
    <cellStyle name="已访问的超链接" xfId="12057" builtinId="9" hidden="1"/>
    <cellStyle name="已访问的超链接" xfId="12059" builtinId="9" hidden="1"/>
    <cellStyle name="已访问的超链接" xfId="12061" builtinId="9" hidden="1"/>
    <cellStyle name="已访问的超链接" xfId="12063" builtinId="9" hidden="1"/>
    <cellStyle name="已访问的超链接" xfId="12065" builtinId="9" hidden="1"/>
    <cellStyle name="已访问的超链接" xfId="12067" builtinId="9" hidden="1"/>
    <cellStyle name="已访问的超链接" xfId="12069" builtinId="9" hidden="1"/>
    <cellStyle name="已访问的超链接" xfId="12071" builtinId="9" hidden="1"/>
    <cellStyle name="已访问的超链接" xfId="12073" builtinId="9" hidden="1"/>
    <cellStyle name="已访问的超链接" xfId="12075" builtinId="9" hidden="1"/>
    <cellStyle name="已访问的超链接" xfId="12077" builtinId="9" hidden="1"/>
    <cellStyle name="已访问的超链接" xfId="12079" builtinId="9" hidden="1"/>
    <cellStyle name="已访问的超链接" xfId="12081" builtinId="9" hidden="1"/>
    <cellStyle name="已访问的超链接" xfId="12083" builtinId="9" hidden="1"/>
    <cellStyle name="已访问的超链接" xfId="12085" builtinId="9" hidden="1"/>
    <cellStyle name="已访问的超链接" xfId="12087" builtinId="9" hidden="1"/>
    <cellStyle name="已访问的超链接" xfId="12089" builtinId="9" hidden="1"/>
    <cellStyle name="已访问的超链接" xfId="12091" builtinId="9" hidden="1"/>
    <cellStyle name="已访问的超链接" xfId="12093" builtinId="9" hidden="1"/>
    <cellStyle name="已访问的超链接" xfId="12095" builtinId="9" hidden="1"/>
    <cellStyle name="已访问的超链接" xfId="12097" builtinId="9" hidden="1"/>
    <cellStyle name="已访问的超链接" xfId="12099" builtinId="9" hidden="1"/>
    <cellStyle name="已访问的超链接" xfId="12101" builtinId="9" hidden="1"/>
    <cellStyle name="已访问的超链接" xfId="12103" builtinId="9" hidden="1"/>
    <cellStyle name="已访问的超链接" xfId="12105" builtinId="9" hidden="1"/>
    <cellStyle name="已访问的超链接" xfId="12107" builtinId="9" hidden="1"/>
    <cellStyle name="已访问的超链接" xfId="12109" builtinId="9" hidden="1"/>
    <cellStyle name="已访问的超链接" xfId="12111" builtinId="9" hidden="1"/>
    <cellStyle name="已访问的超链接" xfId="12113" builtinId="9" hidden="1"/>
    <cellStyle name="已访问的超链接" xfId="12115" builtinId="9" hidden="1"/>
    <cellStyle name="已访问的超链接" xfId="12117" builtinId="9" hidden="1"/>
    <cellStyle name="已访问的超链接" xfId="12119" builtinId="9" hidden="1"/>
    <cellStyle name="已访问的超链接" xfId="12121" builtinId="9" hidden="1"/>
    <cellStyle name="已访问的超链接" xfId="12123" builtinId="9" hidden="1"/>
    <cellStyle name="已访问的超链接" xfId="12125" builtinId="9" hidden="1"/>
    <cellStyle name="已访问的超链接" xfId="12127" builtinId="9" hidden="1"/>
    <cellStyle name="已访问的超链接" xfId="12129" builtinId="9" hidden="1"/>
    <cellStyle name="已访问的超链接" xfId="12131" builtinId="9" hidden="1"/>
    <cellStyle name="已访问的超链接" xfId="12133" builtinId="9" hidden="1"/>
    <cellStyle name="已访问的超链接" xfId="12135" builtinId="9" hidden="1"/>
    <cellStyle name="已访问的超链接" xfId="12137" builtinId="9" hidden="1"/>
    <cellStyle name="已访问的超链接" xfId="12139" builtinId="9" hidden="1"/>
    <cellStyle name="已访问的超链接" xfId="12141" builtinId="9" hidden="1"/>
    <cellStyle name="已访问的超链接" xfId="12143" builtinId="9" hidden="1"/>
    <cellStyle name="已访问的超链接" xfId="12145" builtinId="9" hidden="1"/>
    <cellStyle name="已访问的超链接" xfId="12147" builtinId="9" hidden="1"/>
    <cellStyle name="已访问的超链接" xfId="12149" builtinId="9" hidden="1"/>
    <cellStyle name="已访问的超链接" xfId="12151" builtinId="9" hidden="1"/>
    <cellStyle name="已访问的超链接" xfId="12153" builtinId="9" hidden="1"/>
    <cellStyle name="已访问的超链接" xfId="12155" builtinId="9" hidden="1"/>
    <cellStyle name="已访问的超链接" xfId="12157" builtinId="9" hidden="1"/>
    <cellStyle name="已访问的超链接" xfId="12159" builtinId="9" hidden="1"/>
    <cellStyle name="已访问的超链接" xfId="12161" builtinId="9" hidden="1"/>
    <cellStyle name="已访问的超链接" xfId="12163" builtinId="9" hidden="1"/>
    <cellStyle name="已访问的超链接" xfId="12165" builtinId="9" hidden="1"/>
    <cellStyle name="已访问的超链接" xfId="12167" builtinId="9" hidden="1"/>
    <cellStyle name="已访问的超链接" xfId="12169" builtinId="9" hidden="1"/>
    <cellStyle name="已访问的超链接" xfId="12171" builtinId="9" hidden="1"/>
    <cellStyle name="已访问的超链接" xfId="12173" builtinId="9" hidden="1"/>
    <cellStyle name="已访问的超链接" xfId="12175" builtinId="9" hidden="1"/>
    <cellStyle name="已访问的超链接" xfId="12177" builtinId="9" hidden="1"/>
    <cellStyle name="已访问的超链接" xfId="12179" builtinId="9" hidden="1"/>
    <cellStyle name="已访问的超链接" xfId="12181" builtinId="9" hidden="1"/>
    <cellStyle name="已访问的超链接" xfId="12183" builtinId="9" hidden="1"/>
    <cellStyle name="已访问的超链接" xfId="12185" builtinId="9" hidden="1"/>
    <cellStyle name="已访问的超链接" xfId="12187" builtinId="9" hidden="1"/>
    <cellStyle name="已访问的超链接" xfId="12189" builtinId="9" hidden="1"/>
    <cellStyle name="已访问的超链接" xfId="12191" builtinId="9" hidden="1"/>
    <cellStyle name="已访问的超链接" xfId="12193" builtinId="9" hidden="1"/>
    <cellStyle name="已访问的超链接" xfId="12195" builtinId="9" hidden="1"/>
    <cellStyle name="已访问的超链接" xfId="12197" builtinId="9" hidden="1"/>
    <cellStyle name="已访问的超链接" xfId="12199" builtinId="9" hidden="1"/>
    <cellStyle name="已访问的超链接" xfId="12201" builtinId="9" hidden="1"/>
    <cellStyle name="已访问的超链接" xfId="12203" builtinId="9" hidden="1"/>
    <cellStyle name="已访问的超链接" xfId="12205" builtinId="9" hidden="1"/>
    <cellStyle name="已访问的超链接" xfId="12207" builtinId="9" hidden="1"/>
    <cellStyle name="已访问的超链接" xfId="12209" builtinId="9" hidden="1"/>
    <cellStyle name="已访问的超链接" xfId="12211" builtinId="9" hidden="1"/>
    <cellStyle name="已访问的超链接" xfId="12213" builtinId="9" hidden="1"/>
    <cellStyle name="已访问的超链接" xfId="12215" builtinId="9" hidden="1"/>
    <cellStyle name="已访问的超链接" xfId="12217" builtinId="9" hidden="1"/>
    <cellStyle name="已访问的超链接" xfId="12219" builtinId="9" hidden="1"/>
    <cellStyle name="已访问的超链接" xfId="12221" builtinId="9" hidden="1"/>
    <cellStyle name="已访问的超链接" xfId="12223" builtinId="9" hidden="1"/>
    <cellStyle name="已访问的超链接" xfId="12225" builtinId="9" hidden="1"/>
    <cellStyle name="已访问的超链接" xfId="12227" builtinId="9" hidden="1"/>
    <cellStyle name="已访问的超链接" xfId="12229" builtinId="9" hidden="1"/>
    <cellStyle name="已访问的超链接" xfId="12231" builtinId="9" hidden="1"/>
    <cellStyle name="已访问的超链接" xfId="12233" builtinId="9" hidden="1"/>
    <cellStyle name="已访问的超链接" xfId="12235" builtinId="9" hidden="1"/>
    <cellStyle name="已访问的超链接" xfId="12237" builtinId="9" hidden="1"/>
    <cellStyle name="已访问的超链接" xfId="12239" builtinId="9" hidden="1"/>
    <cellStyle name="已访问的超链接" xfId="12241" builtinId="9" hidden="1"/>
    <cellStyle name="已访问的超链接" xfId="12243" builtinId="9" hidden="1"/>
    <cellStyle name="已访问的超链接" xfId="12245" builtinId="9" hidden="1"/>
    <cellStyle name="已访问的超链接" xfId="12247" builtinId="9" hidden="1"/>
    <cellStyle name="已访问的超链接" xfId="12249" builtinId="9" hidden="1"/>
    <cellStyle name="已访问的超链接" xfId="12251" builtinId="9" hidden="1"/>
    <cellStyle name="已访问的超链接" xfId="12253" builtinId="9" hidden="1"/>
    <cellStyle name="已访问的超链接" xfId="12255" builtinId="9" hidden="1"/>
    <cellStyle name="已访问的超链接" xfId="12257" builtinId="9" hidden="1"/>
    <cellStyle name="已访问的超链接" xfId="12259" builtinId="9" hidden="1"/>
    <cellStyle name="已访问的超链接" xfId="12261" builtinId="9" hidden="1"/>
    <cellStyle name="已访问的超链接" xfId="12263" builtinId="9" hidden="1"/>
    <cellStyle name="已访问的超链接" xfId="12265" builtinId="9" hidden="1"/>
    <cellStyle name="已访问的超链接" xfId="12267" builtinId="9" hidden="1"/>
    <cellStyle name="已访问的超链接" xfId="12269" builtinId="9" hidden="1"/>
    <cellStyle name="已访问的超链接" xfId="12271" builtinId="9" hidden="1"/>
    <cellStyle name="已访问的超链接" xfId="12273" builtinId="9" hidden="1"/>
    <cellStyle name="已访问的超链接" xfId="12275" builtinId="9" hidden="1"/>
    <cellStyle name="已访问的超链接" xfId="12277" builtinId="9" hidden="1"/>
    <cellStyle name="已访问的超链接" xfId="12279" builtinId="9" hidden="1"/>
    <cellStyle name="已访问的超链接" xfId="12281" builtinId="9" hidden="1"/>
    <cellStyle name="已访问的超链接" xfId="12283" builtinId="9" hidden="1"/>
    <cellStyle name="已访问的超链接" xfId="12285" builtinId="9" hidden="1"/>
    <cellStyle name="已访问的超链接" xfId="12287" builtinId="9" hidden="1"/>
    <cellStyle name="已访问的超链接" xfId="12289" builtinId="9" hidden="1"/>
    <cellStyle name="已访问的超链接" xfId="12291" builtinId="9" hidden="1"/>
    <cellStyle name="已访问的超链接" xfId="12293" builtinId="9" hidden="1"/>
    <cellStyle name="已访问的超链接" xfId="12295" builtinId="9" hidden="1"/>
    <cellStyle name="已访问的超链接" xfId="12297" builtinId="9" hidden="1"/>
    <cellStyle name="已访问的超链接" xfId="12299" builtinId="9" hidden="1"/>
    <cellStyle name="已访问的超链接" xfId="12301" builtinId="9" hidden="1"/>
    <cellStyle name="已访问的超链接" xfId="12303" builtinId="9" hidden="1"/>
    <cellStyle name="已访问的超链接" xfId="12305" builtinId="9" hidden="1"/>
    <cellStyle name="已访问的超链接" xfId="12307" builtinId="9" hidden="1"/>
    <cellStyle name="已访问的超链接" xfId="12309" builtinId="9" hidden="1"/>
    <cellStyle name="已访问的超链接" xfId="12311" builtinId="9" hidden="1"/>
    <cellStyle name="已访问的超链接" xfId="12313" builtinId="9" hidden="1"/>
    <cellStyle name="已访问的超链接" xfId="12315" builtinId="9" hidden="1"/>
    <cellStyle name="已访问的超链接" xfId="12317" builtinId="9" hidden="1"/>
    <cellStyle name="已访问的超链接" xfId="12319" builtinId="9" hidden="1"/>
    <cellStyle name="已访问的超链接" xfId="12321" builtinId="9" hidden="1"/>
    <cellStyle name="已访问的超链接" xfId="12323" builtinId="9" hidden="1"/>
    <cellStyle name="已访问的超链接" xfId="12325" builtinId="9" hidden="1"/>
    <cellStyle name="已访问的超链接" xfId="12327" builtinId="9" hidden="1"/>
    <cellStyle name="已访问的超链接" xfId="12329" builtinId="9" hidden="1"/>
    <cellStyle name="已访问的超链接" xfId="12331" builtinId="9" hidden="1"/>
    <cellStyle name="已访问的超链接" xfId="12333" builtinId="9" hidden="1"/>
    <cellStyle name="已访问的超链接" xfId="12335" builtinId="9" hidden="1"/>
    <cellStyle name="已访问的超链接" xfId="12337" builtinId="9" hidden="1"/>
    <cellStyle name="已访问的超链接" xfId="12339" builtinId="9" hidden="1"/>
    <cellStyle name="已访问的超链接" xfId="12341" builtinId="9" hidden="1"/>
    <cellStyle name="已访问的超链接" xfId="12343" builtinId="9" hidden="1"/>
    <cellStyle name="已访问的超链接" xfId="12345" builtinId="9" hidden="1"/>
    <cellStyle name="已访问的超链接" xfId="12347" builtinId="9" hidden="1"/>
    <cellStyle name="已访问的超链接" xfId="12349" builtinId="9" hidden="1"/>
    <cellStyle name="已访问的超链接" xfId="12351" builtinId="9" hidden="1"/>
    <cellStyle name="已访问的超链接" xfId="12353" builtinId="9" hidden="1"/>
    <cellStyle name="已访问的超链接" xfId="12355" builtinId="9" hidden="1"/>
    <cellStyle name="已访问的超链接" xfId="12357" builtinId="9" hidden="1"/>
    <cellStyle name="已访问的超链接" xfId="12359" builtinId="9" hidden="1"/>
    <cellStyle name="已访问的超链接" xfId="12361" builtinId="9" hidden="1"/>
    <cellStyle name="已访问的超链接" xfId="12363" builtinId="9" hidden="1"/>
    <cellStyle name="已访问的超链接" xfId="12365" builtinId="9" hidden="1"/>
    <cellStyle name="已访问的超链接" xfId="12367" builtinId="9" hidden="1"/>
    <cellStyle name="已访问的超链接" xfId="12369" builtinId="9" hidden="1"/>
    <cellStyle name="已访问的超链接" xfId="12371" builtinId="9" hidden="1"/>
    <cellStyle name="已访问的超链接" xfId="12373" builtinId="9" hidden="1"/>
    <cellStyle name="已访问的超链接" xfId="12375" builtinId="9" hidden="1"/>
    <cellStyle name="已访问的超链接" xfId="12377" builtinId="9" hidden="1"/>
    <cellStyle name="已访问的超链接" xfId="12379" builtinId="9" hidden="1"/>
    <cellStyle name="已访问的超链接" xfId="12381" builtinId="9" hidden="1"/>
    <cellStyle name="已访问的超链接" xfId="12383" builtinId="9" hidden="1"/>
    <cellStyle name="已访问的超链接" xfId="12385" builtinId="9" hidden="1"/>
    <cellStyle name="已访问的超链接" xfId="12387" builtinId="9" hidden="1"/>
    <cellStyle name="已访问的超链接" xfId="12389" builtinId="9" hidden="1"/>
    <cellStyle name="已访问的超链接" xfId="12391" builtinId="9" hidden="1"/>
    <cellStyle name="已访问的超链接" xfId="12393" builtinId="9" hidden="1"/>
    <cellStyle name="已访问的超链接" xfId="12395" builtinId="9" hidden="1"/>
    <cellStyle name="已访问的超链接" xfId="12397" builtinId="9" hidden="1"/>
    <cellStyle name="已访问的超链接" xfId="12399" builtinId="9" hidden="1"/>
    <cellStyle name="已访问的超链接" xfId="12401" builtinId="9" hidden="1"/>
    <cellStyle name="已访问的超链接" xfId="12403" builtinId="9" hidden="1"/>
    <cellStyle name="已访问的超链接" xfId="12405" builtinId="9" hidden="1"/>
    <cellStyle name="已访问的超链接" xfId="12407" builtinId="9" hidden="1"/>
    <cellStyle name="已访问的超链接" xfId="12409" builtinId="9" hidden="1"/>
    <cellStyle name="已访问的超链接" xfId="12411" builtinId="9" hidden="1"/>
    <cellStyle name="已访问的超链接" xfId="12413" builtinId="9" hidden="1"/>
    <cellStyle name="已访问的超链接" xfId="12415" builtinId="9" hidden="1"/>
    <cellStyle name="已访问的超链接" xfId="12417" builtinId="9" hidden="1"/>
    <cellStyle name="已访问的超链接" xfId="12419" builtinId="9" hidden="1"/>
    <cellStyle name="已访问的超链接" xfId="12421" builtinId="9" hidden="1"/>
    <cellStyle name="已访问的超链接" xfId="12423" builtinId="9" hidden="1"/>
    <cellStyle name="已访问的超链接" xfId="12425" builtinId="9" hidden="1"/>
    <cellStyle name="已访问的超链接" xfId="12427" builtinId="9" hidden="1"/>
    <cellStyle name="已访问的超链接" xfId="12429" builtinId="9" hidden="1"/>
    <cellStyle name="已访问的超链接" xfId="12431" builtinId="9" hidden="1"/>
    <cellStyle name="已访问的超链接" xfId="12433" builtinId="9" hidden="1"/>
    <cellStyle name="已访问的超链接" xfId="12435" builtinId="9" hidden="1"/>
    <cellStyle name="已访问的超链接" xfId="12437" builtinId="9" hidden="1"/>
    <cellStyle name="已访问的超链接" xfId="12439" builtinId="9" hidden="1"/>
    <cellStyle name="已访问的超链接" xfId="12441" builtinId="9" hidden="1"/>
    <cellStyle name="已访问的超链接" xfId="12443" builtinId="9" hidden="1"/>
    <cellStyle name="已访问的超链接" xfId="12445" builtinId="9" hidden="1"/>
    <cellStyle name="已访问的超链接" xfId="12447" builtinId="9" hidden="1"/>
    <cellStyle name="已访问的超链接" xfId="12449" builtinId="9" hidden="1"/>
    <cellStyle name="已访问的超链接" xfId="12451" builtinId="9" hidden="1"/>
    <cellStyle name="已访问的超链接" xfId="12453" builtinId="9" hidden="1"/>
    <cellStyle name="已访问的超链接" xfId="12455" builtinId="9" hidden="1"/>
    <cellStyle name="已访问的超链接" xfId="12457" builtinId="9" hidden="1"/>
    <cellStyle name="已访问的超链接" xfId="12459" builtinId="9" hidden="1"/>
    <cellStyle name="已访问的超链接" xfId="12461" builtinId="9" hidden="1"/>
    <cellStyle name="已访问的超链接" xfId="12463" builtinId="9" hidden="1"/>
    <cellStyle name="已访问的超链接" xfId="12465" builtinId="9" hidden="1"/>
    <cellStyle name="已访问的超链接" xfId="12467" builtinId="9" hidden="1"/>
    <cellStyle name="已访问的超链接" xfId="12469" builtinId="9" hidden="1"/>
    <cellStyle name="已访问的超链接" xfId="12471" builtinId="9" hidden="1"/>
    <cellStyle name="已访问的超链接" xfId="12473" builtinId="9" hidden="1"/>
    <cellStyle name="已访问的超链接" xfId="12475" builtinId="9" hidden="1"/>
    <cellStyle name="已访问的超链接" xfId="12477" builtinId="9" hidden="1"/>
    <cellStyle name="已访问的超链接" xfId="12479" builtinId="9" hidden="1"/>
    <cellStyle name="已访问的超链接" xfId="12481" builtinId="9" hidden="1"/>
    <cellStyle name="已访问的超链接" xfId="12483" builtinId="9" hidden="1"/>
    <cellStyle name="已访问的超链接" xfId="12485" builtinId="9" hidden="1"/>
    <cellStyle name="已访问的超链接" xfId="12487" builtinId="9" hidden="1"/>
    <cellStyle name="已访问的超链接" xfId="12489" builtinId="9" hidden="1"/>
    <cellStyle name="已访问的超链接" xfId="12491" builtinId="9" hidden="1"/>
    <cellStyle name="已访问的超链接" xfId="12493" builtinId="9" hidden="1"/>
    <cellStyle name="已访问的超链接" xfId="12495" builtinId="9" hidden="1"/>
    <cellStyle name="已访问的超链接" xfId="12497" builtinId="9" hidden="1"/>
    <cellStyle name="已访问的超链接" xfId="12499" builtinId="9" hidden="1"/>
    <cellStyle name="已访问的超链接" xfId="12501" builtinId="9" hidden="1"/>
    <cellStyle name="已访问的超链接" xfId="12503" builtinId="9" hidden="1"/>
    <cellStyle name="已访问的超链接" xfId="12505" builtinId="9" hidden="1"/>
    <cellStyle name="已访问的超链接" xfId="12507" builtinId="9" hidden="1"/>
    <cellStyle name="已访问的超链接" xfId="12509" builtinId="9" hidden="1"/>
    <cellStyle name="已访问的超链接" xfId="12511" builtinId="9" hidden="1"/>
    <cellStyle name="已访问的超链接" xfId="12513" builtinId="9" hidden="1"/>
    <cellStyle name="已访问的超链接" xfId="12515" builtinId="9" hidden="1"/>
    <cellStyle name="已访问的超链接" xfId="12517" builtinId="9" hidden="1"/>
    <cellStyle name="已访问的超链接" xfId="12519" builtinId="9" hidden="1"/>
    <cellStyle name="已访问的超链接" xfId="12521" builtinId="9" hidden="1"/>
    <cellStyle name="已访问的超链接" xfId="12523" builtinId="9" hidden="1"/>
    <cellStyle name="已访问的超链接" xfId="12525" builtinId="9" hidden="1"/>
    <cellStyle name="已访问的超链接" xfId="12527" builtinId="9" hidden="1"/>
    <cellStyle name="已访问的超链接" xfId="12529" builtinId="9" hidden="1"/>
    <cellStyle name="已访问的超链接" xfId="12531" builtinId="9" hidden="1"/>
    <cellStyle name="已访问的超链接" xfId="12533" builtinId="9" hidden="1"/>
    <cellStyle name="已访问的超链接" xfId="12535" builtinId="9" hidden="1"/>
    <cellStyle name="已访问的超链接" xfId="12537" builtinId="9" hidden="1"/>
    <cellStyle name="已访问的超链接" xfId="12539" builtinId="9" hidden="1"/>
    <cellStyle name="已访问的超链接" xfId="12541" builtinId="9" hidden="1"/>
    <cellStyle name="已访问的超链接" xfId="12543" builtinId="9" hidden="1"/>
    <cellStyle name="已访问的超链接" xfId="12545" builtinId="9" hidden="1"/>
    <cellStyle name="已访问的超链接" xfId="12547" builtinId="9" hidden="1"/>
    <cellStyle name="已访问的超链接" xfId="12549" builtinId="9" hidden="1"/>
    <cellStyle name="已访问的超链接" xfId="12551" builtinId="9" hidden="1"/>
    <cellStyle name="已访问的超链接" xfId="12553" builtinId="9" hidden="1"/>
    <cellStyle name="已访问的超链接" xfId="12555" builtinId="9" hidden="1"/>
    <cellStyle name="已访问的超链接" xfId="12557" builtinId="9" hidden="1"/>
    <cellStyle name="已访问的超链接" xfId="12559" builtinId="9" hidden="1"/>
    <cellStyle name="已访问的超链接" xfId="12561" builtinId="9" hidden="1"/>
    <cellStyle name="已访问的超链接" xfId="12563" builtinId="9" hidden="1"/>
    <cellStyle name="已访问的超链接" xfId="12565" builtinId="9" hidden="1"/>
    <cellStyle name="已访问的超链接" xfId="12567" builtinId="9" hidden="1"/>
    <cellStyle name="已访问的超链接" xfId="12569" builtinId="9" hidden="1"/>
    <cellStyle name="已访问的超链接" xfId="12571" builtinId="9" hidden="1"/>
    <cellStyle name="已访问的超链接" xfId="12573" builtinId="9" hidden="1"/>
    <cellStyle name="已访问的超链接" xfId="12575" builtinId="9" hidden="1"/>
    <cellStyle name="已访问的超链接" xfId="12577" builtinId="9" hidden="1"/>
    <cellStyle name="已访问的超链接" xfId="12579" builtinId="9" hidden="1"/>
    <cellStyle name="已访问的超链接" xfId="12581" builtinId="9" hidden="1"/>
    <cellStyle name="已访问的超链接" xfId="12583" builtinId="9" hidden="1"/>
    <cellStyle name="已访问的超链接" xfId="12585" builtinId="9" hidden="1"/>
    <cellStyle name="已访问的超链接" xfId="12587" builtinId="9" hidden="1"/>
    <cellStyle name="已访问的超链接" xfId="12589" builtinId="9" hidden="1"/>
    <cellStyle name="已访问的超链接" xfId="12591" builtinId="9" hidden="1"/>
    <cellStyle name="已访问的超链接" xfId="12593" builtinId="9" hidden="1"/>
    <cellStyle name="已访问的超链接" xfId="12595" builtinId="9" hidden="1"/>
    <cellStyle name="已访问的超链接" xfId="12597" builtinId="9" hidden="1"/>
    <cellStyle name="已访问的超链接" xfId="12599" builtinId="9" hidden="1"/>
    <cellStyle name="已访问的超链接" xfId="12601" builtinId="9" hidden="1"/>
    <cellStyle name="已访问的超链接" xfId="12603" builtinId="9" hidden="1"/>
    <cellStyle name="已访问的超链接" xfId="12605" builtinId="9" hidden="1"/>
    <cellStyle name="已访问的超链接" xfId="12607" builtinId="9" hidden="1"/>
    <cellStyle name="已访问的超链接" xfId="12609" builtinId="9" hidden="1"/>
    <cellStyle name="已访问的超链接" xfId="12611" builtinId="9" hidden="1"/>
    <cellStyle name="已访问的超链接" xfId="12613" builtinId="9" hidden="1"/>
    <cellStyle name="已访问的超链接" xfId="12615" builtinId="9" hidden="1"/>
    <cellStyle name="已访问的超链接" xfId="12617" builtinId="9" hidden="1"/>
    <cellStyle name="已访问的超链接" xfId="12619" builtinId="9" hidden="1"/>
    <cellStyle name="已访问的超链接" xfId="12621" builtinId="9" hidden="1"/>
    <cellStyle name="已访问的超链接" xfId="12623" builtinId="9" hidden="1"/>
    <cellStyle name="已访问的超链接" xfId="12625" builtinId="9" hidden="1"/>
    <cellStyle name="已访问的超链接" xfId="12627" builtinId="9" hidden="1"/>
    <cellStyle name="已访问的超链接" xfId="12629" builtinId="9" hidden="1"/>
    <cellStyle name="已访问的超链接" xfId="12631" builtinId="9" hidden="1"/>
    <cellStyle name="已访问的超链接" xfId="12633" builtinId="9" hidden="1"/>
    <cellStyle name="已访问的超链接" xfId="12635" builtinId="9" hidden="1"/>
    <cellStyle name="已访问的超链接" xfId="12637" builtinId="9" hidden="1"/>
    <cellStyle name="已访问的超链接" xfId="12639" builtinId="9" hidden="1"/>
    <cellStyle name="已访问的超链接" xfId="12641" builtinId="9" hidden="1"/>
    <cellStyle name="已访问的超链接" xfId="12643" builtinId="9" hidden="1"/>
    <cellStyle name="已访问的超链接" xfId="12645" builtinId="9" hidden="1"/>
    <cellStyle name="已访问的超链接" xfId="12647" builtinId="9" hidden="1"/>
    <cellStyle name="已访问的超链接" xfId="12649" builtinId="9" hidden="1"/>
    <cellStyle name="已访问的超链接" xfId="12651" builtinId="9" hidden="1"/>
    <cellStyle name="已访问的超链接" xfId="12653" builtinId="9" hidden="1"/>
    <cellStyle name="已访问的超链接" xfId="12655" builtinId="9" hidden="1"/>
    <cellStyle name="已访问的超链接" xfId="12657" builtinId="9" hidden="1"/>
    <cellStyle name="已访问的超链接" xfId="12659" builtinId="9" hidden="1"/>
    <cellStyle name="已访问的超链接" xfId="12661" builtinId="9" hidden="1"/>
    <cellStyle name="已访问的超链接" xfId="12663" builtinId="9" hidden="1"/>
    <cellStyle name="已访问的超链接" xfId="12665" builtinId="9" hidden="1"/>
    <cellStyle name="已访问的超链接" xfId="12667" builtinId="9" hidden="1"/>
    <cellStyle name="已访问的超链接" xfId="12669" builtinId="9" hidden="1"/>
    <cellStyle name="已访问的超链接" xfId="12671" builtinId="9" hidden="1"/>
    <cellStyle name="已访问的超链接" xfId="12673" builtinId="9" hidden="1"/>
    <cellStyle name="已访问的超链接" xfId="12675" builtinId="9" hidden="1"/>
    <cellStyle name="已访问的超链接" xfId="12677" builtinId="9" hidden="1"/>
    <cellStyle name="已访问的超链接" xfId="12679" builtinId="9" hidden="1"/>
    <cellStyle name="已访问的超链接" xfId="12681" builtinId="9" hidden="1"/>
    <cellStyle name="已访问的超链接" xfId="12683" builtinId="9" hidden="1"/>
    <cellStyle name="已访问的超链接" xfId="12685" builtinId="9" hidden="1"/>
    <cellStyle name="已访问的超链接" xfId="12687" builtinId="9" hidden="1"/>
    <cellStyle name="已访问的超链接" xfId="12689" builtinId="9" hidden="1"/>
    <cellStyle name="已访问的超链接" xfId="12691" builtinId="9" hidden="1"/>
    <cellStyle name="已访问的超链接" xfId="12693" builtinId="9" hidden="1"/>
    <cellStyle name="已访问的超链接" xfId="12695" builtinId="9" hidden="1"/>
    <cellStyle name="已访问的超链接" xfId="12697" builtinId="9" hidden="1"/>
    <cellStyle name="已访问的超链接" xfId="12699" builtinId="9" hidden="1"/>
    <cellStyle name="已访问的超链接" xfId="12701" builtinId="9" hidden="1"/>
    <cellStyle name="已访问的超链接" xfId="12703" builtinId="9" hidden="1"/>
    <cellStyle name="已访问的超链接" xfId="12705" builtinId="9" hidden="1"/>
    <cellStyle name="已访问的超链接" xfId="12707" builtinId="9" hidden="1"/>
    <cellStyle name="已访问的超链接" xfId="12709" builtinId="9" hidden="1"/>
    <cellStyle name="已访问的超链接" xfId="12711" builtinId="9" hidden="1"/>
    <cellStyle name="已访问的超链接" xfId="12713" builtinId="9" hidden="1"/>
    <cellStyle name="已访问的超链接" xfId="12715" builtinId="9" hidden="1"/>
    <cellStyle name="已访问的超链接" xfId="12717" builtinId="9" hidden="1"/>
    <cellStyle name="已访问的超链接" xfId="12719" builtinId="9" hidden="1"/>
    <cellStyle name="已访问的超链接" xfId="12721" builtinId="9" hidden="1"/>
    <cellStyle name="已访问的超链接" xfId="12723" builtinId="9" hidden="1"/>
    <cellStyle name="已访问的超链接" xfId="12725" builtinId="9" hidden="1"/>
    <cellStyle name="已访问的超链接" xfId="12727" builtinId="9" hidden="1"/>
    <cellStyle name="已访问的超链接" xfId="12729" builtinId="9" hidden="1"/>
    <cellStyle name="已访问的超链接" xfId="12731" builtinId="9" hidden="1"/>
    <cellStyle name="已访问的超链接" xfId="12733" builtinId="9" hidden="1"/>
    <cellStyle name="已访问的超链接" xfId="12735" builtinId="9" hidden="1"/>
    <cellStyle name="已访问的超链接" xfId="12737" builtinId="9" hidden="1"/>
    <cellStyle name="已访问的超链接" xfId="12739" builtinId="9" hidden="1"/>
    <cellStyle name="已访问的超链接" xfId="12741" builtinId="9" hidden="1"/>
    <cellStyle name="已访问的超链接" xfId="12743" builtinId="9" hidden="1"/>
    <cellStyle name="已访问的超链接" xfId="12745" builtinId="9" hidden="1"/>
    <cellStyle name="已访问的超链接" xfId="12747" builtinId="9" hidden="1"/>
    <cellStyle name="已访问的超链接" xfId="12749" builtinId="9" hidden="1"/>
    <cellStyle name="已访问的超链接" xfId="12751" builtinId="9" hidden="1"/>
    <cellStyle name="已访问的超链接" xfId="12753" builtinId="9" hidden="1"/>
    <cellStyle name="已访问的超链接" xfId="12755" builtinId="9" hidden="1"/>
    <cellStyle name="已访问的超链接" xfId="12757" builtinId="9" hidden="1"/>
    <cellStyle name="已访问的超链接" xfId="12759" builtinId="9" hidden="1"/>
    <cellStyle name="已访问的超链接" xfId="12761" builtinId="9" hidden="1"/>
    <cellStyle name="已访问的超链接" xfId="12763" builtinId="9" hidden="1"/>
    <cellStyle name="已访问的超链接" xfId="12765" builtinId="9" hidden="1"/>
    <cellStyle name="已访问的超链接" xfId="12767" builtinId="9" hidden="1"/>
    <cellStyle name="已访问的超链接" xfId="12769" builtinId="9" hidden="1"/>
    <cellStyle name="已访问的超链接" xfId="12771" builtinId="9" hidden="1"/>
    <cellStyle name="已访问的超链接" xfId="12773" builtinId="9" hidden="1"/>
    <cellStyle name="已访问的超链接" xfId="12775" builtinId="9" hidden="1"/>
    <cellStyle name="已访问的超链接" xfId="12777" builtinId="9" hidden="1"/>
    <cellStyle name="已访问的超链接" xfId="12779" builtinId="9" hidden="1"/>
    <cellStyle name="已访问的超链接" xfId="12781" builtinId="9" hidden="1"/>
    <cellStyle name="已访问的超链接" xfId="12783" builtinId="9" hidden="1"/>
    <cellStyle name="已访问的超链接" xfId="12785" builtinId="9" hidden="1"/>
    <cellStyle name="已访问的超链接" xfId="12787" builtinId="9" hidden="1"/>
    <cellStyle name="已访问的超链接" xfId="12789" builtinId="9" hidden="1"/>
    <cellStyle name="已访问的超链接" xfId="12791" builtinId="9" hidden="1"/>
    <cellStyle name="已访问的超链接" xfId="12793" builtinId="9" hidden="1"/>
    <cellStyle name="已访问的超链接" xfId="12795" builtinId="9" hidden="1"/>
    <cellStyle name="已访问的超链接" xfId="12797" builtinId="9" hidden="1"/>
    <cellStyle name="已访问的超链接" xfId="12799" builtinId="9" hidden="1"/>
    <cellStyle name="已访问的超链接" xfId="12801" builtinId="9" hidden="1"/>
    <cellStyle name="已访问的超链接" xfId="12803" builtinId="9" hidden="1"/>
    <cellStyle name="已访问的超链接" xfId="12805" builtinId="9" hidden="1"/>
    <cellStyle name="已访问的超链接" xfId="12807" builtinId="9" hidden="1"/>
    <cellStyle name="已访问的超链接" xfId="12809" builtinId="9" hidden="1"/>
    <cellStyle name="已访问的超链接" xfId="12811" builtinId="9" hidden="1"/>
    <cellStyle name="已访问的超链接" xfId="12813" builtinId="9" hidden="1"/>
    <cellStyle name="已访问的超链接" xfId="12815" builtinId="9" hidden="1"/>
    <cellStyle name="已访问的超链接" xfId="12817" builtinId="9" hidden="1"/>
    <cellStyle name="已访问的超链接" xfId="12819" builtinId="9" hidden="1"/>
    <cellStyle name="已访问的超链接" xfId="12821" builtinId="9" hidden="1"/>
    <cellStyle name="已访问的超链接" xfId="12823" builtinId="9" hidden="1"/>
    <cellStyle name="已访问的超链接" xfId="12825" builtinId="9" hidden="1"/>
    <cellStyle name="已访问的超链接" xfId="12827" builtinId="9" hidden="1"/>
    <cellStyle name="已访问的超链接" xfId="12829" builtinId="9" hidden="1"/>
    <cellStyle name="已访问的超链接" xfId="12831" builtinId="9" hidden="1"/>
    <cellStyle name="已访问的超链接" xfId="12833" builtinId="9" hidden="1"/>
    <cellStyle name="已访问的超链接" xfId="12835" builtinId="9" hidden="1"/>
    <cellStyle name="已访问的超链接" xfId="12837" builtinId="9" hidden="1"/>
    <cellStyle name="已访问的超链接" xfId="12839" builtinId="9" hidden="1"/>
    <cellStyle name="已访问的超链接" xfId="12841" builtinId="9" hidden="1"/>
    <cellStyle name="已访问的超链接" xfId="12843" builtinId="9" hidden="1"/>
    <cellStyle name="已访问的超链接" xfId="12845" builtinId="9" hidden="1"/>
    <cellStyle name="已访问的超链接" xfId="12847" builtinId="9" hidden="1"/>
    <cellStyle name="已访问的超链接" xfId="12849" builtinId="9" hidden="1"/>
    <cellStyle name="已访问的超链接" xfId="12851" builtinId="9" hidden="1"/>
    <cellStyle name="已访问的超链接" xfId="12853" builtinId="9" hidden="1"/>
    <cellStyle name="已访问的超链接" xfId="12855" builtinId="9" hidden="1"/>
    <cellStyle name="已访问的超链接" xfId="12857" builtinId="9" hidden="1"/>
    <cellStyle name="已访问的超链接" xfId="12859" builtinId="9" hidden="1"/>
    <cellStyle name="已访问的超链接" xfId="12861" builtinId="9" hidden="1"/>
    <cellStyle name="已访问的超链接" xfId="12863" builtinId="9" hidden="1"/>
    <cellStyle name="已访问的超链接" xfId="12865" builtinId="9" hidden="1"/>
    <cellStyle name="已访问的超链接" xfId="12867" builtinId="9" hidden="1"/>
    <cellStyle name="已访问的超链接" xfId="12869" builtinId="9" hidden="1"/>
    <cellStyle name="已访问的超链接" xfId="12871" builtinId="9" hidden="1"/>
    <cellStyle name="已访问的超链接" xfId="12873" builtinId="9" hidden="1"/>
    <cellStyle name="已访问的超链接" xfId="12875" builtinId="9" hidden="1"/>
    <cellStyle name="已访问的超链接" xfId="12877" builtinId="9" hidden="1"/>
    <cellStyle name="已访问的超链接" xfId="12879" builtinId="9" hidden="1"/>
    <cellStyle name="已访问的超链接" xfId="12881" builtinId="9" hidden="1"/>
    <cellStyle name="已访问的超链接" xfId="12883" builtinId="9" hidden="1"/>
    <cellStyle name="已访问的超链接" xfId="12885" builtinId="9" hidden="1"/>
    <cellStyle name="已访问的超链接" xfId="12887" builtinId="9" hidden="1"/>
    <cellStyle name="已访问的超链接" xfId="12889" builtinId="9" hidden="1"/>
    <cellStyle name="已访问的超链接" xfId="12891" builtinId="9" hidden="1"/>
    <cellStyle name="已访问的超链接" xfId="12893" builtinId="9" hidden="1"/>
    <cellStyle name="已访问的超链接" xfId="12895" builtinId="9" hidden="1"/>
    <cellStyle name="已访问的超链接" xfId="12897" builtinId="9" hidden="1"/>
    <cellStyle name="已访问的超链接" xfId="12899" builtinId="9" hidden="1"/>
    <cellStyle name="已访问的超链接" xfId="12901" builtinId="9" hidden="1"/>
    <cellStyle name="已访问的超链接" xfId="12903" builtinId="9" hidden="1"/>
    <cellStyle name="已访问的超链接" xfId="12905" builtinId="9" hidden="1"/>
    <cellStyle name="已访问的超链接" xfId="12907" builtinId="9" hidden="1"/>
    <cellStyle name="已访问的超链接" xfId="12909" builtinId="9" hidden="1"/>
    <cellStyle name="已访问的超链接" xfId="12911" builtinId="9" hidden="1"/>
    <cellStyle name="已访问的超链接" xfId="12913" builtinId="9" hidden="1"/>
    <cellStyle name="已访问的超链接" xfId="12915" builtinId="9" hidden="1"/>
    <cellStyle name="已访问的超链接" xfId="12917" builtinId="9" hidden="1"/>
    <cellStyle name="已访问的超链接" xfId="12919" builtinId="9" hidden="1"/>
    <cellStyle name="已访问的超链接" xfId="12921" builtinId="9" hidden="1"/>
    <cellStyle name="已访问的超链接" xfId="12923" builtinId="9" hidden="1"/>
    <cellStyle name="已访问的超链接" xfId="12925" builtinId="9" hidden="1"/>
    <cellStyle name="已访问的超链接" xfId="12927" builtinId="9" hidden="1"/>
    <cellStyle name="已访问的超链接" xfId="12929" builtinId="9" hidden="1"/>
    <cellStyle name="已访问的超链接" xfId="12931" builtinId="9" hidden="1"/>
    <cellStyle name="已访问的超链接" xfId="12933" builtinId="9" hidden="1"/>
    <cellStyle name="已访问的超链接" xfId="12935" builtinId="9" hidden="1"/>
    <cellStyle name="已访问的超链接" xfId="12937" builtinId="9" hidden="1"/>
    <cellStyle name="已访问的超链接" xfId="12939" builtinId="9" hidden="1"/>
    <cellStyle name="已访问的超链接" xfId="12941" builtinId="9" hidden="1"/>
    <cellStyle name="已访问的超链接" xfId="12943" builtinId="9" hidden="1"/>
    <cellStyle name="已访问的超链接" xfId="12945" builtinId="9" hidden="1"/>
    <cellStyle name="已访问的超链接" xfId="12947" builtinId="9" hidden="1"/>
    <cellStyle name="已访问的超链接" xfId="12949" builtinId="9" hidden="1"/>
    <cellStyle name="已访问的超链接" xfId="12951" builtinId="9" hidden="1"/>
    <cellStyle name="已访问的超链接" xfId="12953" builtinId="9" hidden="1"/>
    <cellStyle name="已访问的超链接" xfId="12955" builtinId="9" hidden="1"/>
    <cellStyle name="已访问的超链接" xfId="12957" builtinId="9" hidden="1"/>
    <cellStyle name="已访问的超链接" xfId="12959" builtinId="9" hidden="1"/>
    <cellStyle name="已访问的超链接" xfId="12961" builtinId="9" hidden="1"/>
    <cellStyle name="已访问的超链接" xfId="12963" builtinId="9" hidden="1"/>
    <cellStyle name="已访问的超链接" xfId="12965" builtinId="9" hidden="1"/>
    <cellStyle name="已访问的超链接" xfId="12967" builtinId="9" hidden="1"/>
    <cellStyle name="已访问的超链接" xfId="12969" builtinId="9" hidden="1"/>
    <cellStyle name="已访问的超链接" xfId="12971" builtinId="9" hidden="1"/>
    <cellStyle name="已访问的超链接" xfId="12973" builtinId="9" hidden="1"/>
    <cellStyle name="已访问的超链接" xfId="12975" builtinId="9" hidden="1"/>
    <cellStyle name="已访问的超链接" xfId="12977" builtinId="9" hidden="1"/>
    <cellStyle name="已访问的超链接" xfId="12979" builtinId="9" hidden="1"/>
    <cellStyle name="已访问的超链接" xfId="12981" builtinId="9" hidden="1"/>
    <cellStyle name="已访问的超链接" xfId="12983" builtinId="9" hidden="1"/>
    <cellStyle name="已访问的超链接" xfId="12985" builtinId="9" hidden="1"/>
    <cellStyle name="已访问的超链接" xfId="12987" builtinId="9" hidden="1"/>
    <cellStyle name="已访问的超链接" xfId="12989" builtinId="9" hidden="1"/>
    <cellStyle name="已访问的超链接" xfId="12991" builtinId="9" hidden="1"/>
    <cellStyle name="已访问的超链接" xfId="12993" builtinId="9" hidden="1"/>
    <cellStyle name="已访问的超链接" xfId="12995" builtinId="9" hidden="1"/>
    <cellStyle name="已访问的超链接" xfId="12997" builtinId="9" hidden="1"/>
    <cellStyle name="已访问的超链接" xfId="12999" builtinId="9" hidden="1"/>
    <cellStyle name="已访问的超链接" xfId="13001" builtinId="9" hidden="1"/>
    <cellStyle name="已访问的超链接" xfId="13003" builtinId="9" hidden="1"/>
    <cellStyle name="已访问的超链接" xfId="13005" builtinId="9" hidden="1"/>
    <cellStyle name="已访问的超链接" xfId="13007" builtinId="9" hidden="1"/>
    <cellStyle name="已访问的超链接" xfId="13009" builtinId="9" hidden="1"/>
    <cellStyle name="已访问的超链接" xfId="13011" builtinId="9" hidden="1"/>
    <cellStyle name="已访问的超链接" xfId="13013" builtinId="9" hidden="1"/>
    <cellStyle name="已访问的超链接" xfId="13015" builtinId="9" hidden="1"/>
    <cellStyle name="已访问的超链接" xfId="13017" builtinId="9" hidden="1"/>
    <cellStyle name="已访问的超链接" xfId="13019" builtinId="9" hidden="1"/>
    <cellStyle name="已访问的超链接" xfId="13021" builtinId="9" hidden="1"/>
    <cellStyle name="已访问的超链接" xfId="13023" builtinId="9" hidden="1"/>
    <cellStyle name="已访问的超链接" xfId="13025" builtinId="9" hidden="1"/>
    <cellStyle name="已访问的超链接" xfId="13027" builtinId="9" hidden="1"/>
    <cellStyle name="已访问的超链接" xfId="13029" builtinId="9" hidden="1"/>
    <cellStyle name="已访问的超链接" xfId="13031" builtinId="9" hidden="1"/>
    <cellStyle name="已访问的超链接" xfId="13033" builtinId="9" hidden="1"/>
    <cellStyle name="已访问的超链接" xfId="13035" builtinId="9" hidden="1"/>
    <cellStyle name="已访问的超链接" xfId="13037" builtinId="9" hidden="1"/>
    <cellStyle name="已访问的超链接" xfId="13039" builtinId="9" hidden="1"/>
    <cellStyle name="已访问的超链接" xfId="13041" builtinId="9" hidden="1"/>
    <cellStyle name="已访问的超链接" xfId="13043" builtinId="9" hidden="1"/>
    <cellStyle name="已访问的超链接" xfId="13045" builtinId="9" hidden="1"/>
    <cellStyle name="已访问的超链接" xfId="13047" builtinId="9" hidden="1"/>
    <cellStyle name="已访问的超链接" xfId="13049" builtinId="9" hidden="1"/>
    <cellStyle name="已访问的超链接" xfId="13051" builtinId="9" hidden="1"/>
    <cellStyle name="已访问的超链接" xfId="13053" builtinId="9" hidden="1"/>
    <cellStyle name="已访问的超链接" xfId="13055" builtinId="9" hidden="1"/>
    <cellStyle name="已访问的超链接" xfId="13057" builtinId="9" hidden="1"/>
    <cellStyle name="已访问的超链接" xfId="13059" builtinId="9" hidden="1"/>
    <cellStyle name="已访问的超链接" xfId="13061" builtinId="9" hidden="1"/>
    <cellStyle name="已访问的超链接" xfId="13063" builtinId="9" hidden="1"/>
    <cellStyle name="已访问的超链接" xfId="13065" builtinId="9" hidden="1"/>
    <cellStyle name="已访问的超链接" xfId="13067" builtinId="9" hidden="1"/>
    <cellStyle name="已访问的超链接" xfId="13069" builtinId="9" hidden="1"/>
    <cellStyle name="已访问的超链接" xfId="13071" builtinId="9" hidden="1"/>
    <cellStyle name="已访问的超链接" xfId="13073" builtinId="9" hidden="1"/>
    <cellStyle name="已访问的超链接" xfId="13075" builtinId="9" hidden="1"/>
    <cellStyle name="已访问的超链接" xfId="13077" builtinId="9" hidden="1"/>
    <cellStyle name="已访问的超链接" xfId="13079" builtinId="9" hidden="1"/>
    <cellStyle name="已访问的超链接" xfId="13081" builtinId="9" hidden="1"/>
    <cellStyle name="已访问的超链接" xfId="13083" builtinId="9" hidden="1"/>
    <cellStyle name="已访问的超链接" xfId="13085" builtinId="9" hidden="1"/>
    <cellStyle name="已访问的超链接" xfId="13087" builtinId="9" hidden="1"/>
    <cellStyle name="已访问的超链接" xfId="13089" builtinId="9" hidden="1"/>
    <cellStyle name="已访问的超链接" xfId="13091" builtinId="9" hidden="1"/>
    <cellStyle name="已访问的超链接" xfId="13093" builtinId="9" hidden="1"/>
    <cellStyle name="已访问的超链接" xfId="13095" builtinId="9" hidden="1"/>
    <cellStyle name="已访问的超链接" xfId="13097" builtinId="9" hidden="1"/>
    <cellStyle name="已访问的超链接" xfId="13099" builtinId="9" hidden="1"/>
    <cellStyle name="已访问的超链接" xfId="13101" builtinId="9" hidden="1"/>
    <cellStyle name="已访问的超链接" xfId="13103" builtinId="9" hidden="1"/>
    <cellStyle name="已访问的超链接" xfId="13109" builtinId="9" hidden="1"/>
    <cellStyle name="已访问的超链接" xfId="13111" builtinId="9" hidden="1"/>
    <cellStyle name="已访问的超链接" xfId="13113" builtinId="9" hidden="1"/>
    <cellStyle name="已访问的超链接" xfId="13115" builtinId="9" hidden="1"/>
    <cellStyle name="已访问的超链接" xfId="13117" builtinId="9" hidden="1"/>
    <cellStyle name="已访问的超链接" xfId="13119" builtinId="9" hidden="1"/>
    <cellStyle name="已访问的超链接" xfId="13121" builtinId="9" hidden="1"/>
    <cellStyle name="已访问的超链接" xfId="13123" builtinId="9" hidden="1"/>
    <cellStyle name="已访问的超链接" xfId="13125" builtinId="9" hidden="1"/>
    <cellStyle name="已访问的超链接" xfId="13127" builtinId="9" hidden="1"/>
    <cellStyle name="已访问的超链接" xfId="13129" builtinId="9" hidden="1"/>
    <cellStyle name="已访问的超链接" xfId="13131" builtinId="9" hidden="1"/>
    <cellStyle name="已访问的超链接" xfId="13133" builtinId="9" hidden="1"/>
    <cellStyle name="已访问的超链接" xfId="13135" builtinId="9" hidden="1"/>
    <cellStyle name="已访问的超链接" xfId="13137" builtinId="9" hidden="1"/>
    <cellStyle name="已访问的超链接" xfId="13139" builtinId="9" hidden="1"/>
    <cellStyle name="已访问的超链接" xfId="13141" builtinId="9" hidden="1"/>
    <cellStyle name="已访问的超链接" xfId="13143" builtinId="9" hidden="1"/>
    <cellStyle name="已访问的超链接" xfId="13145" builtinId="9" hidden="1"/>
    <cellStyle name="已访问的超链接" xfId="13147" builtinId="9" hidden="1"/>
    <cellStyle name="已访问的超链接" xfId="13149" builtinId="9" hidden="1"/>
    <cellStyle name="已访问的超链接" xfId="13151" builtinId="9" hidden="1"/>
    <cellStyle name="已访问的超链接" xfId="13153" builtinId="9" hidden="1"/>
    <cellStyle name="已访问的超链接" xfId="13155" builtinId="9" hidden="1"/>
    <cellStyle name="已访问的超链接" xfId="13157" builtinId="9" hidden="1"/>
    <cellStyle name="已访问的超链接" xfId="13159" builtinId="9" hidden="1"/>
    <cellStyle name="已访问的超链接" xfId="13161" builtinId="9" hidden="1"/>
    <cellStyle name="已访问的超链接" xfId="13163" builtinId="9" hidden="1"/>
    <cellStyle name="已访问的超链接" xfId="13165" builtinId="9" hidden="1"/>
    <cellStyle name="已访问的超链接" xfId="13167" builtinId="9" hidden="1"/>
    <cellStyle name="已访问的超链接" xfId="13169" builtinId="9" hidden="1"/>
    <cellStyle name="已访问的超链接" xfId="13171" builtinId="9" hidden="1"/>
    <cellStyle name="已访问的超链接" xfId="13173" builtinId="9" hidden="1"/>
    <cellStyle name="已访问的超链接" xfId="13175" builtinId="9" hidden="1"/>
    <cellStyle name="已访问的超链接" xfId="13177" builtinId="9" hidden="1"/>
    <cellStyle name="已访问的超链接" xfId="13179" builtinId="9" hidden="1"/>
    <cellStyle name="已访问的超链接" xfId="13181" builtinId="9" hidden="1"/>
    <cellStyle name="已访问的超链接" xfId="13183" builtinId="9" hidden="1"/>
    <cellStyle name="已访问的超链接" xfId="13185" builtinId="9" hidden="1"/>
    <cellStyle name="已访问的超链接" xfId="13187" builtinId="9" hidden="1"/>
    <cellStyle name="已访问的超链接" xfId="13189" builtinId="9" hidden="1"/>
    <cellStyle name="已访问的超链接" xfId="13191" builtinId="9" hidden="1"/>
    <cellStyle name="已访问的超链接" xfId="13193" builtinId="9" hidden="1"/>
    <cellStyle name="已访问的超链接" xfId="13195" builtinId="9" hidden="1"/>
    <cellStyle name="已访问的超链接" xfId="13197" builtinId="9" hidden="1"/>
    <cellStyle name="已访问的超链接" xfId="13199" builtinId="9" hidden="1"/>
    <cellStyle name="已访问的超链接" xfId="13201" builtinId="9" hidden="1"/>
    <cellStyle name="已访问的超链接" xfId="13203" builtinId="9" hidden="1"/>
    <cellStyle name="已访问的超链接" xfId="13205" builtinId="9" hidden="1"/>
    <cellStyle name="已访问的超链接" xfId="13207" builtinId="9" hidden="1"/>
    <cellStyle name="已访问的超链接" xfId="13209" builtinId="9" hidden="1"/>
    <cellStyle name="已访问的超链接" xfId="13211" builtinId="9" hidden="1"/>
    <cellStyle name="已访问的超链接" xfId="13213" builtinId="9" hidden="1"/>
    <cellStyle name="已访问的超链接" xfId="13215" builtinId="9" hidden="1"/>
    <cellStyle name="已访问的超链接" xfId="13217" builtinId="9" hidden="1"/>
    <cellStyle name="已访问的超链接" xfId="13219" builtinId="9" hidden="1"/>
    <cellStyle name="已访问的超链接" xfId="13221" builtinId="9" hidden="1"/>
    <cellStyle name="已访问的超链接" xfId="13223" builtinId="9" hidden="1"/>
    <cellStyle name="已访问的超链接" xfId="13225" builtinId="9" hidden="1"/>
    <cellStyle name="已访问的超链接" xfId="13227" builtinId="9" hidden="1"/>
    <cellStyle name="已访问的超链接" xfId="13229" builtinId="9" hidden="1"/>
    <cellStyle name="已访问的超链接" xfId="13231" builtinId="9" hidden="1"/>
    <cellStyle name="已访问的超链接" xfId="13233" builtinId="9" hidden="1"/>
    <cellStyle name="已访问的超链接" xfId="13235" builtinId="9" hidden="1"/>
    <cellStyle name="已访问的超链接" xfId="13237" builtinId="9" hidden="1"/>
    <cellStyle name="已访问的超链接" xfId="13239" builtinId="9" hidden="1"/>
    <cellStyle name="已访问的超链接" xfId="13241" builtinId="9" hidden="1"/>
    <cellStyle name="已访问的超链接" xfId="13243" builtinId="9" hidden="1"/>
    <cellStyle name="已访问的超链接" xfId="13245" builtinId="9" hidden="1"/>
    <cellStyle name="已访问的超链接" xfId="13247" builtinId="9" hidden="1"/>
    <cellStyle name="已访问的超链接" xfId="13249" builtinId="9" hidden="1"/>
    <cellStyle name="已访问的超链接" xfId="13251" builtinId="9" hidden="1"/>
    <cellStyle name="已访问的超链接" xfId="13253" builtinId="9" hidden="1"/>
    <cellStyle name="已访问的超链接" xfId="13255" builtinId="9" hidden="1"/>
    <cellStyle name="已访问的超链接" xfId="13257" builtinId="9" hidden="1"/>
    <cellStyle name="已访问的超链接" xfId="13259" builtinId="9" hidden="1"/>
    <cellStyle name="已访问的超链接" xfId="13261" builtinId="9" hidden="1"/>
    <cellStyle name="已访问的超链接" xfId="13263" builtinId="9" hidden="1"/>
    <cellStyle name="已访问的超链接" xfId="13265" builtinId="9" hidden="1"/>
    <cellStyle name="已访问的超链接" xfId="13267" builtinId="9" hidden="1"/>
    <cellStyle name="已访问的超链接" xfId="13269" builtinId="9" hidden="1"/>
    <cellStyle name="已访问的超链接" xfId="13271" builtinId="9" hidden="1"/>
    <cellStyle name="已访问的超链接" xfId="13273" builtinId="9" hidden="1"/>
    <cellStyle name="已访问的超链接" xfId="13275" builtinId="9" hidden="1"/>
    <cellStyle name="已访问的超链接" xfId="13277" builtinId="9" hidden="1"/>
    <cellStyle name="已访问的超链接" xfId="13279" builtinId="9" hidden="1"/>
    <cellStyle name="已访问的超链接" xfId="13281" builtinId="9" hidden="1"/>
    <cellStyle name="已访问的超链接" xfId="13283" builtinId="9" hidden="1"/>
    <cellStyle name="已访问的超链接" xfId="13285" builtinId="9" hidden="1"/>
    <cellStyle name="已访问的超链接" xfId="13287" builtinId="9" hidden="1"/>
    <cellStyle name="已访问的超链接" xfId="13289" builtinId="9" hidden="1"/>
    <cellStyle name="已访问的超链接" xfId="13291" builtinId="9" hidden="1"/>
    <cellStyle name="已访问的超链接" xfId="13293" builtinId="9" hidden="1"/>
    <cellStyle name="已访问的超链接" xfId="13295" builtinId="9" hidden="1"/>
    <cellStyle name="已访问的超链接" xfId="13297" builtinId="9" hidden="1"/>
    <cellStyle name="已访问的超链接" xfId="13299" builtinId="9" hidden="1"/>
    <cellStyle name="已访问的超链接" xfId="13301" builtinId="9" hidden="1"/>
    <cellStyle name="已访问的超链接" xfId="13303" builtinId="9" hidden="1"/>
    <cellStyle name="已访问的超链接" xfId="13305" builtinId="9" hidden="1"/>
    <cellStyle name="已访问的超链接" xfId="13307" builtinId="9" hidden="1"/>
    <cellStyle name="已访问的超链接" xfId="13309" builtinId="9" hidden="1"/>
    <cellStyle name="已访问的超链接" xfId="13311" builtinId="9" hidden="1"/>
    <cellStyle name="已访问的超链接" xfId="13313" builtinId="9" hidden="1"/>
    <cellStyle name="已访问的超链接" xfId="13315" builtinId="9" hidden="1"/>
    <cellStyle name="已访问的超链接" xfId="13317" builtinId="9" hidden="1"/>
    <cellStyle name="已访问的超链接" xfId="13319" builtinId="9" hidden="1"/>
    <cellStyle name="已访问的超链接" xfId="13321" builtinId="9" hidden="1"/>
    <cellStyle name="已访问的超链接" xfId="13323" builtinId="9" hidden="1"/>
    <cellStyle name="已访问的超链接" xfId="13325" builtinId="9" hidden="1"/>
    <cellStyle name="已访问的超链接" xfId="13327" builtinId="9" hidden="1"/>
    <cellStyle name="已访问的超链接" xfId="13329" builtinId="9" hidden="1"/>
    <cellStyle name="已访问的超链接" xfId="13331" builtinId="9" hidden="1"/>
    <cellStyle name="已访问的超链接" xfId="13333" builtinId="9" hidden="1"/>
    <cellStyle name="已访问的超链接" xfId="13335" builtinId="9" hidden="1"/>
    <cellStyle name="已访问的超链接" xfId="13337" builtinId="9" hidden="1"/>
    <cellStyle name="已访问的超链接" xfId="13339" builtinId="9" hidden="1"/>
    <cellStyle name="已访问的超链接" xfId="13341" builtinId="9" hidden="1"/>
    <cellStyle name="已访问的超链接" xfId="13343" builtinId="9" hidden="1"/>
    <cellStyle name="已访问的超链接" xfId="13345" builtinId="9" hidden="1"/>
    <cellStyle name="已访问的超链接" xfId="13347" builtinId="9" hidden="1"/>
    <cellStyle name="已访问的超链接" xfId="13349" builtinId="9" hidden="1"/>
    <cellStyle name="已访问的超链接" xfId="13351" builtinId="9" hidden="1"/>
    <cellStyle name="已访问的超链接" xfId="13353" builtinId="9" hidden="1"/>
    <cellStyle name="已访问的超链接" xfId="13355" builtinId="9" hidden="1"/>
    <cellStyle name="已访问的超链接" xfId="13357" builtinId="9" hidden="1"/>
    <cellStyle name="已访问的超链接" xfId="13359" builtinId="9" hidden="1"/>
    <cellStyle name="已访问的超链接" xfId="13361" builtinId="9" hidden="1"/>
    <cellStyle name="已访问的超链接" xfId="13363" builtinId="9" hidden="1"/>
    <cellStyle name="已访问的超链接" xfId="13365" builtinId="9" hidden="1"/>
    <cellStyle name="已访问的超链接" xfId="13367" builtinId="9" hidden="1"/>
    <cellStyle name="已访问的超链接" xfId="13369" builtinId="9" hidden="1"/>
    <cellStyle name="已访问的超链接" xfId="13371" builtinId="9" hidden="1"/>
    <cellStyle name="已访问的超链接" xfId="13373" builtinId="9" hidden="1"/>
    <cellStyle name="已访问的超链接" xfId="13375" builtinId="9" hidden="1"/>
    <cellStyle name="已访问的超链接" xfId="13377" builtinId="9" hidden="1"/>
    <cellStyle name="已访问的超链接" xfId="13379" builtinId="9" hidden="1"/>
    <cellStyle name="已访问的超链接" xfId="13381" builtinId="9" hidden="1"/>
    <cellStyle name="已访问的超链接" xfId="13383" builtinId="9" hidden="1"/>
    <cellStyle name="已访问的超链接" xfId="13385" builtinId="9" hidden="1"/>
    <cellStyle name="已访问的超链接" xfId="13387" builtinId="9" hidden="1"/>
    <cellStyle name="已访问的超链接" xfId="13389" builtinId="9" hidden="1"/>
    <cellStyle name="已访问的超链接" xfId="13391" builtinId="9" hidden="1"/>
    <cellStyle name="已访问的超链接" xfId="13393" builtinId="9" hidden="1"/>
    <cellStyle name="已访问的超链接" xfId="13395" builtinId="9" hidden="1"/>
    <cellStyle name="已访问的超链接" xfId="13397" builtinId="9" hidden="1"/>
    <cellStyle name="已访问的超链接" xfId="13399" builtinId="9" hidden="1"/>
    <cellStyle name="已访问的超链接" xfId="13401" builtinId="9" hidden="1"/>
    <cellStyle name="已访问的超链接" xfId="13403" builtinId="9" hidden="1"/>
    <cellStyle name="已访问的超链接" xfId="13405" builtinId="9" hidden="1"/>
    <cellStyle name="已访问的超链接" xfId="13407" builtinId="9" hidden="1"/>
    <cellStyle name="已访问的超链接" xfId="13409" builtinId="9" hidden="1"/>
    <cellStyle name="已访问的超链接" xfId="13411" builtinId="9" hidden="1"/>
    <cellStyle name="已访问的超链接" xfId="13413" builtinId="9" hidden="1"/>
    <cellStyle name="已访问的超链接" xfId="13415" builtinId="9" hidden="1"/>
    <cellStyle name="已访问的超链接" xfId="13417" builtinId="9" hidden="1"/>
    <cellStyle name="已访问的超链接" xfId="13419" builtinId="9" hidden="1"/>
    <cellStyle name="已访问的超链接" xfId="13421" builtinId="9" hidden="1"/>
    <cellStyle name="已访问的超链接" xfId="13423" builtinId="9" hidden="1"/>
    <cellStyle name="已访问的超链接" xfId="13425" builtinId="9" hidden="1"/>
    <cellStyle name="已访问的超链接" xfId="13427" builtinId="9" hidden="1"/>
    <cellStyle name="已访问的超链接" xfId="13429" builtinId="9" hidden="1"/>
    <cellStyle name="已访问的超链接" xfId="13431" builtinId="9" hidden="1"/>
    <cellStyle name="已访问的超链接" xfId="13433" builtinId="9" hidden="1"/>
    <cellStyle name="已访问的超链接" xfId="13435" builtinId="9" hidden="1"/>
    <cellStyle name="已访问的超链接" xfId="13437" builtinId="9" hidden="1"/>
    <cellStyle name="已访问的超链接" xfId="13439" builtinId="9" hidden="1"/>
    <cellStyle name="已访问的超链接" xfId="13441" builtinId="9" hidden="1"/>
    <cellStyle name="已访问的超链接" xfId="13443" builtinId="9" hidden="1"/>
    <cellStyle name="已访问的超链接" xfId="13445" builtinId="9" hidden="1"/>
    <cellStyle name="已访问的超链接" xfId="13447" builtinId="9" hidden="1"/>
    <cellStyle name="已访问的超链接" xfId="13449" builtinId="9" hidden="1"/>
    <cellStyle name="已访问的超链接" xfId="13451" builtinId="9" hidden="1"/>
    <cellStyle name="已访问的超链接" xfId="13453" builtinId="9" hidden="1"/>
    <cellStyle name="已访问的超链接" xfId="13455" builtinId="9" hidden="1"/>
    <cellStyle name="已访问的超链接" xfId="13457" builtinId="9" hidden="1"/>
    <cellStyle name="已访问的超链接" xfId="13459" builtinId="9" hidden="1"/>
    <cellStyle name="已访问的超链接" xfId="13461" builtinId="9" hidden="1"/>
    <cellStyle name="已访问的超链接" xfId="13463" builtinId="9" hidden="1"/>
    <cellStyle name="已访问的超链接" xfId="13465" builtinId="9" hidden="1"/>
    <cellStyle name="已访问的超链接" xfId="13467" builtinId="9" hidden="1"/>
    <cellStyle name="已访问的超链接" xfId="13469" builtinId="9" hidden="1"/>
    <cellStyle name="已访问的超链接" xfId="13471" builtinId="9" hidden="1"/>
    <cellStyle name="已访问的超链接" xfId="13473" builtinId="9" hidden="1"/>
    <cellStyle name="已访问的超链接" xfId="13475" builtinId="9" hidden="1"/>
    <cellStyle name="已访问的超链接" xfId="13477" builtinId="9" hidden="1"/>
    <cellStyle name="已访问的超链接" xfId="13479" builtinId="9" hidden="1"/>
    <cellStyle name="已访问的超链接" xfId="13481" builtinId="9" hidden="1"/>
    <cellStyle name="已访问的超链接" xfId="13483" builtinId="9" hidden="1"/>
    <cellStyle name="已访问的超链接" xfId="13485" builtinId="9" hidden="1"/>
    <cellStyle name="已访问的超链接" xfId="13487" builtinId="9" hidden="1"/>
    <cellStyle name="已访问的超链接" xfId="13489" builtinId="9" hidden="1"/>
    <cellStyle name="已访问的超链接" xfId="13491" builtinId="9" hidden="1"/>
    <cellStyle name="已访问的超链接" xfId="13493" builtinId="9" hidden="1"/>
    <cellStyle name="已访问的超链接" xfId="13495" builtinId="9" hidden="1"/>
    <cellStyle name="已访问的超链接" xfId="13497" builtinId="9" hidden="1"/>
    <cellStyle name="已访问的超链接" xfId="13499" builtinId="9" hidden="1"/>
    <cellStyle name="已访问的超链接" xfId="13501" builtinId="9" hidden="1"/>
    <cellStyle name="已访问的超链接" xfId="13503" builtinId="9" hidden="1"/>
    <cellStyle name="已访问的超链接" xfId="13505" builtinId="9" hidden="1"/>
    <cellStyle name="已访问的超链接" xfId="13507" builtinId="9" hidden="1"/>
    <cellStyle name="已访问的超链接" xfId="13509" builtinId="9" hidden="1"/>
    <cellStyle name="已访问的超链接" xfId="13511" builtinId="9" hidden="1"/>
    <cellStyle name="已访问的超链接" xfId="13513" builtinId="9" hidden="1"/>
    <cellStyle name="已访问的超链接" xfId="13515" builtinId="9" hidden="1"/>
    <cellStyle name="已访问的超链接" xfId="13517" builtinId="9" hidden="1"/>
    <cellStyle name="已访问的超链接" xfId="13519" builtinId="9" hidden="1"/>
    <cellStyle name="已访问的超链接" xfId="13521" builtinId="9" hidden="1"/>
    <cellStyle name="已访问的超链接" xfId="13523" builtinId="9" hidden="1"/>
    <cellStyle name="已访问的超链接" xfId="13525" builtinId="9" hidden="1"/>
    <cellStyle name="已访问的超链接" xfId="13527" builtinId="9" hidden="1"/>
    <cellStyle name="已访问的超链接" xfId="13529" builtinId="9" hidden="1"/>
    <cellStyle name="已访问的超链接" xfId="13531" builtinId="9" hidden="1"/>
    <cellStyle name="已访问的超链接" xfId="13533" builtinId="9" hidden="1"/>
    <cellStyle name="已访问的超链接" xfId="13535" builtinId="9" hidden="1"/>
    <cellStyle name="已访问的超链接" xfId="13537" builtinId="9" hidden="1"/>
    <cellStyle name="已访问的超链接" xfId="13539" builtinId="9" hidden="1"/>
    <cellStyle name="已访问的超链接" xfId="13541" builtinId="9" hidden="1"/>
    <cellStyle name="已访问的超链接" xfId="13543" builtinId="9" hidden="1"/>
    <cellStyle name="已访问的超链接" xfId="13545" builtinId="9" hidden="1"/>
    <cellStyle name="已访问的超链接" xfId="13547" builtinId="9" hidden="1"/>
    <cellStyle name="已访问的超链接" xfId="13549" builtinId="9" hidden="1"/>
    <cellStyle name="已访问的超链接" xfId="13551" builtinId="9" hidden="1"/>
    <cellStyle name="已访问的超链接" xfId="13553" builtinId="9" hidden="1"/>
    <cellStyle name="已访问的超链接" xfId="13555" builtinId="9" hidden="1"/>
    <cellStyle name="已访问的超链接" xfId="13557" builtinId="9" hidden="1"/>
    <cellStyle name="已访问的超链接" xfId="13559" builtinId="9" hidden="1"/>
    <cellStyle name="已访问的超链接" xfId="13561" builtinId="9" hidden="1"/>
    <cellStyle name="已访问的超链接" xfId="13563" builtinId="9" hidden="1"/>
    <cellStyle name="已访问的超链接" xfId="13565" builtinId="9" hidden="1"/>
    <cellStyle name="已访问的超链接" xfId="13567" builtinId="9" hidden="1"/>
    <cellStyle name="已访问的超链接" xfId="13569" builtinId="9" hidden="1"/>
    <cellStyle name="已访问的超链接" xfId="13571" builtinId="9" hidden="1"/>
    <cellStyle name="已访问的超链接" xfId="13573" builtinId="9" hidden="1"/>
    <cellStyle name="已访问的超链接" xfId="13575" builtinId="9" hidden="1"/>
    <cellStyle name="已访问的超链接" xfId="13577" builtinId="9" hidden="1"/>
    <cellStyle name="已访问的超链接" xfId="13579" builtinId="9" hidden="1"/>
    <cellStyle name="已访问的超链接" xfId="13581" builtinId="9" hidden="1"/>
    <cellStyle name="已访问的超链接" xfId="13583" builtinId="9" hidden="1"/>
    <cellStyle name="已访问的超链接" xfId="13585" builtinId="9" hidden="1"/>
    <cellStyle name="已访问的超链接" xfId="13587" builtinId="9" hidden="1"/>
    <cellStyle name="已访问的超链接" xfId="13589" builtinId="9" hidden="1"/>
    <cellStyle name="已访问的超链接" xfId="13591" builtinId="9" hidden="1"/>
    <cellStyle name="已访问的超链接" xfId="13593" builtinId="9" hidden="1"/>
    <cellStyle name="已访问的超链接" xfId="13595" builtinId="9" hidden="1"/>
    <cellStyle name="已访问的超链接" xfId="13597" builtinId="9" hidden="1"/>
    <cellStyle name="已访问的超链接" xfId="13599" builtinId="9" hidden="1"/>
    <cellStyle name="已访问的超链接" xfId="13601" builtinId="9" hidden="1"/>
    <cellStyle name="已访问的超链接" xfId="13603" builtinId="9" hidden="1"/>
    <cellStyle name="已访问的超链接" xfId="13605" builtinId="9" hidden="1"/>
    <cellStyle name="已访问的超链接" xfId="13607" builtinId="9" hidden="1"/>
    <cellStyle name="已访问的超链接" xfId="13609" builtinId="9" hidden="1"/>
    <cellStyle name="已访问的超链接" xfId="13611" builtinId="9" hidden="1"/>
    <cellStyle name="已访问的超链接" xfId="13613" builtinId="9" hidden="1"/>
    <cellStyle name="已访问的超链接" xfId="13615" builtinId="9" hidden="1"/>
    <cellStyle name="已访问的超链接" xfId="13617" builtinId="9" hidden="1"/>
    <cellStyle name="已访问的超链接" xfId="13619" builtinId="9" hidden="1"/>
    <cellStyle name="已访问的超链接" xfId="13621" builtinId="9" hidden="1"/>
    <cellStyle name="已访问的超链接" xfId="13623" builtinId="9" hidden="1"/>
    <cellStyle name="已访问的超链接" xfId="13625" builtinId="9" hidden="1"/>
    <cellStyle name="已访问的超链接" xfId="13627" builtinId="9" hidden="1"/>
    <cellStyle name="已访问的超链接" xfId="13629" builtinId="9" hidden="1"/>
    <cellStyle name="已访问的超链接" xfId="13631" builtinId="9" hidden="1"/>
    <cellStyle name="已访问的超链接" xfId="13633" builtinId="9" hidden="1"/>
    <cellStyle name="已访问的超链接" xfId="13635" builtinId="9" hidden="1"/>
    <cellStyle name="已访问的超链接" xfId="13637" builtinId="9" hidden="1"/>
    <cellStyle name="已访问的超链接" xfId="13639" builtinId="9" hidden="1"/>
    <cellStyle name="已访问的超链接" xfId="13641" builtinId="9" hidden="1"/>
    <cellStyle name="已访问的超链接" xfId="13643" builtinId="9" hidden="1"/>
    <cellStyle name="已访问的超链接" xfId="13645" builtinId="9" hidden="1"/>
    <cellStyle name="已访问的超链接" xfId="13647" builtinId="9" hidden="1"/>
    <cellStyle name="已访问的超链接" xfId="13649" builtinId="9" hidden="1"/>
    <cellStyle name="已访问的超链接" xfId="13651" builtinId="9" hidden="1"/>
    <cellStyle name="已访问的超链接" xfId="13653" builtinId="9" hidden="1"/>
    <cellStyle name="已访问的超链接" xfId="13655" builtinId="9" hidden="1"/>
    <cellStyle name="已访问的超链接" xfId="13657" builtinId="9" hidden="1"/>
    <cellStyle name="已访问的超链接" xfId="13659" builtinId="9" hidden="1"/>
    <cellStyle name="已访问的超链接" xfId="13661" builtinId="9" hidden="1"/>
    <cellStyle name="已访问的超链接" xfId="13663" builtinId="9" hidden="1"/>
    <cellStyle name="已访问的超链接" xfId="13665" builtinId="9" hidden="1"/>
    <cellStyle name="已访问的超链接" xfId="13667" builtinId="9" hidden="1"/>
    <cellStyle name="已访问的超链接" xfId="13669" builtinId="9" hidden="1"/>
    <cellStyle name="已访问的超链接" xfId="13671" builtinId="9" hidden="1"/>
    <cellStyle name="已访问的超链接" xfId="13673" builtinId="9" hidden="1"/>
    <cellStyle name="已访问的超链接" xfId="13675" builtinId="9" hidden="1"/>
    <cellStyle name="已访问的超链接" xfId="13677" builtinId="9" hidden="1"/>
    <cellStyle name="已访问的超链接" xfId="13679" builtinId="9" hidden="1"/>
    <cellStyle name="已访问的超链接" xfId="13681" builtinId="9" hidden="1"/>
    <cellStyle name="已访问的超链接" xfId="13683" builtinId="9" hidden="1"/>
    <cellStyle name="已访问的超链接" xfId="13685" builtinId="9" hidden="1"/>
    <cellStyle name="已访问的超链接" xfId="13687" builtinId="9" hidden="1"/>
    <cellStyle name="已访问的超链接" xfId="13689" builtinId="9" hidden="1"/>
    <cellStyle name="已访问的超链接" xfId="13691" builtinId="9" hidden="1"/>
    <cellStyle name="已访问的超链接" xfId="13693" builtinId="9" hidden="1"/>
    <cellStyle name="已访问的超链接" xfId="13695" builtinId="9" hidden="1"/>
    <cellStyle name="已访问的超链接" xfId="13697" builtinId="9" hidden="1"/>
    <cellStyle name="已访问的超链接" xfId="13699" builtinId="9" hidden="1"/>
    <cellStyle name="已访问的超链接" xfId="13701" builtinId="9" hidden="1"/>
    <cellStyle name="已访问的超链接" xfId="13703" builtinId="9" hidden="1"/>
    <cellStyle name="已访问的超链接" xfId="13705" builtinId="9" hidden="1"/>
    <cellStyle name="已访问的超链接" xfId="13707" builtinId="9" hidden="1"/>
    <cellStyle name="已访问的超链接" xfId="13709" builtinId="9" hidden="1"/>
    <cellStyle name="已访问的超链接" xfId="13711" builtinId="9" hidden="1"/>
    <cellStyle name="已访问的超链接" xfId="13713" builtinId="9" hidden="1"/>
    <cellStyle name="已访问的超链接" xfId="13715" builtinId="9" hidden="1"/>
    <cellStyle name="已访问的超链接" xfId="13717" builtinId="9" hidden="1"/>
    <cellStyle name="已访问的超链接" xfId="13719" builtinId="9" hidden="1"/>
    <cellStyle name="已访问的超链接" xfId="13721" builtinId="9" hidden="1"/>
    <cellStyle name="已访问的超链接" xfId="13723" builtinId="9" hidden="1"/>
    <cellStyle name="已访问的超链接" xfId="13725" builtinId="9" hidden="1"/>
    <cellStyle name="已访问的超链接" xfId="13727" builtinId="9" hidden="1"/>
    <cellStyle name="已访问的超链接" xfId="13729" builtinId="9" hidden="1"/>
    <cellStyle name="已访问的超链接" xfId="13731" builtinId="9" hidden="1"/>
    <cellStyle name="已访问的超链接" xfId="13733" builtinId="9" hidden="1"/>
    <cellStyle name="已访问的超链接" xfId="13735" builtinId="9" hidden="1"/>
    <cellStyle name="已访问的超链接" xfId="13737" builtinId="9" hidden="1"/>
    <cellStyle name="已访问的超链接" xfId="13739" builtinId="9" hidden="1"/>
    <cellStyle name="已访问的超链接" xfId="13741" builtinId="9" hidden="1"/>
    <cellStyle name="已访问的超链接" xfId="13743" builtinId="9" hidden="1"/>
    <cellStyle name="已访问的超链接" xfId="13745" builtinId="9" hidden="1"/>
    <cellStyle name="已访问的超链接" xfId="13747" builtinId="9" hidden="1"/>
    <cellStyle name="已访问的超链接" xfId="13749" builtinId="9" hidden="1"/>
    <cellStyle name="已访问的超链接" xfId="13751" builtinId="9" hidden="1"/>
    <cellStyle name="已访问的超链接" xfId="13753" builtinId="9" hidden="1"/>
    <cellStyle name="已访问的超链接" xfId="13755" builtinId="9" hidden="1"/>
    <cellStyle name="已访问的超链接" xfId="13757" builtinId="9" hidden="1"/>
    <cellStyle name="已访问的超链接" xfId="13759" builtinId="9" hidden="1"/>
    <cellStyle name="已访问的超链接" xfId="13761" builtinId="9" hidden="1"/>
    <cellStyle name="已访问的超链接" xfId="13763" builtinId="9" hidden="1"/>
    <cellStyle name="已访问的超链接" xfId="13765" builtinId="9" hidden="1"/>
    <cellStyle name="已访问的超链接" xfId="13767" builtinId="9" hidden="1"/>
    <cellStyle name="已访问的超链接" xfId="13769" builtinId="9" hidden="1"/>
    <cellStyle name="已访问的超链接" xfId="13771" builtinId="9" hidden="1"/>
    <cellStyle name="已访问的超链接" xfId="13773" builtinId="9" hidden="1"/>
    <cellStyle name="已访问的超链接" xfId="13775" builtinId="9" hidden="1"/>
    <cellStyle name="已访问的超链接" xfId="13777" builtinId="9" hidden="1"/>
    <cellStyle name="已访问的超链接" xfId="13779" builtinId="9" hidden="1"/>
    <cellStyle name="已访问的超链接" xfId="13781" builtinId="9" hidden="1"/>
    <cellStyle name="已访问的超链接" xfId="13783" builtinId="9" hidden="1"/>
    <cellStyle name="已访问的超链接" xfId="13785" builtinId="9" hidden="1"/>
    <cellStyle name="已访问的超链接" xfId="13787" builtinId="9" hidden="1"/>
    <cellStyle name="已访问的超链接" xfId="13789" builtinId="9" hidden="1"/>
    <cellStyle name="已访问的超链接" xfId="13791" builtinId="9" hidden="1"/>
    <cellStyle name="已访问的超链接" xfId="13793" builtinId="9" hidden="1"/>
    <cellStyle name="已访问的超链接" xfId="13795" builtinId="9" hidden="1"/>
    <cellStyle name="已访问的超链接" xfId="13797" builtinId="9" hidden="1"/>
    <cellStyle name="已访问的超链接" xfId="13799" builtinId="9" hidden="1"/>
    <cellStyle name="已访问的超链接" xfId="13801" builtinId="9" hidden="1"/>
    <cellStyle name="已访问的超链接" xfId="13803" builtinId="9" hidden="1"/>
    <cellStyle name="已访问的超链接" xfId="13805" builtinId="9" hidden="1"/>
    <cellStyle name="已访问的超链接" xfId="13807" builtinId="9" hidden="1"/>
    <cellStyle name="已访问的超链接" xfId="13809" builtinId="9" hidden="1"/>
    <cellStyle name="已访问的超链接" xfId="13811" builtinId="9" hidden="1"/>
    <cellStyle name="已访问的超链接" xfId="13813" builtinId="9" hidden="1"/>
    <cellStyle name="已访问的超链接" xfId="13815" builtinId="9" hidden="1"/>
    <cellStyle name="已访问的超链接" xfId="13817" builtinId="9" hidden="1"/>
    <cellStyle name="已访问的超链接" xfId="13819" builtinId="9" hidden="1"/>
    <cellStyle name="已访问的超链接" xfId="13821" builtinId="9" hidden="1"/>
    <cellStyle name="已访问的超链接" xfId="13823" builtinId="9" hidden="1"/>
    <cellStyle name="已访问的超链接" xfId="13825" builtinId="9" hidden="1"/>
    <cellStyle name="已访问的超链接" xfId="13827" builtinId="9" hidden="1"/>
    <cellStyle name="已访问的超链接" xfId="13829" builtinId="9" hidden="1"/>
    <cellStyle name="已访问的超链接" xfId="13831" builtinId="9" hidden="1"/>
    <cellStyle name="已访问的超链接" xfId="13833" builtinId="9" hidden="1"/>
    <cellStyle name="已访问的超链接" xfId="13835" builtinId="9" hidden="1"/>
    <cellStyle name="已访问的超链接" xfId="13837" builtinId="9" hidden="1"/>
    <cellStyle name="已访问的超链接" xfId="13839" builtinId="9" hidden="1"/>
    <cellStyle name="已访问的超链接" xfId="13841" builtinId="9" hidden="1"/>
    <cellStyle name="已访问的超链接" xfId="13843" builtinId="9" hidden="1"/>
    <cellStyle name="已访问的超链接" xfId="13845" builtinId="9" hidden="1"/>
    <cellStyle name="已访问的超链接" xfId="13847" builtinId="9" hidden="1"/>
    <cellStyle name="已访问的超链接" xfId="13849" builtinId="9" hidden="1"/>
    <cellStyle name="已访问的超链接" xfId="13851" builtinId="9" hidden="1"/>
    <cellStyle name="已访问的超链接" xfId="13853" builtinId="9" hidden="1"/>
    <cellStyle name="已访问的超链接" xfId="13855" builtinId="9" hidden="1"/>
    <cellStyle name="已访问的超链接" xfId="13857" builtinId="9" hidden="1"/>
    <cellStyle name="已访问的超链接" xfId="13859" builtinId="9" hidden="1"/>
    <cellStyle name="已访问的超链接" xfId="13861" builtinId="9" hidden="1"/>
    <cellStyle name="已访问的超链接" xfId="13863" builtinId="9" hidden="1"/>
    <cellStyle name="已访问的超链接" xfId="13865" builtinId="9" hidden="1"/>
    <cellStyle name="已访问的超链接" xfId="13867" builtinId="9" hidden="1"/>
    <cellStyle name="已访问的超链接" xfId="13869" builtinId="9" hidden="1"/>
    <cellStyle name="已访问的超链接" xfId="13871" builtinId="9" hidden="1"/>
    <cellStyle name="已访问的超链接" xfId="13873" builtinId="9" hidden="1"/>
    <cellStyle name="已访问的超链接" xfId="13875" builtinId="9" hidden="1"/>
    <cellStyle name="已访问的超链接" xfId="13877" builtinId="9" hidden="1"/>
    <cellStyle name="已访问的超链接" xfId="13879" builtinId="9" hidden="1"/>
    <cellStyle name="已访问的超链接" xfId="13881" builtinId="9" hidden="1"/>
    <cellStyle name="已访问的超链接" xfId="13883" builtinId="9" hidden="1"/>
    <cellStyle name="已访问的超链接" xfId="13885" builtinId="9" hidden="1"/>
    <cellStyle name="已访问的超链接" xfId="13887" builtinId="9" hidden="1"/>
    <cellStyle name="已访问的超链接" xfId="13889" builtinId="9" hidden="1"/>
    <cellStyle name="已访问的超链接" xfId="13891" builtinId="9" hidden="1"/>
    <cellStyle name="已访问的超链接" xfId="13893" builtinId="9" hidden="1"/>
    <cellStyle name="已访问的超链接" xfId="13895" builtinId="9" hidden="1"/>
    <cellStyle name="已访问的超链接" xfId="13897" builtinId="9" hidden="1"/>
    <cellStyle name="已访问的超链接" xfId="13899" builtinId="9" hidden="1"/>
    <cellStyle name="已访问的超链接" xfId="13901" builtinId="9" hidden="1"/>
    <cellStyle name="已访问的超链接" xfId="13903" builtinId="9" hidden="1"/>
    <cellStyle name="已访问的超链接" xfId="13905" builtinId="9" hidden="1"/>
    <cellStyle name="已访问的超链接" xfId="13907" builtinId="9" hidden="1"/>
    <cellStyle name="已访问的超链接" xfId="13909" builtinId="9" hidden="1"/>
    <cellStyle name="已访问的超链接" xfId="13911" builtinId="9" hidden="1"/>
    <cellStyle name="已访问的超链接" xfId="13913" builtinId="9" hidden="1"/>
    <cellStyle name="已访问的超链接" xfId="13915" builtinId="9" hidden="1"/>
    <cellStyle name="已访问的超链接" xfId="13917" builtinId="9" hidden="1"/>
    <cellStyle name="已访问的超链接" xfId="13919" builtinId="9" hidden="1"/>
    <cellStyle name="已访问的超链接" xfId="13921" builtinId="9" hidden="1"/>
    <cellStyle name="已访问的超链接" xfId="13923" builtinId="9" hidden="1"/>
    <cellStyle name="已访问的超链接" xfId="13925" builtinId="9" hidden="1"/>
    <cellStyle name="已访问的超链接" xfId="13927" builtinId="9" hidden="1"/>
    <cellStyle name="已访问的超链接" xfId="13929" builtinId="9" hidden="1"/>
    <cellStyle name="已访问的超链接" xfId="13931" builtinId="9" hidden="1"/>
    <cellStyle name="已访问的超链接" xfId="13933" builtinId="9" hidden="1"/>
    <cellStyle name="已访问的超链接" xfId="13935" builtinId="9" hidden="1"/>
    <cellStyle name="已访问的超链接" xfId="13937" builtinId="9" hidden="1"/>
    <cellStyle name="已访问的超链接" xfId="13939" builtinId="9" hidden="1"/>
    <cellStyle name="已访问的超链接" xfId="13941" builtinId="9" hidden="1"/>
    <cellStyle name="已访问的超链接" xfId="13943" builtinId="9" hidden="1"/>
    <cellStyle name="已访问的超链接" xfId="13945" builtinId="9" hidden="1"/>
    <cellStyle name="已访问的超链接" xfId="13947" builtinId="9" hidden="1"/>
    <cellStyle name="已访问的超链接" xfId="13949" builtinId="9" hidden="1"/>
    <cellStyle name="已访问的超链接" xfId="13951" builtinId="9" hidden="1"/>
    <cellStyle name="已访问的超链接" xfId="13953" builtinId="9" hidden="1"/>
    <cellStyle name="已访问的超链接" xfId="13955" builtinId="9" hidden="1"/>
    <cellStyle name="已访问的超链接" xfId="13957" builtinId="9" hidden="1"/>
    <cellStyle name="已访问的超链接" xfId="13959" builtinId="9" hidden="1"/>
    <cellStyle name="已访问的超链接" xfId="13961" builtinId="9" hidden="1"/>
    <cellStyle name="已访问的超链接" xfId="13963" builtinId="9" hidden="1"/>
    <cellStyle name="已访问的超链接" xfId="13965" builtinId="9" hidden="1"/>
    <cellStyle name="已访问的超链接" xfId="13967" builtinId="9" hidden="1"/>
    <cellStyle name="已访问的超链接" xfId="13969" builtinId="9" hidden="1"/>
    <cellStyle name="已访问的超链接" xfId="13971" builtinId="9" hidden="1"/>
    <cellStyle name="已访问的超链接" xfId="13973" builtinId="9" hidden="1"/>
    <cellStyle name="已访问的超链接" xfId="13975" builtinId="9" hidden="1"/>
    <cellStyle name="已访问的超链接" xfId="13977" builtinId="9" hidden="1"/>
    <cellStyle name="已访问的超链接" xfId="13979" builtinId="9" hidden="1"/>
    <cellStyle name="已访问的超链接" xfId="13981" builtinId="9" hidden="1"/>
    <cellStyle name="已访问的超链接" xfId="13983" builtinId="9" hidden="1"/>
    <cellStyle name="已访问的超链接" xfId="13985" builtinId="9" hidden="1"/>
    <cellStyle name="已访问的超链接" xfId="13987" builtinId="9" hidden="1"/>
    <cellStyle name="已访问的超链接" xfId="13989" builtinId="9" hidden="1"/>
    <cellStyle name="已访问的超链接" xfId="13991" builtinId="9" hidden="1"/>
    <cellStyle name="已访问的超链接" xfId="13993" builtinId="9" hidden="1"/>
    <cellStyle name="已访问的超链接" xfId="13995" builtinId="9" hidden="1"/>
    <cellStyle name="已访问的超链接" xfId="13997" builtinId="9" hidden="1"/>
    <cellStyle name="已访问的超链接" xfId="13999" builtinId="9" hidden="1"/>
    <cellStyle name="已访问的超链接" xfId="14001" builtinId="9" hidden="1"/>
    <cellStyle name="已访问的超链接" xfId="14003" builtinId="9" hidden="1"/>
    <cellStyle name="已访问的超链接" xfId="14005" builtinId="9" hidden="1"/>
    <cellStyle name="已访问的超链接" xfId="14007" builtinId="9" hidden="1"/>
    <cellStyle name="已访问的超链接" xfId="14009" builtinId="9" hidden="1"/>
    <cellStyle name="已访问的超链接" xfId="14011" builtinId="9" hidden="1"/>
    <cellStyle name="已访问的超链接" xfId="14013" builtinId="9" hidden="1"/>
    <cellStyle name="已访问的超链接" xfId="14015" builtinId="9" hidden="1"/>
    <cellStyle name="已访问的超链接" xfId="14017" builtinId="9" hidden="1"/>
    <cellStyle name="已访问的超链接" xfId="14019" builtinId="9" hidden="1"/>
    <cellStyle name="已访问的超链接" xfId="14021" builtinId="9" hidden="1"/>
    <cellStyle name="已访问的超链接" xfId="14023" builtinId="9" hidden="1"/>
    <cellStyle name="已访问的超链接" xfId="14025" builtinId="9" hidden="1"/>
    <cellStyle name="已访问的超链接" xfId="14027" builtinId="9" hidden="1"/>
    <cellStyle name="已访问的超链接" xfId="14029" builtinId="9" hidden="1"/>
    <cellStyle name="已访问的超链接" xfId="14031" builtinId="9" hidden="1"/>
    <cellStyle name="已访问的超链接" xfId="14033" builtinId="9" hidden="1"/>
    <cellStyle name="已访问的超链接" xfId="14035" builtinId="9" hidden="1"/>
    <cellStyle name="已访问的超链接" xfId="14037" builtinId="9" hidden="1"/>
    <cellStyle name="已访问的超链接" xfId="14039" builtinId="9" hidden="1"/>
    <cellStyle name="已访问的超链接" xfId="14041" builtinId="9" hidden="1"/>
    <cellStyle name="已访问的超链接" xfId="14043" builtinId="9" hidden="1"/>
    <cellStyle name="已访问的超链接" xfId="14045" builtinId="9" hidden="1"/>
    <cellStyle name="已访问的超链接" xfId="14047" builtinId="9" hidden="1"/>
    <cellStyle name="已访问的超链接" xfId="14049" builtinId="9" hidden="1"/>
    <cellStyle name="已访问的超链接" xfId="14051" builtinId="9" hidden="1"/>
    <cellStyle name="已访问的超链接" xfId="14053" builtinId="9" hidden="1"/>
    <cellStyle name="已访问的超链接" xfId="14055" builtinId="9" hidden="1"/>
    <cellStyle name="已访问的超链接" xfId="14057" builtinId="9" hidden="1"/>
    <cellStyle name="已访问的超链接" xfId="14059" builtinId="9" hidden="1"/>
    <cellStyle name="已访问的超链接" xfId="14061" builtinId="9" hidden="1"/>
    <cellStyle name="已访问的超链接" xfId="14063" builtinId="9" hidden="1"/>
    <cellStyle name="已访问的超链接" xfId="14065" builtinId="9" hidden="1"/>
    <cellStyle name="已访问的超链接" xfId="14067" builtinId="9" hidden="1"/>
    <cellStyle name="已访问的超链接" xfId="14069" builtinId="9" hidden="1"/>
    <cellStyle name="已访问的超链接" xfId="14071" builtinId="9" hidden="1"/>
    <cellStyle name="已访问的超链接" xfId="14073" builtinId="9" hidden="1"/>
    <cellStyle name="已访问的超链接" xfId="14075" builtinId="9" hidden="1"/>
    <cellStyle name="已访问的超链接" xfId="14077" builtinId="9" hidden="1"/>
    <cellStyle name="已访问的超链接" xfId="14079" builtinId="9" hidden="1"/>
    <cellStyle name="已访问的超链接" xfId="14081" builtinId="9" hidden="1"/>
    <cellStyle name="已访问的超链接" xfId="14083" builtinId="9" hidden="1"/>
    <cellStyle name="已访问的超链接" xfId="14085" builtinId="9" hidden="1"/>
    <cellStyle name="已访问的超链接" xfId="14087" builtinId="9" hidden="1"/>
    <cellStyle name="已访问的超链接" xfId="14089" builtinId="9" hidden="1"/>
    <cellStyle name="已访问的超链接" xfId="14091" builtinId="9" hidden="1"/>
    <cellStyle name="已访问的超链接" xfId="14093" builtinId="9" hidden="1"/>
    <cellStyle name="已访问的超链接" xfId="14095" builtinId="9" hidden="1"/>
    <cellStyle name="已访问的超链接" xfId="14097" builtinId="9" hidden="1"/>
    <cellStyle name="已访问的超链接" xfId="14099" builtinId="9" hidden="1"/>
    <cellStyle name="已访问的超链接" xfId="14101" builtinId="9" hidden="1"/>
    <cellStyle name="已访问的超链接" xfId="14103" builtinId="9" hidden="1"/>
    <cellStyle name="已访问的超链接" xfId="14105" builtinId="9" hidden="1"/>
    <cellStyle name="已访问的超链接" xfId="14107" builtinId="9" hidden="1"/>
    <cellStyle name="已访问的超链接" xfId="14109" builtinId="9" hidden="1"/>
    <cellStyle name="已访问的超链接" xfId="14111" builtinId="9" hidden="1"/>
    <cellStyle name="已访问的超链接" xfId="14113" builtinId="9" hidden="1"/>
    <cellStyle name="已访问的超链接" xfId="14115" builtinId="9" hidden="1"/>
    <cellStyle name="已访问的超链接" xfId="14117" builtinId="9" hidden="1"/>
    <cellStyle name="已访问的超链接" xfId="14119" builtinId="9" hidden="1"/>
    <cellStyle name="已访问的超链接" xfId="14121" builtinId="9" hidden="1"/>
    <cellStyle name="已访问的超链接" xfId="14123" builtinId="9" hidden="1"/>
    <cellStyle name="已访问的超链接" xfId="14125" builtinId="9" hidden="1"/>
    <cellStyle name="已访问的超链接" xfId="14127" builtinId="9" hidden="1"/>
    <cellStyle name="已访问的超链接" xfId="14129" builtinId="9" hidden="1"/>
    <cellStyle name="已访问的超链接" xfId="14131" builtinId="9" hidden="1"/>
    <cellStyle name="已访问的超链接" xfId="14133" builtinId="9" hidden="1"/>
    <cellStyle name="已访问的超链接" xfId="14135" builtinId="9" hidden="1"/>
    <cellStyle name="已访问的超链接" xfId="14137" builtinId="9" hidden="1"/>
    <cellStyle name="已访问的超链接" xfId="14139" builtinId="9" hidden="1"/>
    <cellStyle name="已访问的超链接" xfId="14141" builtinId="9" hidden="1"/>
    <cellStyle name="已访问的超链接" xfId="14143" builtinId="9" hidden="1"/>
    <cellStyle name="已访问的超链接" xfId="14145" builtinId="9" hidden="1"/>
    <cellStyle name="已访问的超链接" xfId="14147" builtinId="9" hidden="1"/>
    <cellStyle name="已访问的超链接" xfId="14149" builtinId="9" hidden="1"/>
    <cellStyle name="已访问的超链接" xfId="14151" builtinId="9" hidden="1"/>
    <cellStyle name="已访问的超链接" xfId="14153" builtinId="9" hidden="1"/>
    <cellStyle name="已访问的超链接" xfId="14155" builtinId="9" hidden="1"/>
    <cellStyle name="已访问的超链接" xfId="14157" builtinId="9" hidden="1"/>
    <cellStyle name="已访问的超链接" xfId="14159" builtinId="9" hidden="1"/>
    <cellStyle name="已访问的超链接" xfId="14161" builtinId="9" hidden="1"/>
    <cellStyle name="已访问的超链接" xfId="14163" builtinId="9" hidden="1"/>
    <cellStyle name="已访问的超链接" xfId="14165" builtinId="9" hidden="1"/>
    <cellStyle name="已访问的超链接" xfId="14167" builtinId="9" hidden="1"/>
    <cellStyle name="已访问的超链接" xfId="14169" builtinId="9" hidden="1"/>
    <cellStyle name="已访问的超链接" xfId="14171" builtinId="9" hidden="1"/>
    <cellStyle name="已访问的超链接" xfId="14173" builtinId="9" hidden="1"/>
    <cellStyle name="已访问的超链接" xfId="14175" builtinId="9" hidden="1"/>
    <cellStyle name="已访问的超链接" xfId="14177" builtinId="9" hidden="1"/>
    <cellStyle name="已访问的超链接" xfId="14179" builtinId="9" hidden="1"/>
    <cellStyle name="已访问的超链接" xfId="14181" builtinId="9" hidden="1"/>
    <cellStyle name="已访问的超链接" xfId="14183" builtinId="9" hidden="1"/>
    <cellStyle name="已访问的超链接" xfId="14185" builtinId="9" hidden="1"/>
    <cellStyle name="已访问的超链接" xfId="14187" builtinId="9" hidden="1"/>
    <cellStyle name="已访问的超链接" xfId="14189" builtinId="9" hidden="1"/>
    <cellStyle name="已访问的超链接" xfId="14191" builtinId="9" hidden="1"/>
    <cellStyle name="已访问的超链接" xfId="14193" builtinId="9" hidden="1"/>
    <cellStyle name="已访问的超链接" xfId="14195" builtinId="9" hidden="1"/>
    <cellStyle name="已访问的超链接" xfId="14197" builtinId="9" hidden="1"/>
    <cellStyle name="已访问的超链接" xfId="14199" builtinId="9" hidden="1"/>
    <cellStyle name="已访问的超链接" xfId="14201" builtinId="9" hidden="1"/>
    <cellStyle name="已访问的超链接" xfId="14203" builtinId="9" hidden="1"/>
    <cellStyle name="已访问的超链接" xfId="14205" builtinId="9" hidden="1"/>
    <cellStyle name="已访问的超链接" xfId="14207" builtinId="9" hidden="1"/>
    <cellStyle name="已访问的超链接" xfId="14209" builtinId="9" hidden="1"/>
    <cellStyle name="已访问的超链接" xfId="14211" builtinId="9" hidden="1"/>
    <cellStyle name="已访问的超链接" xfId="14213" builtinId="9" hidden="1"/>
    <cellStyle name="已访问的超链接" xfId="14215" builtinId="9" hidden="1"/>
    <cellStyle name="已访问的超链接" xfId="14217" builtinId="9" hidden="1"/>
    <cellStyle name="已访问的超链接" xfId="14219" builtinId="9" hidden="1"/>
    <cellStyle name="已访问的超链接" xfId="14221" builtinId="9" hidden="1"/>
    <cellStyle name="已访问的超链接" xfId="14223" builtinId="9" hidden="1"/>
    <cellStyle name="已访问的超链接" xfId="14225" builtinId="9" hidden="1"/>
    <cellStyle name="已访问的超链接" xfId="14227" builtinId="9" hidden="1"/>
    <cellStyle name="已访问的超链接" xfId="14229" builtinId="9" hidden="1"/>
    <cellStyle name="已访问的超链接" xfId="14231" builtinId="9" hidden="1"/>
    <cellStyle name="已访问的超链接" xfId="14233" builtinId="9" hidden="1"/>
    <cellStyle name="已访问的超链接" xfId="14235" builtinId="9" hidden="1"/>
    <cellStyle name="已访问的超链接" xfId="14237" builtinId="9" hidden="1"/>
    <cellStyle name="已访问的超链接" xfId="14239" builtinId="9" hidden="1"/>
    <cellStyle name="已访问的超链接" xfId="14241" builtinId="9" hidden="1"/>
    <cellStyle name="已访问的超链接" xfId="14243" builtinId="9" hidden="1"/>
    <cellStyle name="已访问的超链接" xfId="14245" builtinId="9" hidden="1"/>
    <cellStyle name="已访问的超链接" xfId="14247" builtinId="9" hidden="1"/>
    <cellStyle name="已访问的超链接" xfId="14249" builtinId="9" hidden="1"/>
    <cellStyle name="已访问的超链接" xfId="14251" builtinId="9" hidden="1"/>
    <cellStyle name="已访问的超链接" xfId="14253" builtinId="9" hidden="1"/>
    <cellStyle name="已访问的超链接" xfId="14255" builtinId="9" hidden="1"/>
    <cellStyle name="已访问的超链接" xfId="14257" builtinId="9" hidden="1"/>
    <cellStyle name="已访问的超链接" xfId="14259" builtinId="9" hidden="1"/>
    <cellStyle name="已访问的超链接" xfId="14261" builtinId="9" hidden="1"/>
    <cellStyle name="已访问的超链接" xfId="14263" builtinId="9" hidden="1"/>
    <cellStyle name="已访问的超链接" xfId="14265" builtinId="9" hidden="1"/>
    <cellStyle name="已访问的超链接" xfId="14267" builtinId="9" hidden="1"/>
    <cellStyle name="已访问的超链接" xfId="14269" builtinId="9" hidden="1"/>
    <cellStyle name="已访问的超链接" xfId="14271" builtinId="9" hidden="1"/>
    <cellStyle name="已访问的超链接" xfId="14273" builtinId="9" hidden="1"/>
    <cellStyle name="已访问的超链接" xfId="14275" builtinId="9" hidden="1"/>
    <cellStyle name="已访问的超链接" xfId="14277" builtinId="9" hidden="1"/>
    <cellStyle name="已访问的超链接" xfId="14279" builtinId="9" hidden="1"/>
    <cellStyle name="已访问的超链接" xfId="14281" builtinId="9" hidden="1"/>
    <cellStyle name="已访问的超链接" xfId="14283" builtinId="9" hidden="1"/>
    <cellStyle name="已访问的超链接" xfId="14285" builtinId="9" hidden="1"/>
    <cellStyle name="已访问的超链接" xfId="14287" builtinId="9" hidden="1"/>
    <cellStyle name="已访问的超链接" xfId="14289" builtinId="9" hidden="1"/>
    <cellStyle name="已访问的超链接" xfId="14291" builtinId="9" hidden="1"/>
    <cellStyle name="已访问的超链接" xfId="14293" builtinId="9" hidden="1"/>
    <cellStyle name="已访问的超链接" xfId="14295" builtinId="9" hidden="1"/>
    <cellStyle name="已访问的超链接" xfId="14297" builtinId="9" hidden="1"/>
    <cellStyle name="已访问的超链接" xfId="14299" builtinId="9" hidden="1"/>
    <cellStyle name="已访问的超链接" xfId="14301" builtinId="9" hidden="1"/>
    <cellStyle name="已访问的超链接" xfId="14303" builtinId="9" hidden="1"/>
    <cellStyle name="已访问的超链接" xfId="14305" builtinId="9" hidden="1"/>
    <cellStyle name="已访问的超链接" xfId="14307" builtinId="9" hidden="1"/>
    <cellStyle name="已访问的超链接" xfId="14309" builtinId="9" hidden="1"/>
    <cellStyle name="已访问的超链接" xfId="14311" builtinId="9" hidden="1"/>
    <cellStyle name="已访问的超链接" xfId="14313" builtinId="9" hidden="1"/>
    <cellStyle name="已访问的超链接" xfId="14315" builtinId="9" hidden="1"/>
    <cellStyle name="已访问的超链接" xfId="14317" builtinId="9" hidden="1"/>
    <cellStyle name="已访问的超链接" xfId="14319" builtinId="9" hidden="1"/>
    <cellStyle name="已访问的超链接" xfId="14321" builtinId="9" hidden="1"/>
    <cellStyle name="已访问的超链接" xfId="14323" builtinId="9" hidden="1"/>
    <cellStyle name="已访问的超链接" xfId="14325" builtinId="9" hidden="1"/>
    <cellStyle name="已访问的超链接" xfId="14327" builtinId="9" hidden="1"/>
    <cellStyle name="已访问的超链接" xfId="14329" builtinId="9" hidden="1"/>
    <cellStyle name="已访问的超链接" xfId="14331" builtinId="9" hidden="1"/>
    <cellStyle name="已访问的超链接" xfId="14333" builtinId="9" hidden="1"/>
    <cellStyle name="已访问的超链接" xfId="14335" builtinId="9" hidden="1"/>
    <cellStyle name="已访问的超链接" xfId="14337" builtinId="9" hidden="1"/>
    <cellStyle name="已访问的超链接" xfId="14339" builtinId="9" hidden="1"/>
    <cellStyle name="已访问的超链接" xfId="14341" builtinId="9" hidden="1"/>
    <cellStyle name="已访问的超链接" xfId="14343" builtinId="9" hidden="1"/>
    <cellStyle name="已访问的超链接" xfId="14345" builtinId="9" hidden="1"/>
    <cellStyle name="已访问的超链接" xfId="14347" builtinId="9" hidden="1"/>
    <cellStyle name="已访问的超链接" xfId="14349" builtinId="9" hidden="1"/>
    <cellStyle name="已访问的超链接" xfId="14351" builtinId="9" hidden="1"/>
    <cellStyle name="已访问的超链接" xfId="14353" builtinId="9" hidden="1"/>
    <cellStyle name="已访问的超链接" xfId="14355" builtinId="9" hidden="1"/>
    <cellStyle name="已访问的超链接" xfId="14357" builtinId="9" hidden="1"/>
    <cellStyle name="已访问的超链接" xfId="14359" builtinId="9" hidden="1"/>
    <cellStyle name="已访问的超链接" xfId="14361" builtinId="9" hidden="1"/>
    <cellStyle name="已访问的超链接" xfId="14363" builtinId="9" hidden="1"/>
    <cellStyle name="已访问的超链接" xfId="14365" builtinId="9" hidden="1"/>
    <cellStyle name="已访问的超链接" xfId="14367" builtinId="9" hidden="1"/>
    <cellStyle name="已访问的超链接" xfId="14369" builtinId="9" hidden="1"/>
    <cellStyle name="已访问的超链接" xfId="14371" builtinId="9" hidden="1"/>
    <cellStyle name="已访问的超链接" xfId="14373" builtinId="9" hidden="1"/>
    <cellStyle name="已访问的超链接" xfId="14375" builtinId="9" hidden="1"/>
    <cellStyle name="已访问的超链接" xfId="14377" builtinId="9" hidden="1"/>
    <cellStyle name="已访问的超链接" xfId="14379" builtinId="9" hidden="1"/>
    <cellStyle name="已访问的超链接" xfId="14381" builtinId="9" hidden="1"/>
    <cellStyle name="已访问的超链接" xfId="14383" builtinId="9" hidden="1"/>
    <cellStyle name="已访问的超链接" xfId="14385" builtinId="9" hidden="1"/>
    <cellStyle name="已访问的超链接" xfId="14387" builtinId="9" hidden="1"/>
    <cellStyle name="已访问的超链接" xfId="14389" builtinId="9" hidden="1"/>
    <cellStyle name="已访问的超链接" xfId="14391" builtinId="9" hidden="1"/>
    <cellStyle name="已访问的超链接" xfId="14393" builtinId="9" hidden="1"/>
    <cellStyle name="已访问的超链接" xfId="14395" builtinId="9" hidden="1"/>
    <cellStyle name="已访问的超链接" xfId="14397" builtinId="9" hidden="1"/>
    <cellStyle name="已访问的超链接" xfId="14399" builtinId="9" hidden="1"/>
    <cellStyle name="已访问的超链接" xfId="14401" builtinId="9" hidden="1"/>
    <cellStyle name="已访问的超链接" xfId="14403" builtinId="9" hidden="1"/>
    <cellStyle name="已访问的超链接" xfId="14405" builtinId="9" hidden="1"/>
    <cellStyle name="已访问的超链接" xfId="14407" builtinId="9" hidden="1"/>
    <cellStyle name="已访问的超链接" xfId="14409" builtinId="9" hidden="1"/>
    <cellStyle name="已访问的超链接" xfId="14411" builtinId="9" hidden="1"/>
    <cellStyle name="已访问的超链接" xfId="14413" builtinId="9" hidden="1"/>
    <cellStyle name="已访问的超链接" xfId="14415" builtinId="9" hidden="1"/>
    <cellStyle name="已访问的超链接" xfId="14417" builtinId="9" hidden="1"/>
    <cellStyle name="已访问的超链接" xfId="14419" builtinId="9" hidden="1"/>
    <cellStyle name="已访问的超链接" xfId="14421" builtinId="9" hidden="1"/>
    <cellStyle name="已访问的超链接" xfId="14423" builtinId="9" hidden="1"/>
    <cellStyle name="已访问的超链接" xfId="14425" builtinId="9" hidden="1"/>
    <cellStyle name="已访问的超链接" xfId="14427" builtinId="9" hidden="1"/>
    <cellStyle name="已访问的超链接" xfId="14429" builtinId="9" hidden="1"/>
    <cellStyle name="已访问的超链接" xfId="14431" builtinId="9" hidden="1"/>
    <cellStyle name="已访问的超链接" xfId="14433" builtinId="9" hidden="1"/>
    <cellStyle name="已访问的超链接" xfId="14435" builtinId="9" hidden="1"/>
    <cellStyle name="已访问的超链接" xfId="14437" builtinId="9" hidden="1"/>
    <cellStyle name="已访问的超链接" xfId="14439" builtinId="9" hidden="1"/>
    <cellStyle name="已访问的超链接" xfId="14441" builtinId="9" hidden="1"/>
    <cellStyle name="已访问的超链接" xfId="14443" builtinId="9" hidden="1"/>
    <cellStyle name="已访问的超链接" xfId="14445" builtinId="9" hidden="1"/>
    <cellStyle name="已访问的超链接" xfId="14447" builtinId="9" hidden="1"/>
    <cellStyle name="已访问的超链接" xfId="14449" builtinId="9" hidden="1"/>
    <cellStyle name="已访问的超链接" xfId="14451" builtinId="9" hidden="1"/>
    <cellStyle name="已访问的超链接" xfId="14453" builtinId="9" hidden="1"/>
    <cellStyle name="已访问的超链接" xfId="14455" builtinId="9" hidden="1"/>
    <cellStyle name="已访问的超链接" xfId="14457" builtinId="9" hidden="1"/>
    <cellStyle name="已访问的超链接" xfId="14459" builtinId="9" hidden="1"/>
    <cellStyle name="已访问的超链接" xfId="14461" builtinId="9" hidden="1"/>
    <cellStyle name="已访问的超链接" xfId="14463" builtinId="9" hidden="1"/>
    <cellStyle name="已访问的超链接" xfId="14465" builtinId="9" hidden="1"/>
    <cellStyle name="已访问的超链接" xfId="14467" builtinId="9" hidden="1"/>
    <cellStyle name="已访问的超链接" xfId="14469" builtinId="9" hidden="1"/>
    <cellStyle name="已访问的超链接" xfId="14471" builtinId="9" hidden="1"/>
    <cellStyle name="已访问的超链接" xfId="14473" builtinId="9" hidden="1"/>
    <cellStyle name="已访问的超链接" xfId="14475" builtinId="9" hidden="1"/>
    <cellStyle name="已访问的超链接" xfId="14477" builtinId="9" hidden="1"/>
    <cellStyle name="已访问的超链接" xfId="14479" builtinId="9" hidden="1"/>
    <cellStyle name="已访问的超链接" xfId="14481" builtinId="9" hidden="1"/>
    <cellStyle name="已访问的超链接" xfId="14483" builtinId="9" hidden="1"/>
    <cellStyle name="已访问的超链接" xfId="14485" builtinId="9" hidden="1"/>
    <cellStyle name="已访问的超链接" xfId="14487" builtinId="9" hidden="1"/>
    <cellStyle name="已访问的超链接" xfId="14489" builtinId="9" hidden="1"/>
    <cellStyle name="已访问的超链接" xfId="14491" builtinId="9" hidden="1"/>
    <cellStyle name="已访问的超链接" xfId="14493" builtinId="9" hidden="1"/>
    <cellStyle name="已访问的超链接" xfId="14495" builtinId="9" hidden="1"/>
    <cellStyle name="已访问的超链接" xfId="14497" builtinId="9" hidden="1"/>
    <cellStyle name="已访问的超链接" xfId="14499" builtinId="9" hidden="1"/>
    <cellStyle name="已访问的超链接" xfId="14501" builtinId="9" hidden="1"/>
    <cellStyle name="已访问的超链接" xfId="14503" builtinId="9" hidden="1"/>
    <cellStyle name="已访问的超链接" xfId="14505" builtinId="9" hidden="1"/>
    <cellStyle name="已访问的超链接" xfId="14507" builtinId="9" hidden="1"/>
    <cellStyle name="已访问的超链接" xfId="14509" builtinId="9" hidden="1"/>
    <cellStyle name="已访问的超链接" xfId="14511" builtinId="9" hidden="1"/>
    <cellStyle name="已访问的超链接" xfId="14513" builtinId="9" hidden="1"/>
    <cellStyle name="已访问的超链接" xfId="14515" builtinId="9" hidden="1"/>
    <cellStyle name="已访问的超链接" xfId="14517" builtinId="9" hidden="1"/>
    <cellStyle name="已访问的超链接" xfId="14519" builtinId="9" hidden="1"/>
    <cellStyle name="已访问的超链接" xfId="14521" builtinId="9" hidden="1"/>
    <cellStyle name="已访问的超链接" xfId="14523" builtinId="9" hidden="1"/>
    <cellStyle name="已访问的超链接" xfId="14525" builtinId="9" hidden="1"/>
    <cellStyle name="已访问的超链接" xfId="14527" builtinId="9" hidden="1"/>
    <cellStyle name="已访问的超链接" xfId="14529" builtinId="9" hidden="1"/>
    <cellStyle name="已访问的超链接" xfId="14531" builtinId="9" hidden="1"/>
    <cellStyle name="已访问的超链接" xfId="14533" builtinId="9" hidden="1"/>
    <cellStyle name="已访问的超链接" xfId="14535" builtinId="9" hidden="1"/>
    <cellStyle name="已访问的超链接" xfId="14537" builtinId="9" hidden="1"/>
    <cellStyle name="已访问的超链接" xfId="14539" builtinId="9" hidden="1"/>
    <cellStyle name="已访问的超链接" xfId="14541" builtinId="9" hidden="1"/>
    <cellStyle name="已访问的超链接" xfId="14543" builtinId="9" hidden="1"/>
    <cellStyle name="已访问的超链接" xfId="14545" builtinId="9" hidden="1"/>
    <cellStyle name="已访问的超链接" xfId="14547" builtinId="9" hidden="1"/>
    <cellStyle name="已访问的超链接" xfId="14549" builtinId="9" hidden="1"/>
    <cellStyle name="已访问的超链接" xfId="14551" builtinId="9" hidden="1"/>
    <cellStyle name="已访问的超链接" xfId="14553" builtinId="9" hidden="1"/>
    <cellStyle name="已访问的超链接" xfId="14555" builtinId="9" hidden="1"/>
    <cellStyle name="已访问的超链接" xfId="14557" builtinId="9" hidden="1"/>
    <cellStyle name="已访问的超链接" xfId="14559" builtinId="9" hidden="1"/>
    <cellStyle name="已访问的超链接" xfId="14561" builtinId="9" hidden="1"/>
    <cellStyle name="已访问的超链接" xfId="14563" builtinId="9" hidden="1"/>
    <cellStyle name="已访问的超链接" xfId="14565" builtinId="9" hidden="1"/>
    <cellStyle name="已访问的超链接" xfId="14567" builtinId="9" hidden="1"/>
    <cellStyle name="已访问的超链接" xfId="14569" builtinId="9" hidden="1"/>
    <cellStyle name="已访问的超链接" xfId="14571" builtinId="9" hidden="1"/>
    <cellStyle name="已访问的超链接" xfId="14573" builtinId="9" hidden="1"/>
    <cellStyle name="已访问的超链接" xfId="14575" builtinId="9" hidden="1"/>
    <cellStyle name="已访问的超链接" xfId="14577" builtinId="9" hidden="1"/>
    <cellStyle name="已访问的超链接" xfId="14579" builtinId="9" hidden="1"/>
    <cellStyle name="已访问的超链接" xfId="14581" builtinId="9" hidden="1"/>
    <cellStyle name="已访问的超链接" xfId="14583" builtinId="9" hidden="1"/>
    <cellStyle name="已访问的超链接" xfId="14585" builtinId="9" hidden="1"/>
    <cellStyle name="已访问的超链接" xfId="14587" builtinId="9" hidden="1"/>
    <cellStyle name="已访问的超链接" xfId="14589" builtinId="9" hidden="1"/>
    <cellStyle name="已访问的超链接" xfId="14591" builtinId="9" hidden="1"/>
    <cellStyle name="已访问的超链接" xfId="14593" builtinId="9" hidden="1"/>
    <cellStyle name="已访问的超链接" xfId="14595" builtinId="9" hidden="1"/>
    <cellStyle name="已访问的超链接" xfId="14597" builtinId="9" hidden="1"/>
    <cellStyle name="已访问的超链接" xfId="14599" builtinId="9" hidden="1"/>
    <cellStyle name="已访问的超链接" xfId="14601" builtinId="9" hidden="1"/>
    <cellStyle name="已访问的超链接" xfId="14603" builtinId="9" hidden="1"/>
    <cellStyle name="已访问的超链接" xfId="14605" builtinId="9" hidden="1"/>
    <cellStyle name="已访问的超链接" xfId="14607" builtinId="9" hidden="1"/>
    <cellStyle name="已访问的超链接" xfId="14609" builtinId="9" hidden="1"/>
    <cellStyle name="已访问的超链接" xfId="14611" builtinId="9" hidden="1"/>
    <cellStyle name="已访问的超链接" xfId="14613" builtinId="9" hidden="1"/>
    <cellStyle name="已访问的超链接" xfId="14615" builtinId="9" hidden="1"/>
    <cellStyle name="已访问的超链接" xfId="14617" builtinId="9" hidden="1"/>
    <cellStyle name="已访问的超链接" xfId="14619" builtinId="9" hidden="1"/>
    <cellStyle name="已访问的超链接" xfId="14621" builtinId="9" hidden="1"/>
    <cellStyle name="已访问的超链接" xfId="14623" builtinId="9" hidden="1"/>
    <cellStyle name="已访问的超链接" xfId="14625" builtinId="9" hidden="1"/>
    <cellStyle name="已访问的超链接" xfId="14627" builtinId="9" hidden="1"/>
    <cellStyle name="已访问的超链接" xfId="14629" builtinId="9" hidden="1"/>
    <cellStyle name="已访问的超链接" xfId="14631" builtinId="9" hidden="1"/>
    <cellStyle name="已访问的超链接" xfId="14633" builtinId="9" hidden="1"/>
    <cellStyle name="已访问的超链接" xfId="14635" builtinId="9" hidden="1"/>
    <cellStyle name="已访问的超链接" xfId="14637" builtinId="9" hidden="1"/>
    <cellStyle name="已访问的超链接" xfId="14639" builtinId="9" hidden="1"/>
    <cellStyle name="已访问的超链接" xfId="14641" builtinId="9" hidden="1"/>
    <cellStyle name="已访问的超链接" xfId="14643" builtinId="9" hidden="1"/>
    <cellStyle name="已访问的超链接" xfId="14645" builtinId="9" hidden="1"/>
    <cellStyle name="已访问的超链接" xfId="14647" builtinId="9" hidden="1"/>
    <cellStyle name="已访问的超链接" xfId="14649" builtinId="9" hidden="1"/>
    <cellStyle name="已访问的超链接" xfId="14651" builtinId="9" hidden="1"/>
    <cellStyle name="已访问的超链接" xfId="14653" builtinId="9" hidden="1"/>
    <cellStyle name="已访问的超链接" xfId="14655" builtinId="9" hidden="1"/>
    <cellStyle name="已访问的超链接" xfId="14657" builtinId="9" hidden="1"/>
    <cellStyle name="已访问的超链接" xfId="14659" builtinId="9" hidden="1"/>
    <cellStyle name="已访问的超链接" xfId="14661" builtinId="9" hidden="1"/>
    <cellStyle name="已访问的超链接" xfId="14663" builtinId="9" hidden="1"/>
    <cellStyle name="已访问的超链接" xfId="14665" builtinId="9" hidden="1"/>
    <cellStyle name="已访问的超链接" xfId="14667" builtinId="9" hidden="1"/>
    <cellStyle name="已访问的超链接" xfId="14669" builtinId="9" hidden="1"/>
    <cellStyle name="已访问的超链接" xfId="14671" builtinId="9" hidden="1"/>
    <cellStyle name="已访问的超链接" xfId="14673" builtinId="9" hidden="1"/>
    <cellStyle name="已访问的超链接" xfId="14675" builtinId="9" hidden="1"/>
    <cellStyle name="已访问的超链接" xfId="14677" builtinId="9" hidden="1"/>
    <cellStyle name="已访问的超链接" xfId="14679" builtinId="9" hidden="1"/>
    <cellStyle name="已访问的超链接" xfId="14681" builtinId="9" hidden="1"/>
    <cellStyle name="已访问的超链接" xfId="14683" builtinId="9" hidden="1"/>
    <cellStyle name="已访问的超链接" xfId="14685" builtinId="9" hidden="1"/>
    <cellStyle name="已访问的超链接" xfId="14687" builtinId="9" hidden="1"/>
    <cellStyle name="已访问的超链接" xfId="14689" builtinId="9" hidden="1"/>
    <cellStyle name="已访问的超链接" xfId="14691" builtinId="9" hidden="1"/>
    <cellStyle name="已访问的超链接" xfId="14693" builtinId="9" hidden="1"/>
    <cellStyle name="已访问的超链接" xfId="14695" builtinId="9" hidden="1"/>
    <cellStyle name="已访问的超链接" xfId="14697" builtinId="9" hidden="1"/>
    <cellStyle name="已访问的超链接" xfId="14699" builtinId="9" hidden="1"/>
    <cellStyle name="已访问的超链接" xfId="14701" builtinId="9" hidden="1"/>
    <cellStyle name="已访问的超链接" xfId="14703" builtinId="9" hidden="1"/>
    <cellStyle name="已访问的超链接" xfId="14705" builtinId="9" hidden="1"/>
    <cellStyle name="已访问的超链接" xfId="14707" builtinId="9" hidden="1"/>
    <cellStyle name="已访问的超链接" xfId="14709" builtinId="9" hidden="1"/>
    <cellStyle name="已访问的超链接" xfId="14711" builtinId="9" hidden="1"/>
    <cellStyle name="已访问的超链接" xfId="14713" builtinId="9" hidden="1"/>
    <cellStyle name="已访问的超链接" xfId="14715" builtinId="9" hidden="1"/>
    <cellStyle name="已访问的超链接" xfId="14717" builtinId="9" hidden="1"/>
    <cellStyle name="已访问的超链接" xfId="14719" builtinId="9" hidden="1"/>
    <cellStyle name="已访问的超链接" xfId="14721" builtinId="9" hidden="1"/>
    <cellStyle name="已访问的超链接" xfId="14723" builtinId="9" hidden="1"/>
    <cellStyle name="已访问的超链接" xfId="14725" builtinId="9" hidden="1"/>
    <cellStyle name="已访问的超链接" xfId="14727" builtinId="9" hidden="1"/>
    <cellStyle name="已访问的超链接" xfId="14729" builtinId="9" hidden="1"/>
    <cellStyle name="已访问的超链接" xfId="14731" builtinId="9" hidden="1"/>
    <cellStyle name="已访问的超链接" xfId="14733" builtinId="9" hidden="1"/>
    <cellStyle name="已访问的超链接" xfId="14735" builtinId="9" hidden="1"/>
    <cellStyle name="已访问的超链接" xfId="14737" builtinId="9" hidden="1"/>
    <cellStyle name="已访问的超链接" xfId="14739" builtinId="9" hidden="1"/>
    <cellStyle name="已访问的超链接" xfId="14741" builtinId="9" hidden="1"/>
    <cellStyle name="已访问的超链接" xfId="14743" builtinId="9" hidden="1"/>
    <cellStyle name="已访问的超链接" xfId="14745" builtinId="9" hidden="1"/>
    <cellStyle name="已访问的超链接" xfId="14747" builtinId="9" hidden="1"/>
    <cellStyle name="已访问的超链接" xfId="14749" builtinId="9" hidden="1"/>
    <cellStyle name="已访问的超链接" xfId="14751" builtinId="9" hidden="1"/>
    <cellStyle name="已访问的超链接" xfId="14753" builtinId="9" hidden="1"/>
    <cellStyle name="已访问的超链接" xfId="14755" builtinId="9" hidden="1"/>
    <cellStyle name="已访问的超链接" xfId="14757" builtinId="9" hidden="1"/>
    <cellStyle name="已访问的超链接" xfId="14759" builtinId="9" hidden="1"/>
    <cellStyle name="已访问的超链接" xfId="14761" builtinId="9" hidden="1"/>
    <cellStyle name="已访问的超链接" xfId="14763" builtinId="9" hidden="1"/>
    <cellStyle name="已访问的超链接" xfId="14765" builtinId="9" hidden="1"/>
    <cellStyle name="已访问的超链接" xfId="14767" builtinId="9" hidden="1"/>
    <cellStyle name="已访问的超链接" xfId="14769" builtinId="9" hidden="1"/>
    <cellStyle name="已访问的超链接" xfId="14771" builtinId="9" hidden="1"/>
    <cellStyle name="已访问的超链接" xfId="14773" builtinId="9" hidden="1"/>
    <cellStyle name="已访问的超链接" xfId="14775" builtinId="9" hidden="1"/>
    <cellStyle name="已访问的超链接" xfId="14777" builtinId="9" hidden="1"/>
    <cellStyle name="已访问的超链接" xfId="14779" builtinId="9" hidden="1"/>
    <cellStyle name="已访问的超链接" xfId="14781" builtinId="9" hidden="1"/>
    <cellStyle name="已访问的超链接" xfId="14783" builtinId="9" hidden="1"/>
    <cellStyle name="已访问的超链接" xfId="14785" builtinId="9" hidden="1"/>
    <cellStyle name="已访问的超链接" xfId="14787" builtinId="9" hidden="1"/>
    <cellStyle name="已访问的超链接" xfId="14789" builtinId="9" hidden="1"/>
    <cellStyle name="已访问的超链接" xfId="14791" builtinId="9" hidden="1"/>
    <cellStyle name="已访问的超链接" xfId="14793" builtinId="9" hidden="1"/>
    <cellStyle name="已访问的超链接" xfId="14795" builtinId="9" hidden="1"/>
    <cellStyle name="已访问的超链接" xfId="14797" builtinId="9" hidden="1"/>
    <cellStyle name="已访问的超链接" xfId="14799" builtinId="9" hidden="1"/>
    <cellStyle name="已访问的超链接" xfId="14801" builtinId="9" hidden="1"/>
    <cellStyle name="已访问的超链接" xfId="14803" builtinId="9" hidden="1"/>
    <cellStyle name="已访问的超链接" xfId="14805" builtinId="9" hidden="1"/>
    <cellStyle name="已访问的超链接" xfId="14807" builtinId="9" hidden="1"/>
    <cellStyle name="已访问的超链接" xfId="14809" builtinId="9" hidden="1"/>
    <cellStyle name="已访问的超链接" xfId="14811" builtinId="9" hidden="1"/>
    <cellStyle name="已访问的超链接" xfId="14813" builtinId="9" hidden="1"/>
    <cellStyle name="已访问的超链接" xfId="14815" builtinId="9" hidden="1"/>
    <cellStyle name="已访问的超链接" xfId="14817" builtinId="9" hidden="1"/>
    <cellStyle name="已访问的超链接" xfId="14819" builtinId="9" hidden="1"/>
    <cellStyle name="已访问的超链接" xfId="14821" builtinId="9" hidden="1"/>
    <cellStyle name="已访问的超链接" xfId="14823" builtinId="9" hidden="1"/>
    <cellStyle name="已访问的超链接" xfId="14825" builtinId="9" hidden="1"/>
    <cellStyle name="已访问的超链接" xfId="14827" builtinId="9" hidden="1"/>
    <cellStyle name="已访问的超链接" xfId="14829" builtinId="9" hidden="1"/>
    <cellStyle name="已访问的超链接" xfId="14831" builtinId="9" hidden="1"/>
    <cellStyle name="已访问的超链接" xfId="14833" builtinId="9" hidden="1"/>
    <cellStyle name="已访问的超链接" xfId="14835" builtinId="9" hidden="1"/>
    <cellStyle name="已访问的超链接" xfId="14837" builtinId="9" hidden="1"/>
    <cellStyle name="已访问的超链接" xfId="14839" builtinId="9" hidden="1"/>
    <cellStyle name="已访问的超链接" xfId="14841" builtinId="9" hidden="1"/>
    <cellStyle name="已访问的超链接" xfId="14843" builtinId="9" hidden="1"/>
    <cellStyle name="已访问的超链接" xfId="14845" builtinId="9" hidden="1"/>
    <cellStyle name="已访问的超链接" xfId="14847" builtinId="9" hidden="1"/>
    <cellStyle name="已访问的超链接" xfId="14849" builtinId="9" hidden="1"/>
    <cellStyle name="已访问的超链接" xfId="14851" builtinId="9" hidden="1"/>
    <cellStyle name="已访问的超链接" xfId="14853" builtinId="9" hidden="1"/>
    <cellStyle name="已访问的超链接" xfId="14855" builtinId="9" hidden="1"/>
    <cellStyle name="已访问的超链接" xfId="14857" builtinId="9" hidden="1"/>
    <cellStyle name="已访问的超链接" xfId="14859" builtinId="9" hidden="1"/>
    <cellStyle name="已访问的超链接" xfId="14861" builtinId="9" hidden="1"/>
    <cellStyle name="已访问的超链接" xfId="14863" builtinId="9" hidden="1"/>
    <cellStyle name="已访问的超链接" xfId="14865" builtinId="9" hidden="1"/>
    <cellStyle name="已访问的超链接" xfId="14867" builtinId="9" hidden="1"/>
    <cellStyle name="已访问的超链接" xfId="14869" builtinId="9" hidden="1"/>
    <cellStyle name="已访问的超链接" xfId="14871" builtinId="9" hidden="1"/>
    <cellStyle name="已访问的超链接" xfId="14873" builtinId="9" hidden="1"/>
    <cellStyle name="已访问的超链接" xfId="14875" builtinId="9" hidden="1"/>
    <cellStyle name="已访问的超链接" xfId="14877" builtinId="9" hidden="1"/>
    <cellStyle name="已访问的超链接" xfId="14879" builtinId="9" hidden="1"/>
    <cellStyle name="已访问的超链接" xfId="14881" builtinId="9" hidden="1"/>
    <cellStyle name="已访问的超链接" xfId="14883" builtinId="9" hidden="1"/>
    <cellStyle name="已访问的超链接" xfId="14885" builtinId="9" hidden="1"/>
    <cellStyle name="已访问的超链接" xfId="14887" builtinId="9" hidden="1"/>
    <cellStyle name="已访问的超链接" xfId="14889" builtinId="9" hidden="1"/>
    <cellStyle name="已访问的超链接" xfId="14891" builtinId="9" hidden="1"/>
    <cellStyle name="已访问的超链接" xfId="14893" builtinId="9" hidden="1"/>
    <cellStyle name="已访问的超链接" xfId="14895" builtinId="9" hidden="1"/>
    <cellStyle name="已访问的超链接" xfId="14897" builtinId="9" hidden="1"/>
    <cellStyle name="已访问的超链接" xfId="14899" builtinId="9" hidden="1"/>
    <cellStyle name="已访问的超链接" xfId="14901" builtinId="9" hidden="1"/>
    <cellStyle name="已访问的超链接" xfId="14903" builtinId="9" hidden="1"/>
    <cellStyle name="已访问的超链接" xfId="14905" builtinId="9" hidden="1"/>
    <cellStyle name="已访问的超链接" xfId="14907" builtinId="9" hidden="1"/>
    <cellStyle name="已访问的超链接" xfId="14909" builtinId="9" hidden="1"/>
    <cellStyle name="已访问的超链接" xfId="14911" builtinId="9" hidden="1"/>
    <cellStyle name="已访问的超链接" xfId="14913" builtinId="9" hidden="1"/>
    <cellStyle name="已访问的超链接" xfId="14915" builtinId="9" hidden="1"/>
    <cellStyle name="已访问的超链接" xfId="14917" builtinId="9" hidden="1"/>
    <cellStyle name="已访问的超链接" xfId="14919" builtinId="9" hidden="1"/>
    <cellStyle name="已访问的超链接" xfId="14921" builtinId="9" hidden="1"/>
    <cellStyle name="已访问的超链接" xfId="14923" builtinId="9" hidden="1"/>
    <cellStyle name="已访问的超链接" xfId="14925" builtinId="9" hidden="1"/>
    <cellStyle name="已访问的超链接" xfId="14927" builtinId="9" hidden="1"/>
    <cellStyle name="已访问的超链接" xfId="14929" builtinId="9" hidden="1"/>
    <cellStyle name="已访问的超链接" xfId="14931" builtinId="9" hidden="1"/>
    <cellStyle name="已访问的超链接" xfId="14933" builtinId="9" hidden="1"/>
    <cellStyle name="已访问的超链接" xfId="14935" builtinId="9" hidden="1"/>
    <cellStyle name="已访问的超链接" xfId="14937" builtinId="9" hidden="1"/>
    <cellStyle name="已访问的超链接" xfId="14939" builtinId="9" hidden="1"/>
    <cellStyle name="已访问的超链接" xfId="14941" builtinId="9" hidden="1"/>
    <cellStyle name="已访问的超链接" xfId="14943" builtinId="9" hidden="1"/>
    <cellStyle name="已访问的超链接" xfId="14945" builtinId="9" hidden="1"/>
    <cellStyle name="已访问的超链接" xfId="14947" builtinId="9" hidden="1"/>
    <cellStyle name="已访问的超链接" xfId="14949" builtinId="9" hidden="1"/>
    <cellStyle name="已访问的超链接" xfId="14951" builtinId="9" hidden="1"/>
    <cellStyle name="已访问的超链接" xfId="14953" builtinId="9" hidden="1"/>
    <cellStyle name="已访问的超链接" xfId="14955" builtinId="9" hidden="1"/>
    <cellStyle name="已访问的超链接" xfId="14957" builtinId="9" hidden="1"/>
    <cellStyle name="已访问的超链接" xfId="14959" builtinId="9" hidden="1"/>
    <cellStyle name="已访问的超链接" xfId="14961" builtinId="9" hidden="1"/>
    <cellStyle name="已访问的超链接" xfId="14963" builtinId="9" hidden="1"/>
    <cellStyle name="已访问的超链接" xfId="14965" builtinId="9" hidden="1"/>
    <cellStyle name="已访问的超链接" xfId="14967" builtinId="9" hidden="1"/>
    <cellStyle name="已访问的超链接" xfId="14969" builtinId="9" hidden="1"/>
    <cellStyle name="已访问的超链接" xfId="14971" builtinId="9" hidden="1"/>
    <cellStyle name="已访问的超链接" xfId="14973" builtinId="9" hidden="1"/>
    <cellStyle name="已访问的超链接" xfId="14975" builtinId="9" hidden="1"/>
    <cellStyle name="已访问的超链接" xfId="14977" builtinId="9" hidden="1"/>
    <cellStyle name="已访问的超链接" xfId="14979" builtinId="9" hidden="1"/>
    <cellStyle name="已访问的超链接" xfId="14981" builtinId="9" hidden="1"/>
    <cellStyle name="已访问的超链接" xfId="14983" builtinId="9" hidden="1"/>
    <cellStyle name="已访问的超链接" xfId="14985" builtinId="9" hidden="1"/>
    <cellStyle name="已访问的超链接" xfId="14987" builtinId="9" hidden="1"/>
    <cellStyle name="已访问的超链接" xfId="14989" builtinId="9" hidden="1"/>
    <cellStyle name="已访问的超链接" xfId="14991" builtinId="9" hidden="1"/>
    <cellStyle name="已访问的超链接" xfId="14993" builtinId="9" hidden="1"/>
    <cellStyle name="已访问的超链接" xfId="14995" builtinId="9" hidden="1"/>
    <cellStyle name="已访问的超链接" xfId="14997" builtinId="9" hidden="1"/>
    <cellStyle name="已访问的超链接" xfId="14999" builtinId="9" hidden="1"/>
    <cellStyle name="已访问的超链接" xfId="15001" builtinId="9" hidden="1"/>
    <cellStyle name="已访问的超链接" xfId="15003" builtinId="9" hidden="1"/>
    <cellStyle name="已访问的超链接" xfId="15005" builtinId="9" hidden="1"/>
    <cellStyle name="已访问的超链接" xfId="15007" builtinId="9" hidden="1"/>
    <cellStyle name="已访问的超链接" xfId="15009" builtinId="9" hidden="1"/>
    <cellStyle name="已访问的超链接" xfId="15011" builtinId="9" hidden="1"/>
    <cellStyle name="已访问的超链接" xfId="15013" builtinId="9" hidden="1"/>
    <cellStyle name="已访问的超链接" xfId="15015" builtinId="9" hidden="1"/>
    <cellStyle name="已访问的超链接" xfId="15017" builtinId="9" hidden="1"/>
    <cellStyle name="已访问的超链接" xfId="15019" builtinId="9" hidden="1"/>
    <cellStyle name="已访问的超链接" xfId="15021" builtinId="9" hidden="1"/>
    <cellStyle name="已访问的超链接" xfId="15023" builtinId="9" hidden="1"/>
    <cellStyle name="已访问的超链接" xfId="15025" builtinId="9" hidden="1"/>
    <cellStyle name="已访问的超链接" xfId="15027" builtinId="9" hidden="1"/>
    <cellStyle name="已访问的超链接" xfId="15029" builtinId="9" hidden="1"/>
    <cellStyle name="已访问的超链接" xfId="15031" builtinId="9" hidden="1"/>
    <cellStyle name="已访问的超链接" xfId="15033" builtinId="9" hidden="1"/>
    <cellStyle name="已访问的超链接" xfId="15035" builtinId="9" hidden="1"/>
    <cellStyle name="已访问的超链接" xfId="15037" builtinId="9" hidden="1"/>
    <cellStyle name="已访问的超链接" xfId="15039" builtinId="9" hidden="1"/>
    <cellStyle name="已访问的超链接" xfId="15041" builtinId="9" hidden="1"/>
    <cellStyle name="已访问的超链接" xfId="15043" builtinId="9" hidden="1"/>
    <cellStyle name="已访问的超链接" xfId="15045" builtinId="9" hidden="1"/>
    <cellStyle name="已访问的超链接" xfId="15047" builtinId="9" hidden="1"/>
    <cellStyle name="已访问的超链接" xfId="15049" builtinId="9" hidden="1"/>
    <cellStyle name="已访问的超链接" xfId="15051" builtinId="9" hidden="1"/>
    <cellStyle name="已访问的超链接" xfId="15053" builtinId="9" hidden="1"/>
    <cellStyle name="已访问的超链接" xfId="15055" builtinId="9" hidden="1"/>
    <cellStyle name="已访问的超链接" xfId="15057" builtinId="9" hidden="1"/>
    <cellStyle name="已访问的超链接" xfId="15059" builtinId="9" hidden="1"/>
    <cellStyle name="已访问的超链接" xfId="15061" builtinId="9" hidden="1"/>
    <cellStyle name="已访问的超链接" xfId="15063" builtinId="9" hidden="1"/>
    <cellStyle name="已访问的超链接" xfId="15065" builtinId="9" hidden="1"/>
    <cellStyle name="已访问的超链接" xfId="15067" builtinId="9" hidden="1"/>
    <cellStyle name="已访问的超链接" xfId="15069" builtinId="9" hidden="1"/>
    <cellStyle name="已访问的超链接" xfId="15071" builtinId="9" hidden="1"/>
    <cellStyle name="已访问的超链接" xfId="15073" builtinId="9" hidden="1"/>
    <cellStyle name="已访问的超链接" xfId="15075" builtinId="9" hidden="1"/>
    <cellStyle name="已访问的超链接" xfId="15077" builtinId="9" hidden="1"/>
    <cellStyle name="已访问的超链接" xfId="15079" builtinId="9" hidden="1"/>
    <cellStyle name="已访问的超链接" xfId="15081" builtinId="9" hidden="1"/>
    <cellStyle name="已访问的超链接" xfId="15083" builtinId="9" hidden="1"/>
    <cellStyle name="已访问的超链接" xfId="15085" builtinId="9" hidden="1"/>
    <cellStyle name="已访问的超链接" xfId="15087" builtinId="9" hidden="1"/>
    <cellStyle name="已访问的超链接" xfId="15089" builtinId="9" hidden="1"/>
    <cellStyle name="已访问的超链接" xfId="15091" builtinId="9" hidden="1"/>
    <cellStyle name="已访问的超链接" xfId="15093" builtinId="9" hidden="1"/>
    <cellStyle name="已访问的超链接" xfId="15095" builtinId="9" hidden="1"/>
    <cellStyle name="已访问的超链接" xfId="15097" builtinId="9" hidden="1"/>
    <cellStyle name="已访问的超链接" xfId="15099" builtinId="9" hidden="1"/>
    <cellStyle name="已访问的超链接" xfId="15101" builtinId="9" hidden="1"/>
    <cellStyle name="已访问的超链接" xfId="15103" builtinId="9" hidden="1"/>
    <cellStyle name="已访问的超链接" xfId="15105" builtinId="9" hidden="1"/>
    <cellStyle name="已访问的超链接" xfId="15107" builtinId="9" hidden="1"/>
    <cellStyle name="已访问的超链接" xfId="15109" builtinId="9" hidden="1"/>
    <cellStyle name="已访问的超链接" xfId="15111" builtinId="9" hidden="1"/>
    <cellStyle name="已访问的超链接" xfId="15113" builtinId="9" hidden="1"/>
    <cellStyle name="已访问的超链接" xfId="15115" builtinId="9" hidden="1"/>
    <cellStyle name="已访问的超链接" xfId="15117" builtinId="9" hidden="1"/>
    <cellStyle name="已访问的超链接" xfId="15119" builtinId="9" hidden="1"/>
    <cellStyle name="已访问的超链接" xfId="15121" builtinId="9" hidden="1"/>
    <cellStyle name="已访问的超链接" xfId="15123" builtinId="9" hidden="1"/>
    <cellStyle name="已访问的超链接" xfId="15125" builtinId="9" hidden="1"/>
    <cellStyle name="已访问的超链接" xfId="15127" builtinId="9" hidden="1"/>
    <cellStyle name="已访问的超链接" xfId="15129" builtinId="9" hidden="1"/>
    <cellStyle name="已访问的超链接" xfId="15131" builtinId="9" hidden="1"/>
    <cellStyle name="已访问的超链接" xfId="15133" builtinId="9" hidden="1"/>
    <cellStyle name="已访问的超链接" xfId="15135" builtinId="9" hidden="1"/>
    <cellStyle name="已访问的超链接" xfId="15137" builtinId="9" hidden="1"/>
    <cellStyle name="已访问的超链接" xfId="15139" builtinId="9" hidden="1"/>
    <cellStyle name="已访问的超链接" xfId="15141" builtinId="9" hidden="1"/>
    <cellStyle name="已访问的超链接" xfId="15143" builtinId="9" hidden="1"/>
    <cellStyle name="已访问的超链接" xfId="15145" builtinId="9" hidden="1"/>
    <cellStyle name="已访问的超链接" xfId="15147" builtinId="9" hidden="1"/>
    <cellStyle name="已访问的超链接" xfId="15149" builtinId="9" hidden="1"/>
    <cellStyle name="已访问的超链接" xfId="15151" builtinId="9" hidden="1"/>
    <cellStyle name="已访问的超链接" xfId="15153" builtinId="9" hidden="1"/>
    <cellStyle name="已访问的超链接" xfId="15155" builtinId="9" hidden="1"/>
    <cellStyle name="已访问的超链接" xfId="15157" builtinId="9" hidden="1"/>
    <cellStyle name="已访问的超链接" xfId="15159" builtinId="9" hidden="1"/>
    <cellStyle name="已访问的超链接" xfId="15161" builtinId="9" hidden="1"/>
    <cellStyle name="已访问的超链接" xfId="15163" builtinId="9" hidden="1"/>
    <cellStyle name="已访问的超链接" xfId="15165" builtinId="9" hidden="1"/>
    <cellStyle name="已访问的超链接" xfId="15167" builtinId="9" hidden="1"/>
    <cellStyle name="已访问的超链接" xfId="15169" builtinId="9" hidden="1"/>
    <cellStyle name="已访问的超链接" xfId="15171" builtinId="9" hidden="1"/>
    <cellStyle name="已访问的超链接" xfId="15173" builtinId="9" hidden="1"/>
    <cellStyle name="已访问的超链接" xfId="15175" builtinId="9" hidden="1"/>
    <cellStyle name="已访问的超链接" xfId="15177" builtinId="9" hidden="1"/>
    <cellStyle name="已访问的超链接" xfId="15179" builtinId="9" hidden="1"/>
    <cellStyle name="已访问的超链接" xfId="15181" builtinId="9" hidden="1"/>
    <cellStyle name="已访问的超链接" xfId="15183" builtinId="9" hidden="1"/>
    <cellStyle name="已访问的超链接" xfId="15185" builtinId="9" hidden="1"/>
    <cellStyle name="已访问的超链接" xfId="15187" builtinId="9" hidden="1"/>
    <cellStyle name="已访问的超链接" xfId="15189" builtinId="9" hidden="1"/>
    <cellStyle name="已访问的超链接" xfId="15191" builtinId="9" hidden="1"/>
    <cellStyle name="已访问的超链接" xfId="15193" builtinId="9" hidden="1"/>
    <cellStyle name="已访问的超链接" xfId="15195" builtinId="9" hidden="1"/>
    <cellStyle name="已访问的超链接" xfId="15197" builtinId="9" hidden="1"/>
    <cellStyle name="已访问的超链接" xfId="15199" builtinId="9" hidden="1"/>
    <cellStyle name="已访问的超链接" xfId="15201" builtinId="9" hidden="1"/>
    <cellStyle name="已访问的超链接" xfId="15203" builtinId="9" hidden="1"/>
    <cellStyle name="已访问的超链接" xfId="15205" builtinId="9" hidden="1"/>
    <cellStyle name="已访问的超链接" xfId="15207" builtinId="9" hidden="1"/>
    <cellStyle name="已访问的超链接" xfId="15209" builtinId="9" hidden="1"/>
    <cellStyle name="已访问的超链接" xfId="15211" builtinId="9" hidden="1"/>
    <cellStyle name="已访问的超链接" xfId="15213" builtinId="9" hidden="1"/>
    <cellStyle name="已访问的超链接" xfId="15215" builtinId="9" hidden="1"/>
    <cellStyle name="已访问的超链接" xfId="15217" builtinId="9" hidden="1"/>
    <cellStyle name="已访问的超链接" xfId="15219" builtinId="9" hidden="1"/>
    <cellStyle name="已访问的超链接" xfId="15221" builtinId="9" hidden="1"/>
    <cellStyle name="已访问的超链接" xfId="15223" builtinId="9" hidden="1"/>
    <cellStyle name="已访问的超链接" xfId="15225" builtinId="9" hidden="1"/>
    <cellStyle name="已访问的超链接" xfId="15227" builtinId="9" hidden="1"/>
    <cellStyle name="已访问的超链接" xfId="15229" builtinId="9" hidden="1"/>
    <cellStyle name="已访问的超链接" xfId="15231" builtinId="9" hidden="1"/>
    <cellStyle name="已访问的超链接" xfId="15233" builtinId="9" hidden="1"/>
    <cellStyle name="已访问的超链接" xfId="15235" builtinId="9" hidden="1"/>
    <cellStyle name="已访问的超链接" xfId="15237" builtinId="9" hidden="1"/>
    <cellStyle name="已访问的超链接" xfId="15239" builtinId="9" hidden="1"/>
    <cellStyle name="已访问的超链接" xfId="15241" builtinId="9" hidden="1"/>
    <cellStyle name="已访问的超链接" xfId="15243" builtinId="9" hidden="1"/>
    <cellStyle name="已访问的超链接" xfId="15245" builtinId="9" hidden="1"/>
    <cellStyle name="已访问的超链接" xfId="15247" builtinId="9" hidden="1"/>
    <cellStyle name="已访问的超链接" xfId="15249" builtinId="9" hidden="1"/>
    <cellStyle name="已访问的超链接" xfId="15251" builtinId="9" hidden="1"/>
    <cellStyle name="已访问的超链接" xfId="15253" builtinId="9" hidden="1"/>
    <cellStyle name="已访问的超链接" xfId="15255" builtinId="9" hidden="1"/>
    <cellStyle name="已访问的超链接" xfId="15257" builtinId="9" hidden="1"/>
    <cellStyle name="已访问的超链接" xfId="15259" builtinId="9" hidden="1"/>
    <cellStyle name="已访问的超链接" xfId="15261" builtinId="9" hidden="1"/>
    <cellStyle name="已访问的超链接" xfId="15263" builtinId="9" hidden="1"/>
    <cellStyle name="已访问的超链接" xfId="15265" builtinId="9" hidden="1"/>
    <cellStyle name="已访问的超链接" xfId="15267" builtinId="9" hidden="1"/>
    <cellStyle name="已访问的超链接" xfId="15269" builtinId="9" hidden="1"/>
    <cellStyle name="已访问的超链接" xfId="15271" builtinId="9" hidden="1"/>
    <cellStyle name="已访问的超链接" xfId="15273" builtinId="9" hidden="1"/>
    <cellStyle name="已访问的超链接" xfId="15275" builtinId="9" hidden="1"/>
    <cellStyle name="已访问的超链接" xfId="15277" builtinId="9" hidden="1"/>
    <cellStyle name="已访问的超链接" xfId="15279" builtinId="9" hidden="1"/>
    <cellStyle name="已访问的超链接" xfId="15281" builtinId="9" hidden="1"/>
    <cellStyle name="已访问的超链接" xfId="15283" builtinId="9" hidden="1"/>
    <cellStyle name="已访问的超链接" xfId="15285" builtinId="9" hidden="1"/>
    <cellStyle name="已访问的超链接" xfId="15287" builtinId="9" hidden="1"/>
    <cellStyle name="已访问的超链接" xfId="15289" builtinId="9" hidden="1"/>
    <cellStyle name="已访问的超链接" xfId="15291" builtinId="9" hidden="1"/>
    <cellStyle name="已访问的超链接" xfId="15293" builtinId="9" hidden="1"/>
    <cellStyle name="已访问的超链接" xfId="15295" builtinId="9" hidden="1"/>
    <cellStyle name="已访问的超链接" xfId="15297" builtinId="9" hidden="1"/>
    <cellStyle name="已访问的超链接" xfId="15299" builtinId="9" hidden="1"/>
    <cellStyle name="已访问的超链接" xfId="15301" builtinId="9" hidden="1"/>
    <cellStyle name="已访问的超链接" xfId="15303" builtinId="9" hidden="1"/>
    <cellStyle name="已访问的超链接" xfId="15305" builtinId="9" hidden="1"/>
    <cellStyle name="已访问的超链接" xfId="15307" builtinId="9" hidden="1"/>
    <cellStyle name="已访问的超链接" xfId="15309" builtinId="9" hidden="1"/>
    <cellStyle name="已访问的超链接" xfId="15311" builtinId="9" hidden="1"/>
    <cellStyle name="已访问的超链接" xfId="15313" builtinId="9" hidden="1"/>
    <cellStyle name="已访问的超链接" xfId="15315" builtinId="9" hidden="1"/>
    <cellStyle name="已访问的超链接" xfId="15317" builtinId="9" hidden="1"/>
    <cellStyle name="已访问的超链接" xfId="15319" builtinId="9" hidden="1"/>
    <cellStyle name="已访问的超链接" xfId="15321" builtinId="9" hidden="1"/>
    <cellStyle name="已访问的超链接" xfId="15323" builtinId="9" hidden="1"/>
    <cellStyle name="已访问的超链接" xfId="15325" builtinId="9" hidden="1"/>
    <cellStyle name="已访问的超链接" xfId="15327" builtinId="9" hidden="1"/>
    <cellStyle name="已访问的超链接" xfId="15329" builtinId="9" hidden="1"/>
    <cellStyle name="已访问的超链接" xfId="15331" builtinId="9" hidden="1"/>
    <cellStyle name="已访问的超链接" xfId="15333" builtinId="9" hidden="1"/>
    <cellStyle name="已访问的超链接" xfId="15335" builtinId="9" hidden="1"/>
    <cellStyle name="已访问的超链接" xfId="15337" builtinId="9" hidden="1"/>
    <cellStyle name="已访问的超链接" xfId="15339" builtinId="9" hidden="1"/>
    <cellStyle name="已访问的超链接" xfId="15341" builtinId="9" hidden="1"/>
    <cellStyle name="已访问的超链接" xfId="15343" builtinId="9" hidden="1"/>
    <cellStyle name="已访问的超链接" xfId="15345" builtinId="9" hidden="1"/>
    <cellStyle name="已访问的超链接" xfId="15347" builtinId="9" hidden="1"/>
    <cellStyle name="已访问的超链接" xfId="15349" builtinId="9" hidden="1"/>
    <cellStyle name="已访问的超链接" xfId="15351" builtinId="9" hidden="1"/>
    <cellStyle name="已访问的超链接" xfId="15353" builtinId="9" hidden="1"/>
    <cellStyle name="已访问的超链接" xfId="15355" builtinId="9" hidden="1"/>
    <cellStyle name="已访问的超链接" xfId="15357" builtinId="9" hidden="1"/>
    <cellStyle name="已访问的超链接" xfId="15359" builtinId="9" hidden="1"/>
    <cellStyle name="已访问的超链接" xfId="15361" builtinId="9" hidden="1"/>
    <cellStyle name="已访问的超链接" xfId="15363" builtinId="9" hidden="1"/>
    <cellStyle name="已访问的超链接" xfId="15365" builtinId="9" hidden="1"/>
    <cellStyle name="已访问的超链接" xfId="15367" builtinId="9" hidden="1"/>
    <cellStyle name="已访问的超链接" xfId="15369" builtinId="9" hidden="1"/>
    <cellStyle name="已访问的超链接" xfId="15371" builtinId="9" hidden="1"/>
    <cellStyle name="已访问的超链接" xfId="15373" builtinId="9" hidden="1"/>
    <cellStyle name="已访问的超链接" xfId="15375" builtinId="9" hidden="1"/>
    <cellStyle name="已访问的超链接" xfId="15377" builtinId="9" hidden="1"/>
    <cellStyle name="已访问的超链接" xfId="15379" builtinId="9" hidden="1"/>
    <cellStyle name="已访问的超链接" xfId="15381" builtinId="9" hidden="1"/>
    <cellStyle name="已访问的超链接" xfId="15383" builtinId="9" hidden="1"/>
    <cellStyle name="已访问的超链接" xfId="15385" builtinId="9" hidden="1"/>
    <cellStyle name="已访问的超链接" xfId="15387" builtinId="9" hidden="1"/>
    <cellStyle name="已访问的超链接" xfId="15389" builtinId="9" hidden="1"/>
    <cellStyle name="已访问的超链接" xfId="15391" builtinId="9" hidden="1"/>
    <cellStyle name="已访问的超链接" xfId="15393" builtinId="9" hidden="1"/>
    <cellStyle name="已访问的超链接" xfId="15395" builtinId="9" hidden="1"/>
    <cellStyle name="已访问的超链接" xfId="15397" builtinId="9" hidden="1"/>
    <cellStyle name="已访问的超链接" xfId="15399" builtinId="9" hidden="1"/>
    <cellStyle name="已访问的超链接" xfId="15401" builtinId="9" hidden="1"/>
    <cellStyle name="已访问的超链接" xfId="15403" builtinId="9" hidden="1"/>
    <cellStyle name="已访问的超链接" xfId="15405" builtinId="9" hidden="1"/>
    <cellStyle name="已访问的超链接" xfId="15407" builtinId="9" hidden="1"/>
    <cellStyle name="已访问的超链接" xfId="15409" builtinId="9" hidden="1"/>
    <cellStyle name="已访问的超链接" xfId="15411" builtinId="9" hidden="1"/>
    <cellStyle name="已访问的超链接" xfId="15413" builtinId="9" hidden="1"/>
    <cellStyle name="已访问的超链接" xfId="15415" builtinId="9" hidden="1"/>
    <cellStyle name="已访问的超链接" xfId="15417" builtinId="9" hidden="1"/>
    <cellStyle name="已访问的超链接" xfId="15419" builtinId="9" hidden="1"/>
    <cellStyle name="已访问的超链接" xfId="15421" builtinId="9" hidden="1"/>
    <cellStyle name="已访问的超链接" xfId="15423" builtinId="9" hidden="1"/>
    <cellStyle name="已访问的超链接" xfId="15425" builtinId="9" hidden="1"/>
    <cellStyle name="已访问的超链接" xfId="15427" builtinId="9" hidden="1"/>
    <cellStyle name="已访问的超链接" xfId="15429" builtinId="9" hidden="1"/>
    <cellStyle name="已访问的超链接" xfId="15431" builtinId="9" hidden="1"/>
    <cellStyle name="已访问的超链接" xfId="15433" builtinId="9" hidden="1"/>
    <cellStyle name="已访问的超链接" xfId="15435" builtinId="9" hidden="1"/>
    <cellStyle name="已访问的超链接" xfId="15437" builtinId="9" hidden="1"/>
    <cellStyle name="已访问的超链接" xfId="15439" builtinId="9" hidden="1"/>
    <cellStyle name="已访问的超链接" xfId="15441" builtinId="9" hidden="1"/>
    <cellStyle name="已访问的超链接" xfId="15443" builtinId="9" hidden="1"/>
    <cellStyle name="已访问的超链接" xfId="15445" builtinId="9" hidden="1"/>
    <cellStyle name="已访问的超链接" xfId="15447" builtinId="9" hidden="1"/>
    <cellStyle name="已访问的超链接" xfId="15449" builtinId="9" hidden="1"/>
    <cellStyle name="已访问的超链接" xfId="15451" builtinId="9" hidden="1"/>
    <cellStyle name="已访问的超链接" xfId="15453" builtinId="9" hidden="1"/>
    <cellStyle name="已访问的超链接" xfId="15455" builtinId="9" hidden="1"/>
    <cellStyle name="已访问的超链接" xfId="15457" builtinId="9" hidden="1"/>
    <cellStyle name="已访问的超链接" xfId="15459" builtinId="9" hidden="1"/>
    <cellStyle name="已访问的超链接" xfId="15461" builtinId="9" hidden="1"/>
    <cellStyle name="已访问的超链接" xfId="15463" builtinId="9" hidden="1"/>
    <cellStyle name="已访问的超链接" xfId="15465" builtinId="9" hidden="1"/>
    <cellStyle name="已访问的超链接" xfId="15467" builtinId="9" hidden="1"/>
    <cellStyle name="已访问的超链接" xfId="15469" builtinId="9" hidden="1"/>
    <cellStyle name="已访问的超链接" xfId="15471" builtinId="9" hidden="1"/>
    <cellStyle name="已访问的超链接" xfId="15473" builtinId="9" hidden="1"/>
    <cellStyle name="已访问的超链接" xfId="15475" builtinId="9" hidden="1"/>
    <cellStyle name="已访问的超链接" xfId="15477" builtinId="9" hidden="1"/>
    <cellStyle name="已访问的超链接" xfId="15479" builtinId="9" hidden="1"/>
    <cellStyle name="已访问的超链接" xfId="15481" builtinId="9" hidden="1"/>
    <cellStyle name="已访问的超链接" xfId="15483" builtinId="9" hidden="1"/>
    <cellStyle name="已访问的超链接" xfId="15485" builtinId="9" hidden="1"/>
    <cellStyle name="已访问的超链接" xfId="15487" builtinId="9" hidden="1"/>
    <cellStyle name="已访问的超链接" xfId="15489" builtinId="9" hidden="1"/>
    <cellStyle name="已访问的超链接" xfId="15491" builtinId="9" hidden="1"/>
    <cellStyle name="已访问的超链接" xfId="15493" builtinId="9" hidden="1"/>
    <cellStyle name="已访问的超链接" xfId="15495" builtinId="9" hidden="1"/>
    <cellStyle name="已访问的超链接" xfId="15497" builtinId="9" hidden="1"/>
    <cellStyle name="已访问的超链接" xfId="15499" builtinId="9" hidden="1"/>
    <cellStyle name="已访问的超链接" xfId="15501" builtinId="9" hidden="1"/>
    <cellStyle name="已访问的超链接" xfId="15503" builtinId="9" hidden="1"/>
    <cellStyle name="已访问的超链接" xfId="15505" builtinId="9" hidden="1"/>
    <cellStyle name="已访问的超链接" xfId="15507" builtinId="9" hidden="1"/>
    <cellStyle name="已访问的超链接" xfId="15509" builtinId="9" hidden="1"/>
    <cellStyle name="已访问的超链接" xfId="15511" builtinId="9" hidden="1"/>
    <cellStyle name="已访问的超链接" xfId="15513" builtinId="9" hidden="1"/>
    <cellStyle name="已访问的超链接" xfId="15515" builtinId="9" hidden="1"/>
    <cellStyle name="已访问的超链接" xfId="15517" builtinId="9" hidden="1"/>
    <cellStyle name="已访问的超链接" xfId="15519" builtinId="9" hidden="1"/>
    <cellStyle name="已访问的超链接" xfId="15521" builtinId="9" hidden="1"/>
    <cellStyle name="已访问的超链接" xfId="15523" builtinId="9" hidden="1"/>
    <cellStyle name="已访问的超链接" xfId="15525" builtinId="9" hidden="1"/>
    <cellStyle name="已访问的超链接" xfId="15527" builtinId="9" hidden="1"/>
    <cellStyle name="已访问的超链接" xfId="15529" builtinId="9" hidden="1"/>
    <cellStyle name="已访问的超链接" xfId="15531" builtinId="9" hidden="1"/>
    <cellStyle name="已访问的超链接" xfId="15533" builtinId="9" hidden="1"/>
    <cellStyle name="已访问的超链接" xfId="15535" builtinId="9" hidden="1"/>
    <cellStyle name="已访问的超链接" xfId="15537" builtinId="9" hidden="1"/>
    <cellStyle name="已访问的超链接" xfId="15539" builtinId="9" hidden="1"/>
    <cellStyle name="已访问的超链接" xfId="15541" builtinId="9" hidden="1"/>
    <cellStyle name="已访问的超链接" xfId="15543" builtinId="9" hidden="1"/>
    <cellStyle name="已访问的超链接" xfId="15545" builtinId="9" hidden="1"/>
    <cellStyle name="已访问的超链接" xfId="15547" builtinId="9" hidden="1"/>
    <cellStyle name="已访问的超链接" xfId="15549" builtinId="9" hidden="1"/>
    <cellStyle name="已访问的超链接" xfId="15551" builtinId="9" hidden="1"/>
    <cellStyle name="已访问的超链接" xfId="15553" builtinId="9" hidden="1"/>
    <cellStyle name="已访问的超链接" xfId="15555" builtinId="9" hidden="1"/>
    <cellStyle name="已访问的超链接" xfId="15557" builtinId="9" hidden="1"/>
    <cellStyle name="已访问的超链接" xfId="15559" builtinId="9" hidden="1"/>
    <cellStyle name="已访问的超链接" xfId="15561" builtinId="9" hidden="1"/>
    <cellStyle name="已访问的超链接" xfId="15563" builtinId="9" hidden="1"/>
    <cellStyle name="已访问的超链接" xfId="15565" builtinId="9" hidden="1"/>
    <cellStyle name="已访问的超链接" xfId="15567" builtinId="9" hidden="1"/>
    <cellStyle name="已访问的超链接" xfId="15569" builtinId="9" hidden="1"/>
    <cellStyle name="已访问的超链接" xfId="15571" builtinId="9" hidden="1"/>
    <cellStyle name="已访问的超链接" xfId="15573" builtinId="9" hidden="1"/>
    <cellStyle name="已访问的超链接" xfId="15575" builtinId="9" hidden="1"/>
    <cellStyle name="已访问的超链接" xfId="15577" builtinId="9" hidden="1"/>
    <cellStyle name="已访问的超链接" xfId="15579" builtinId="9" hidden="1"/>
    <cellStyle name="已访问的超链接" xfId="15581" builtinId="9" hidden="1"/>
    <cellStyle name="已访问的超链接" xfId="15583" builtinId="9" hidden="1"/>
    <cellStyle name="已访问的超链接" xfId="15585" builtinId="9" hidden="1"/>
    <cellStyle name="已访问的超链接" xfId="15587" builtinId="9" hidden="1"/>
    <cellStyle name="已访问的超链接" xfId="15589" builtinId="9" hidden="1"/>
    <cellStyle name="已访问的超链接" xfId="15591" builtinId="9" hidden="1"/>
    <cellStyle name="已访问的超链接" xfId="15593" builtinId="9" hidden="1"/>
    <cellStyle name="已访问的超链接" xfId="15595" builtinId="9" hidden="1"/>
    <cellStyle name="已访问的超链接" xfId="15597" builtinId="9" hidden="1"/>
    <cellStyle name="已访问的超链接" xfId="15599" builtinId="9" hidden="1"/>
    <cellStyle name="已访问的超链接" xfId="15601" builtinId="9" hidden="1"/>
    <cellStyle name="已访问的超链接" xfId="15603" builtinId="9" hidden="1"/>
    <cellStyle name="已访问的超链接" xfId="15605" builtinId="9" hidden="1"/>
    <cellStyle name="已访问的超链接" xfId="15607" builtinId="9" hidden="1"/>
    <cellStyle name="已访问的超链接" xfId="15609" builtinId="9" hidden="1"/>
    <cellStyle name="已访问的超链接" xfId="15611" builtinId="9" hidden="1"/>
    <cellStyle name="已访问的超链接" xfId="15613" builtinId="9" hidden="1"/>
    <cellStyle name="已访问的超链接" xfId="15615" builtinId="9" hidden="1"/>
    <cellStyle name="已访问的超链接" xfId="15617" builtinId="9" hidden="1"/>
    <cellStyle name="已访问的超链接" xfId="15619" builtinId="9" hidden="1"/>
    <cellStyle name="已访问的超链接" xfId="15621" builtinId="9" hidden="1"/>
    <cellStyle name="已访问的超链接" xfId="15623" builtinId="9" hidden="1"/>
    <cellStyle name="已访问的超链接" xfId="15625" builtinId="9" hidden="1"/>
    <cellStyle name="已访问的超链接" xfId="15627" builtinId="9" hidden="1"/>
    <cellStyle name="已访问的超链接" xfId="15629" builtinId="9" hidden="1"/>
    <cellStyle name="已访问的超链接" xfId="15631" builtinId="9" hidden="1"/>
    <cellStyle name="已访问的超链接" xfId="15633" builtinId="9" hidden="1"/>
    <cellStyle name="已访问的超链接" xfId="15635" builtinId="9" hidden="1"/>
    <cellStyle name="已访问的超链接" xfId="15637" builtinId="9" hidden="1"/>
    <cellStyle name="已访问的超链接" xfId="15639" builtinId="9" hidden="1"/>
    <cellStyle name="已访问的超链接" xfId="15641" builtinId="9" hidden="1"/>
    <cellStyle name="已访问的超链接" xfId="15643" builtinId="9" hidden="1"/>
    <cellStyle name="已访问的超链接" xfId="15645" builtinId="9" hidden="1"/>
    <cellStyle name="已访问的超链接" xfId="15647" builtinId="9" hidden="1"/>
    <cellStyle name="已访问的超链接" xfId="15649" builtinId="9" hidden="1"/>
    <cellStyle name="已访问的超链接" xfId="15651" builtinId="9" hidden="1"/>
    <cellStyle name="已访问的超链接" xfId="15653" builtinId="9" hidden="1"/>
    <cellStyle name="已访问的超链接" xfId="15655" builtinId="9" hidden="1"/>
    <cellStyle name="已访问的超链接" xfId="15657" builtinId="9" hidden="1"/>
    <cellStyle name="已访问的超链接" xfId="15659" builtinId="9" hidden="1"/>
    <cellStyle name="已访问的超链接" xfId="15661" builtinId="9" hidden="1"/>
    <cellStyle name="已访问的超链接" xfId="15663" builtinId="9" hidden="1"/>
    <cellStyle name="已访问的超链接" xfId="15665" builtinId="9" hidden="1"/>
    <cellStyle name="已访问的超链接" xfId="15667" builtinId="9" hidden="1"/>
    <cellStyle name="已访问的超链接" xfId="15669" builtinId="9" hidden="1"/>
    <cellStyle name="已访问的超链接" xfId="15671" builtinId="9" hidden="1"/>
    <cellStyle name="已访问的超链接" xfId="15673" builtinId="9" hidden="1"/>
    <cellStyle name="已访问的超链接" xfId="15675" builtinId="9" hidden="1"/>
    <cellStyle name="已访问的超链接" xfId="15677" builtinId="9" hidden="1"/>
    <cellStyle name="已访问的超链接" xfId="15679" builtinId="9" hidden="1"/>
    <cellStyle name="已访问的超链接" xfId="15681" builtinId="9" hidden="1"/>
    <cellStyle name="已访问的超链接" xfId="15683" builtinId="9" hidden="1"/>
    <cellStyle name="已访问的超链接" xfId="15685" builtinId="9" hidden="1"/>
    <cellStyle name="已访问的超链接" xfId="15687" builtinId="9" hidden="1"/>
    <cellStyle name="已访问的超链接" xfId="15689" builtinId="9" hidden="1"/>
    <cellStyle name="已访问的超链接" xfId="15691" builtinId="9" hidden="1"/>
    <cellStyle name="已访问的超链接" xfId="15693" builtinId="9" hidden="1"/>
    <cellStyle name="已访问的超链接" xfId="15695" builtinId="9" hidden="1"/>
    <cellStyle name="已访问的超链接" xfId="15697" builtinId="9" hidden="1"/>
    <cellStyle name="已访问的超链接" xfId="15699" builtinId="9" hidden="1"/>
    <cellStyle name="已访问的超链接" xfId="15701" builtinId="9" hidden="1"/>
    <cellStyle name="已访问的超链接" xfId="15703" builtinId="9" hidden="1"/>
    <cellStyle name="已访问的超链接" xfId="15705" builtinId="9" hidden="1"/>
    <cellStyle name="已访问的超链接" xfId="15707" builtinId="9" hidden="1"/>
    <cellStyle name="已访问的超链接" xfId="15709" builtinId="9" hidden="1"/>
    <cellStyle name="已访问的超链接" xfId="15711" builtinId="9" hidden="1"/>
    <cellStyle name="已访问的超链接" xfId="15713" builtinId="9" hidden="1"/>
    <cellStyle name="已访问的超链接" xfId="15715" builtinId="9" hidden="1"/>
    <cellStyle name="已访问的超链接" xfId="15717" builtinId="9" hidden="1"/>
    <cellStyle name="已访问的超链接" xfId="15719" builtinId="9" hidden="1"/>
    <cellStyle name="已访问的超链接" xfId="15721" builtinId="9" hidden="1"/>
    <cellStyle name="已访问的超链接" xfId="15723" builtinId="9" hidden="1"/>
    <cellStyle name="已访问的超链接" xfId="15725" builtinId="9" hidden="1"/>
    <cellStyle name="已访问的超链接" xfId="15727" builtinId="9" hidden="1"/>
    <cellStyle name="已访问的超链接" xfId="15729" builtinId="9" hidden="1"/>
    <cellStyle name="已访问的超链接" xfId="15731" builtinId="9" hidden="1"/>
    <cellStyle name="已访问的超链接" xfId="15733" builtinId="9" hidden="1"/>
    <cellStyle name="已访问的超链接" xfId="15735" builtinId="9" hidden="1"/>
    <cellStyle name="已访问的超链接" xfId="15737" builtinId="9" hidden="1"/>
    <cellStyle name="已访问的超链接" xfId="15739" builtinId="9" hidden="1"/>
    <cellStyle name="已访问的超链接" xfId="15741" builtinId="9" hidden="1"/>
    <cellStyle name="已访问的超链接" xfId="15743" builtinId="9" hidden="1"/>
    <cellStyle name="已访问的超链接" xfId="15745" builtinId="9" hidden="1"/>
    <cellStyle name="已访问的超链接" xfId="15747" builtinId="9" hidden="1"/>
    <cellStyle name="已访问的超链接" xfId="15749" builtinId="9" hidden="1"/>
    <cellStyle name="已访问的超链接" xfId="15751" builtinId="9" hidden="1"/>
    <cellStyle name="已访问的超链接" xfId="15753" builtinId="9" hidden="1"/>
    <cellStyle name="已访问的超链接" xfId="15755" builtinId="9" hidden="1"/>
    <cellStyle name="已访问的超链接" xfId="15757" builtinId="9" hidden="1"/>
    <cellStyle name="已访问的超链接" xfId="15759" builtinId="9" hidden="1"/>
    <cellStyle name="已访问的超链接" xfId="15761" builtinId="9" hidden="1"/>
    <cellStyle name="已访问的超链接" xfId="15763" builtinId="9" hidden="1"/>
    <cellStyle name="已访问的超链接" xfId="15765" builtinId="9" hidden="1"/>
    <cellStyle name="已访问的超链接" xfId="15767" builtinId="9" hidden="1"/>
    <cellStyle name="已访问的超链接" xfId="15769" builtinId="9" hidden="1"/>
    <cellStyle name="已访问的超链接" xfId="15771" builtinId="9" hidden="1"/>
    <cellStyle name="已访问的超链接" xfId="15773" builtinId="9" hidden="1"/>
    <cellStyle name="已访问的超链接" xfId="15775" builtinId="9" hidden="1"/>
    <cellStyle name="已访问的超链接" xfId="15777" builtinId="9" hidden="1"/>
    <cellStyle name="已访问的超链接" xfId="15779" builtinId="9" hidden="1"/>
    <cellStyle name="已访问的超链接" xfId="15781" builtinId="9" hidden="1"/>
    <cellStyle name="已访问的超链接" xfId="15783" builtinId="9" hidden="1"/>
    <cellStyle name="已访问的超链接" xfId="15785" builtinId="9" hidden="1"/>
    <cellStyle name="已访问的超链接" xfId="15787" builtinId="9" hidden="1"/>
    <cellStyle name="已访问的超链接" xfId="15789" builtinId="9" hidden="1"/>
    <cellStyle name="已访问的超链接" xfId="15791" builtinId="9" hidden="1"/>
    <cellStyle name="已访问的超链接" xfId="15793" builtinId="9" hidden="1"/>
    <cellStyle name="已访问的超链接" xfId="15795" builtinId="9" hidden="1"/>
    <cellStyle name="已访问的超链接" xfId="15797" builtinId="9" hidden="1"/>
    <cellStyle name="已访问的超链接" xfId="15799" builtinId="9" hidden="1"/>
    <cellStyle name="已访问的超链接" xfId="15801" builtinId="9" hidden="1"/>
    <cellStyle name="已访问的超链接" xfId="15803" builtinId="9" hidden="1"/>
    <cellStyle name="已访问的超链接" xfId="15805" builtinId="9" hidden="1"/>
    <cellStyle name="已访问的超链接" xfId="15807" builtinId="9" hidden="1"/>
    <cellStyle name="已访问的超链接" xfId="15809" builtinId="9" hidden="1"/>
    <cellStyle name="已访问的超链接" xfId="15811" builtinId="9" hidden="1"/>
    <cellStyle name="已访问的超链接" xfId="15813" builtinId="9" hidden="1"/>
    <cellStyle name="已访问的超链接" xfId="15815" builtinId="9" hidden="1"/>
    <cellStyle name="已访问的超链接" xfId="15817" builtinId="9" hidden="1"/>
    <cellStyle name="已访问的超链接" xfId="15819" builtinId="9" hidden="1"/>
    <cellStyle name="已访问的超链接" xfId="15821" builtinId="9" hidden="1"/>
    <cellStyle name="已访问的超链接" xfId="15823" builtinId="9" hidden="1"/>
    <cellStyle name="已访问的超链接" xfId="15825" builtinId="9" hidden="1"/>
    <cellStyle name="已访问的超链接" xfId="15827" builtinId="9" hidden="1"/>
    <cellStyle name="已访问的超链接" xfId="15829" builtinId="9" hidden="1"/>
    <cellStyle name="已访问的超链接" xfId="15831" builtinId="9" hidden="1"/>
    <cellStyle name="已访问的超链接" xfId="15833" builtinId="9" hidden="1"/>
    <cellStyle name="已访问的超链接" xfId="15835" builtinId="9" hidden="1"/>
    <cellStyle name="已访问的超链接" xfId="15837" builtinId="9" hidden="1"/>
    <cellStyle name="已访问的超链接" xfId="15839" builtinId="9" hidden="1"/>
    <cellStyle name="已访问的超链接" xfId="15841" builtinId="9" hidden="1"/>
    <cellStyle name="已访问的超链接" xfId="15843" builtinId="9" hidden="1"/>
    <cellStyle name="已访问的超链接" xfId="15845" builtinId="9" hidden="1"/>
    <cellStyle name="已访问的超链接" xfId="15847" builtinId="9" hidden="1"/>
    <cellStyle name="已访问的超链接" xfId="15849" builtinId="9" hidden="1"/>
    <cellStyle name="已访问的超链接" xfId="15851" builtinId="9" hidden="1"/>
    <cellStyle name="已访问的超链接" xfId="15853" builtinId="9" hidden="1"/>
    <cellStyle name="已访问的超链接" xfId="15855" builtinId="9" hidden="1"/>
    <cellStyle name="已访问的超链接" xfId="15857" builtinId="9" hidden="1"/>
    <cellStyle name="已访问的超链接" xfId="15859" builtinId="9" hidden="1"/>
    <cellStyle name="已访问的超链接" xfId="15861" builtinId="9" hidden="1"/>
    <cellStyle name="已访问的超链接" xfId="15863" builtinId="9" hidden="1"/>
    <cellStyle name="已访问的超链接" xfId="15865" builtinId="9" hidden="1"/>
    <cellStyle name="已访问的超链接" xfId="15867" builtinId="9" hidden="1"/>
    <cellStyle name="已访问的超链接" xfId="15869" builtinId="9" hidden="1"/>
    <cellStyle name="已访问的超链接" xfId="15871" builtinId="9" hidden="1"/>
    <cellStyle name="已访问的超链接" xfId="15873" builtinId="9" hidden="1"/>
    <cellStyle name="已访问的超链接" xfId="15875" builtinId="9" hidden="1"/>
    <cellStyle name="已访问的超链接" xfId="15877" builtinId="9" hidden="1"/>
    <cellStyle name="已访问的超链接" xfId="15879" builtinId="9" hidden="1"/>
    <cellStyle name="已访问的超链接" xfId="15881" builtinId="9" hidden="1"/>
    <cellStyle name="已访问的超链接" xfId="15883" builtinId="9" hidden="1"/>
    <cellStyle name="已访问的超链接" xfId="15885" builtinId="9" hidden="1"/>
    <cellStyle name="已访问的超链接" xfId="15887" builtinId="9" hidden="1"/>
    <cellStyle name="已访问的超链接" xfId="15889" builtinId="9" hidden="1"/>
    <cellStyle name="已访问的超链接" xfId="15891" builtinId="9" hidden="1"/>
    <cellStyle name="已访问的超链接" xfId="15893" builtinId="9" hidden="1"/>
    <cellStyle name="已访问的超链接" xfId="15895" builtinId="9" hidden="1"/>
    <cellStyle name="已访问的超链接" xfId="15897" builtinId="9" hidden="1"/>
    <cellStyle name="已访问的超链接" xfId="15899" builtinId="9" hidden="1"/>
    <cellStyle name="已访问的超链接" xfId="15901" builtinId="9" hidden="1"/>
    <cellStyle name="已访问的超链接" xfId="15903" builtinId="9" hidden="1"/>
    <cellStyle name="已访问的超链接" xfId="15905" builtinId="9" hidden="1"/>
    <cellStyle name="已访问的超链接" xfId="15907" builtinId="9" hidden="1"/>
    <cellStyle name="已访问的超链接" xfId="15909" builtinId="9" hidden="1"/>
    <cellStyle name="已访问的超链接" xfId="15911" builtinId="9" hidden="1"/>
    <cellStyle name="已访问的超链接" xfId="15913" builtinId="9" hidden="1"/>
    <cellStyle name="已访问的超链接" xfId="15915" builtinId="9" hidden="1"/>
    <cellStyle name="已访问的超链接" xfId="15917" builtinId="9" hidden="1"/>
    <cellStyle name="已访问的超链接" xfId="15919" builtinId="9" hidden="1"/>
    <cellStyle name="已访问的超链接" xfId="15921" builtinId="9" hidden="1"/>
    <cellStyle name="已访问的超链接" xfId="15923" builtinId="9" hidden="1"/>
    <cellStyle name="已访问的超链接" xfId="15925" builtinId="9" hidden="1"/>
    <cellStyle name="已访问的超链接" xfId="15927" builtinId="9" hidden="1"/>
    <cellStyle name="已访问的超链接" xfId="15929" builtinId="9" hidden="1"/>
    <cellStyle name="已访问的超链接" xfId="15931" builtinId="9" hidden="1"/>
    <cellStyle name="已访问的超链接" xfId="15933" builtinId="9" hidden="1"/>
    <cellStyle name="已访问的超链接" xfId="15935" builtinId="9" hidden="1"/>
    <cellStyle name="已访问的超链接" xfId="15937" builtinId="9" hidden="1"/>
    <cellStyle name="已访问的超链接" xfId="15939" builtinId="9" hidden="1"/>
    <cellStyle name="已访问的超链接" xfId="15941" builtinId="9" hidden="1"/>
    <cellStyle name="已访问的超链接" xfId="15943" builtinId="9" hidden="1"/>
    <cellStyle name="已访问的超链接" xfId="15945" builtinId="9" hidden="1"/>
    <cellStyle name="已访问的超链接" xfId="15947" builtinId="9" hidden="1"/>
    <cellStyle name="已访问的超链接" xfId="15949" builtinId="9" hidden="1"/>
    <cellStyle name="已访问的超链接" xfId="15951" builtinId="9" hidden="1"/>
    <cellStyle name="已访问的超链接" xfId="15953" builtinId="9" hidden="1"/>
    <cellStyle name="已访问的超链接" xfId="15955" builtinId="9" hidden="1"/>
    <cellStyle name="已访问的超链接" xfId="15957" builtinId="9" hidden="1"/>
    <cellStyle name="已访问的超链接" xfId="15959" builtinId="9" hidden="1"/>
    <cellStyle name="已访问的超链接" xfId="15961" builtinId="9" hidden="1"/>
    <cellStyle name="已访问的超链接" xfId="15963" builtinId="9" hidden="1"/>
    <cellStyle name="已访问的超链接" xfId="15965" builtinId="9" hidden="1"/>
    <cellStyle name="已访问的超链接" xfId="15967" builtinId="9" hidden="1"/>
    <cellStyle name="已访问的超链接" xfId="15969" builtinId="9" hidden="1"/>
    <cellStyle name="已访问的超链接" xfId="15971" builtinId="9" hidden="1"/>
    <cellStyle name="已访问的超链接" xfId="15973" builtinId="9" hidden="1"/>
    <cellStyle name="已访问的超链接" xfId="15975" builtinId="9" hidden="1"/>
    <cellStyle name="已访问的超链接" xfId="15977" builtinId="9" hidden="1"/>
    <cellStyle name="已访问的超链接" xfId="15979" builtinId="9" hidden="1"/>
    <cellStyle name="已访问的超链接" xfId="15981" builtinId="9" hidden="1"/>
    <cellStyle name="已访问的超链接" xfId="15983" builtinId="9" hidden="1"/>
    <cellStyle name="已访问的超链接" xfId="15985" builtinId="9" hidden="1"/>
    <cellStyle name="已访问的超链接" xfId="15987" builtinId="9" hidden="1"/>
    <cellStyle name="已访问的超链接" xfId="15989" builtinId="9" hidden="1"/>
    <cellStyle name="已访问的超链接" xfId="15991" builtinId="9" hidden="1"/>
    <cellStyle name="已访问的超链接" xfId="15993" builtinId="9" hidden="1"/>
    <cellStyle name="已访问的超链接" xfId="15995" builtinId="9" hidden="1"/>
    <cellStyle name="已访问的超链接" xfId="15997" builtinId="9" hidden="1"/>
    <cellStyle name="已访问的超链接" xfId="15999" builtinId="9" hidden="1"/>
    <cellStyle name="已访问的超链接" xfId="16001" builtinId="9" hidden="1"/>
    <cellStyle name="已访问的超链接" xfId="16003" builtinId="9" hidden="1"/>
    <cellStyle name="已访问的超链接" xfId="16005" builtinId="9" hidden="1"/>
    <cellStyle name="已访问的超链接" xfId="16007" builtinId="9" hidden="1"/>
    <cellStyle name="已访问的超链接" xfId="16009" builtinId="9" hidden="1"/>
    <cellStyle name="已访问的超链接" xfId="16011" builtinId="9" hidden="1"/>
    <cellStyle name="已访问的超链接" xfId="16013" builtinId="9" hidden="1"/>
    <cellStyle name="已访问的超链接" xfId="16015" builtinId="9" hidden="1"/>
    <cellStyle name="已访问的超链接" xfId="16017" builtinId="9" hidden="1"/>
    <cellStyle name="已访问的超链接" xfId="16019" builtinId="9" hidden="1"/>
    <cellStyle name="已访问的超链接" xfId="16021" builtinId="9" hidden="1"/>
    <cellStyle name="已访问的超链接" xfId="16023" builtinId="9" hidden="1"/>
    <cellStyle name="已访问的超链接" xfId="16025" builtinId="9" hidden="1"/>
    <cellStyle name="已访问的超链接" xfId="16027" builtinId="9" hidden="1"/>
    <cellStyle name="已访问的超链接" xfId="16029" builtinId="9" hidden="1"/>
    <cellStyle name="已访问的超链接" xfId="16031" builtinId="9" hidden="1"/>
    <cellStyle name="已访问的超链接" xfId="16033" builtinId="9" hidden="1"/>
    <cellStyle name="已访问的超链接" xfId="16035" builtinId="9" hidden="1"/>
    <cellStyle name="已访问的超链接" xfId="16037" builtinId="9" hidden="1"/>
    <cellStyle name="已访问的超链接" xfId="16039" builtinId="9" hidden="1"/>
    <cellStyle name="已访问的超链接" xfId="16041" builtinId="9" hidden="1"/>
    <cellStyle name="已访问的超链接" xfId="16043" builtinId="9" hidden="1"/>
    <cellStyle name="已访问的超链接" xfId="16045" builtinId="9" hidden="1"/>
    <cellStyle name="已访问的超链接" xfId="16047" builtinId="9" hidden="1"/>
    <cellStyle name="已访问的超链接" xfId="16049" builtinId="9" hidden="1"/>
    <cellStyle name="已访问的超链接" xfId="16051" builtinId="9" hidden="1"/>
    <cellStyle name="已访问的超链接" xfId="16053" builtinId="9" hidden="1"/>
    <cellStyle name="已访问的超链接" xfId="16055" builtinId="9" hidden="1"/>
    <cellStyle name="已访问的超链接" xfId="16057" builtinId="9" hidden="1"/>
    <cellStyle name="已访问的超链接" xfId="16059" builtinId="9" hidden="1"/>
    <cellStyle name="已访问的超链接" xfId="16061" builtinId="9" hidden="1"/>
    <cellStyle name="已访问的超链接" xfId="16063" builtinId="9" hidden="1"/>
    <cellStyle name="已访问的超链接" xfId="16065" builtinId="9" hidden="1"/>
    <cellStyle name="已访问的超链接" xfId="16067" builtinId="9" hidden="1"/>
    <cellStyle name="已访问的超链接" xfId="16069" builtinId="9" hidden="1"/>
    <cellStyle name="已访问的超链接" xfId="16071" builtinId="9" hidden="1"/>
    <cellStyle name="已访问的超链接" xfId="16073" builtinId="9" hidden="1"/>
    <cellStyle name="已访问的超链接" xfId="16075" builtinId="9" hidden="1"/>
    <cellStyle name="已访问的超链接" xfId="16077" builtinId="9" hidden="1"/>
    <cellStyle name="已访问的超链接" xfId="16079" builtinId="9" hidden="1"/>
    <cellStyle name="已访问的超链接" xfId="16081" builtinId="9" hidden="1"/>
    <cellStyle name="已访问的超链接" xfId="16083" builtinId="9" hidden="1"/>
    <cellStyle name="已访问的超链接" xfId="16085" builtinId="9" hidden="1"/>
    <cellStyle name="已访问的超链接" xfId="16087" builtinId="9" hidden="1"/>
    <cellStyle name="已访问的超链接" xfId="16089" builtinId="9" hidden="1"/>
    <cellStyle name="已访问的超链接" xfId="16091" builtinId="9" hidden="1"/>
    <cellStyle name="已访问的超链接" xfId="16093" builtinId="9" hidden="1"/>
    <cellStyle name="已访问的超链接" xfId="16095" builtinId="9" hidden="1"/>
    <cellStyle name="已访问的超链接" xfId="16097" builtinId="9" hidden="1"/>
    <cellStyle name="已访问的超链接" xfId="16099" builtinId="9" hidden="1"/>
    <cellStyle name="已访问的超链接" xfId="16101" builtinId="9" hidden="1"/>
    <cellStyle name="已访问的超链接" xfId="16103" builtinId="9" hidden="1"/>
    <cellStyle name="已访问的超链接" xfId="16105" builtinId="9" hidden="1"/>
    <cellStyle name="已访问的超链接" xfId="16107" builtinId="9" hidden="1"/>
    <cellStyle name="已访问的超链接" xfId="16109" builtinId="9" hidden="1"/>
    <cellStyle name="已访问的超链接" xfId="16111" builtinId="9" hidden="1"/>
    <cellStyle name="已访问的超链接" xfId="16113" builtinId="9" hidden="1"/>
    <cellStyle name="已访问的超链接" xfId="16115" builtinId="9" hidden="1"/>
    <cellStyle name="已访问的超链接" xfId="16117" builtinId="9" hidden="1"/>
    <cellStyle name="已访问的超链接" xfId="16119" builtinId="9" hidden="1"/>
    <cellStyle name="已访问的超链接" xfId="16121" builtinId="9" hidden="1"/>
    <cellStyle name="已访问的超链接" xfId="16123" builtinId="9" hidden="1"/>
    <cellStyle name="已访问的超链接" xfId="16125" builtinId="9" hidden="1"/>
    <cellStyle name="已访问的超链接" xfId="16127" builtinId="9" hidden="1"/>
    <cellStyle name="已访问的超链接" xfId="16129" builtinId="9" hidden="1"/>
    <cellStyle name="已访问的超链接" xfId="16131" builtinId="9" hidden="1"/>
    <cellStyle name="已访问的超链接" xfId="16133" builtinId="9" hidden="1"/>
    <cellStyle name="已访问的超链接" xfId="16135" builtinId="9" hidden="1"/>
    <cellStyle name="已访问的超链接" xfId="16137" builtinId="9" hidden="1"/>
    <cellStyle name="已访问的超链接" xfId="16139" builtinId="9" hidden="1"/>
    <cellStyle name="已访问的超链接" xfId="16141" builtinId="9" hidden="1"/>
    <cellStyle name="已访问的超链接" xfId="16143" builtinId="9" hidden="1"/>
    <cellStyle name="已访问的超链接" xfId="16145" builtinId="9" hidden="1"/>
    <cellStyle name="已访问的超链接" xfId="16147" builtinId="9" hidden="1"/>
    <cellStyle name="已访问的超链接" xfId="16149" builtinId="9" hidden="1"/>
    <cellStyle name="已访问的超链接" xfId="16151" builtinId="9" hidden="1"/>
    <cellStyle name="已访问的超链接" xfId="16153" builtinId="9" hidden="1"/>
    <cellStyle name="已访问的超链接" xfId="16155" builtinId="9" hidden="1"/>
    <cellStyle name="已访问的超链接" xfId="16157" builtinId="9" hidden="1"/>
    <cellStyle name="已访问的超链接" xfId="16159" builtinId="9" hidden="1"/>
    <cellStyle name="已访问的超链接" xfId="16161" builtinId="9" hidden="1"/>
    <cellStyle name="已访问的超链接" xfId="16163" builtinId="9" hidden="1"/>
    <cellStyle name="已访问的超链接" xfId="16165" builtinId="9" hidden="1"/>
    <cellStyle name="已访问的超链接" xfId="16167" builtinId="9" hidden="1"/>
    <cellStyle name="已访问的超链接" xfId="16169" builtinId="9" hidden="1"/>
    <cellStyle name="已访问的超链接" xfId="16171" builtinId="9" hidden="1"/>
    <cellStyle name="已访问的超链接" xfId="16173" builtinId="9" hidden="1"/>
    <cellStyle name="已访问的超链接" xfId="16175" builtinId="9" hidden="1"/>
    <cellStyle name="已访问的超链接" xfId="16177" builtinId="9" hidden="1"/>
    <cellStyle name="已访问的超链接" xfId="16179" builtinId="9" hidden="1"/>
    <cellStyle name="已访问的超链接" xfId="16181" builtinId="9" hidden="1"/>
    <cellStyle name="已访问的超链接" xfId="16183" builtinId="9" hidden="1"/>
    <cellStyle name="已访问的超链接" xfId="16185" builtinId="9" hidden="1"/>
    <cellStyle name="已访问的超链接" xfId="16187" builtinId="9" hidden="1"/>
    <cellStyle name="已访问的超链接" xfId="16189" builtinId="9" hidden="1"/>
    <cellStyle name="已访问的超链接" xfId="16191" builtinId="9" hidden="1"/>
    <cellStyle name="已访问的超链接" xfId="16193" builtinId="9" hidden="1"/>
    <cellStyle name="已访问的超链接" xfId="16195" builtinId="9" hidden="1"/>
    <cellStyle name="已访问的超链接" xfId="16197" builtinId="9" hidden="1"/>
    <cellStyle name="已访问的超链接" xfId="16199" builtinId="9" hidden="1"/>
    <cellStyle name="已访问的超链接" xfId="16201" builtinId="9" hidden="1"/>
    <cellStyle name="已访问的超链接" xfId="16203" builtinId="9" hidden="1"/>
    <cellStyle name="已访问的超链接" xfId="16205" builtinId="9" hidden="1"/>
    <cellStyle name="已访问的超链接" xfId="16207" builtinId="9" hidden="1"/>
    <cellStyle name="已访问的超链接" xfId="16209" builtinId="9" hidden="1"/>
    <cellStyle name="已访问的超链接" xfId="16211" builtinId="9" hidden="1"/>
    <cellStyle name="已访问的超链接" xfId="16213" builtinId="9" hidden="1"/>
    <cellStyle name="已访问的超链接" xfId="16215" builtinId="9" hidden="1"/>
    <cellStyle name="已访问的超链接" xfId="16217" builtinId="9" hidden="1"/>
    <cellStyle name="已访问的超链接" xfId="16219" builtinId="9" hidden="1"/>
    <cellStyle name="已访问的超链接" xfId="16221" builtinId="9" hidden="1"/>
    <cellStyle name="已访问的超链接" xfId="16223" builtinId="9" hidden="1"/>
    <cellStyle name="已访问的超链接" xfId="16225" builtinId="9" hidden="1"/>
    <cellStyle name="已访问的超链接" xfId="16227" builtinId="9" hidden="1"/>
    <cellStyle name="已访问的超链接" xfId="16229" builtinId="9" hidden="1"/>
    <cellStyle name="已访问的超链接" xfId="16231" builtinId="9" hidden="1"/>
    <cellStyle name="已访问的超链接" xfId="16233" builtinId="9" hidden="1"/>
    <cellStyle name="已访问的超链接" xfId="16235" builtinId="9" hidden="1"/>
    <cellStyle name="已访问的超链接" xfId="16237" builtinId="9" hidden="1"/>
    <cellStyle name="已访问的超链接" xfId="16239" builtinId="9" hidden="1"/>
    <cellStyle name="已访问的超链接" xfId="16241" builtinId="9" hidden="1"/>
    <cellStyle name="已访问的超链接" xfId="16243" builtinId="9" hidden="1"/>
    <cellStyle name="已访问的超链接" xfId="16245" builtinId="9" hidden="1"/>
    <cellStyle name="已访问的超链接" xfId="16247" builtinId="9" hidden="1"/>
    <cellStyle name="已访问的超链接" xfId="16249" builtinId="9" hidden="1"/>
    <cellStyle name="已访问的超链接" xfId="16251" builtinId="9" hidden="1"/>
    <cellStyle name="已访问的超链接" xfId="16253" builtinId="9" hidden="1"/>
    <cellStyle name="已访问的超链接" xfId="16255" builtinId="9" hidden="1"/>
    <cellStyle name="已访问的超链接" xfId="16257" builtinId="9" hidden="1"/>
    <cellStyle name="已访问的超链接" xfId="16259" builtinId="9" hidden="1"/>
    <cellStyle name="已访问的超链接" xfId="16261" builtinId="9" hidden="1"/>
    <cellStyle name="已访问的超链接" xfId="16263" builtinId="9" hidden="1"/>
    <cellStyle name="已访问的超链接" xfId="16265" builtinId="9" hidden="1"/>
    <cellStyle name="已访问的超链接" xfId="16267" builtinId="9" hidden="1"/>
    <cellStyle name="已访问的超链接" xfId="16269" builtinId="9" hidden="1"/>
    <cellStyle name="已访问的超链接" xfId="16271" builtinId="9" hidden="1"/>
    <cellStyle name="已访问的超链接" xfId="16273" builtinId="9" hidden="1"/>
    <cellStyle name="已访问的超链接" xfId="16275" builtinId="9" hidden="1"/>
    <cellStyle name="已访问的超链接" xfId="16277" builtinId="9" hidden="1"/>
    <cellStyle name="已访问的超链接" xfId="16279" builtinId="9" hidden="1"/>
    <cellStyle name="已访问的超链接" xfId="16281" builtinId="9" hidden="1"/>
    <cellStyle name="已访问的超链接" xfId="16283" builtinId="9" hidden="1"/>
    <cellStyle name="已访问的超链接" xfId="16285" builtinId="9" hidden="1"/>
    <cellStyle name="已访问的超链接" xfId="16287" builtinId="9" hidden="1"/>
    <cellStyle name="已访问的超链接" xfId="16289" builtinId="9" hidden="1"/>
    <cellStyle name="已访问的超链接" xfId="16291" builtinId="9" hidden="1"/>
    <cellStyle name="已访问的超链接" xfId="16293" builtinId="9" hidden="1"/>
    <cellStyle name="已访问的超链接" xfId="16295" builtinId="9" hidden="1"/>
    <cellStyle name="已访问的超链接" xfId="16297" builtinId="9" hidden="1"/>
    <cellStyle name="已访问的超链接" xfId="16299" builtinId="9" hidden="1"/>
    <cellStyle name="已访问的超链接" xfId="16301" builtinId="9" hidden="1"/>
    <cellStyle name="已访问的超链接" xfId="16303" builtinId="9" hidden="1"/>
    <cellStyle name="已访问的超链接" xfId="16305" builtinId="9" hidden="1"/>
    <cellStyle name="已访问的超链接" xfId="16307" builtinId="9" hidden="1"/>
    <cellStyle name="已访问的超链接" xfId="16309" builtinId="9" hidden="1"/>
    <cellStyle name="已访问的超链接" xfId="16311" builtinId="9" hidden="1"/>
    <cellStyle name="已访问的超链接" xfId="16313" builtinId="9" hidden="1"/>
    <cellStyle name="已访问的超链接" xfId="16315" builtinId="9" hidden="1"/>
    <cellStyle name="已访问的超链接" xfId="16317" builtinId="9" hidden="1"/>
    <cellStyle name="已访问的超链接" xfId="16319" builtinId="9" hidden="1"/>
    <cellStyle name="已访问的超链接" xfId="16321" builtinId="9" hidden="1"/>
    <cellStyle name="已访问的超链接" xfId="16323" builtinId="9" hidden="1"/>
    <cellStyle name="已访问的超链接" xfId="16325" builtinId="9" hidden="1"/>
    <cellStyle name="已访问的超链接" xfId="16327" builtinId="9" hidden="1"/>
    <cellStyle name="已访问的超链接" xfId="16329" builtinId="9" hidden="1"/>
    <cellStyle name="已访问的超链接" xfId="16331" builtinId="9" hidden="1"/>
    <cellStyle name="已访问的超链接" xfId="16333" builtinId="9" hidden="1"/>
    <cellStyle name="已访问的超链接" xfId="16335" builtinId="9" hidden="1"/>
    <cellStyle name="已访问的超链接" xfId="16337" builtinId="9" hidden="1"/>
    <cellStyle name="已访问的超链接" xfId="16339" builtinId="9" hidden="1"/>
    <cellStyle name="已访问的超链接" xfId="16341" builtinId="9" hidden="1"/>
    <cellStyle name="已访问的超链接" xfId="16343" builtinId="9" hidden="1"/>
    <cellStyle name="已访问的超链接" xfId="16345" builtinId="9" hidden="1"/>
    <cellStyle name="已访问的超链接" xfId="16347" builtinId="9" hidden="1"/>
    <cellStyle name="已访问的超链接" xfId="16349" builtinId="9" hidden="1"/>
    <cellStyle name="已访问的超链接" xfId="16351" builtinId="9" hidden="1"/>
    <cellStyle name="已访问的超链接" xfId="16353" builtinId="9" hidden="1"/>
    <cellStyle name="已访问的超链接" xfId="16355" builtinId="9" hidden="1"/>
    <cellStyle name="已访问的超链接" xfId="16357" builtinId="9" hidden="1"/>
    <cellStyle name="已访问的超链接" xfId="16359" builtinId="9" hidden="1"/>
    <cellStyle name="已访问的超链接" xfId="16361" builtinId="9" hidden="1"/>
    <cellStyle name="已访问的超链接" xfId="16363" builtinId="9" hidden="1"/>
    <cellStyle name="已访问的超链接" xfId="16365" builtinId="9" hidden="1"/>
    <cellStyle name="已访问的超链接" xfId="16367" builtinId="9" hidden="1"/>
    <cellStyle name="已访问的超链接" xfId="16369" builtinId="9" hidden="1"/>
    <cellStyle name="已访问的超链接" xfId="16371" builtinId="9" hidden="1"/>
    <cellStyle name="已访问的超链接" xfId="16373" builtinId="9" hidden="1"/>
    <cellStyle name="已访问的超链接" xfId="16375" builtinId="9" hidden="1"/>
    <cellStyle name="已访问的超链接" xfId="16377" builtinId="9" hidden="1"/>
    <cellStyle name="已访问的超链接" xfId="16379" builtinId="9" hidden="1"/>
    <cellStyle name="已访问的超链接" xfId="16381" builtinId="9" hidden="1"/>
    <cellStyle name="已访问的超链接" xfId="16383" builtinId="9" hidden="1"/>
    <cellStyle name="已访问的超链接" xfId="16385" builtinId="9" hidden="1"/>
    <cellStyle name="已访问的超链接" xfId="16387" builtinId="9" hidden="1"/>
    <cellStyle name="已访问的超链接" xfId="16389" builtinId="9" hidden="1"/>
    <cellStyle name="已访问的超链接" xfId="16391" builtinId="9" hidden="1"/>
    <cellStyle name="已访问的超链接" xfId="16393" builtinId="9" hidden="1"/>
    <cellStyle name="已访问的超链接" xfId="16395" builtinId="9" hidden="1"/>
    <cellStyle name="已访问的超链接" xfId="16397" builtinId="9" hidden="1"/>
    <cellStyle name="已访问的超链接" xfId="16399" builtinId="9" hidden="1"/>
    <cellStyle name="已访问的超链接" xfId="16401" builtinId="9" hidden="1"/>
    <cellStyle name="已访问的超链接" xfId="16403" builtinId="9" hidden="1"/>
    <cellStyle name="已访问的超链接" xfId="16405" builtinId="9" hidden="1"/>
    <cellStyle name="已访问的超链接" xfId="16407" builtinId="9" hidden="1"/>
    <cellStyle name="已访问的超链接" xfId="16409" builtinId="9" hidden="1"/>
    <cellStyle name="已访问的超链接" xfId="16411" builtinId="9" hidden="1"/>
    <cellStyle name="已访问的超链接" xfId="16413" builtinId="9" hidden="1"/>
    <cellStyle name="已访问的超链接" xfId="16415" builtinId="9" hidden="1"/>
    <cellStyle name="已访问的超链接" xfId="16417" builtinId="9" hidden="1"/>
    <cellStyle name="已访问的超链接" xfId="16419" builtinId="9" hidden="1"/>
    <cellStyle name="已访问的超链接" xfId="16421" builtinId="9" hidden="1"/>
    <cellStyle name="已访问的超链接" xfId="16423" builtinId="9" hidden="1"/>
    <cellStyle name="已访问的超链接" xfId="16425" builtinId="9" hidden="1"/>
    <cellStyle name="已访问的超链接" xfId="16427" builtinId="9" hidden="1"/>
    <cellStyle name="已访问的超链接" xfId="16429" builtinId="9" hidden="1"/>
    <cellStyle name="已访问的超链接" xfId="16431" builtinId="9" hidden="1"/>
    <cellStyle name="已访问的超链接" xfId="16433" builtinId="9" hidden="1"/>
    <cellStyle name="已访问的超链接" xfId="16435" builtinId="9" hidden="1"/>
    <cellStyle name="已访问的超链接" xfId="16437" builtinId="9" hidden="1"/>
    <cellStyle name="已访问的超链接" xfId="16439" builtinId="9" hidden="1"/>
    <cellStyle name="已访问的超链接" xfId="16441" builtinId="9" hidden="1"/>
    <cellStyle name="已访问的超链接" xfId="16443" builtinId="9" hidden="1"/>
    <cellStyle name="已访问的超链接" xfId="16445" builtinId="9" hidden="1"/>
    <cellStyle name="已访问的超链接" xfId="16447" builtinId="9" hidden="1"/>
    <cellStyle name="已访问的超链接" xfId="16449" builtinId="9" hidden="1"/>
    <cellStyle name="已访问的超链接" xfId="16451" builtinId="9" hidden="1"/>
    <cellStyle name="已访问的超链接" xfId="16453" builtinId="9" hidden="1"/>
    <cellStyle name="已访问的超链接" xfId="16455" builtinId="9" hidden="1"/>
    <cellStyle name="已访问的超链接" xfId="16457" builtinId="9" hidden="1"/>
    <cellStyle name="已访问的超链接" xfId="16459" builtinId="9" hidden="1"/>
    <cellStyle name="已访问的超链接" xfId="16461" builtinId="9" hidden="1"/>
    <cellStyle name="已访问的超链接" xfId="16463" builtinId="9" hidden="1"/>
    <cellStyle name="已访问的超链接" xfId="16465" builtinId="9" hidden="1"/>
    <cellStyle name="已访问的超链接" xfId="16467" builtinId="9" hidden="1"/>
    <cellStyle name="已访问的超链接" xfId="16469" builtinId="9" hidden="1"/>
    <cellStyle name="已访问的超链接" xfId="16471" builtinId="9" hidden="1"/>
    <cellStyle name="已访问的超链接" xfId="16473" builtinId="9" hidden="1"/>
    <cellStyle name="已访问的超链接" xfId="16475" builtinId="9" hidden="1"/>
    <cellStyle name="已访问的超链接" xfId="16477" builtinId="9" hidden="1"/>
    <cellStyle name="已访问的超链接" xfId="16479" builtinId="9" hidden="1"/>
    <cellStyle name="已访问的超链接" xfId="16481" builtinId="9" hidden="1"/>
    <cellStyle name="已访问的超链接" xfId="16483" builtinId="9" hidden="1"/>
    <cellStyle name="已访问的超链接" xfId="16485" builtinId="9" hidden="1"/>
    <cellStyle name="已访问的超链接" xfId="16487" builtinId="9" hidden="1"/>
    <cellStyle name="已访问的超链接" xfId="16489" builtinId="9" hidden="1"/>
    <cellStyle name="已访问的超链接" xfId="16491" builtinId="9" hidden="1"/>
    <cellStyle name="已访问的超链接" xfId="16493" builtinId="9" hidden="1"/>
    <cellStyle name="已访问的超链接" xfId="16495" builtinId="9" hidden="1"/>
    <cellStyle name="已访问的超链接" xfId="16497" builtinId="9" hidden="1"/>
    <cellStyle name="已访问的超链接" xfId="16499" builtinId="9" hidden="1"/>
    <cellStyle name="已访问的超链接" xfId="16501" builtinId="9" hidden="1"/>
    <cellStyle name="已访问的超链接" xfId="16503" builtinId="9" hidden="1"/>
    <cellStyle name="已访问的超链接" xfId="16505" builtinId="9" hidden="1"/>
    <cellStyle name="已访问的超链接" xfId="16507" builtinId="9" hidden="1"/>
    <cellStyle name="已访问的超链接" xfId="16509" builtinId="9" hidden="1"/>
    <cellStyle name="已访问的超链接" xfId="16511" builtinId="9" hidden="1"/>
    <cellStyle name="已访问的超链接" xfId="16513" builtinId="9" hidden="1"/>
    <cellStyle name="已访问的超链接" xfId="16515" builtinId="9" hidden="1"/>
    <cellStyle name="已访问的超链接" xfId="16517" builtinId="9" hidden="1"/>
    <cellStyle name="已访问的超链接" xfId="16519" builtinId="9" hidden="1"/>
    <cellStyle name="已访问的超链接" xfId="16521" builtinId="9" hidden="1"/>
    <cellStyle name="已访问的超链接" xfId="16523" builtinId="9" hidden="1"/>
    <cellStyle name="已访问的超链接" xfId="16525" builtinId="9" hidden="1"/>
    <cellStyle name="已访问的超链接" xfId="16527" builtinId="9" hidden="1"/>
    <cellStyle name="已访问的超链接" xfId="16529" builtinId="9" hidden="1"/>
    <cellStyle name="已访问的超链接" xfId="16531" builtinId="9" hidden="1"/>
    <cellStyle name="已访问的超链接" xfId="16533" builtinId="9" hidden="1"/>
    <cellStyle name="已访问的超链接" xfId="16535" builtinId="9" hidden="1"/>
    <cellStyle name="已访问的超链接" xfId="16537" builtinId="9" hidden="1"/>
    <cellStyle name="已访问的超链接" xfId="16539" builtinId="9" hidden="1"/>
    <cellStyle name="已访问的超链接" xfId="16541" builtinId="9" hidden="1"/>
    <cellStyle name="已访问的超链接" xfId="16543" builtinId="9" hidden="1"/>
    <cellStyle name="已访问的超链接" xfId="16545" builtinId="9" hidden="1"/>
    <cellStyle name="已访问的超链接" xfId="16547" builtinId="9" hidden="1"/>
    <cellStyle name="已访问的超链接" xfId="16549" builtinId="9" hidden="1"/>
    <cellStyle name="已访问的超链接" xfId="16551" builtinId="9" hidden="1"/>
    <cellStyle name="已访问的超链接" xfId="16553" builtinId="9" hidden="1"/>
    <cellStyle name="已访问的超链接" xfId="16555" builtinId="9" hidden="1"/>
    <cellStyle name="已访问的超链接" xfId="16557" builtinId="9" hidden="1"/>
    <cellStyle name="已访问的超链接" xfId="16559" builtinId="9" hidden="1"/>
    <cellStyle name="已访问的超链接" xfId="16561" builtinId="9" hidden="1"/>
    <cellStyle name="已访问的超链接" xfId="16563" builtinId="9" hidden="1"/>
    <cellStyle name="已访问的超链接" xfId="16565" builtinId="9" hidden="1"/>
    <cellStyle name="已访问的超链接" xfId="16567" builtinId="9" hidden="1"/>
    <cellStyle name="已访问的超链接" xfId="16569" builtinId="9" hidden="1"/>
    <cellStyle name="已访问的超链接" xfId="16571" builtinId="9" hidden="1"/>
    <cellStyle name="已访问的超链接" xfId="16573" builtinId="9" hidden="1"/>
    <cellStyle name="已访问的超链接" xfId="16575" builtinId="9" hidden="1"/>
    <cellStyle name="已访问的超链接" xfId="16577" builtinId="9" hidden="1"/>
    <cellStyle name="已访问的超链接" xfId="16579" builtinId="9" hidden="1"/>
    <cellStyle name="已访问的超链接" xfId="16581" builtinId="9" hidden="1"/>
    <cellStyle name="已访问的超链接" xfId="16583" builtinId="9" hidden="1"/>
    <cellStyle name="已访问的超链接" xfId="16585" builtinId="9" hidden="1"/>
    <cellStyle name="已访问的超链接" xfId="16587" builtinId="9" hidden="1"/>
    <cellStyle name="已访问的超链接" xfId="16589" builtinId="9" hidden="1"/>
    <cellStyle name="已访问的超链接" xfId="16591" builtinId="9" hidden="1"/>
    <cellStyle name="已访问的超链接" xfId="16593" builtinId="9" hidden="1"/>
    <cellStyle name="已访问的超链接" xfId="16595" builtinId="9" hidden="1"/>
    <cellStyle name="已访问的超链接" xfId="16597" builtinId="9" hidden="1"/>
    <cellStyle name="已访问的超链接" xfId="16599" builtinId="9" hidden="1"/>
    <cellStyle name="已访问的超链接" xfId="16601" builtinId="9" hidden="1"/>
    <cellStyle name="已访问的超链接" xfId="16603" builtinId="9" hidden="1"/>
    <cellStyle name="已访问的超链接" xfId="16605" builtinId="9" hidden="1"/>
    <cellStyle name="已访问的超链接" xfId="16607" builtinId="9" hidden="1"/>
    <cellStyle name="已访问的超链接" xfId="16609" builtinId="9" hidden="1"/>
    <cellStyle name="已访问的超链接" xfId="16611" builtinId="9" hidden="1"/>
    <cellStyle name="已访问的超链接" xfId="16613" builtinId="9" hidden="1"/>
    <cellStyle name="已访问的超链接" xfId="16615" builtinId="9" hidden="1"/>
    <cellStyle name="已访问的超链接" xfId="16617" builtinId="9" hidden="1"/>
    <cellStyle name="已访问的超链接" xfId="16619" builtinId="9" hidden="1"/>
    <cellStyle name="已访问的超链接" xfId="16621" builtinId="9" hidden="1"/>
    <cellStyle name="已访问的超链接" xfId="16623" builtinId="9" hidden="1"/>
    <cellStyle name="已访问的超链接" xfId="16625" builtinId="9" hidden="1"/>
    <cellStyle name="已访问的超链接" xfId="16627" builtinId="9" hidden="1"/>
    <cellStyle name="已访问的超链接" xfId="16629" builtinId="9" hidden="1"/>
    <cellStyle name="已访问的超链接" xfId="16631" builtinId="9" hidden="1"/>
    <cellStyle name="已访问的超链接" xfId="16633" builtinId="9" hidden="1"/>
    <cellStyle name="已访问的超链接" xfId="16635" builtinId="9" hidden="1"/>
    <cellStyle name="已访问的超链接" xfId="16637" builtinId="9" hidden="1"/>
    <cellStyle name="已访问的超链接" xfId="16639" builtinId="9" hidden="1"/>
    <cellStyle name="已访问的超链接" xfId="16641" builtinId="9" hidden="1"/>
    <cellStyle name="已访问的超链接" xfId="16643" builtinId="9" hidden="1"/>
    <cellStyle name="已访问的超链接" xfId="16645" builtinId="9" hidden="1"/>
    <cellStyle name="已访问的超链接" xfId="16647" builtinId="9" hidden="1"/>
    <cellStyle name="已访问的超链接" xfId="16649" builtinId="9" hidden="1"/>
    <cellStyle name="已访问的超链接" xfId="16651" builtinId="9" hidden="1"/>
    <cellStyle name="已访问的超链接" xfId="16653" builtinId="9" hidden="1"/>
    <cellStyle name="已访问的超链接" xfId="16655" builtinId="9" hidden="1"/>
    <cellStyle name="已访问的超链接" xfId="16657" builtinId="9" hidden="1"/>
    <cellStyle name="已访问的超链接" xfId="16659" builtinId="9" hidden="1"/>
    <cellStyle name="已访问的超链接" xfId="16661" builtinId="9" hidden="1"/>
    <cellStyle name="已访问的超链接" xfId="16663" builtinId="9" hidden="1"/>
    <cellStyle name="已访问的超链接" xfId="16665" builtinId="9" hidden="1"/>
    <cellStyle name="已访问的超链接" xfId="16667" builtinId="9" hidden="1"/>
    <cellStyle name="已访问的超链接" xfId="16669" builtinId="9" hidden="1"/>
    <cellStyle name="已访问的超链接" xfId="16671" builtinId="9" hidden="1"/>
    <cellStyle name="已访问的超链接" xfId="16673" builtinId="9" hidden="1"/>
    <cellStyle name="已访问的超链接" xfId="16675" builtinId="9" hidden="1"/>
    <cellStyle name="已访问的超链接" xfId="16677" builtinId="9" hidden="1"/>
    <cellStyle name="已访问的超链接" xfId="16679" builtinId="9" hidden="1"/>
    <cellStyle name="已访问的超链接" xfId="16681" builtinId="9" hidden="1"/>
    <cellStyle name="已访问的超链接" xfId="16683" builtinId="9" hidden="1"/>
    <cellStyle name="已访问的超链接" xfId="16685" builtinId="9" hidden="1"/>
    <cellStyle name="已访问的超链接" xfId="16687" builtinId="9" hidden="1"/>
    <cellStyle name="已访问的超链接" xfId="16689" builtinId="9" hidden="1"/>
    <cellStyle name="已访问的超链接" xfId="16691" builtinId="9" hidden="1"/>
    <cellStyle name="已访问的超链接" xfId="16693" builtinId="9" hidden="1"/>
    <cellStyle name="已访问的超链接" xfId="16695" builtinId="9" hidden="1"/>
    <cellStyle name="已访问的超链接" xfId="16697" builtinId="9" hidden="1"/>
    <cellStyle name="已访问的超链接" xfId="16699" builtinId="9" hidden="1"/>
    <cellStyle name="已访问的超链接" xfId="16701" builtinId="9" hidden="1"/>
    <cellStyle name="已访问的超链接" xfId="16703" builtinId="9" hidden="1"/>
    <cellStyle name="已访问的超链接" xfId="16705" builtinId="9" hidden="1"/>
    <cellStyle name="已访问的超链接" xfId="16707" builtinId="9" hidden="1"/>
    <cellStyle name="已访问的超链接" xfId="16709" builtinId="9" hidden="1"/>
    <cellStyle name="已访问的超链接" xfId="16711" builtinId="9" hidden="1"/>
    <cellStyle name="已访问的超链接" xfId="16713" builtinId="9" hidden="1"/>
    <cellStyle name="已访问的超链接" xfId="16715" builtinId="9" hidden="1"/>
    <cellStyle name="已访问的超链接" xfId="16717" builtinId="9" hidden="1"/>
    <cellStyle name="已访问的超链接" xfId="16719" builtinId="9" hidden="1"/>
    <cellStyle name="已访问的超链接" xfId="16721" builtinId="9" hidden="1"/>
    <cellStyle name="已访问的超链接" xfId="16723" builtinId="9" hidden="1"/>
    <cellStyle name="已访问的超链接" xfId="16725" builtinId="9" hidden="1"/>
    <cellStyle name="已访问的超链接" xfId="16727" builtinId="9" hidden="1"/>
    <cellStyle name="已访问的超链接" xfId="16729" builtinId="9" hidden="1"/>
    <cellStyle name="已访问的超链接" xfId="16731" builtinId="9" hidden="1"/>
    <cellStyle name="已访问的超链接" xfId="16733" builtinId="9" hidden="1"/>
    <cellStyle name="已访问的超链接" xfId="16735" builtinId="9" hidden="1"/>
    <cellStyle name="已访问的超链接" xfId="16737" builtinId="9" hidden="1"/>
    <cellStyle name="已访问的超链接" xfId="16739" builtinId="9" hidden="1"/>
    <cellStyle name="已访问的超链接" xfId="16741" builtinId="9" hidden="1"/>
    <cellStyle name="已访问的超链接" xfId="16743" builtinId="9" hidden="1"/>
    <cellStyle name="已访问的超链接" xfId="16745" builtinId="9" hidden="1"/>
    <cellStyle name="已访问的超链接" xfId="16747" builtinId="9" hidden="1"/>
    <cellStyle name="已访问的超链接" xfId="16749" builtinId="9" hidden="1"/>
    <cellStyle name="已访问的超链接" xfId="16751" builtinId="9" hidden="1"/>
    <cellStyle name="已访问的超链接" xfId="16753" builtinId="9" hidden="1"/>
    <cellStyle name="已访问的超链接" xfId="16755" builtinId="9" hidden="1"/>
    <cellStyle name="已访问的超链接" xfId="16757" builtinId="9" hidden="1"/>
    <cellStyle name="已访问的超链接" xfId="16759" builtinId="9" hidden="1"/>
    <cellStyle name="已访问的超链接" xfId="16761" builtinId="9" hidden="1"/>
    <cellStyle name="已访问的超链接" xfId="16763" builtinId="9" hidden="1"/>
    <cellStyle name="已访问的超链接" xfId="16765" builtinId="9" hidden="1"/>
    <cellStyle name="已访问的超链接" xfId="16767" builtinId="9" hidden="1"/>
    <cellStyle name="已访问的超链接" xfId="16769" builtinId="9" hidden="1"/>
    <cellStyle name="已访问的超链接" xfId="16771" builtinId="9" hidden="1"/>
    <cellStyle name="已访问的超链接" xfId="16773" builtinId="9" hidden="1"/>
    <cellStyle name="已访问的超链接" xfId="16775" builtinId="9" hidden="1"/>
    <cellStyle name="已访问的超链接" xfId="16777" builtinId="9" hidden="1"/>
    <cellStyle name="已访问的超链接" xfId="16779" builtinId="9" hidden="1"/>
    <cellStyle name="已访问的超链接" xfId="16781" builtinId="9" hidden="1"/>
    <cellStyle name="已访问的超链接" xfId="16783" builtinId="9" hidden="1"/>
    <cellStyle name="已访问的超链接" xfId="16785" builtinId="9" hidden="1"/>
    <cellStyle name="已访问的超链接" xfId="16787" builtinId="9" hidden="1"/>
    <cellStyle name="已访问的超链接" xfId="16789" builtinId="9" hidden="1"/>
    <cellStyle name="已访问的超链接" xfId="16791" builtinId="9" hidden="1"/>
    <cellStyle name="已访问的超链接" xfId="16793" builtinId="9" hidden="1"/>
    <cellStyle name="已访问的超链接" xfId="16795" builtinId="9" hidden="1"/>
    <cellStyle name="已访问的超链接" xfId="16797" builtinId="9" hidden="1"/>
    <cellStyle name="已访问的超链接" xfId="16799" builtinId="9" hidden="1"/>
    <cellStyle name="已访问的超链接" xfId="16801" builtinId="9" hidden="1"/>
    <cellStyle name="已访问的超链接" xfId="16803" builtinId="9" hidden="1"/>
    <cellStyle name="已访问的超链接" xfId="16805" builtinId="9" hidden="1"/>
    <cellStyle name="已访问的超链接" xfId="16807" builtinId="9" hidden="1"/>
    <cellStyle name="已访问的超链接" xfId="16809" builtinId="9" hidden="1"/>
    <cellStyle name="已访问的超链接" xfId="16811" builtinId="9" hidden="1"/>
    <cellStyle name="已访问的超链接" xfId="16813" builtinId="9" hidden="1"/>
    <cellStyle name="已访问的超链接" xfId="16815" builtinId="9" hidden="1"/>
    <cellStyle name="已访问的超链接" xfId="16817" builtinId="9" hidden="1"/>
    <cellStyle name="已访问的超链接" xfId="16819" builtinId="9" hidden="1"/>
    <cellStyle name="已访问的超链接" xfId="16821" builtinId="9" hidden="1"/>
    <cellStyle name="已访问的超链接" xfId="16823" builtinId="9" hidden="1"/>
    <cellStyle name="已访问的超链接" xfId="16825" builtinId="9" hidden="1"/>
    <cellStyle name="已访问的超链接" xfId="16827" builtinId="9" hidden="1"/>
    <cellStyle name="已访问的超链接" xfId="16829" builtinId="9" hidden="1"/>
    <cellStyle name="已访问的超链接" xfId="16831" builtinId="9" hidden="1"/>
    <cellStyle name="已访问的超链接" xfId="16833" builtinId="9" hidden="1"/>
    <cellStyle name="已访问的超链接" xfId="16835" builtinId="9" hidden="1"/>
    <cellStyle name="已访问的超链接" xfId="16837" builtinId="9" hidden="1"/>
    <cellStyle name="已访问的超链接" xfId="16839" builtinId="9" hidden="1"/>
    <cellStyle name="已访问的超链接" xfId="16841" builtinId="9" hidden="1"/>
    <cellStyle name="已访问的超链接" xfId="16843" builtinId="9" hidden="1"/>
    <cellStyle name="已访问的超链接" xfId="16845" builtinId="9" hidden="1"/>
    <cellStyle name="已访问的超链接" xfId="16847" builtinId="9" hidden="1"/>
    <cellStyle name="已访问的超链接" xfId="16849" builtinId="9" hidden="1"/>
    <cellStyle name="已访问的超链接" xfId="16851" builtinId="9" hidden="1"/>
    <cellStyle name="已访问的超链接" xfId="16853" builtinId="9" hidden="1"/>
    <cellStyle name="已访问的超链接" xfId="16855" builtinId="9" hidden="1"/>
    <cellStyle name="已访问的超链接" xfId="16857" builtinId="9" hidden="1"/>
    <cellStyle name="已访问的超链接" xfId="16859" builtinId="9" hidden="1"/>
    <cellStyle name="已访问的超链接" xfId="16861" builtinId="9" hidden="1"/>
    <cellStyle name="已访问的超链接" xfId="16863" builtinId="9" hidden="1"/>
    <cellStyle name="已访问的超链接" xfId="16865" builtinId="9" hidden="1"/>
    <cellStyle name="已访问的超链接" xfId="16867" builtinId="9" hidden="1"/>
    <cellStyle name="已访问的超链接" xfId="16869" builtinId="9" hidden="1"/>
    <cellStyle name="已访问的超链接" xfId="16871" builtinId="9" hidden="1"/>
    <cellStyle name="已访问的超链接" xfId="16873" builtinId="9" hidden="1"/>
    <cellStyle name="已访问的超链接" xfId="16875" builtinId="9" hidden="1"/>
    <cellStyle name="已访问的超链接" xfId="16877" builtinId="9" hidden="1"/>
    <cellStyle name="已访问的超链接" xfId="16879" builtinId="9" hidden="1"/>
    <cellStyle name="已访问的超链接" xfId="16881" builtinId="9" hidden="1"/>
    <cellStyle name="已访问的超链接" xfId="16883" builtinId="9" hidden="1"/>
    <cellStyle name="已访问的超链接" xfId="16885" builtinId="9" hidden="1"/>
    <cellStyle name="已访问的超链接" xfId="16887" builtinId="9" hidden="1"/>
    <cellStyle name="已访问的超链接" xfId="16889" builtinId="9" hidden="1"/>
    <cellStyle name="已访问的超链接" xfId="16891" builtinId="9" hidden="1"/>
    <cellStyle name="已访问的超链接" xfId="16893" builtinId="9" hidden="1"/>
    <cellStyle name="已访问的超链接" xfId="16895" builtinId="9" hidden="1"/>
    <cellStyle name="已访问的超链接" xfId="16897" builtinId="9" hidden="1"/>
    <cellStyle name="已访问的超链接" xfId="16899" builtinId="9" hidden="1"/>
    <cellStyle name="已访问的超链接" xfId="16901" builtinId="9" hidden="1"/>
    <cellStyle name="已访问的超链接" xfId="16903" builtinId="9" hidden="1"/>
    <cellStyle name="已访问的超链接" xfId="16905" builtinId="9" hidden="1"/>
    <cellStyle name="已访问的超链接" xfId="16907" builtinId="9" hidden="1"/>
    <cellStyle name="已访问的超链接" xfId="16909" builtinId="9" hidden="1"/>
    <cellStyle name="已访问的超链接" xfId="16911" builtinId="9" hidden="1"/>
    <cellStyle name="已访问的超链接" xfId="16913" builtinId="9" hidden="1"/>
    <cellStyle name="已访问的超链接" xfId="16915" builtinId="9" hidden="1"/>
    <cellStyle name="已访问的超链接" xfId="16917" builtinId="9" hidden="1"/>
    <cellStyle name="已访问的超链接" xfId="16919" builtinId="9" hidden="1"/>
    <cellStyle name="已访问的超链接" xfId="16921" builtinId="9" hidden="1"/>
    <cellStyle name="已访问的超链接" xfId="16923" builtinId="9" hidden="1"/>
    <cellStyle name="已访问的超链接" xfId="16925" builtinId="9" hidden="1"/>
    <cellStyle name="已访问的超链接" xfId="16927" builtinId="9" hidden="1"/>
    <cellStyle name="已访问的超链接" xfId="16929" builtinId="9" hidden="1"/>
    <cellStyle name="已访问的超链接" xfId="16931" builtinId="9" hidden="1"/>
    <cellStyle name="已访问的超链接" xfId="16933" builtinId="9" hidden="1"/>
    <cellStyle name="已访问的超链接" xfId="16935" builtinId="9" hidden="1"/>
    <cellStyle name="已访问的超链接" xfId="16937" builtinId="9" hidden="1"/>
    <cellStyle name="已访问的超链接" xfId="16939" builtinId="9" hidden="1"/>
    <cellStyle name="已访问的超链接" xfId="16941" builtinId="9" hidden="1"/>
    <cellStyle name="已访问的超链接" xfId="16943" builtinId="9" hidden="1"/>
    <cellStyle name="已访问的超链接" xfId="16945" builtinId="9" hidden="1"/>
    <cellStyle name="已访问的超链接" xfId="16947" builtinId="9" hidden="1"/>
    <cellStyle name="已访问的超链接" xfId="16949" builtinId="9" hidden="1"/>
    <cellStyle name="已访问的超链接" xfId="16951" builtinId="9" hidden="1"/>
    <cellStyle name="已访问的超链接" xfId="16953" builtinId="9" hidden="1"/>
    <cellStyle name="已访问的超链接" xfId="16955" builtinId="9" hidden="1"/>
    <cellStyle name="已访问的超链接" xfId="16957" builtinId="9" hidden="1"/>
    <cellStyle name="已访问的超链接" xfId="16959" builtinId="9" hidden="1"/>
    <cellStyle name="已访问的超链接" xfId="16961" builtinId="9" hidden="1"/>
    <cellStyle name="已访问的超链接" xfId="16963" builtinId="9" hidden="1"/>
    <cellStyle name="已访问的超链接" xfId="16965" builtinId="9" hidden="1"/>
    <cellStyle name="已访问的超链接" xfId="16967" builtinId="9" hidden="1"/>
    <cellStyle name="已访问的超链接" xfId="16969" builtinId="9" hidden="1"/>
    <cellStyle name="已访问的超链接" xfId="16971" builtinId="9" hidden="1"/>
    <cellStyle name="已访问的超链接" xfId="16973" builtinId="9" hidden="1"/>
    <cellStyle name="已访问的超链接" xfId="16975" builtinId="9" hidden="1"/>
    <cellStyle name="已访问的超链接" xfId="16977" builtinId="9" hidden="1"/>
    <cellStyle name="已访问的超链接" xfId="16979" builtinId="9" hidden="1"/>
    <cellStyle name="已访问的超链接" xfId="16981" builtinId="9" hidden="1"/>
    <cellStyle name="已访问的超链接" xfId="16983" builtinId="9" hidden="1"/>
    <cellStyle name="已访问的超链接" xfId="16985" builtinId="9" hidden="1"/>
    <cellStyle name="已访问的超链接" xfId="16987" builtinId="9" hidden="1"/>
    <cellStyle name="已访问的超链接" xfId="16989" builtinId="9" hidden="1"/>
    <cellStyle name="已访问的超链接" xfId="16991" builtinId="9" hidden="1"/>
    <cellStyle name="已访问的超链接" xfId="16993" builtinId="9" hidden="1"/>
    <cellStyle name="已访问的超链接" xfId="16995" builtinId="9" hidden="1"/>
    <cellStyle name="已访问的超链接" xfId="16997" builtinId="9" hidden="1"/>
    <cellStyle name="已访问的超链接" xfId="16999" builtinId="9" hidden="1"/>
    <cellStyle name="已访问的超链接" xfId="17001" builtinId="9" hidden="1"/>
    <cellStyle name="已访问的超链接" xfId="17003" builtinId="9" hidden="1"/>
    <cellStyle name="已访问的超链接" xfId="17005" builtinId="9" hidden="1"/>
    <cellStyle name="已访问的超链接" xfId="17007" builtinId="9" hidden="1"/>
    <cellStyle name="已访问的超链接" xfId="17009" builtinId="9" hidden="1"/>
    <cellStyle name="已访问的超链接" xfId="17011" builtinId="9" hidden="1"/>
    <cellStyle name="已访问的超链接" xfId="17013" builtinId="9" hidden="1"/>
    <cellStyle name="已访问的超链接" xfId="17015" builtinId="9" hidden="1"/>
    <cellStyle name="已访问的超链接" xfId="17017" builtinId="9" hidden="1"/>
    <cellStyle name="已访问的超链接" xfId="17019" builtinId="9" hidden="1"/>
    <cellStyle name="已访问的超链接" xfId="17021" builtinId="9" hidden="1"/>
    <cellStyle name="已访问的超链接" xfId="17023" builtinId="9" hidden="1"/>
    <cellStyle name="已访问的超链接" xfId="17025" builtinId="9" hidden="1"/>
    <cellStyle name="已访问的超链接" xfId="17027" builtinId="9" hidden="1"/>
    <cellStyle name="已访问的超链接" xfId="17029" builtinId="9" hidden="1"/>
    <cellStyle name="已访问的超链接" xfId="17031" builtinId="9" hidden="1"/>
    <cellStyle name="已访问的超链接" xfId="17033" builtinId="9" hidden="1"/>
    <cellStyle name="已访问的超链接" xfId="17035" builtinId="9" hidden="1"/>
    <cellStyle name="已访问的超链接" xfId="17037" builtinId="9" hidden="1"/>
    <cellStyle name="已访问的超链接" xfId="17039" builtinId="9" hidden="1"/>
    <cellStyle name="已访问的超链接" xfId="17041" builtinId="9" hidden="1"/>
    <cellStyle name="已访问的超链接" xfId="17043" builtinId="9" hidden="1"/>
    <cellStyle name="已访问的超链接" xfId="17045" builtinId="9" hidden="1"/>
    <cellStyle name="已访问的超链接" xfId="17047" builtinId="9" hidden="1"/>
    <cellStyle name="已访问的超链接" xfId="17049" builtinId="9" hidden="1"/>
    <cellStyle name="已访问的超链接" xfId="17051" builtinId="9" hidden="1"/>
    <cellStyle name="已访问的超链接" xfId="17053" builtinId="9" hidden="1"/>
    <cellStyle name="已访问的超链接" xfId="17055" builtinId="9" hidden="1"/>
    <cellStyle name="已访问的超链接" xfId="17057" builtinId="9" hidden="1"/>
    <cellStyle name="已访问的超链接" xfId="17059" builtinId="9" hidden="1"/>
    <cellStyle name="已访问的超链接" xfId="17061" builtinId="9" hidden="1"/>
    <cellStyle name="已访问的超链接" xfId="17063" builtinId="9" hidden="1"/>
    <cellStyle name="已访问的超链接" xfId="17065" builtinId="9" hidden="1"/>
    <cellStyle name="已访问的超链接" xfId="17067" builtinId="9" hidden="1"/>
    <cellStyle name="已访问的超链接" xfId="17069" builtinId="9" hidden="1"/>
    <cellStyle name="已访问的超链接" xfId="17071" builtinId="9" hidden="1"/>
    <cellStyle name="已访问的超链接" xfId="17073" builtinId="9" hidden="1"/>
    <cellStyle name="已访问的超链接" xfId="17075" builtinId="9" hidden="1"/>
    <cellStyle name="已访问的超链接" xfId="17077" builtinId="9" hidden="1"/>
    <cellStyle name="已访问的超链接" xfId="17079" builtinId="9" hidden="1"/>
    <cellStyle name="已访问的超链接" xfId="17081" builtinId="9" hidden="1"/>
    <cellStyle name="已访问的超链接" xfId="17083" builtinId="9" hidden="1"/>
    <cellStyle name="已访问的超链接" xfId="17085" builtinId="9" hidden="1"/>
    <cellStyle name="已访问的超链接" xfId="17087" builtinId="9" hidden="1"/>
    <cellStyle name="已访问的超链接" xfId="17089" builtinId="9" hidden="1"/>
    <cellStyle name="已访问的超链接" xfId="17091" builtinId="9" hidden="1"/>
    <cellStyle name="已访问的超链接" xfId="17093" builtinId="9" hidden="1"/>
    <cellStyle name="已访问的超链接" xfId="17095" builtinId="9" hidden="1"/>
    <cellStyle name="已访问的超链接" xfId="17097" builtinId="9" hidden="1"/>
    <cellStyle name="已访问的超链接" xfId="17099" builtinId="9" hidden="1"/>
    <cellStyle name="已访问的超链接" xfId="17101" builtinId="9" hidden="1"/>
    <cellStyle name="已访问的超链接" xfId="17103" builtinId="9" hidden="1"/>
    <cellStyle name="已访问的超链接" xfId="17105" builtinId="9" hidden="1"/>
    <cellStyle name="已访问的超链接" xfId="17107" builtinId="9" hidden="1"/>
    <cellStyle name="已访问的超链接" xfId="17109" builtinId="9" hidden="1"/>
    <cellStyle name="已访问的超链接" xfId="17111" builtinId="9" hidden="1"/>
    <cellStyle name="已访问的超链接" xfId="17113" builtinId="9" hidden="1"/>
    <cellStyle name="已访问的超链接" xfId="17115" builtinId="9" hidden="1"/>
    <cellStyle name="已访问的超链接" xfId="17117" builtinId="9" hidden="1"/>
    <cellStyle name="已访问的超链接" xfId="17119" builtinId="9" hidden="1"/>
    <cellStyle name="已访问的超链接" xfId="17121" builtinId="9" hidden="1"/>
    <cellStyle name="已访问的超链接" xfId="17123" builtinId="9" hidden="1"/>
    <cellStyle name="已访问的超链接" xfId="17125" builtinId="9" hidden="1"/>
    <cellStyle name="已访问的超链接" xfId="17127" builtinId="9" hidden="1"/>
    <cellStyle name="已访问的超链接" xfId="17129" builtinId="9" hidden="1"/>
    <cellStyle name="已访问的超链接" xfId="17131" builtinId="9" hidden="1"/>
    <cellStyle name="已访问的超链接" xfId="17133" builtinId="9" hidden="1"/>
    <cellStyle name="已访问的超链接" xfId="17135" builtinId="9" hidden="1"/>
    <cellStyle name="已访问的超链接" xfId="17137" builtinId="9" hidden="1"/>
    <cellStyle name="已访问的超链接" xfId="17139" builtinId="9" hidden="1"/>
    <cellStyle name="已访问的超链接" xfId="17141" builtinId="9" hidden="1"/>
    <cellStyle name="已访问的超链接" xfId="17143" builtinId="9" hidden="1"/>
    <cellStyle name="已访问的超链接" xfId="17145" builtinId="9" hidden="1"/>
    <cellStyle name="已访问的超链接" xfId="17147" builtinId="9" hidden="1"/>
    <cellStyle name="已访问的超链接" xfId="17149" builtinId="9" hidden="1"/>
    <cellStyle name="已访问的超链接" xfId="17151" builtinId="9" hidden="1"/>
    <cellStyle name="已访问的超链接" xfId="17153" builtinId="9" hidden="1"/>
    <cellStyle name="已访问的超链接" xfId="17155" builtinId="9" hidden="1"/>
    <cellStyle name="已访问的超链接" xfId="17157" builtinId="9" hidden="1"/>
    <cellStyle name="已访问的超链接" xfId="17159" builtinId="9" hidden="1"/>
    <cellStyle name="已访问的超链接" xfId="17161" builtinId="9" hidden="1"/>
    <cellStyle name="已访问的超链接" xfId="17163" builtinId="9" hidden="1"/>
    <cellStyle name="已访问的超链接" xfId="17165" builtinId="9" hidden="1"/>
    <cellStyle name="已访问的超链接" xfId="17167" builtinId="9" hidden="1"/>
    <cellStyle name="已访问的超链接" xfId="17169" builtinId="9" hidden="1"/>
    <cellStyle name="已访问的超链接" xfId="17171" builtinId="9" hidden="1"/>
    <cellStyle name="已访问的超链接" xfId="17173" builtinId="9" hidden="1"/>
    <cellStyle name="已访问的超链接" xfId="17175" builtinId="9" hidden="1"/>
    <cellStyle name="已访问的超链接" xfId="17177" builtinId="9" hidden="1"/>
    <cellStyle name="已访问的超链接" xfId="17179" builtinId="9" hidden="1"/>
    <cellStyle name="已访问的超链接" xfId="17181" builtinId="9" hidden="1"/>
    <cellStyle name="已访问的超链接" xfId="17183" builtinId="9" hidden="1"/>
    <cellStyle name="已访问的超链接" xfId="17185" builtinId="9" hidden="1"/>
    <cellStyle name="已访问的超链接" xfId="17187" builtinId="9" hidden="1"/>
    <cellStyle name="已访问的超链接" xfId="17189" builtinId="9" hidden="1"/>
    <cellStyle name="已访问的超链接" xfId="17191" builtinId="9" hidden="1"/>
    <cellStyle name="已访问的超链接" xfId="17193" builtinId="9" hidden="1"/>
    <cellStyle name="已访问的超链接" xfId="17195" builtinId="9" hidden="1"/>
    <cellStyle name="已访问的超链接" xfId="17197" builtinId="9" hidden="1"/>
    <cellStyle name="已访问的超链接" xfId="17199" builtinId="9" hidden="1"/>
    <cellStyle name="已访问的超链接" xfId="17201" builtinId="9" hidden="1"/>
    <cellStyle name="已访问的超链接" xfId="17203" builtinId="9" hidden="1"/>
    <cellStyle name="已访问的超链接" xfId="17205" builtinId="9" hidden="1"/>
    <cellStyle name="已访问的超链接" xfId="17207" builtinId="9" hidden="1"/>
    <cellStyle name="已访问的超链接" xfId="17209" builtinId="9" hidden="1"/>
    <cellStyle name="已访问的超链接" xfId="17211" builtinId="9" hidden="1"/>
    <cellStyle name="已访问的超链接" xfId="17213" builtinId="9" hidden="1"/>
    <cellStyle name="已访问的超链接" xfId="17215" builtinId="9" hidden="1"/>
    <cellStyle name="已访问的超链接" xfId="17217" builtinId="9" hidden="1"/>
    <cellStyle name="已访问的超链接" xfId="17219" builtinId="9" hidden="1"/>
    <cellStyle name="已访问的超链接" xfId="17221" builtinId="9" hidden="1"/>
    <cellStyle name="已访问的超链接" xfId="17223" builtinId="9" hidden="1"/>
    <cellStyle name="已访问的超链接" xfId="17225" builtinId="9" hidden="1"/>
    <cellStyle name="已访问的超链接" xfId="17227" builtinId="9" hidden="1"/>
    <cellStyle name="已访问的超链接" xfId="17229" builtinId="9" hidden="1"/>
    <cellStyle name="已访问的超链接" xfId="17231" builtinId="9" hidden="1"/>
    <cellStyle name="已访问的超链接" xfId="17233" builtinId="9" hidden="1"/>
    <cellStyle name="已访问的超链接" xfId="17235" builtinId="9" hidden="1"/>
    <cellStyle name="已访问的超链接" xfId="17237" builtinId="9" hidden="1"/>
    <cellStyle name="已访问的超链接" xfId="17239" builtinId="9" hidden="1"/>
    <cellStyle name="已访问的超链接" xfId="17241" builtinId="9" hidden="1"/>
    <cellStyle name="已访问的超链接" xfId="17243" builtinId="9" hidden="1"/>
    <cellStyle name="已访问的超链接" xfId="17245" builtinId="9" hidden="1"/>
    <cellStyle name="已访问的超链接" xfId="17247" builtinId="9" hidden="1"/>
    <cellStyle name="已访问的超链接" xfId="17249" builtinId="9" hidden="1"/>
    <cellStyle name="已访问的超链接" xfId="17251" builtinId="9" hidden="1"/>
    <cellStyle name="已访问的超链接" xfId="17253" builtinId="9" hidden="1"/>
    <cellStyle name="已访问的超链接" xfId="17255" builtinId="9" hidden="1"/>
    <cellStyle name="已访问的超链接" xfId="17257" builtinId="9" hidden="1"/>
    <cellStyle name="已访问的超链接" xfId="17259" builtinId="9" hidden="1"/>
    <cellStyle name="已访问的超链接" xfId="17261" builtinId="9" hidden="1"/>
    <cellStyle name="已访问的超链接" xfId="17263" builtinId="9" hidden="1"/>
    <cellStyle name="已访问的超链接" xfId="17265" builtinId="9" hidden="1"/>
    <cellStyle name="已访问的超链接" xfId="17267" builtinId="9" hidden="1"/>
    <cellStyle name="已访问的超链接" xfId="17269" builtinId="9" hidden="1"/>
    <cellStyle name="已访问的超链接" xfId="17271" builtinId="9" hidden="1"/>
    <cellStyle name="已访问的超链接" xfId="17273" builtinId="9" hidden="1"/>
    <cellStyle name="已访问的超链接" xfId="17275" builtinId="9" hidden="1"/>
    <cellStyle name="已访问的超链接" xfId="17277" builtinId="9" hidden="1"/>
    <cellStyle name="已访问的超链接" xfId="17279" builtinId="9" hidden="1"/>
    <cellStyle name="已访问的超链接" xfId="17281" builtinId="9" hidden="1"/>
    <cellStyle name="已访问的超链接" xfId="17283" builtinId="9" hidden="1"/>
    <cellStyle name="已访问的超链接" xfId="17285" builtinId="9" hidden="1"/>
    <cellStyle name="已访问的超链接" xfId="17287" builtinId="9" hidden="1"/>
    <cellStyle name="已访问的超链接" xfId="17289" builtinId="9" hidden="1"/>
    <cellStyle name="已访问的超链接" xfId="17291" builtinId="9" hidden="1"/>
    <cellStyle name="已访问的超链接" xfId="17293" builtinId="9" hidden="1"/>
    <cellStyle name="已访问的超链接" xfId="17295" builtinId="9" hidden="1"/>
    <cellStyle name="已访问的超链接" xfId="17297" builtinId="9" hidden="1"/>
    <cellStyle name="已访问的超链接" xfId="17299" builtinId="9" hidden="1"/>
    <cellStyle name="已访问的超链接" xfId="17301" builtinId="9" hidden="1"/>
    <cellStyle name="已访问的超链接" xfId="17303" builtinId="9" hidden="1"/>
    <cellStyle name="已访问的超链接" xfId="17305" builtinId="9" hidden="1"/>
    <cellStyle name="已访问的超链接" xfId="17307" builtinId="9" hidden="1"/>
    <cellStyle name="已访问的超链接" xfId="17309" builtinId="9" hidden="1"/>
    <cellStyle name="已访问的超链接" xfId="17311" builtinId="9" hidden="1"/>
    <cellStyle name="已访问的超链接" xfId="17313" builtinId="9" hidden="1"/>
    <cellStyle name="已访问的超链接" xfId="17315" builtinId="9" hidden="1"/>
    <cellStyle name="已访问的超链接" xfId="17317" builtinId="9" hidden="1"/>
    <cellStyle name="已访问的超链接" xfId="17319" builtinId="9" hidden="1"/>
    <cellStyle name="已访问的超链接" xfId="17321" builtinId="9" hidden="1"/>
    <cellStyle name="已访问的超链接" xfId="17323" builtinId="9" hidden="1"/>
    <cellStyle name="已访问的超链接" xfId="17325" builtinId="9" hidden="1"/>
    <cellStyle name="已访问的超链接" xfId="17327" builtinId="9" hidden="1"/>
    <cellStyle name="已访问的超链接" xfId="17329" builtinId="9" hidden="1"/>
    <cellStyle name="已访问的超链接" xfId="17331" builtinId="9" hidden="1"/>
    <cellStyle name="已访问的超链接" xfId="17333" builtinId="9" hidden="1"/>
    <cellStyle name="已访问的超链接" xfId="17335" builtinId="9" hidden="1"/>
    <cellStyle name="已访问的超链接" xfId="17337" builtinId="9" hidden="1"/>
    <cellStyle name="已访问的超链接" xfId="17339" builtinId="9" hidden="1"/>
    <cellStyle name="已访问的超链接" xfId="17341" builtinId="9" hidden="1"/>
    <cellStyle name="已访问的超链接" xfId="17343" builtinId="9" hidden="1"/>
    <cellStyle name="已访问的超链接" xfId="17345" builtinId="9" hidden="1"/>
    <cellStyle name="已访问的超链接" xfId="17347" builtinId="9" hidden="1"/>
    <cellStyle name="已访问的超链接" xfId="17349" builtinId="9" hidden="1"/>
    <cellStyle name="已访问的超链接" xfId="17351" builtinId="9" hidden="1"/>
    <cellStyle name="已访问的超链接" xfId="17353" builtinId="9" hidden="1"/>
    <cellStyle name="已访问的超链接" xfId="17355" builtinId="9" hidden="1"/>
    <cellStyle name="已访问的超链接" xfId="17357" builtinId="9" hidden="1"/>
    <cellStyle name="已访问的超链接" xfId="17359" builtinId="9" hidden="1"/>
    <cellStyle name="已访问的超链接" xfId="17361" builtinId="9" hidden="1"/>
    <cellStyle name="已访问的超链接" xfId="17363" builtinId="9" hidden="1"/>
    <cellStyle name="已访问的超链接" xfId="17365" builtinId="9" hidden="1"/>
    <cellStyle name="已访问的超链接" xfId="17367" builtinId="9" hidden="1"/>
    <cellStyle name="已访问的超链接" xfId="17369" builtinId="9" hidden="1"/>
    <cellStyle name="已访问的超链接" xfId="17371" builtinId="9" hidden="1"/>
    <cellStyle name="已访问的超链接" xfId="17373" builtinId="9" hidden="1"/>
    <cellStyle name="已访问的超链接" xfId="17375" builtinId="9" hidden="1"/>
    <cellStyle name="已访问的超链接" xfId="17377" builtinId="9" hidden="1"/>
    <cellStyle name="已访问的超链接" xfId="17379" builtinId="9" hidden="1"/>
    <cellStyle name="已访问的超链接" xfId="17381" builtinId="9" hidden="1"/>
    <cellStyle name="已访问的超链接" xfId="17383" builtinId="9" hidden="1"/>
    <cellStyle name="已访问的超链接" xfId="17385" builtinId="9" hidden="1"/>
    <cellStyle name="已访问的超链接" xfId="17387" builtinId="9" hidden="1"/>
    <cellStyle name="已访问的超链接" xfId="17389" builtinId="9" hidden="1"/>
    <cellStyle name="已访问的超链接" xfId="17391" builtinId="9" hidden="1"/>
    <cellStyle name="已访问的超链接" xfId="17393" builtinId="9" hidden="1"/>
    <cellStyle name="已访问的超链接" xfId="17395" builtinId="9" hidden="1"/>
    <cellStyle name="已访问的超链接" xfId="17397" builtinId="9" hidden="1"/>
    <cellStyle name="已访问的超链接" xfId="17399" builtinId="9" hidden="1"/>
    <cellStyle name="已访问的超链接" xfId="17401" builtinId="9" hidden="1"/>
    <cellStyle name="已访问的超链接" xfId="17403" builtinId="9" hidden="1"/>
    <cellStyle name="已访问的超链接" xfId="17405" builtinId="9" hidden="1"/>
    <cellStyle name="已访问的超链接" xfId="17407" builtinId="9" hidden="1"/>
    <cellStyle name="已访问的超链接" xfId="17409" builtinId="9" hidden="1"/>
    <cellStyle name="已访问的超链接" xfId="17411" builtinId="9" hidden="1"/>
    <cellStyle name="已访问的超链接" xfId="17413" builtinId="9" hidden="1"/>
    <cellStyle name="已访问的超链接" xfId="17415" builtinId="9" hidden="1"/>
    <cellStyle name="已访问的超链接" xfId="17417" builtinId="9" hidden="1"/>
    <cellStyle name="已访问的超链接" xfId="17419" builtinId="9" hidden="1"/>
    <cellStyle name="已访问的超链接" xfId="17421" builtinId="9" hidden="1"/>
    <cellStyle name="已访问的超链接" xfId="17423" builtinId="9" hidden="1"/>
    <cellStyle name="已访问的超链接" xfId="17425" builtinId="9" hidden="1"/>
    <cellStyle name="已访问的超链接" xfId="17427" builtinId="9" hidden="1"/>
    <cellStyle name="已访问的超链接" xfId="17429" builtinId="9" hidden="1"/>
    <cellStyle name="已访问的超链接" xfId="17431" builtinId="9" hidden="1"/>
    <cellStyle name="已访问的超链接" xfId="17433" builtinId="9" hidden="1"/>
    <cellStyle name="已访问的超链接" xfId="17435" builtinId="9" hidden="1"/>
    <cellStyle name="已访问的超链接" xfId="17437" builtinId="9" hidden="1"/>
    <cellStyle name="已访问的超链接" xfId="17439" builtinId="9" hidden="1"/>
    <cellStyle name="已访问的超链接" xfId="17441" builtinId="9" hidden="1"/>
    <cellStyle name="已访问的超链接" xfId="17443" builtinId="9" hidden="1"/>
    <cellStyle name="已访问的超链接" xfId="17445" builtinId="9" hidden="1"/>
    <cellStyle name="已访问的超链接" xfId="17447" builtinId="9" hidden="1"/>
    <cellStyle name="已访问的超链接" xfId="17449" builtinId="9" hidden="1"/>
    <cellStyle name="已访问的超链接" xfId="17451" builtinId="9" hidden="1"/>
    <cellStyle name="已访问的超链接" xfId="17453" builtinId="9" hidden="1"/>
    <cellStyle name="已访问的超链接" xfId="17455" builtinId="9" hidden="1"/>
    <cellStyle name="已访问的超链接" xfId="17457" builtinId="9" hidden="1"/>
    <cellStyle name="已访问的超链接" xfId="17459" builtinId="9" hidden="1"/>
    <cellStyle name="已访问的超链接" xfId="17461" builtinId="9" hidden="1"/>
    <cellStyle name="已访问的超链接" xfId="17463" builtinId="9" hidden="1"/>
    <cellStyle name="已访问的超链接" xfId="17465" builtinId="9" hidden="1"/>
    <cellStyle name="已访问的超链接" xfId="17467" builtinId="9" hidden="1"/>
    <cellStyle name="已访问的超链接" xfId="17469" builtinId="9" hidden="1"/>
    <cellStyle name="已访问的超链接" xfId="17471" builtinId="9" hidden="1"/>
    <cellStyle name="已访问的超链接" xfId="17473" builtinId="9" hidden="1"/>
    <cellStyle name="已访问的超链接" xfId="17475" builtinId="9" hidden="1"/>
    <cellStyle name="已访问的超链接" xfId="17477" builtinId="9" hidden="1"/>
    <cellStyle name="已访问的超链接" xfId="17479" builtinId="9" hidden="1"/>
    <cellStyle name="已访问的超链接" xfId="17481" builtinId="9" hidden="1"/>
    <cellStyle name="已访问的超链接" xfId="17483" builtinId="9" hidden="1"/>
    <cellStyle name="已访问的超链接" xfId="17485" builtinId="9" hidden="1"/>
    <cellStyle name="已访问的超链接" xfId="17487" builtinId="9" hidden="1"/>
    <cellStyle name="已访问的超链接" xfId="17489" builtinId="9" hidden="1"/>
    <cellStyle name="已访问的超链接" xfId="17491" builtinId="9" hidden="1"/>
    <cellStyle name="已访问的超链接" xfId="17493" builtinId="9" hidden="1"/>
    <cellStyle name="已访问的超链接" xfId="17495" builtinId="9" hidden="1"/>
    <cellStyle name="已访问的超链接" xfId="17497" builtinId="9" hidden="1"/>
    <cellStyle name="已访问的超链接" xfId="17499" builtinId="9" hidden="1"/>
    <cellStyle name="已访问的超链接" xfId="17501" builtinId="9" hidden="1"/>
    <cellStyle name="已访问的超链接" xfId="17503" builtinId="9" hidden="1"/>
    <cellStyle name="已访问的超链接" xfId="17505" builtinId="9" hidden="1"/>
    <cellStyle name="已访问的超链接" xfId="17507" builtinId="9" hidden="1"/>
    <cellStyle name="已访问的超链接" xfId="17509" builtinId="9" hidden="1"/>
    <cellStyle name="已访问的超链接" xfId="17511" builtinId="9" hidden="1"/>
    <cellStyle name="已访问的超链接" xfId="17513" builtinId="9" hidden="1"/>
    <cellStyle name="已访问的超链接" xfId="17515" builtinId="9" hidden="1"/>
    <cellStyle name="已访问的超链接" xfId="17517" builtinId="9" hidden="1"/>
    <cellStyle name="已访问的超链接" xfId="17519" builtinId="9" hidden="1"/>
    <cellStyle name="已访问的超链接" xfId="17521" builtinId="9" hidden="1"/>
    <cellStyle name="已访问的超链接" xfId="17523" builtinId="9" hidden="1"/>
    <cellStyle name="已访问的超链接" xfId="17525" builtinId="9" hidden="1"/>
    <cellStyle name="已访问的超链接" xfId="17527" builtinId="9" hidden="1"/>
    <cellStyle name="已访问的超链接" xfId="17529" builtinId="9" hidden="1"/>
    <cellStyle name="已访问的超链接" xfId="17531" builtinId="9" hidden="1"/>
    <cellStyle name="已访问的超链接" xfId="17533" builtinId="9" hidden="1"/>
    <cellStyle name="已访问的超链接" xfId="17535" builtinId="9" hidden="1"/>
    <cellStyle name="已访问的超链接" xfId="17537" builtinId="9" hidden="1"/>
    <cellStyle name="已访问的超链接" xfId="17539" builtinId="9" hidden="1"/>
    <cellStyle name="已访问的超链接" xfId="17541" builtinId="9" hidden="1"/>
    <cellStyle name="已访问的超链接" xfId="17543" builtinId="9" hidden="1"/>
    <cellStyle name="已访问的超链接" xfId="17545" builtinId="9" hidden="1"/>
    <cellStyle name="已访问的超链接" xfId="17547" builtinId="9" hidden="1"/>
    <cellStyle name="已访问的超链接" xfId="17549" builtinId="9" hidden="1"/>
    <cellStyle name="已访问的超链接" xfId="17551" builtinId="9" hidden="1"/>
    <cellStyle name="已访问的超链接" xfId="17553" builtinId="9" hidden="1"/>
    <cellStyle name="已访问的超链接" xfId="17555" builtinId="9" hidden="1"/>
    <cellStyle name="已访问的超链接" xfId="17557" builtinId="9" hidden="1"/>
    <cellStyle name="已访问的超链接" xfId="17559" builtinId="9" hidden="1"/>
    <cellStyle name="已访问的超链接" xfId="17561" builtinId="9" hidden="1"/>
    <cellStyle name="已访问的超链接" xfId="17563" builtinId="9" hidden="1"/>
    <cellStyle name="已访问的超链接" xfId="17565" builtinId="9" hidden="1"/>
    <cellStyle name="已访问的超链接" xfId="17567" builtinId="9" hidden="1"/>
    <cellStyle name="已访问的超链接" xfId="17569" builtinId="9" hidden="1"/>
    <cellStyle name="已访问的超链接" xfId="17571" builtinId="9" hidden="1"/>
    <cellStyle name="已访问的超链接" xfId="17573" builtinId="9" hidden="1"/>
    <cellStyle name="已访问的超链接" xfId="17575" builtinId="9" hidden="1"/>
    <cellStyle name="已访问的超链接" xfId="17577" builtinId="9" hidden="1"/>
    <cellStyle name="已访问的超链接" xfId="17579" builtinId="9" hidden="1"/>
    <cellStyle name="已访问的超链接" xfId="17581" builtinId="9" hidden="1"/>
    <cellStyle name="已访问的超链接" xfId="17583" builtinId="9" hidden="1"/>
    <cellStyle name="已访问的超链接" xfId="17585" builtinId="9" hidden="1"/>
    <cellStyle name="已访问的超链接" xfId="17587" builtinId="9" hidden="1"/>
    <cellStyle name="已访问的超链接" xfId="17589" builtinId="9" hidden="1"/>
    <cellStyle name="已访问的超链接" xfId="17591" builtinId="9" hidden="1"/>
    <cellStyle name="已访问的超链接" xfId="17593" builtinId="9" hidden="1"/>
    <cellStyle name="已访问的超链接" xfId="17595" builtinId="9" hidden="1"/>
    <cellStyle name="已访问的超链接" xfId="17597" builtinId="9" hidden="1"/>
    <cellStyle name="已访问的超链接" xfId="17599" builtinId="9" hidden="1"/>
    <cellStyle name="已访问的超链接" xfId="17601" builtinId="9" hidden="1"/>
    <cellStyle name="已访问的超链接" xfId="17603" builtinId="9" hidden="1"/>
    <cellStyle name="已访问的超链接" xfId="17605" builtinId="9" hidden="1"/>
    <cellStyle name="已访问的超链接" xfId="17607" builtinId="9" hidden="1"/>
    <cellStyle name="已访问的超链接" xfId="17609" builtinId="9" hidden="1"/>
    <cellStyle name="已访问的超链接" xfId="17611" builtinId="9" hidden="1"/>
    <cellStyle name="已访问的超链接" xfId="17613" builtinId="9" hidden="1"/>
    <cellStyle name="已访问的超链接" xfId="17615" builtinId="9" hidden="1"/>
    <cellStyle name="已访问的超链接" xfId="17617" builtinId="9" hidden="1"/>
    <cellStyle name="已访问的超链接" xfId="17619" builtinId="9" hidden="1"/>
    <cellStyle name="已访问的超链接" xfId="17621" builtinId="9" hidden="1"/>
    <cellStyle name="已访问的超链接" xfId="17623" builtinId="9" hidden="1"/>
    <cellStyle name="已访问的超链接" xfId="17625" builtinId="9" hidden="1"/>
    <cellStyle name="已访问的超链接" xfId="17627" builtinId="9" hidden="1"/>
    <cellStyle name="已访问的超链接" xfId="17629" builtinId="9" hidden="1"/>
    <cellStyle name="已访问的超链接" xfId="17631" builtinId="9" hidden="1"/>
    <cellStyle name="已访问的超链接" xfId="17633" builtinId="9" hidden="1"/>
    <cellStyle name="已访问的超链接" xfId="17635" builtinId="9" hidden="1"/>
    <cellStyle name="已访问的超链接" xfId="17637" builtinId="9" hidden="1"/>
    <cellStyle name="已访问的超链接" xfId="17639" builtinId="9" hidden="1"/>
    <cellStyle name="已访问的超链接" xfId="17641" builtinId="9" hidden="1"/>
    <cellStyle name="已访问的超链接" xfId="17643" builtinId="9" hidden="1"/>
    <cellStyle name="已访问的超链接" xfId="17645" builtinId="9" hidden="1"/>
    <cellStyle name="已访问的超链接" xfId="17647" builtinId="9" hidden="1"/>
    <cellStyle name="已访问的超链接" xfId="17649" builtinId="9" hidden="1"/>
    <cellStyle name="已访问的超链接" xfId="17651" builtinId="9" hidden="1"/>
    <cellStyle name="已访问的超链接" xfId="17653" builtinId="9" hidden="1"/>
    <cellStyle name="已访问的超链接" xfId="17655" builtinId="9" hidden="1"/>
    <cellStyle name="已访问的超链接" xfId="17657" builtinId="9" hidden="1"/>
    <cellStyle name="已访问的超链接" xfId="17659" builtinId="9" hidden="1"/>
    <cellStyle name="已访问的超链接" xfId="17661" builtinId="9" hidden="1"/>
    <cellStyle name="已访问的超链接" xfId="17663" builtinId="9" hidden="1"/>
    <cellStyle name="已访问的超链接" xfId="17665" builtinId="9" hidden="1"/>
    <cellStyle name="已访问的超链接" xfId="17667" builtinId="9" hidden="1"/>
    <cellStyle name="已访问的超链接" xfId="17669" builtinId="9" hidden="1"/>
    <cellStyle name="已访问的超链接" xfId="17671" builtinId="9" hidden="1"/>
    <cellStyle name="已访问的超链接" xfId="17673" builtinId="9" hidden="1"/>
    <cellStyle name="已访问的超链接" xfId="17675" builtinId="9" hidden="1"/>
    <cellStyle name="已访问的超链接" xfId="17677" builtinId="9" hidden="1"/>
    <cellStyle name="已访问的超链接" xfId="17679" builtinId="9" hidden="1"/>
    <cellStyle name="已访问的超链接" xfId="17681" builtinId="9" hidden="1"/>
    <cellStyle name="已访问的超链接" xfId="17683" builtinId="9" hidden="1"/>
    <cellStyle name="已访问的超链接" xfId="17685" builtinId="9" hidden="1"/>
    <cellStyle name="已访问的超链接" xfId="17687" builtinId="9" hidden="1"/>
    <cellStyle name="已访问的超链接" xfId="17689" builtinId="9" hidden="1"/>
    <cellStyle name="已访问的超链接" xfId="17691" builtinId="9" hidden="1"/>
    <cellStyle name="已访问的超链接" xfId="17693" builtinId="9" hidden="1"/>
    <cellStyle name="已访问的超链接" xfId="17695" builtinId="9" hidden="1"/>
    <cellStyle name="已访问的超链接" xfId="17697" builtinId="9" hidden="1"/>
    <cellStyle name="已访问的超链接" xfId="17699" builtinId="9" hidden="1"/>
    <cellStyle name="已访问的超链接" xfId="17701" builtinId="9" hidden="1"/>
    <cellStyle name="已访问的超链接" xfId="17703" builtinId="9" hidden="1"/>
    <cellStyle name="已访问的超链接" xfId="17705" builtinId="9" hidden="1"/>
    <cellStyle name="已访问的超链接" xfId="17707" builtinId="9" hidden="1"/>
    <cellStyle name="已访问的超链接" xfId="17709" builtinId="9" hidden="1"/>
    <cellStyle name="已访问的超链接" xfId="17711" builtinId="9" hidden="1"/>
    <cellStyle name="已访问的超链接" xfId="17713" builtinId="9" hidden="1"/>
    <cellStyle name="已访问的超链接" xfId="17715" builtinId="9" hidden="1"/>
    <cellStyle name="已访问的超链接" xfId="17717" builtinId="9" hidden="1"/>
    <cellStyle name="已访问的超链接" xfId="17719" builtinId="9" hidden="1"/>
    <cellStyle name="已访问的超链接" xfId="17721" builtinId="9" hidden="1"/>
    <cellStyle name="已访问的超链接" xfId="17723" builtinId="9" hidden="1"/>
    <cellStyle name="已访问的超链接" xfId="17725" builtinId="9" hidden="1"/>
    <cellStyle name="已访问的超链接" xfId="17727" builtinId="9" hidden="1"/>
    <cellStyle name="已访问的超链接" xfId="17729" builtinId="9" hidden="1"/>
    <cellStyle name="已访问的超链接" xfId="17731" builtinId="9" hidden="1"/>
    <cellStyle name="已访问的超链接" xfId="17733" builtinId="9" hidden="1"/>
    <cellStyle name="已访问的超链接" xfId="17735" builtinId="9" hidden="1"/>
    <cellStyle name="已访问的超链接" xfId="17737" builtinId="9" hidden="1"/>
    <cellStyle name="已访问的超链接" xfId="17739" builtinId="9" hidden="1"/>
    <cellStyle name="已访问的超链接" xfId="17741" builtinId="9" hidden="1"/>
    <cellStyle name="已访问的超链接" xfId="17743" builtinId="9" hidden="1"/>
    <cellStyle name="已访问的超链接" xfId="17745" builtinId="9" hidden="1"/>
    <cellStyle name="已访问的超链接" xfId="17747" builtinId="9" hidden="1"/>
    <cellStyle name="已访问的超链接" xfId="17749" builtinId="9" hidden="1"/>
    <cellStyle name="已访问的超链接" xfId="17751" builtinId="9" hidden="1"/>
    <cellStyle name="已访问的超链接" xfId="17753" builtinId="9" hidden="1"/>
    <cellStyle name="已访问的超链接" xfId="17755" builtinId="9" hidden="1"/>
    <cellStyle name="已访问的超链接" xfId="17757" builtinId="9" hidden="1"/>
    <cellStyle name="已访问的超链接" xfId="17759" builtinId="9" hidden="1"/>
    <cellStyle name="已访问的超链接" xfId="17761" builtinId="9" hidden="1"/>
    <cellStyle name="已访问的超链接" xfId="17763" builtinId="9" hidden="1"/>
    <cellStyle name="已访问的超链接" xfId="17765" builtinId="9" hidden="1"/>
    <cellStyle name="已访问的超链接" xfId="17767" builtinId="9" hidden="1"/>
    <cellStyle name="已访问的超链接" xfId="17769" builtinId="9" hidden="1"/>
    <cellStyle name="已访问的超链接" xfId="17771" builtinId="9" hidden="1"/>
    <cellStyle name="已访问的超链接" xfId="17773" builtinId="9" hidden="1"/>
    <cellStyle name="已访问的超链接" xfId="17775" builtinId="9" hidden="1"/>
    <cellStyle name="已访问的超链接" xfId="17777" builtinId="9" hidden="1"/>
    <cellStyle name="已访问的超链接" xfId="17779" builtinId="9" hidden="1"/>
    <cellStyle name="已访问的超链接" xfId="17781" builtinId="9" hidden="1"/>
    <cellStyle name="已访问的超链接" xfId="17783" builtinId="9" hidden="1"/>
    <cellStyle name="已访问的超链接" xfId="17785" builtinId="9" hidden="1"/>
    <cellStyle name="已访问的超链接" xfId="17787" builtinId="9" hidden="1"/>
    <cellStyle name="已访问的超链接" xfId="17789" builtinId="9" hidden="1"/>
    <cellStyle name="已访问的超链接" xfId="17791" builtinId="9" hidden="1"/>
    <cellStyle name="已访问的超链接" xfId="17793" builtinId="9" hidden="1"/>
    <cellStyle name="已访问的超链接" xfId="17795" builtinId="9" hidden="1"/>
    <cellStyle name="已访问的超链接" xfId="17797" builtinId="9" hidden="1"/>
    <cellStyle name="已访问的超链接" xfId="17799" builtinId="9" hidden="1"/>
    <cellStyle name="已访问的超链接" xfId="17801" builtinId="9" hidden="1"/>
    <cellStyle name="已访问的超链接" xfId="17803" builtinId="9" hidden="1"/>
    <cellStyle name="已访问的超链接" xfId="17805" builtinId="9" hidden="1"/>
    <cellStyle name="已访问的超链接" xfId="17807" builtinId="9" hidden="1"/>
    <cellStyle name="已访问的超链接" xfId="17809" builtinId="9" hidden="1"/>
    <cellStyle name="已访问的超链接" xfId="17811" builtinId="9" hidden="1"/>
    <cellStyle name="已访问的超链接" xfId="17813" builtinId="9" hidden="1"/>
    <cellStyle name="已访问的超链接" xfId="17815" builtinId="9" hidden="1"/>
    <cellStyle name="已访问的超链接" xfId="17817" builtinId="9" hidden="1"/>
    <cellStyle name="已访问的超链接" xfId="17819" builtinId="9" hidden="1"/>
    <cellStyle name="已访问的超链接" xfId="17821" builtinId="9" hidden="1"/>
    <cellStyle name="已访问的超链接" xfId="17823" builtinId="9" hidden="1"/>
    <cellStyle name="已访问的超链接" xfId="17825" builtinId="9" hidden="1"/>
    <cellStyle name="已访问的超链接" xfId="17827" builtinId="9" hidden="1"/>
    <cellStyle name="已访问的超链接" xfId="17829" builtinId="9" hidden="1"/>
    <cellStyle name="已访问的超链接" xfId="17831" builtinId="9" hidden="1"/>
    <cellStyle name="已访问的超链接" xfId="17833" builtinId="9" hidden="1"/>
    <cellStyle name="已访问的超链接" xfId="17835" builtinId="9" hidden="1"/>
    <cellStyle name="已访问的超链接" xfId="17837" builtinId="9" hidden="1"/>
    <cellStyle name="已访问的超链接" xfId="17839" builtinId="9" hidden="1"/>
    <cellStyle name="已访问的超链接" xfId="17841" builtinId="9" hidden="1"/>
    <cellStyle name="已访问的超链接" xfId="17843" builtinId="9" hidden="1"/>
    <cellStyle name="已访问的超链接" xfId="17845" builtinId="9" hidden="1"/>
    <cellStyle name="已访问的超链接" xfId="17847" builtinId="9" hidden="1"/>
    <cellStyle name="已访问的超链接" xfId="17849" builtinId="9" hidden="1"/>
    <cellStyle name="已访问的超链接" xfId="17851" builtinId="9" hidden="1"/>
    <cellStyle name="已访问的超链接" xfId="17853" builtinId="9" hidden="1"/>
    <cellStyle name="已访问的超链接" xfId="17855" builtinId="9" hidden="1"/>
    <cellStyle name="已访问的超链接" xfId="17857" builtinId="9" hidden="1"/>
    <cellStyle name="已访问的超链接" xfId="17859" builtinId="9" hidden="1"/>
    <cellStyle name="已访问的超链接" xfId="17861" builtinId="9" hidden="1"/>
    <cellStyle name="已访问的超链接" xfId="17863" builtinId="9" hidden="1"/>
    <cellStyle name="已访问的超链接" xfId="17865" builtinId="9" hidden="1"/>
    <cellStyle name="已访问的超链接" xfId="17867" builtinId="9" hidden="1"/>
    <cellStyle name="已访问的超链接" xfId="17869" builtinId="9" hidden="1"/>
    <cellStyle name="已访问的超链接" xfId="17871" builtinId="9" hidden="1"/>
    <cellStyle name="已访问的超链接" xfId="17873" builtinId="9" hidden="1"/>
    <cellStyle name="已访问的超链接" xfId="17875" builtinId="9" hidden="1"/>
    <cellStyle name="已访问的超链接" xfId="17877" builtinId="9" hidden="1"/>
    <cellStyle name="已访问的超链接" xfId="17879" builtinId="9" hidden="1"/>
    <cellStyle name="已访问的超链接" xfId="17881" builtinId="9" hidden="1"/>
    <cellStyle name="已访问的超链接" xfId="17883" builtinId="9" hidden="1"/>
    <cellStyle name="已访问的超链接" xfId="17885" builtinId="9" hidden="1"/>
    <cellStyle name="已访问的超链接" xfId="17887" builtinId="9" hidden="1"/>
    <cellStyle name="已访问的超链接" xfId="17889" builtinId="9" hidden="1"/>
    <cellStyle name="已访问的超链接" xfId="17891" builtinId="9" hidden="1"/>
    <cellStyle name="已访问的超链接" xfId="17893" builtinId="9" hidden="1"/>
    <cellStyle name="已访问的超链接" xfId="17895" builtinId="9" hidden="1"/>
    <cellStyle name="已访问的超链接" xfId="17897" builtinId="9" hidden="1"/>
    <cellStyle name="已访问的超链接" xfId="17899" builtinId="9" hidden="1"/>
    <cellStyle name="已访问的超链接" xfId="17901" builtinId="9" hidden="1"/>
    <cellStyle name="已访问的超链接" xfId="17903" builtinId="9" hidden="1"/>
    <cellStyle name="已访问的超链接" xfId="17905" builtinId="9" hidden="1"/>
    <cellStyle name="已访问的超链接" xfId="17907" builtinId="9" hidden="1"/>
    <cellStyle name="已访问的超链接" xfId="17909" builtinId="9" hidden="1"/>
    <cellStyle name="已访问的超链接" xfId="17911" builtinId="9" hidden="1"/>
    <cellStyle name="已访问的超链接" xfId="17913" builtinId="9" hidden="1"/>
    <cellStyle name="已访问的超链接" xfId="17915" builtinId="9" hidden="1"/>
    <cellStyle name="已访问的超链接" xfId="17917" builtinId="9" hidden="1"/>
    <cellStyle name="已访问的超链接" xfId="17919" builtinId="9" hidden="1"/>
    <cellStyle name="已访问的超链接" xfId="17921" builtinId="9" hidden="1"/>
    <cellStyle name="已访问的超链接" xfId="17923" builtinId="9" hidden="1"/>
    <cellStyle name="已访问的超链接" xfId="17925" builtinId="9" hidden="1"/>
    <cellStyle name="已访问的超链接" xfId="17927" builtinId="9" hidden="1"/>
    <cellStyle name="已访问的超链接" xfId="17929" builtinId="9" hidden="1"/>
    <cellStyle name="已访问的超链接" xfId="17931" builtinId="9" hidden="1"/>
    <cellStyle name="已访问的超链接" xfId="17933" builtinId="9" hidden="1"/>
    <cellStyle name="已访问的超链接" xfId="17935" builtinId="9" hidden="1"/>
    <cellStyle name="已访问的超链接" xfId="17937" builtinId="9" hidden="1"/>
    <cellStyle name="已访问的超链接" xfId="17939" builtinId="9" hidden="1"/>
    <cellStyle name="已访问的超链接" xfId="17941" builtinId="9" hidden="1"/>
    <cellStyle name="已访问的超链接" xfId="17943" builtinId="9" hidden="1"/>
    <cellStyle name="已访问的超链接" xfId="17945" builtinId="9" hidden="1"/>
    <cellStyle name="已访问的超链接" xfId="17947" builtinId="9" hidden="1"/>
    <cellStyle name="已访问的超链接" xfId="17949" builtinId="9" hidden="1"/>
    <cellStyle name="已访问的超链接" xfId="17951" builtinId="9" hidden="1"/>
    <cellStyle name="已访问的超链接" xfId="17953" builtinId="9" hidden="1"/>
    <cellStyle name="已访问的超链接" xfId="17955" builtinId="9" hidden="1"/>
    <cellStyle name="已访问的超链接" xfId="17957" builtinId="9" hidden="1"/>
    <cellStyle name="已访问的超链接" xfId="17959" builtinId="9" hidden="1"/>
    <cellStyle name="已访问的超链接" xfId="17961" builtinId="9" hidden="1"/>
    <cellStyle name="已访问的超链接" xfId="17963" builtinId="9" hidden="1"/>
    <cellStyle name="已访问的超链接" xfId="17965" builtinId="9" hidden="1"/>
    <cellStyle name="已访问的超链接" xfId="17967" builtinId="9" hidden="1"/>
    <cellStyle name="已访问的超链接" xfId="17969" builtinId="9" hidden="1"/>
    <cellStyle name="已访问的超链接" xfId="17971" builtinId="9" hidden="1"/>
    <cellStyle name="已访问的超链接" xfId="17973" builtinId="9" hidden="1"/>
    <cellStyle name="已访问的超链接" xfId="17975" builtinId="9" hidden="1"/>
    <cellStyle name="已访问的超链接" xfId="17977" builtinId="9" hidden="1"/>
    <cellStyle name="已访问的超链接" xfId="17979" builtinId="9" hidden="1"/>
    <cellStyle name="已访问的超链接" xfId="17981" builtinId="9" hidden="1"/>
    <cellStyle name="已访问的超链接" xfId="17983" builtinId="9" hidden="1"/>
    <cellStyle name="已访问的超链接" xfId="17985" builtinId="9" hidden="1"/>
    <cellStyle name="已访问的超链接" xfId="17987" builtinId="9" hidden="1"/>
    <cellStyle name="已访问的超链接" xfId="17989" builtinId="9" hidden="1"/>
    <cellStyle name="已访问的超链接" xfId="17991" builtinId="9" hidden="1"/>
    <cellStyle name="已访问的超链接" xfId="17993" builtinId="9" hidden="1"/>
    <cellStyle name="已访问的超链接" xfId="17995" builtinId="9" hidden="1"/>
    <cellStyle name="已访问的超链接" xfId="17997" builtinId="9" hidden="1"/>
    <cellStyle name="已访问的超链接" xfId="17999" builtinId="9" hidden="1"/>
    <cellStyle name="已访问的超链接" xfId="18001" builtinId="9" hidden="1"/>
    <cellStyle name="已访问的超链接" xfId="18003" builtinId="9" hidden="1"/>
    <cellStyle name="已访问的超链接" xfId="18005" builtinId="9" hidden="1"/>
    <cellStyle name="已访问的超链接" xfId="18007" builtinId="9" hidden="1"/>
    <cellStyle name="已访问的超链接" xfId="18009" builtinId="9" hidden="1"/>
    <cellStyle name="已访问的超链接" xfId="18011" builtinId="9" hidden="1"/>
    <cellStyle name="已访问的超链接" xfId="18013" builtinId="9" hidden="1"/>
    <cellStyle name="已访问的超链接" xfId="18015" builtinId="9" hidden="1"/>
    <cellStyle name="已访问的超链接" xfId="18017" builtinId="9" hidden="1"/>
    <cellStyle name="已访问的超链接" xfId="18019" builtinId="9" hidden="1"/>
    <cellStyle name="已访问的超链接" xfId="18021" builtinId="9" hidden="1"/>
    <cellStyle name="已访问的超链接" xfId="18023" builtinId="9" hidden="1"/>
    <cellStyle name="已访问的超链接" xfId="18025" builtinId="9" hidden="1"/>
    <cellStyle name="已访问的超链接" xfId="18027" builtinId="9" hidden="1"/>
    <cellStyle name="已访问的超链接" xfId="18029" builtinId="9" hidden="1"/>
    <cellStyle name="已访问的超链接" xfId="18031" builtinId="9" hidden="1"/>
    <cellStyle name="已访问的超链接" xfId="18033" builtinId="9" hidden="1"/>
    <cellStyle name="已访问的超链接" xfId="18035" builtinId="9" hidden="1"/>
    <cellStyle name="已访问的超链接" xfId="18037" builtinId="9" hidden="1"/>
    <cellStyle name="已访问的超链接" xfId="18039" builtinId="9" hidden="1"/>
    <cellStyle name="已访问的超链接" xfId="18041" builtinId="9" hidden="1"/>
    <cellStyle name="已访问的超链接" xfId="18043" builtinId="9" hidden="1"/>
    <cellStyle name="已访问的超链接" xfId="18045" builtinId="9" hidden="1"/>
    <cellStyle name="已访问的超链接" xfId="18047" builtinId="9" hidden="1"/>
    <cellStyle name="已访问的超链接" xfId="18049" builtinId="9" hidden="1"/>
    <cellStyle name="已访问的超链接" xfId="18051" builtinId="9" hidden="1"/>
    <cellStyle name="已访问的超链接" xfId="18053" builtinId="9" hidden="1"/>
    <cellStyle name="已访问的超链接" xfId="18055" builtinId="9" hidden="1"/>
    <cellStyle name="已访问的超链接" xfId="18057" builtinId="9" hidden="1"/>
    <cellStyle name="已访问的超链接" xfId="18059" builtinId="9" hidden="1"/>
    <cellStyle name="已访问的超链接" xfId="18061" builtinId="9" hidden="1"/>
    <cellStyle name="已访问的超链接" xfId="18063" builtinId="9" hidden="1"/>
    <cellStyle name="已访问的超链接" xfId="18065" builtinId="9" hidden="1"/>
    <cellStyle name="已访问的超链接" xfId="18067" builtinId="9" hidden="1"/>
    <cellStyle name="已访问的超链接" xfId="18069" builtinId="9" hidden="1"/>
    <cellStyle name="已访问的超链接" xfId="18071" builtinId="9" hidden="1"/>
    <cellStyle name="已访问的超链接" xfId="18073" builtinId="9" hidden="1"/>
    <cellStyle name="已访问的超链接" xfId="18075" builtinId="9" hidden="1"/>
    <cellStyle name="已访问的超链接" xfId="18077" builtinId="9" hidden="1"/>
    <cellStyle name="已访问的超链接" xfId="18079" builtinId="9" hidden="1"/>
    <cellStyle name="已访问的超链接" xfId="18081" builtinId="9" hidden="1"/>
    <cellStyle name="已访问的超链接" xfId="18083" builtinId="9" hidden="1"/>
    <cellStyle name="已访问的超链接" xfId="18085" builtinId="9" hidden="1"/>
    <cellStyle name="已访问的超链接" xfId="18087" builtinId="9" hidden="1"/>
    <cellStyle name="已访问的超链接" xfId="18089" builtinId="9" hidden="1"/>
    <cellStyle name="已访问的超链接" xfId="18091" builtinId="9" hidden="1"/>
    <cellStyle name="已访问的超链接" xfId="18093" builtinId="9" hidden="1"/>
    <cellStyle name="已访问的超链接" xfId="18095" builtinId="9" hidden="1"/>
    <cellStyle name="已访问的超链接" xfId="18097" builtinId="9" hidden="1"/>
    <cellStyle name="已访问的超链接" xfId="18099" builtinId="9" hidden="1"/>
    <cellStyle name="已访问的超链接" xfId="18101" builtinId="9" hidden="1"/>
    <cellStyle name="已访问的超链接" xfId="18103" builtinId="9" hidden="1"/>
    <cellStyle name="已访问的超链接" xfId="18105" builtinId="9" hidden="1"/>
    <cellStyle name="已访问的超链接" xfId="18107" builtinId="9" hidden="1"/>
    <cellStyle name="已访问的超链接" xfId="18109" builtinId="9" hidden="1"/>
    <cellStyle name="已访问的超链接" xfId="18111" builtinId="9" hidden="1"/>
    <cellStyle name="已访问的超链接" xfId="18113" builtinId="9" hidden="1"/>
    <cellStyle name="已访问的超链接" xfId="18115" builtinId="9" hidden="1"/>
    <cellStyle name="已访问的超链接" xfId="18117" builtinId="9" hidden="1"/>
    <cellStyle name="已访问的超链接" xfId="18119" builtinId="9" hidden="1"/>
    <cellStyle name="已访问的超链接" xfId="18121" builtinId="9" hidden="1"/>
    <cellStyle name="已访问的超链接" xfId="18123" builtinId="9" hidden="1"/>
    <cellStyle name="已访问的超链接" xfId="18125" builtinId="9" hidden="1"/>
    <cellStyle name="已访问的超链接" xfId="18127" builtinId="9" hidden="1"/>
    <cellStyle name="已访问的超链接" xfId="18129" builtinId="9" hidden="1"/>
    <cellStyle name="已访问的超链接" xfId="18131" builtinId="9" hidden="1"/>
    <cellStyle name="已访问的超链接" xfId="18133" builtinId="9" hidden="1"/>
    <cellStyle name="已访问的超链接" xfId="18135" builtinId="9" hidden="1"/>
    <cellStyle name="已访问的超链接" xfId="18137" builtinId="9" hidden="1"/>
    <cellStyle name="已访问的超链接" xfId="18139" builtinId="9" hidden="1"/>
    <cellStyle name="已访问的超链接" xfId="18141" builtinId="9" hidden="1"/>
    <cellStyle name="已访问的超链接" xfId="18143" builtinId="9" hidden="1"/>
    <cellStyle name="已访问的超链接" xfId="18145" builtinId="9" hidden="1"/>
    <cellStyle name="已访问的超链接" xfId="18147" builtinId="9" hidden="1"/>
    <cellStyle name="已访问的超链接" xfId="18149" builtinId="9" hidden="1"/>
    <cellStyle name="已访问的超链接" xfId="18151" builtinId="9" hidden="1"/>
    <cellStyle name="已访问的超链接" xfId="18153" builtinId="9" hidden="1"/>
    <cellStyle name="已访问的超链接" xfId="18155" builtinId="9" hidden="1"/>
    <cellStyle name="已访问的超链接" xfId="18157" builtinId="9" hidden="1"/>
    <cellStyle name="已访问的超链接" xfId="18159" builtinId="9" hidden="1"/>
    <cellStyle name="已访问的超链接" xfId="18161" builtinId="9" hidden="1"/>
    <cellStyle name="已访问的超链接" xfId="18163" builtinId="9" hidden="1"/>
    <cellStyle name="已访问的超链接" xfId="18165" builtinId="9" hidden="1"/>
    <cellStyle name="已访问的超链接" xfId="18167" builtinId="9" hidden="1"/>
    <cellStyle name="已访问的超链接" xfId="18169" builtinId="9" hidden="1"/>
    <cellStyle name="已访问的超链接" xfId="18171" builtinId="9" hidden="1"/>
    <cellStyle name="已访问的超链接" xfId="18173" builtinId="9" hidden="1"/>
    <cellStyle name="已访问的超链接" xfId="18175" builtinId="9" hidden="1"/>
    <cellStyle name="已访问的超链接" xfId="18177" builtinId="9" hidden="1"/>
    <cellStyle name="已访问的超链接" xfId="18179" builtinId="9" hidden="1"/>
    <cellStyle name="已访问的超链接" xfId="18181" builtinId="9" hidden="1"/>
    <cellStyle name="已访问的超链接" xfId="18183" builtinId="9" hidden="1"/>
    <cellStyle name="已访问的超链接" xfId="18185" builtinId="9" hidden="1"/>
    <cellStyle name="已访问的超链接" xfId="18187" builtinId="9" hidden="1"/>
    <cellStyle name="已访问的超链接" xfId="18189" builtinId="9" hidden="1"/>
    <cellStyle name="已访问的超链接" xfId="18191" builtinId="9" hidden="1"/>
    <cellStyle name="已访问的超链接" xfId="18193" builtinId="9" hidden="1"/>
    <cellStyle name="已访问的超链接" xfId="18195" builtinId="9" hidden="1"/>
    <cellStyle name="已访问的超链接" xfId="18197" builtinId="9" hidden="1"/>
    <cellStyle name="已访问的超链接" xfId="18199" builtinId="9" hidden="1"/>
    <cellStyle name="已访问的超链接" xfId="18201" builtinId="9" hidden="1"/>
    <cellStyle name="已访问的超链接" xfId="18203" builtinId="9" hidden="1"/>
    <cellStyle name="已访问的超链接" xfId="18205" builtinId="9" hidden="1"/>
    <cellStyle name="已访问的超链接" xfId="18207" builtinId="9" hidden="1"/>
    <cellStyle name="已访问的超链接" xfId="18209" builtinId="9" hidden="1"/>
    <cellStyle name="已访问的超链接" xfId="18211" builtinId="9" hidden="1"/>
    <cellStyle name="已访问的超链接" xfId="18213" builtinId="9" hidden="1"/>
    <cellStyle name="已访问的超链接" xfId="18215" builtinId="9" hidden="1"/>
    <cellStyle name="已访问的超链接" xfId="18217" builtinId="9" hidden="1"/>
    <cellStyle name="已访问的超链接" xfId="18219" builtinId="9" hidden="1"/>
    <cellStyle name="已访问的超链接" xfId="18221" builtinId="9" hidden="1"/>
    <cellStyle name="已访问的超链接" xfId="18223" builtinId="9" hidden="1"/>
    <cellStyle name="已访问的超链接" xfId="18225" builtinId="9" hidden="1"/>
    <cellStyle name="已访问的超链接" xfId="18227" builtinId="9" hidden="1"/>
    <cellStyle name="已访问的超链接" xfId="18229" builtinId="9" hidden="1"/>
    <cellStyle name="已访问的超链接" xfId="18231" builtinId="9" hidden="1"/>
    <cellStyle name="已访问的超链接" xfId="18233" builtinId="9" hidden="1"/>
    <cellStyle name="已访问的超链接" xfId="18235" builtinId="9" hidden="1"/>
    <cellStyle name="已访问的超链接" xfId="18237" builtinId="9" hidden="1"/>
    <cellStyle name="已访问的超链接" xfId="18239" builtinId="9" hidden="1"/>
    <cellStyle name="已访问的超链接" xfId="18241" builtinId="9" hidden="1"/>
    <cellStyle name="已访问的超链接" xfId="18243" builtinId="9" hidden="1"/>
    <cellStyle name="已访问的超链接" xfId="18245" builtinId="9" hidden="1"/>
    <cellStyle name="已访问的超链接" xfId="18247" builtinId="9" hidden="1"/>
    <cellStyle name="已访问的超链接" xfId="18249" builtinId="9" hidden="1"/>
    <cellStyle name="已访问的超链接" xfId="18251" builtinId="9" hidden="1"/>
    <cellStyle name="已访问的超链接" xfId="18253" builtinId="9" hidden="1"/>
    <cellStyle name="已访问的超链接" xfId="18255" builtinId="9" hidden="1"/>
    <cellStyle name="已访问的超链接" xfId="18257" builtinId="9" hidden="1"/>
    <cellStyle name="已访问的超链接" xfId="18259" builtinId="9" hidden="1"/>
    <cellStyle name="已访问的超链接" xfId="18261" builtinId="9" hidden="1"/>
    <cellStyle name="已访问的超链接" xfId="18263" builtinId="9" hidden="1"/>
    <cellStyle name="已访问的超链接" xfId="18265" builtinId="9" hidden="1"/>
    <cellStyle name="已访问的超链接" xfId="18267" builtinId="9" hidden="1"/>
    <cellStyle name="已访问的超链接" xfId="18269" builtinId="9" hidden="1"/>
    <cellStyle name="已访问的超链接" xfId="18271" builtinId="9" hidden="1"/>
    <cellStyle name="已访问的超链接" xfId="18273" builtinId="9" hidden="1"/>
    <cellStyle name="已访问的超链接" xfId="18275" builtinId="9" hidden="1"/>
    <cellStyle name="已访问的超链接" xfId="18277" builtinId="9" hidden="1"/>
    <cellStyle name="已访问的超链接" xfId="18279" builtinId="9" hidden="1"/>
    <cellStyle name="已访问的超链接" xfId="18281" builtinId="9" hidden="1"/>
    <cellStyle name="已访问的超链接" xfId="18283" builtinId="9" hidden="1"/>
    <cellStyle name="已访问的超链接" xfId="18285" builtinId="9" hidden="1"/>
    <cellStyle name="已访问的超链接" xfId="18287" builtinId="9" hidden="1"/>
    <cellStyle name="已访问的超链接" xfId="18289" builtinId="9" hidden="1"/>
    <cellStyle name="已访问的超链接" xfId="18291" builtinId="9" hidden="1"/>
    <cellStyle name="已访问的超链接" xfId="18293" builtinId="9" hidden="1"/>
    <cellStyle name="已访问的超链接" xfId="18295" builtinId="9" hidden="1"/>
    <cellStyle name="已访问的超链接" xfId="18297" builtinId="9" hidden="1"/>
    <cellStyle name="已访问的超链接" xfId="18299" builtinId="9" hidden="1"/>
    <cellStyle name="已访问的超链接" xfId="18301" builtinId="9" hidden="1"/>
    <cellStyle name="已访问的超链接" xfId="18303" builtinId="9" hidden="1"/>
    <cellStyle name="已访问的超链接" xfId="18305" builtinId="9" hidden="1"/>
    <cellStyle name="已访问的超链接" xfId="18307" builtinId="9" hidden="1"/>
    <cellStyle name="已访问的超链接" xfId="18309" builtinId="9" hidden="1"/>
    <cellStyle name="已访问的超链接" xfId="18311" builtinId="9" hidden="1"/>
    <cellStyle name="已访问的超链接" xfId="18313" builtinId="9" hidden="1"/>
    <cellStyle name="已访问的超链接" xfId="18315" builtinId="9" hidden="1"/>
    <cellStyle name="已访问的超链接" xfId="18317" builtinId="9" hidden="1"/>
    <cellStyle name="已访问的超链接" xfId="18319" builtinId="9" hidden="1"/>
    <cellStyle name="已访问的超链接" xfId="18321" builtinId="9" hidden="1"/>
    <cellStyle name="已访问的超链接" xfId="18323" builtinId="9" hidden="1"/>
    <cellStyle name="已访问的超链接" xfId="18325" builtinId="9" hidden="1"/>
    <cellStyle name="已访问的超链接" xfId="18327" builtinId="9" hidden="1"/>
    <cellStyle name="已访问的超链接" xfId="18329" builtinId="9" hidden="1"/>
    <cellStyle name="已访问的超链接" xfId="18331" builtinId="9" hidden="1"/>
    <cellStyle name="已访问的超链接" xfId="18333" builtinId="9" hidden="1"/>
    <cellStyle name="已访问的超链接" xfId="18335" builtinId="9" hidden="1"/>
    <cellStyle name="已访问的超链接" xfId="18337" builtinId="9" hidden="1"/>
    <cellStyle name="已访问的超链接" xfId="18339" builtinId="9" hidden="1"/>
    <cellStyle name="已访问的超链接" xfId="18341" builtinId="9" hidden="1"/>
    <cellStyle name="已访问的超链接" xfId="18343" builtinId="9" hidden="1"/>
    <cellStyle name="已访问的超链接" xfId="18345" builtinId="9" hidden="1"/>
    <cellStyle name="已访问的超链接" xfId="18347" builtinId="9" hidden="1"/>
    <cellStyle name="已访问的超链接" xfId="18349" builtinId="9" hidden="1"/>
    <cellStyle name="已访问的超链接" xfId="18351" builtinId="9" hidden="1"/>
    <cellStyle name="已访问的超链接" xfId="18353" builtinId="9" hidden="1"/>
    <cellStyle name="已访问的超链接" xfId="18355" builtinId="9" hidden="1"/>
    <cellStyle name="已访问的超链接" xfId="18357" builtinId="9" hidden="1"/>
    <cellStyle name="已访问的超链接" xfId="18359" builtinId="9" hidden="1"/>
    <cellStyle name="已访问的超链接" xfId="18361" builtinId="9" hidden="1"/>
    <cellStyle name="已访问的超链接" xfId="18363" builtinId="9" hidden="1"/>
    <cellStyle name="已访问的超链接" xfId="18365" builtinId="9" hidden="1"/>
    <cellStyle name="已访问的超链接" xfId="18367" builtinId="9" hidden="1"/>
    <cellStyle name="已访问的超链接" xfId="18369" builtinId="9" hidden="1"/>
    <cellStyle name="已访问的超链接" xfId="18371" builtinId="9" hidden="1"/>
    <cellStyle name="已访问的超链接" xfId="18373" builtinId="9" hidden="1"/>
    <cellStyle name="已访问的超链接" xfId="18375" builtinId="9" hidden="1"/>
    <cellStyle name="已访问的超链接" xfId="18377" builtinId="9" hidden="1"/>
    <cellStyle name="已访问的超链接" xfId="18379" builtinId="9" hidden="1"/>
    <cellStyle name="已访问的超链接" xfId="18381" builtinId="9" hidden="1"/>
    <cellStyle name="已访问的超链接" xfId="18383" builtinId="9" hidden="1"/>
    <cellStyle name="已访问的超链接" xfId="18385" builtinId="9" hidden="1"/>
    <cellStyle name="已访问的超链接" xfId="18387" builtinId="9" hidden="1"/>
    <cellStyle name="已访问的超链接" xfId="18389" builtinId="9" hidden="1"/>
    <cellStyle name="已访问的超链接" xfId="18391" builtinId="9" hidden="1"/>
    <cellStyle name="已访问的超链接" xfId="18393" builtinId="9" hidden="1"/>
    <cellStyle name="已访问的超链接" xfId="18395" builtinId="9" hidden="1"/>
    <cellStyle name="已访问的超链接" xfId="18397" builtinId="9" hidden="1"/>
    <cellStyle name="已访问的超链接" xfId="18399" builtinId="9" hidden="1"/>
    <cellStyle name="已访问的超链接" xfId="18401" builtinId="9" hidden="1"/>
    <cellStyle name="已访问的超链接" xfId="18403" builtinId="9" hidden="1"/>
    <cellStyle name="已访问的超链接" xfId="18405" builtinId="9" hidden="1"/>
    <cellStyle name="已访问的超链接" xfId="18407" builtinId="9" hidden="1"/>
    <cellStyle name="已访问的超链接" xfId="18409" builtinId="9" hidden="1"/>
    <cellStyle name="已访问的超链接" xfId="18411" builtinId="9" hidden="1"/>
    <cellStyle name="已访问的超链接" xfId="18413" builtinId="9" hidden="1"/>
    <cellStyle name="已访问的超链接" xfId="18415" builtinId="9" hidden="1"/>
    <cellStyle name="已访问的超链接" xfId="18417" builtinId="9" hidden="1"/>
    <cellStyle name="已访问的超链接" xfId="18419" builtinId="9" hidden="1"/>
    <cellStyle name="已访问的超链接" xfId="18421" builtinId="9" hidden="1"/>
    <cellStyle name="已访问的超链接" xfId="18423" builtinId="9" hidden="1"/>
    <cellStyle name="已访问的超链接" xfId="18425" builtinId="9" hidden="1"/>
    <cellStyle name="已访问的超链接" xfId="18427" builtinId="9" hidden="1"/>
    <cellStyle name="已访问的超链接" xfId="18429" builtinId="9" hidden="1"/>
    <cellStyle name="已访问的超链接" xfId="18431" builtinId="9" hidden="1"/>
    <cellStyle name="已访问的超链接" xfId="18433" builtinId="9" hidden="1"/>
    <cellStyle name="已访问的超链接" xfId="18435" builtinId="9" hidden="1"/>
    <cellStyle name="已访问的超链接" xfId="18437" builtinId="9" hidden="1"/>
    <cellStyle name="已访问的超链接" xfId="18439" builtinId="9" hidden="1"/>
    <cellStyle name="已访问的超链接" xfId="18441" builtinId="9" hidden="1"/>
    <cellStyle name="已访问的超链接" xfId="18443" builtinId="9" hidden="1"/>
    <cellStyle name="已访问的超链接" xfId="18445" builtinId="9" hidden="1"/>
    <cellStyle name="已访问的超链接" xfId="18447" builtinId="9" hidden="1"/>
    <cellStyle name="已访问的超链接" xfId="18449" builtinId="9" hidden="1"/>
    <cellStyle name="已访问的超链接" xfId="18451" builtinId="9" hidden="1"/>
    <cellStyle name="已访问的超链接" xfId="18453" builtinId="9" hidden="1"/>
    <cellStyle name="已访问的超链接" xfId="18455" builtinId="9" hidden="1"/>
    <cellStyle name="已访问的超链接" xfId="18457" builtinId="9" hidden="1"/>
    <cellStyle name="已访问的超链接" xfId="18459" builtinId="9" hidden="1"/>
    <cellStyle name="已访问的超链接" xfId="18461" builtinId="9" hidden="1"/>
    <cellStyle name="已访问的超链接" xfId="18463" builtinId="9" hidden="1"/>
    <cellStyle name="已访问的超链接" xfId="18465" builtinId="9" hidden="1"/>
    <cellStyle name="已访问的超链接" xfId="18467" builtinId="9" hidden="1"/>
    <cellStyle name="已访问的超链接" xfId="18469" builtinId="9" hidden="1"/>
    <cellStyle name="已访问的超链接" xfId="18471" builtinId="9" hidden="1"/>
    <cellStyle name="已访问的超链接" xfId="18473" builtinId="9" hidden="1"/>
    <cellStyle name="已访问的超链接" xfId="18475" builtinId="9" hidden="1"/>
    <cellStyle name="已访问的超链接" xfId="18477" builtinId="9" hidden="1"/>
    <cellStyle name="已访问的超链接" xfId="18479" builtinId="9" hidden="1"/>
    <cellStyle name="已访问的超链接" xfId="18481" builtinId="9" hidden="1"/>
    <cellStyle name="已访问的超链接" xfId="18483" builtinId="9" hidden="1"/>
    <cellStyle name="已访问的超链接" xfId="18485" builtinId="9" hidden="1"/>
    <cellStyle name="已访问的超链接" xfId="18487" builtinId="9" hidden="1"/>
    <cellStyle name="已访问的超链接" xfId="18489" builtinId="9" hidden="1"/>
    <cellStyle name="已访问的超链接" xfId="18491" builtinId="9" hidden="1"/>
    <cellStyle name="已访问的超链接" xfId="18493" builtinId="9" hidden="1"/>
    <cellStyle name="已访问的超链接" xfId="18495" builtinId="9" hidden="1"/>
    <cellStyle name="已访问的超链接" xfId="18497" builtinId="9" hidden="1"/>
    <cellStyle name="已访问的超链接" xfId="18499" builtinId="9" hidden="1"/>
    <cellStyle name="已访问的超链接" xfId="18501" builtinId="9" hidden="1"/>
    <cellStyle name="已访问的超链接" xfId="18503" builtinId="9" hidden="1"/>
    <cellStyle name="已访问的超链接" xfId="18505" builtinId="9" hidden="1"/>
    <cellStyle name="已访问的超链接" xfId="18507" builtinId="9" hidden="1"/>
    <cellStyle name="已访问的超链接" xfId="18509" builtinId="9" hidden="1"/>
    <cellStyle name="已访问的超链接" xfId="18511" builtinId="9" hidden="1"/>
    <cellStyle name="已访问的超链接" xfId="18513" builtinId="9" hidden="1"/>
    <cellStyle name="已访问的超链接" xfId="18515" builtinId="9" hidden="1"/>
    <cellStyle name="已访问的超链接" xfId="18517" builtinId="9" hidden="1"/>
    <cellStyle name="已访问的超链接" xfId="18519" builtinId="9" hidden="1"/>
    <cellStyle name="已访问的超链接" xfId="18521" builtinId="9" hidden="1"/>
    <cellStyle name="已访问的超链接" xfId="18523" builtinId="9" hidden="1"/>
    <cellStyle name="已访问的超链接" xfId="18525" builtinId="9" hidden="1"/>
    <cellStyle name="已访问的超链接" xfId="18527" builtinId="9" hidden="1"/>
    <cellStyle name="已访问的超链接" xfId="18529" builtinId="9" hidden="1"/>
    <cellStyle name="已访问的超链接" xfId="18531" builtinId="9" hidden="1"/>
    <cellStyle name="已访问的超链接" xfId="18533" builtinId="9" hidden="1"/>
    <cellStyle name="已访问的超链接" xfId="18535" builtinId="9" hidden="1"/>
    <cellStyle name="已访问的超链接" xfId="18537" builtinId="9" hidden="1"/>
    <cellStyle name="已访问的超链接" xfId="18539" builtinId="9" hidden="1"/>
    <cellStyle name="已访问的超链接" xfId="18541" builtinId="9" hidden="1"/>
    <cellStyle name="已访问的超链接" xfId="18543" builtinId="9" hidden="1"/>
    <cellStyle name="已访问的超链接" xfId="18545" builtinId="9" hidden="1"/>
    <cellStyle name="已访问的超链接" xfId="18547" builtinId="9" hidden="1"/>
    <cellStyle name="已访问的超链接" xfId="18549" builtinId="9" hidden="1"/>
    <cellStyle name="已访问的超链接" xfId="18551" builtinId="9" hidden="1"/>
    <cellStyle name="已访问的超链接" xfId="18553" builtinId="9" hidden="1"/>
    <cellStyle name="已访问的超链接" xfId="18555" builtinId="9" hidden="1"/>
    <cellStyle name="已访问的超链接" xfId="18557" builtinId="9" hidden="1"/>
    <cellStyle name="已访问的超链接" xfId="18559" builtinId="9" hidden="1"/>
    <cellStyle name="已访问的超链接" xfId="18561" builtinId="9" hidden="1"/>
    <cellStyle name="已访问的超链接" xfId="18563" builtinId="9" hidden="1"/>
    <cellStyle name="已访问的超链接" xfId="18565" builtinId="9" hidden="1"/>
    <cellStyle name="已访问的超链接" xfId="18567" builtinId="9" hidden="1"/>
    <cellStyle name="已访问的超链接" xfId="18569" builtinId="9" hidden="1"/>
    <cellStyle name="已访问的超链接" xfId="18571" builtinId="9" hidden="1"/>
    <cellStyle name="已访问的超链接" xfId="18573" builtinId="9" hidden="1"/>
    <cellStyle name="已访问的超链接" xfId="18575" builtinId="9" hidden="1"/>
    <cellStyle name="已访问的超链接" xfId="18577" builtinId="9" hidden="1"/>
    <cellStyle name="已访问的超链接" xfId="18579" builtinId="9" hidden="1"/>
    <cellStyle name="已访问的超链接" xfId="18581" builtinId="9" hidden="1"/>
    <cellStyle name="已访问的超链接" xfId="18583" builtinId="9" hidden="1"/>
    <cellStyle name="已访问的超链接" xfId="18585" builtinId="9" hidden="1"/>
    <cellStyle name="已访问的超链接" xfId="18587" builtinId="9" hidden="1"/>
    <cellStyle name="已访问的超链接" xfId="18589" builtinId="9" hidden="1"/>
    <cellStyle name="已访问的超链接" xfId="18591" builtinId="9" hidden="1"/>
    <cellStyle name="已访问的超链接" xfId="18593" builtinId="9" hidden="1"/>
    <cellStyle name="已访问的超链接" xfId="18595" builtinId="9" hidden="1"/>
    <cellStyle name="已访问的超链接" xfId="18597" builtinId="9" hidden="1"/>
    <cellStyle name="已访问的超链接" xfId="18599" builtinId="9" hidden="1"/>
    <cellStyle name="已访问的超链接" xfId="18601" builtinId="9" hidden="1"/>
    <cellStyle name="已访问的超链接" xfId="18603" builtinId="9" hidden="1"/>
    <cellStyle name="已访问的超链接" xfId="18605" builtinId="9" hidden="1"/>
    <cellStyle name="已访问的超链接" xfId="18607" builtinId="9" hidden="1"/>
    <cellStyle name="已访问的超链接" xfId="18609" builtinId="9" hidden="1"/>
    <cellStyle name="已访问的超链接" xfId="18611" builtinId="9" hidden="1"/>
    <cellStyle name="已访问的超链接" xfId="18613" builtinId="9" hidden="1"/>
    <cellStyle name="已访问的超链接" xfId="18615" builtinId="9" hidden="1"/>
    <cellStyle name="已访问的超链接" xfId="18617" builtinId="9" hidden="1"/>
    <cellStyle name="已访问的超链接" xfId="18619" builtinId="9" hidden="1"/>
    <cellStyle name="已访问的超链接" xfId="18621" builtinId="9" hidden="1"/>
    <cellStyle name="已访问的超链接" xfId="18623" builtinId="9" hidden="1"/>
    <cellStyle name="已访问的超链接" xfId="18625" builtinId="9" hidden="1"/>
    <cellStyle name="已访问的超链接" xfId="18627" builtinId="9" hidden="1"/>
    <cellStyle name="已访问的超链接" xfId="18629" builtinId="9" hidden="1"/>
    <cellStyle name="已访问的超链接" xfId="18631" builtinId="9" hidden="1"/>
    <cellStyle name="已访问的超链接" xfId="18633" builtinId="9" hidden="1"/>
    <cellStyle name="已访问的超链接" xfId="18635" builtinId="9" hidden="1"/>
    <cellStyle name="已访问的超链接" xfId="18637" builtinId="9" hidden="1"/>
    <cellStyle name="已访问的超链接" xfId="18639" builtinId="9" hidden="1"/>
    <cellStyle name="已访问的超链接" xfId="18641" builtinId="9" hidden="1"/>
    <cellStyle name="已访问的超链接" xfId="18643" builtinId="9" hidden="1"/>
    <cellStyle name="已访问的超链接" xfId="18645" builtinId="9" hidden="1"/>
    <cellStyle name="已访问的超链接" xfId="18647" builtinId="9" hidden="1"/>
    <cellStyle name="已访问的超链接" xfId="18649" builtinId="9" hidden="1"/>
    <cellStyle name="已访问的超链接" xfId="18651" builtinId="9" hidden="1"/>
    <cellStyle name="已访问的超链接" xfId="18653" builtinId="9" hidden="1"/>
    <cellStyle name="已访问的超链接" xfId="18655" builtinId="9" hidden="1"/>
    <cellStyle name="已访问的超链接" xfId="18657" builtinId="9" hidden="1"/>
    <cellStyle name="已访问的超链接" xfId="18659" builtinId="9" hidden="1"/>
    <cellStyle name="已访问的超链接" xfId="18661" builtinId="9" hidden="1"/>
    <cellStyle name="已访问的超链接" xfId="18663" builtinId="9" hidden="1"/>
    <cellStyle name="已访问的超链接" xfId="18665" builtinId="9" hidden="1"/>
    <cellStyle name="已访问的超链接" xfId="18667" builtinId="9" hidden="1"/>
    <cellStyle name="已访问的超链接" xfId="18669" builtinId="9" hidden="1"/>
    <cellStyle name="已访问的超链接" xfId="18671" builtinId="9" hidden="1"/>
    <cellStyle name="已访问的超链接" xfId="18673" builtinId="9" hidden="1"/>
    <cellStyle name="已访问的超链接" xfId="18675" builtinId="9" hidden="1"/>
    <cellStyle name="已访问的超链接" xfId="18677" builtinId="9" hidden="1"/>
    <cellStyle name="已访问的超链接" xfId="18679" builtinId="9" hidden="1"/>
    <cellStyle name="已访问的超链接" xfId="18681" builtinId="9" hidden="1"/>
    <cellStyle name="已访问的超链接" xfId="18683" builtinId="9" hidden="1"/>
    <cellStyle name="已访问的超链接" xfId="18685" builtinId="9" hidden="1"/>
    <cellStyle name="已访问的超链接" xfId="18687" builtinId="9" hidden="1"/>
    <cellStyle name="已访问的超链接" xfId="18689" builtinId="9" hidden="1"/>
    <cellStyle name="已访问的超链接" xfId="18691" builtinId="9" hidden="1"/>
    <cellStyle name="已访问的超链接" xfId="18693" builtinId="9" hidden="1"/>
    <cellStyle name="已访问的超链接" xfId="18695" builtinId="9" hidden="1"/>
    <cellStyle name="已访问的超链接" xfId="18697" builtinId="9" hidden="1"/>
    <cellStyle name="已访问的超链接" xfId="18699" builtinId="9" hidden="1"/>
    <cellStyle name="已访问的超链接" xfId="18701" builtinId="9" hidden="1"/>
    <cellStyle name="已访问的超链接" xfId="18703" builtinId="9" hidden="1"/>
    <cellStyle name="已访问的超链接" xfId="18705" builtinId="9" hidden="1"/>
    <cellStyle name="已访问的超链接" xfId="18707" builtinId="9" hidden="1"/>
    <cellStyle name="已访问的超链接" xfId="18709" builtinId="9" hidden="1"/>
    <cellStyle name="已访问的超链接" xfId="18711" builtinId="9" hidden="1"/>
    <cellStyle name="已访问的超链接" xfId="18713" builtinId="9" hidden="1"/>
    <cellStyle name="已访问的超链接" xfId="18715" builtinId="9" hidden="1"/>
    <cellStyle name="已访问的超链接" xfId="18717" builtinId="9" hidden="1"/>
    <cellStyle name="已访问的超链接" xfId="18719" builtinId="9" hidden="1"/>
    <cellStyle name="已访问的超链接" xfId="18721" builtinId="9" hidden="1"/>
    <cellStyle name="已访问的超链接" xfId="18723" builtinId="9" hidden="1"/>
    <cellStyle name="已访问的超链接" xfId="18725" builtinId="9" hidden="1"/>
    <cellStyle name="已访问的超链接" xfId="18727" builtinId="9" hidden="1"/>
    <cellStyle name="已访问的超链接" xfId="18729" builtinId="9" hidden="1"/>
    <cellStyle name="已访问的超链接" xfId="18731" builtinId="9" hidden="1"/>
    <cellStyle name="已访问的超链接" xfId="18733" builtinId="9" hidden="1"/>
    <cellStyle name="已访问的超链接" xfId="18735" builtinId="9" hidden="1"/>
    <cellStyle name="已访问的超链接" xfId="18737" builtinId="9" hidden="1"/>
    <cellStyle name="已访问的超链接" xfId="18739" builtinId="9" hidden="1"/>
    <cellStyle name="已访问的超链接" xfId="18741" builtinId="9" hidden="1"/>
    <cellStyle name="已访问的超链接" xfId="18743" builtinId="9" hidden="1"/>
    <cellStyle name="已访问的超链接" xfId="18745" builtinId="9" hidden="1"/>
    <cellStyle name="已访问的超链接" xfId="18747" builtinId="9" hidden="1"/>
    <cellStyle name="已访问的超链接" xfId="18749" builtinId="9" hidden="1"/>
    <cellStyle name="已访问的超链接" xfId="18751" builtinId="9" hidden="1"/>
    <cellStyle name="已访问的超链接" xfId="18753" builtinId="9" hidden="1"/>
    <cellStyle name="已访问的超链接" xfId="18755" builtinId="9" hidden="1"/>
    <cellStyle name="已访问的超链接" xfId="18757" builtinId="9" hidden="1"/>
    <cellStyle name="已访问的超链接" xfId="18759" builtinId="9" hidden="1"/>
    <cellStyle name="已访问的超链接" xfId="18761" builtinId="9" hidden="1"/>
    <cellStyle name="已访问的超链接" xfId="18763" builtinId="9" hidden="1"/>
    <cellStyle name="已访问的超链接" xfId="18765" builtinId="9" hidden="1"/>
    <cellStyle name="已访问的超链接" xfId="18767" builtinId="9" hidden="1"/>
    <cellStyle name="已访问的超链接" xfId="18769" builtinId="9" hidden="1"/>
    <cellStyle name="已访问的超链接" xfId="18771" builtinId="9" hidden="1"/>
    <cellStyle name="已访问的超链接" xfId="18773" builtinId="9" hidden="1"/>
    <cellStyle name="已访问的超链接" xfId="18775" builtinId="9" hidden="1"/>
    <cellStyle name="已访问的超链接" xfId="18777" builtinId="9" hidden="1"/>
    <cellStyle name="已访问的超链接" xfId="18779" builtinId="9" hidden="1"/>
    <cellStyle name="已访问的超链接" xfId="18781" builtinId="9" hidden="1"/>
    <cellStyle name="已访问的超链接" xfId="18783" builtinId="9" hidden="1"/>
    <cellStyle name="已访问的超链接" xfId="18785" builtinId="9" hidden="1"/>
    <cellStyle name="已访问的超链接" xfId="18787" builtinId="9" hidden="1"/>
    <cellStyle name="已访问的超链接" xfId="18789" builtinId="9" hidden="1"/>
    <cellStyle name="已访问的超链接" xfId="18791" builtinId="9" hidden="1"/>
    <cellStyle name="已访问的超链接" xfId="18793" builtinId="9" hidden="1"/>
    <cellStyle name="已访问的超链接" xfId="18795" builtinId="9" hidden="1"/>
    <cellStyle name="已访问的超链接" xfId="18797" builtinId="9" hidden="1"/>
    <cellStyle name="已访问的超链接" xfId="18799" builtinId="9" hidden="1"/>
    <cellStyle name="已访问的超链接" xfId="18801" builtinId="9" hidden="1"/>
    <cellStyle name="已访问的超链接" xfId="18803" builtinId="9" hidden="1"/>
    <cellStyle name="已访问的超链接" xfId="18805" builtinId="9" hidden="1"/>
    <cellStyle name="已访问的超链接" xfId="18807" builtinId="9" hidden="1"/>
    <cellStyle name="已访问的超链接" xfId="18809" builtinId="9" hidden="1"/>
    <cellStyle name="已访问的超链接" xfId="18811" builtinId="9" hidden="1"/>
    <cellStyle name="已访问的超链接" xfId="18813" builtinId="9" hidden="1"/>
    <cellStyle name="已访问的超链接" xfId="18815" builtinId="9" hidden="1"/>
    <cellStyle name="已访问的超链接" xfId="18817" builtinId="9" hidden="1"/>
    <cellStyle name="已访问的超链接" xfId="18819" builtinId="9" hidden="1"/>
    <cellStyle name="已访问的超链接" xfId="18821" builtinId="9" hidden="1"/>
    <cellStyle name="已访问的超链接" xfId="18823" builtinId="9" hidden="1"/>
    <cellStyle name="已访问的超链接" xfId="18825" builtinId="9" hidden="1"/>
    <cellStyle name="已访问的超链接" xfId="18827" builtinId="9" hidden="1"/>
    <cellStyle name="已访问的超链接" xfId="18829" builtinId="9" hidden="1"/>
    <cellStyle name="已访问的超链接" xfId="18831" builtinId="9" hidden="1"/>
    <cellStyle name="已访问的超链接" xfId="18833" builtinId="9" hidden="1"/>
    <cellStyle name="已访问的超链接" xfId="18835" builtinId="9" hidden="1"/>
    <cellStyle name="已访问的超链接" xfId="18837" builtinId="9" hidden="1"/>
    <cellStyle name="已访问的超链接" xfId="18839" builtinId="9" hidden="1"/>
    <cellStyle name="已访问的超链接" xfId="18841" builtinId="9" hidden="1"/>
    <cellStyle name="已访问的超链接" xfId="18843" builtinId="9" hidden="1"/>
    <cellStyle name="已访问的超链接" xfId="18845" builtinId="9" hidden="1"/>
    <cellStyle name="已访问的超链接" xfId="18847" builtinId="9" hidden="1"/>
    <cellStyle name="已访问的超链接" xfId="18849" builtinId="9" hidden="1"/>
    <cellStyle name="已访问的超链接" xfId="18851" builtinId="9" hidden="1"/>
    <cellStyle name="已访问的超链接" xfId="18853" builtinId="9" hidden="1"/>
    <cellStyle name="已访问的超链接" xfId="18855" builtinId="9" hidden="1"/>
    <cellStyle name="已访问的超链接" xfId="18857" builtinId="9" hidden="1"/>
    <cellStyle name="已访问的超链接" xfId="18859" builtinId="9" hidden="1"/>
    <cellStyle name="已访问的超链接" xfId="18861" builtinId="9" hidden="1"/>
    <cellStyle name="已访问的超链接" xfId="18863" builtinId="9" hidden="1"/>
    <cellStyle name="已访问的超链接" xfId="18865" builtinId="9" hidden="1"/>
    <cellStyle name="已访问的超链接" xfId="18867" builtinId="9" hidden="1"/>
    <cellStyle name="已访问的超链接" xfId="18869" builtinId="9" hidden="1"/>
    <cellStyle name="已访问的超链接" xfId="18871" builtinId="9" hidden="1"/>
    <cellStyle name="已访问的超链接" xfId="18873" builtinId="9" hidden="1"/>
    <cellStyle name="已访问的超链接" xfId="18875" builtinId="9" hidden="1"/>
    <cellStyle name="已访问的超链接" xfId="18877" builtinId="9" hidden="1"/>
    <cellStyle name="已访问的超链接" xfId="18879" builtinId="9" hidden="1"/>
    <cellStyle name="已访问的超链接" xfId="18881" builtinId="9" hidden="1"/>
    <cellStyle name="已访问的超链接" xfId="18883" builtinId="9" hidden="1"/>
    <cellStyle name="已访问的超链接" xfId="18885" builtinId="9" hidden="1"/>
    <cellStyle name="已访问的超链接" xfId="18887" builtinId="9" hidden="1"/>
    <cellStyle name="已访问的超链接" xfId="18889" builtinId="9" hidden="1"/>
    <cellStyle name="已访问的超链接" xfId="18891" builtinId="9" hidden="1"/>
    <cellStyle name="已访问的超链接" xfId="18893" builtinId="9" hidden="1"/>
    <cellStyle name="已访问的超链接" xfId="18895" builtinId="9" hidden="1"/>
    <cellStyle name="已访问的超链接" xfId="18897" builtinId="9" hidden="1"/>
    <cellStyle name="已访问的超链接" xfId="18899" builtinId="9" hidden="1"/>
    <cellStyle name="已访问的超链接" xfId="18901" builtinId="9" hidden="1"/>
    <cellStyle name="已访问的超链接" xfId="18903" builtinId="9" hidden="1"/>
    <cellStyle name="已访问的超链接" xfId="18905" builtinId="9" hidden="1"/>
    <cellStyle name="已访问的超链接" xfId="18907" builtinId="9" hidden="1"/>
    <cellStyle name="已访问的超链接" xfId="18909" builtinId="9" hidden="1"/>
    <cellStyle name="已访问的超链接" xfId="18911" builtinId="9" hidden="1"/>
    <cellStyle name="已访问的超链接" xfId="18913" builtinId="9" hidden="1"/>
    <cellStyle name="已访问的超链接" xfId="18915" builtinId="9" hidden="1"/>
    <cellStyle name="已访问的超链接" xfId="18917" builtinId="9" hidden="1"/>
    <cellStyle name="已访问的超链接" xfId="18919" builtinId="9" hidden="1"/>
    <cellStyle name="已访问的超链接" xfId="18921" builtinId="9" hidden="1"/>
    <cellStyle name="已访问的超链接" xfId="18923" builtinId="9" hidden="1"/>
    <cellStyle name="已访问的超链接" xfId="18925" builtinId="9" hidden="1"/>
    <cellStyle name="已访问的超链接" xfId="18927" builtinId="9" hidden="1"/>
    <cellStyle name="已访问的超链接" xfId="18929" builtinId="9" hidden="1"/>
    <cellStyle name="已访问的超链接" xfId="18931" builtinId="9" hidden="1"/>
    <cellStyle name="已访问的超链接" xfId="18933" builtinId="9" hidden="1"/>
    <cellStyle name="已访问的超链接" xfId="18935" builtinId="9" hidden="1"/>
    <cellStyle name="已访问的超链接" xfId="18937" builtinId="9" hidden="1"/>
    <cellStyle name="已访问的超链接" xfId="18939" builtinId="9" hidden="1"/>
    <cellStyle name="已访问的超链接" xfId="18941" builtinId="9" hidden="1"/>
    <cellStyle name="已访问的超链接" xfId="18943" builtinId="9" hidden="1"/>
    <cellStyle name="已访问的超链接" xfId="18945" builtinId="9" hidden="1"/>
    <cellStyle name="已访问的超链接" xfId="18947" builtinId="9" hidden="1"/>
    <cellStyle name="已访问的超链接" xfId="18949" builtinId="9" hidden="1"/>
    <cellStyle name="已访问的超链接" xfId="18951" builtinId="9" hidden="1"/>
    <cellStyle name="已访问的超链接" xfId="18953" builtinId="9" hidden="1"/>
    <cellStyle name="已访问的超链接" xfId="18955" builtinId="9" hidden="1"/>
    <cellStyle name="已访问的超链接" xfId="18957" builtinId="9" hidden="1"/>
    <cellStyle name="已访问的超链接" xfId="18959" builtinId="9" hidden="1"/>
    <cellStyle name="已访问的超链接" xfId="18961" builtinId="9" hidden="1"/>
    <cellStyle name="已访问的超链接" xfId="18963" builtinId="9" hidden="1"/>
    <cellStyle name="已访问的超链接" xfId="18965" builtinId="9" hidden="1"/>
    <cellStyle name="已访问的超链接" xfId="18967" builtinId="9" hidden="1"/>
    <cellStyle name="已访问的超链接" xfId="18969" builtinId="9" hidden="1"/>
    <cellStyle name="已访问的超链接" xfId="18971" builtinId="9" hidden="1"/>
    <cellStyle name="已访问的超链接" xfId="18973" builtinId="9" hidden="1"/>
    <cellStyle name="已访问的超链接" xfId="18975" builtinId="9" hidden="1"/>
    <cellStyle name="已访问的超链接" xfId="18977" builtinId="9" hidden="1"/>
    <cellStyle name="已访问的超链接" xfId="18979" builtinId="9" hidden="1"/>
    <cellStyle name="已访问的超链接" xfId="18981" builtinId="9" hidden="1"/>
    <cellStyle name="已访问的超链接" xfId="18983" builtinId="9" hidden="1"/>
    <cellStyle name="已访问的超链接" xfId="18985" builtinId="9" hidden="1"/>
    <cellStyle name="已访问的超链接" xfId="18987" builtinId="9" hidden="1"/>
    <cellStyle name="已访问的超链接" xfId="18989" builtinId="9" hidden="1"/>
    <cellStyle name="已访问的超链接" xfId="18991" builtinId="9" hidden="1"/>
    <cellStyle name="已访问的超链接" xfId="18993" builtinId="9" hidden="1"/>
    <cellStyle name="已访问的超链接" xfId="18995" builtinId="9" hidden="1"/>
    <cellStyle name="已访问的超链接" xfId="18997" builtinId="9" hidden="1"/>
    <cellStyle name="已访问的超链接" xfId="18999" builtinId="9" hidden="1"/>
    <cellStyle name="已访问的超链接" xfId="19001" builtinId="9" hidden="1"/>
    <cellStyle name="已访问的超链接" xfId="19003" builtinId="9" hidden="1"/>
    <cellStyle name="已访问的超链接" xfId="19005" builtinId="9" hidden="1"/>
    <cellStyle name="已访问的超链接" xfId="19007" builtinId="9" hidden="1"/>
    <cellStyle name="已访问的超链接" xfId="19009" builtinId="9" hidden="1"/>
    <cellStyle name="已访问的超链接" xfId="19011" builtinId="9" hidden="1"/>
    <cellStyle name="已访问的超链接" xfId="19013" builtinId="9" hidden="1"/>
    <cellStyle name="已访问的超链接" xfId="19015" builtinId="9" hidden="1"/>
    <cellStyle name="已访问的超链接" xfId="19017" builtinId="9" hidden="1"/>
    <cellStyle name="已访问的超链接" xfId="19019" builtinId="9" hidden="1"/>
    <cellStyle name="已访问的超链接" xfId="19021" builtinId="9" hidden="1"/>
    <cellStyle name="已访问的超链接" xfId="19023" builtinId="9" hidden="1"/>
    <cellStyle name="已访问的超链接" xfId="19025" builtinId="9" hidden="1"/>
    <cellStyle name="已访问的超链接" xfId="19027" builtinId="9" hidden="1"/>
    <cellStyle name="已访问的超链接" xfId="19029" builtinId="9" hidden="1"/>
    <cellStyle name="已访问的超链接" xfId="19031" builtinId="9" hidden="1"/>
    <cellStyle name="已访问的超链接" xfId="19033" builtinId="9" hidden="1"/>
    <cellStyle name="已访问的超链接" xfId="19035" builtinId="9" hidden="1"/>
    <cellStyle name="已访问的超链接" xfId="19037" builtinId="9" hidden="1"/>
    <cellStyle name="已访问的超链接" xfId="19039" builtinId="9" hidden="1"/>
    <cellStyle name="已访问的超链接" xfId="19041" builtinId="9" hidden="1"/>
    <cellStyle name="已访问的超链接" xfId="19043" builtinId="9" hidden="1"/>
    <cellStyle name="已访问的超链接" xfId="19045" builtinId="9" hidden="1"/>
    <cellStyle name="已访问的超链接" xfId="19047" builtinId="9" hidden="1"/>
    <cellStyle name="已访问的超链接" xfId="19049" builtinId="9" hidden="1"/>
    <cellStyle name="已访问的超链接" xfId="19051" builtinId="9" hidden="1"/>
    <cellStyle name="已访问的超链接" xfId="19053" builtinId="9" hidden="1"/>
    <cellStyle name="已访问的超链接" xfId="19055" builtinId="9" hidden="1"/>
    <cellStyle name="已访问的超链接" xfId="19057" builtinId="9" hidden="1"/>
    <cellStyle name="已访问的超链接" xfId="19059" builtinId="9" hidden="1"/>
    <cellStyle name="已访问的超链接" xfId="19061" builtinId="9" hidden="1"/>
    <cellStyle name="已访问的超链接" xfId="19063" builtinId="9" hidden="1"/>
    <cellStyle name="已访问的超链接" xfId="19065" builtinId="9" hidden="1"/>
    <cellStyle name="已访问的超链接" xfId="19067" builtinId="9" hidden="1"/>
    <cellStyle name="已访问的超链接" xfId="19069" builtinId="9" hidden="1"/>
    <cellStyle name="已访问的超链接" xfId="19071" builtinId="9" hidden="1"/>
    <cellStyle name="已访问的超链接" xfId="19073" builtinId="9" hidden="1"/>
    <cellStyle name="已访问的超链接" xfId="19075" builtinId="9" hidden="1"/>
    <cellStyle name="已访问的超链接" xfId="19077" builtinId="9" hidden="1"/>
    <cellStyle name="已访问的超链接" xfId="19079" builtinId="9" hidden="1"/>
    <cellStyle name="已访问的超链接" xfId="19081" builtinId="9" hidden="1"/>
    <cellStyle name="已访问的超链接" xfId="19083" builtinId="9" hidden="1"/>
    <cellStyle name="已访问的超链接" xfId="19085" builtinId="9" hidden="1"/>
    <cellStyle name="已访问的超链接" xfId="19087" builtinId="9" hidden="1"/>
    <cellStyle name="已访问的超链接" xfId="19089" builtinId="9" hidden="1"/>
    <cellStyle name="已访问的超链接" xfId="19091" builtinId="9" hidden="1"/>
    <cellStyle name="已访问的超链接" xfId="19093" builtinId="9" hidden="1"/>
    <cellStyle name="已访问的超链接" xfId="19095" builtinId="9" hidden="1"/>
    <cellStyle name="已访问的超链接" xfId="19097" builtinId="9" hidden="1"/>
    <cellStyle name="已访问的超链接" xfId="19099" builtinId="9" hidden="1"/>
    <cellStyle name="已访问的超链接" xfId="19101" builtinId="9" hidden="1"/>
    <cellStyle name="已访问的超链接" xfId="19103" builtinId="9" hidden="1"/>
    <cellStyle name="已访问的超链接" xfId="19105" builtinId="9" hidden="1"/>
    <cellStyle name="已访问的超链接" xfId="19107" builtinId="9" hidden="1"/>
    <cellStyle name="已访问的超链接" xfId="19109" builtinId="9" hidden="1"/>
    <cellStyle name="已访问的超链接" xfId="19111" builtinId="9" hidden="1"/>
    <cellStyle name="已访问的超链接" xfId="19113" builtinId="9" hidden="1"/>
    <cellStyle name="已访问的超链接" xfId="19115" builtinId="9" hidden="1"/>
    <cellStyle name="已访问的超链接" xfId="19117" builtinId="9" hidden="1"/>
    <cellStyle name="已访问的超链接" xfId="19119" builtinId="9" hidden="1"/>
    <cellStyle name="已访问的超链接" xfId="19121" builtinId="9" hidden="1"/>
    <cellStyle name="已访问的超链接" xfId="19123" builtinId="9" hidden="1"/>
    <cellStyle name="已访问的超链接" xfId="19125" builtinId="9" hidden="1"/>
    <cellStyle name="已访问的超链接" xfId="19127" builtinId="9" hidden="1"/>
    <cellStyle name="已访问的超链接" xfId="19129" builtinId="9" hidden="1"/>
    <cellStyle name="已访问的超链接" xfId="19131" builtinId="9" hidden="1"/>
    <cellStyle name="已访问的超链接" xfId="19133" builtinId="9" hidden="1"/>
    <cellStyle name="已访问的超链接" xfId="19135" builtinId="9" hidden="1"/>
    <cellStyle name="已访问的超链接" xfId="19137" builtinId="9" hidden="1"/>
    <cellStyle name="已访问的超链接" xfId="19139" builtinId="9" hidden="1"/>
    <cellStyle name="已访问的超链接" xfId="19141" builtinId="9" hidden="1"/>
    <cellStyle name="已访问的超链接" xfId="19143" builtinId="9" hidden="1"/>
    <cellStyle name="已访问的超链接" xfId="19145" builtinId="9" hidden="1"/>
    <cellStyle name="已访问的超链接" xfId="19147" builtinId="9" hidden="1"/>
    <cellStyle name="已访问的超链接" xfId="19149" builtinId="9" hidden="1"/>
    <cellStyle name="已访问的超链接" xfId="19151" builtinId="9" hidden="1"/>
    <cellStyle name="已访问的超链接" xfId="19153" builtinId="9" hidden="1"/>
    <cellStyle name="已访问的超链接" xfId="19155" builtinId="9" hidden="1"/>
    <cellStyle name="已访问的超链接" xfId="19157" builtinId="9" hidden="1"/>
    <cellStyle name="已访问的超链接" xfId="19159" builtinId="9" hidden="1"/>
    <cellStyle name="已访问的超链接" xfId="19161" builtinId="9" hidden="1"/>
    <cellStyle name="已访问的超链接" xfId="19163" builtinId="9" hidden="1"/>
    <cellStyle name="已访问的超链接" xfId="19165" builtinId="9" hidden="1"/>
    <cellStyle name="已访问的超链接" xfId="19167" builtinId="9" hidden="1"/>
    <cellStyle name="已访问的超链接" xfId="19169" builtinId="9" hidden="1"/>
    <cellStyle name="已访问的超链接" xfId="19171" builtinId="9" hidden="1"/>
    <cellStyle name="已访问的超链接" xfId="19173" builtinId="9" hidden="1"/>
    <cellStyle name="已访问的超链接" xfId="19175" builtinId="9" hidden="1"/>
    <cellStyle name="已访问的超链接" xfId="19177" builtinId="9" hidden="1"/>
    <cellStyle name="已访问的超链接" xfId="19179" builtinId="9" hidden="1"/>
    <cellStyle name="已访问的超链接" xfId="19181" builtinId="9" hidden="1"/>
    <cellStyle name="已访问的超链接" xfId="19183" builtinId="9" hidden="1"/>
    <cellStyle name="已访问的超链接" xfId="19185" builtinId="9" hidden="1"/>
    <cellStyle name="已访问的超链接" xfId="19187" builtinId="9" hidden="1"/>
    <cellStyle name="已访问的超链接" xfId="19189" builtinId="9" hidden="1"/>
    <cellStyle name="已访问的超链接" xfId="19191" builtinId="9" hidden="1"/>
    <cellStyle name="已访问的超链接" xfId="19193" builtinId="9" hidden="1"/>
    <cellStyle name="已访问的超链接" xfId="19195" builtinId="9" hidden="1"/>
    <cellStyle name="已访问的超链接" xfId="19197" builtinId="9" hidden="1"/>
    <cellStyle name="已访问的超链接" xfId="19199" builtinId="9" hidden="1"/>
    <cellStyle name="已访问的超链接" xfId="19201" builtinId="9" hidden="1"/>
    <cellStyle name="已访问的超链接" xfId="19203" builtinId="9" hidden="1"/>
    <cellStyle name="已访问的超链接" xfId="19205" builtinId="9" hidden="1"/>
    <cellStyle name="已访问的超链接" xfId="19207" builtinId="9" hidden="1"/>
    <cellStyle name="已访问的超链接" xfId="19209" builtinId="9" hidden="1"/>
    <cellStyle name="已访问的超链接" xfId="19211" builtinId="9" hidden="1"/>
    <cellStyle name="已访问的超链接" xfId="19213" builtinId="9" hidden="1"/>
    <cellStyle name="已访问的超链接" xfId="19215" builtinId="9" hidden="1"/>
    <cellStyle name="已访问的超链接" xfId="19217" builtinId="9" hidden="1"/>
    <cellStyle name="已访问的超链接" xfId="19219" builtinId="9" hidden="1"/>
    <cellStyle name="已访问的超链接" xfId="19221" builtinId="9" hidden="1"/>
    <cellStyle name="已访问的超链接" xfId="19223" builtinId="9" hidden="1"/>
    <cellStyle name="已访问的超链接" xfId="19225" builtinId="9" hidden="1"/>
    <cellStyle name="已访问的超链接" xfId="19227" builtinId="9" hidden="1"/>
    <cellStyle name="已访问的超链接" xfId="19229" builtinId="9" hidden="1"/>
    <cellStyle name="已访问的超链接" xfId="19231" builtinId="9" hidden="1"/>
    <cellStyle name="已访问的超链接" xfId="19233" builtinId="9" hidden="1"/>
    <cellStyle name="已访问的超链接" xfId="19235" builtinId="9" hidden="1"/>
    <cellStyle name="已访问的超链接" xfId="19237" builtinId="9" hidden="1"/>
    <cellStyle name="已访问的超链接" xfId="19239" builtinId="9" hidden="1"/>
    <cellStyle name="已访问的超链接" xfId="19241" builtinId="9" hidden="1"/>
    <cellStyle name="已访问的超链接" xfId="19243" builtinId="9" hidden="1"/>
    <cellStyle name="已访问的超链接" xfId="19245" builtinId="9" hidden="1"/>
    <cellStyle name="已访问的超链接" xfId="19247" builtinId="9" hidden="1"/>
    <cellStyle name="已访问的超链接" xfId="19249" builtinId="9" hidden="1"/>
    <cellStyle name="已访问的超链接" xfId="19251" builtinId="9" hidden="1"/>
    <cellStyle name="已访问的超链接" xfId="19253" builtinId="9" hidden="1"/>
    <cellStyle name="已访问的超链接" xfId="19255" builtinId="9" hidden="1"/>
    <cellStyle name="已访问的超链接" xfId="19257" builtinId="9" hidden="1"/>
    <cellStyle name="已访问的超链接" xfId="19259" builtinId="9" hidden="1"/>
    <cellStyle name="已访问的超链接" xfId="19261" builtinId="9" hidden="1"/>
    <cellStyle name="已访问的超链接" xfId="19263" builtinId="9" hidden="1"/>
    <cellStyle name="已访问的超链接" xfId="19265" builtinId="9" hidden="1"/>
    <cellStyle name="已访问的超链接" xfId="19267" builtinId="9" hidden="1"/>
    <cellStyle name="已访问的超链接" xfId="19269" builtinId="9" hidden="1"/>
    <cellStyle name="已访问的超链接" xfId="19271" builtinId="9" hidden="1"/>
    <cellStyle name="已访问的超链接" xfId="19273" builtinId="9" hidden="1"/>
    <cellStyle name="已访问的超链接" xfId="19275" builtinId="9" hidden="1"/>
    <cellStyle name="已访问的超链接" xfId="19277" builtinId="9" hidden="1"/>
    <cellStyle name="已访问的超链接" xfId="19279" builtinId="9" hidden="1"/>
    <cellStyle name="已访问的超链接" xfId="19281" builtinId="9" hidden="1"/>
    <cellStyle name="已访问的超链接" xfId="19283" builtinId="9" hidden="1"/>
    <cellStyle name="已访问的超链接" xfId="19285" builtinId="9" hidden="1"/>
    <cellStyle name="已访问的超链接" xfId="19287" builtinId="9" hidden="1"/>
    <cellStyle name="已访问的超链接" xfId="19289" builtinId="9" hidden="1"/>
    <cellStyle name="已访问的超链接" xfId="19291" builtinId="9" hidden="1"/>
    <cellStyle name="已访问的超链接" xfId="19293" builtinId="9" hidden="1"/>
    <cellStyle name="已访问的超链接" xfId="19295" builtinId="9" hidden="1"/>
    <cellStyle name="已访问的超链接" xfId="19297" builtinId="9" hidden="1"/>
    <cellStyle name="已访问的超链接" xfId="19299" builtinId="9" hidden="1"/>
    <cellStyle name="已访问的超链接" xfId="19301" builtinId="9" hidden="1"/>
    <cellStyle name="已访问的超链接" xfId="19303" builtinId="9" hidden="1"/>
    <cellStyle name="已访问的超链接" xfId="19305" builtinId="9" hidden="1"/>
    <cellStyle name="已访问的超链接" xfId="19307" builtinId="9" hidden="1"/>
    <cellStyle name="已访问的超链接" xfId="19309" builtinId="9" hidden="1"/>
    <cellStyle name="已访问的超链接" xfId="19311" builtinId="9" hidden="1"/>
    <cellStyle name="已访问的超链接" xfId="19313" builtinId="9" hidden="1"/>
    <cellStyle name="已访问的超链接" xfId="19315" builtinId="9" hidden="1"/>
    <cellStyle name="已访问的超链接" xfId="19317" builtinId="9" hidden="1"/>
    <cellStyle name="已访问的超链接" xfId="19319" builtinId="9" hidden="1"/>
    <cellStyle name="已访问的超链接" xfId="19321" builtinId="9" hidden="1"/>
    <cellStyle name="已访问的超链接" xfId="19323" builtinId="9" hidden="1"/>
    <cellStyle name="已访问的超链接" xfId="19325" builtinId="9" hidden="1"/>
    <cellStyle name="已访问的超链接" xfId="19327" builtinId="9" hidden="1"/>
    <cellStyle name="已访问的超链接" xfId="19329" builtinId="9" hidden="1"/>
    <cellStyle name="已访问的超链接" xfId="19331" builtinId="9" hidden="1"/>
    <cellStyle name="已访问的超链接" xfId="19333" builtinId="9" hidden="1"/>
    <cellStyle name="已访问的超链接" xfId="19335" builtinId="9" hidden="1"/>
    <cellStyle name="已访问的超链接" xfId="19337" builtinId="9" hidden="1"/>
    <cellStyle name="已访问的超链接" xfId="19339" builtinId="9" hidden="1"/>
    <cellStyle name="已访问的超链接" xfId="19341" builtinId="9" hidden="1"/>
    <cellStyle name="已访问的超链接" xfId="19343" builtinId="9" hidden="1"/>
    <cellStyle name="已访问的超链接" xfId="19345" builtinId="9" hidden="1"/>
    <cellStyle name="已访问的超链接" xfId="19347" builtinId="9" hidden="1"/>
    <cellStyle name="已访问的超链接" xfId="19349" builtinId="9" hidden="1"/>
    <cellStyle name="已访问的超链接" xfId="19351" builtinId="9" hidden="1"/>
    <cellStyle name="已访问的超链接" xfId="19353" builtinId="9" hidden="1"/>
    <cellStyle name="已访问的超链接" xfId="19355" builtinId="9" hidden="1"/>
    <cellStyle name="已访问的超链接" xfId="19357" builtinId="9" hidden="1"/>
    <cellStyle name="已访问的超链接" xfId="19359" builtinId="9" hidden="1"/>
    <cellStyle name="已访问的超链接" xfId="19361" builtinId="9" hidden="1"/>
    <cellStyle name="已访问的超链接" xfId="19363" builtinId="9" hidden="1"/>
    <cellStyle name="已访问的超链接" xfId="19365" builtinId="9" hidden="1"/>
    <cellStyle name="已访问的超链接" xfId="19367" builtinId="9" hidden="1"/>
    <cellStyle name="已访问的超链接" xfId="19369" builtinId="9" hidden="1"/>
    <cellStyle name="已访问的超链接" xfId="19371" builtinId="9" hidden="1"/>
    <cellStyle name="已访问的超链接" xfId="19373" builtinId="9" hidden="1"/>
    <cellStyle name="已访问的超链接" xfId="19375" builtinId="9" hidden="1"/>
    <cellStyle name="已访问的超链接" xfId="19377" builtinId="9" hidden="1"/>
    <cellStyle name="已访问的超链接" xfId="19379" builtinId="9" hidden="1"/>
    <cellStyle name="已访问的超链接" xfId="19381" builtinId="9" hidden="1"/>
    <cellStyle name="已访问的超链接" xfId="19383" builtinId="9" hidden="1"/>
    <cellStyle name="已访问的超链接" xfId="19385" builtinId="9" hidden="1"/>
    <cellStyle name="已访问的超链接" xfId="19387" builtinId="9" hidden="1"/>
    <cellStyle name="已访问的超链接" xfId="19389" builtinId="9" hidden="1"/>
    <cellStyle name="已访问的超链接" xfId="19391" builtinId="9" hidden="1"/>
    <cellStyle name="已访问的超链接" xfId="19393" builtinId="9" hidden="1"/>
    <cellStyle name="已访问的超链接" xfId="19395" builtinId="9" hidden="1"/>
    <cellStyle name="已访问的超链接" xfId="19397" builtinId="9" hidden="1"/>
    <cellStyle name="已访问的超链接" xfId="19399" builtinId="9" hidden="1"/>
    <cellStyle name="已访问的超链接" xfId="19401" builtinId="9" hidden="1"/>
    <cellStyle name="已访问的超链接" xfId="19403" builtinId="9" hidden="1"/>
    <cellStyle name="已访问的超链接" xfId="19405" builtinId="9" hidden="1"/>
    <cellStyle name="已访问的超链接" xfId="19407" builtinId="9" hidden="1"/>
    <cellStyle name="已访问的超链接" xfId="19409" builtinId="9" hidden="1"/>
    <cellStyle name="已访问的超链接" xfId="19411" builtinId="9" hidden="1"/>
    <cellStyle name="已访问的超链接" xfId="19413" builtinId="9" hidden="1"/>
    <cellStyle name="已访问的超链接" xfId="19415" builtinId="9" hidden="1"/>
    <cellStyle name="已访问的超链接" xfId="19417" builtinId="9" hidden="1"/>
    <cellStyle name="已访问的超链接" xfId="19419" builtinId="9" hidden="1"/>
    <cellStyle name="已访问的超链接" xfId="19421" builtinId="9" hidden="1"/>
    <cellStyle name="已访问的超链接" xfId="19423" builtinId="9" hidden="1"/>
    <cellStyle name="已访问的超链接" xfId="19425" builtinId="9" hidden="1"/>
    <cellStyle name="已访问的超链接" xfId="19427" builtinId="9" hidden="1"/>
    <cellStyle name="已访问的超链接" xfId="19429" builtinId="9" hidden="1"/>
    <cellStyle name="已访问的超链接" xfId="19431" builtinId="9" hidden="1"/>
    <cellStyle name="已访问的超链接" xfId="19433" builtinId="9" hidden="1"/>
    <cellStyle name="已访问的超链接" xfId="19435" builtinId="9" hidden="1"/>
    <cellStyle name="已访问的超链接" xfId="19437" builtinId="9" hidden="1"/>
    <cellStyle name="已访问的超链接" xfId="19439" builtinId="9" hidden="1"/>
    <cellStyle name="已访问的超链接" xfId="19441" builtinId="9" hidden="1"/>
    <cellStyle name="已访问的超链接" xfId="19443" builtinId="9" hidden="1"/>
    <cellStyle name="已访问的超链接" xfId="19445" builtinId="9" hidden="1"/>
    <cellStyle name="已访问的超链接" xfId="19447" builtinId="9" hidden="1"/>
    <cellStyle name="已访问的超链接" xfId="19449" builtinId="9" hidden="1"/>
    <cellStyle name="已访问的超链接" xfId="19451" builtinId="9" hidden="1"/>
    <cellStyle name="已访问的超链接" xfId="19453" builtinId="9" hidden="1"/>
    <cellStyle name="已访问的超链接" xfId="19455" builtinId="9" hidden="1"/>
    <cellStyle name="已访问的超链接" xfId="19457" builtinId="9" hidden="1"/>
    <cellStyle name="已访问的超链接" xfId="19459" builtinId="9" hidden="1"/>
    <cellStyle name="已访问的超链接" xfId="19461" builtinId="9" hidden="1"/>
    <cellStyle name="已访问的超链接" xfId="19463" builtinId="9" hidden="1"/>
    <cellStyle name="已访问的超链接" xfId="19465" builtinId="9" hidden="1"/>
    <cellStyle name="已访问的超链接" xfId="19467" builtinId="9" hidden="1"/>
    <cellStyle name="已访问的超链接" xfId="19469" builtinId="9" hidden="1"/>
    <cellStyle name="已访问的超链接" xfId="19471" builtinId="9" hidden="1"/>
    <cellStyle name="已访问的超链接" xfId="19473" builtinId="9" hidden="1"/>
    <cellStyle name="已访问的超链接" xfId="19475" builtinId="9" hidden="1"/>
    <cellStyle name="已访问的超链接" xfId="19477" builtinId="9" hidden="1"/>
    <cellStyle name="已访问的超链接" xfId="19479" builtinId="9" hidden="1"/>
    <cellStyle name="已访问的超链接" xfId="19481" builtinId="9" hidden="1"/>
    <cellStyle name="已访问的超链接" xfId="19483" builtinId="9" hidden="1"/>
    <cellStyle name="已访问的超链接" xfId="19485" builtinId="9" hidden="1"/>
    <cellStyle name="已访问的超链接" xfId="19487" builtinId="9" hidden="1"/>
    <cellStyle name="已访问的超链接" xfId="19489" builtinId="9" hidden="1"/>
    <cellStyle name="已访问的超链接" xfId="19491" builtinId="9" hidden="1"/>
    <cellStyle name="已访问的超链接" xfId="19493" builtinId="9" hidden="1"/>
    <cellStyle name="已访问的超链接" xfId="19495" builtinId="9" hidden="1"/>
    <cellStyle name="已访问的超链接" xfId="19497" builtinId="9" hidden="1"/>
    <cellStyle name="已访问的超链接" xfId="19499" builtinId="9" hidden="1"/>
    <cellStyle name="已访问的超链接" xfId="19501" builtinId="9" hidden="1"/>
    <cellStyle name="已访问的超链接" xfId="19503" builtinId="9" hidden="1"/>
    <cellStyle name="已访问的超链接" xfId="19505" builtinId="9" hidden="1"/>
    <cellStyle name="已访问的超链接" xfId="19507" builtinId="9" hidden="1"/>
    <cellStyle name="已访问的超链接" xfId="19509" builtinId="9" hidden="1"/>
    <cellStyle name="已访问的超链接" xfId="19511" builtinId="9" hidden="1"/>
    <cellStyle name="已访问的超链接" xfId="19513" builtinId="9" hidden="1"/>
    <cellStyle name="已访问的超链接" xfId="19515" builtinId="9" hidden="1"/>
    <cellStyle name="已访问的超链接" xfId="19517" builtinId="9" hidden="1"/>
    <cellStyle name="已访问的超链接" xfId="19519" builtinId="9" hidden="1"/>
    <cellStyle name="已访问的超链接" xfId="19521" builtinId="9" hidden="1"/>
    <cellStyle name="已访问的超链接" xfId="19523" builtinId="9" hidden="1"/>
    <cellStyle name="已访问的超链接" xfId="19525" builtinId="9" hidden="1"/>
    <cellStyle name="已访问的超链接" xfId="19527" builtinId="9" hidden="1"/>
    <cellStyle name="已访问的超链接" xfId="19529" builtinId="9" hidden="1"/>
    <cellStyle name="已访问的超链接" xfId="19531" builtinId="9" hidden="1"/>
    <cellStyle name="已访问的超链接" xfId="19533" builtinId="9" hidden="1"/>
    <cellStyle name="已访问的超链接" xfId="19535" builtinId="9" hidden="1"/>
    <cellStyle name="已访问的超链接" xfId="19537" builtinId="9" hidden="1"/>
    <cellStyle name="已访问的超链接" xfId="19539" builtinId="9" hidden="1"/>
    <cellStyle name="已访问的超链接" xfId="19541" builtinId="9" hidden="1"/>
    <cellStyle name="已访问的超链接" xfId="19543" builtinId="9" hidden="1"/>
    <cellStyle name="已访问的超链接" xfId="19545" builtinId="9" hidden="1"/>
    <cellStyle name="已访问的超链接" xfId="19547" builtinId="9" hidden="1"/>
    <cellStyle name="已访问的超链接" xfId="19549" builtinId="9" hidden="1"/>
    <cellStyle name="已访问的超链接" xfId="19551" builtinId="9" hidden="1"/>
    <cellStyle name="已访问的超链接" xfId="19553" builtinId="9" hidden="1"/>
    <cellStyle name="已访问的超链接" xfId="19555" builtinId="9" hidden="1"/>
    <cellStyle name="已访问的超链接" xfId="19557" builtinId="9" hidden="1"/>
    <cellStyle name="已访问的超链接" xfId="19559" builtinId="9" hidden="1"/>
    <cellStyle name="已访问的超链接" xfId="19561" builtinId="9" hidden="1"/>
    <cellStyle name="已访问的超链接" xfId="19563" builtinId="9" hidden="1"/>
    <cellStyle name="已访问的超链接" xfId="19565" builtinId="9" hidden="1"/>
    <cellStyle name="已访问的超链接" xfId="19567" builtinId="9" hidden="1"/>
    <cellStyle name="已访问的超链接" xfId="19569" builtinId="9" hidden="1"/>
    <cellStyle name="已访问的超链接" xfId="19571" builtinId="9" hidden="1"/>
    <cellStyle name="已访问的超链接" xfId="19573" builtinId="9" hidden="1"/>
    <cellStyle name="已访问的超链接" xfId="19575" builtinId="9" hidden="1"/>
    <cellStyle name="已访问的超链接" xfId="19577" builtinId="9" hidden="1"/>
    <cellStyle name="已访问的超链接" xfId="19579" builtinId="9" hidden="1"/>
    <cellStyle name="已访问的超链接" xfId="19581" builtinId="9" hidden="1"/>
    <cellStyle name="已访问的超链接" xfId="19583" builtinId="9" hidden="1"/>
    <cellStyle name="已访问的超链接" xfId="19585" builtinId="9" hidden="1"/>
    <cellStyle name="已访问的超链接" xfId="19587" builtinId="9" hidden="1"/>
    <cellStyle name="已访问的超链接" xfId="19589" builtinId="9" hidden="1"/>
    <cellStyle name="已访问的超链接" xfId="19591" builtinId="9" hidden="1"/>
    <cellStyle name="已访问的超链接" xfId="19593" builtinId="9" hidden="1"/>
    <cellStyle name="已访问的超链接" xfId="19595" builtinId="9" hidden="1"/>
    <cellStyle name="已访问的超链接" xfId="19597" builtinId="9" hidden="1"/>
    <cellStyle name="已访问的超链接" xfId="19599" builtinId="9" hidden="1"/>
    <cellStyle name="已访问的超链接" xfId="19601" builtinId="9" hidden="1"/>
    <cellStyle name="已访问的超链接" xfId="19603" builtinId="9" hidden="1"/>
    <cellStyle name="已访问的超链接" xfId="19605" builtinId="9" hidden="1"/>
    <cellStyle name="已访问的超链接" xfId="19607" builtinId="9" hidden="1"/>
    <cellStyle name="已访问的超链接" xfId="19609" builtinId="9" hidden="1"/>
    <cellStyle name="已访问的超链接" xfId="19611" builtinId="9" hidden="1"/>
    <cellStyle name="已访问的超链接" xfId="19613" builtinId="9" hidden="1"/>
    <cellStyle name="已访问的超链接" xfId="19615" builtinId="9" hidden="1"/>
    <cellStyle name="已访问的超链接" xfId="19617" builtinId="9" hidden="1"/>
    <cellStyle name="已访问的超链接" xfId="19619" builtinId="9" hidden="1"/>
    <cellStyle name="已访问的超链接" xfId="19621" builtinId="9" hidden="1"/>
    <cellStyle name="已访问的超链接" xfId="19623" builtinId="9" hidden="1"/>
    <cellStyle name="已访问的超链接" xfId="19625" builtinId="9" hidden="1"/>
    <cellStyle name="已访问的超链接" xfId="19627" builtinId="9" hidden="1"/>
    <cellStyle name="已访问的超链接" xfId="19629" builtinId="9" hidden="1"/>
    <cellStyle name="已访问的超链接" xfId="19631" builtinId="9" hidden="1"/>
    <cellStyle name="已访问的超链接" xfId="19633" builtinId="9" hidden="1"/>
    <cellStyle name="已访问的超链接" xfId="19635" builtinId="9" hidden="1"/>
    <cellStyle name="已访问的超链接" xfId="19637" builtinId="9" hidden="1"/>
    <cellStyle name="已访问的超链接" xfId="19639" builtinId="9" hidden="1"/>
    <cellStyle name="已访问的超链接" xfId="19641" builtinId="9" hidden="1"/>
    <cellStyle name="已访问的超链接" xfId="19643" builtinId="9" hidden="1"/>
    <cellStyle name="已访问的超链接" xfId="19645" builtinId="9" hidden="1"/>
    <cellStyle name="已访问的超链接" xfId="19647" builtinId="9" hidden="1"/>
    <cellStyle name="已访问的超链接" xfId="19649" builtinId="9" hidden="1"/>
    <cellStyle name="已访问的超链接" xfId="19651" builtinId="9" hidden="1"/>
    <cellStyle name="已访问的超链接" xfId="19653" builtinId="9" hidden="1"/>
    <cellStyle name="已访问的超链接" xfId="19655" builtinId="9" hidden="1"/>
    <cellStyle name="已访问的超链接" xfId="19657" builtinId="9" hidden="1"/>
    <cellStyle name="已访问的超链接" xfId="19659" builtinId="9" hidden="1"/>
    <cellStyle name="已访问的超链接" xfId="19661" builtinId="9" hidden="1"/>
    <cellStyle name="已访问的超链接" xfId="19663" builtinId="9" hidden="1"/>
    <cellStyle name="已访问的超链接" xfId="19665" builtinId="9" hidden="1"/>
    <cellStyle name="已访问的超链接" xfId="19667" builtinId="9" hidden="1"/>
    <cellStyle name="已访问的超链接" xfId="19669" builtinId="9" hidden="1"/>
    <cellStyle name="已访问的超链接" xfId="19671" builtinId="9" hidden="1"/>
    <cellStyle name="已访问的超链接" xfId="19673" builtinId="9" hidden="1"/>
    <cellStyle name="已访问的超链接" xfId="19675" builtinId="9" hidden="1"/>
    <cellStyle name="已访问的超链接" xfId="19677" builtinId="9" hidden="1"/>
    <cellStyle name="已访问的超链接" xfId="19679" builtinId="9" hidden="1"/>
    <cellStyle name="已访问的超链接" xfId="19681" builtinId="9" hidden="1"/>
    <cellStyle name="已访问的超链接" xfId="19683" builtinId="9" hidden="1"/>
    <cellStyle name="已访问的超链接" xfId="19685" builtinId="9" hidden="1"/>
    <cellStyle name="已访问的超链接" xfId="19687" builtinId="9" hidden="1"/>
    <cellStyle name="已访问的超链接" xfId="19689" builtinId="9" hidden="1"/>
    <cellStyle name="已访问的超链接" xfId="19691" builtinId="9" hidden="1"/>
    <cellStyle name="已访问的超链接" xfId="19693" builtinId="9" hidden="1"/>
    <cellStyle name="已访问的超链接" xfId="19695" builtinId="9" hidden="1"/>
    <cellStyle name="已访问的超链接" xfId="19697" builtinId="9" hidden="1"/>
    <cellStyle name="已访问的超链接" xfId="19699" builtinId="9" hidden="1"/>
    <cellStyle name="已访问的超链接" xfId="19701" builtinId="9" hidden="1"/>
    <cellStyle name="已访问的超链接" xfId="19703" builtinId="9" hidden="1"/>
    <cellStyle name="已访问的超链接" xfId="19705" builtinId="9" hidden="1"/>
    <cellStyle name="已访问的超链接" xfId="19707" builtinId="9" hidden="1"/>
    <cellStyle name="已访问的超链接" xfId="19709" builtinId="9" hidden="1"/>
    <cellStyle name="已访问的超链接" xfId="19711" builtinId="9" hidden="1"/>
    <cellStyle name="已访问的超链接" xfId="19713" builtinId="9" hidden="1"/>
    <cellStyle name="已访问的超链接" xfId="19715" builtinId="9" hidden="1"/>
    <cellStyle name="已访问的超链接" xfId="19717" builtinId="9" hidden="1"/>
    <cellStyle name="已访问的超链接" xfId="19719" builtinId="9" hidden="1"/>
    <cellStyle name="已访问的超链接" xfId="19721" builtinId="9" hidden="1"/>
    <cellStyle name="已访问的超链接" xfId="19723" builtinId="9" hidden="1"/>
    <cellStyle name="已访问的超链接" xfId="19725" builtinId="9" hidden="1"/>
    <cellStyle name="已访问的超链接" xfId="19727" builtinId="9" hidden="1"/>
    <cellStyle name="已访问的超链接" xfId="19729" builtinId="9" hidden="1"/>
    <cellStyle name="已访问的超链接" xfId="19731" builtinId="9" hidden="1"/>
    <cellStyle name="已访问的超链接" xfId="19733" builtinId="9" hidden="1"/>
    <cellStyle name="已访问的超链接" xfId="19735" builtinId="9" hidden="1"/>
    <cellStyle name="已访问的超链接" xfId="19737" builtinId="9" hidden="1"/>
    <cellStyle name="已访问的超链接" xfId="19739" builtinId="9" hidden="1"/>
    <cellStyle name="已访问的超链接" xfId="19741" builtinId="9" hidden="1"/>
    <cellStyle name="已访问的超链接" xfId="19743" builtinId="9" hidden="1"/>
    <cellStyle name="已访问的超链接" xfId="19745" builtinId="9" hidden="1"/>
    <cellStyle name="已访问的超链接" xfId="19747" builtinId="9" hidden="1"/>
    <cellStyle name="已访问的超链接" xfId="19749" builtinId="9" hidden="1"/>
    <cellStyle name="已访问的超链接" xfId="19751" builtinId="9" hidden="1"/>
    <cellStyle name="已访问的超链接" xfId="19753" builtinId="9" hidden="1"/>
    <cellStyle name="已访问的超链接" xfId="19755" builtinId="9" hidden="1"/>
    <cellStyle name="已访问的超链接" xfId="19757" builtinId="9" hidden="1"/>
    <cellStyle name="已访问的超链接" xfId="19759" builtinId="9" hidden="1"/>
    <cellStyle name="已访问的超链接" xfId="19761" builtinId="9" hidden="1"/>
    <cellStyle name="已访问的超链接" xfId="19763" builtinId="9" hidden="1"/>
    <cellStyle name="已访问的超链接" xfId="19765" builtinId="9" hidden="1"/>
    <cellStyle name="已访问的超链接" xfId="19767" builtinId="9" hidden="1"/>
    <cellStyle name="已访问的超链接" xfId="19769" builtinId="9" hidden="1"/>
    <cellStyle name="已访问的超链接" xfId="19771" builtinId="9" hidden="1"/>
    <cellStyle name="已访问的超链接" xfId="19773" builtinId="9" hidden="1"/>
    <cellStyle name="已访问的超链接" xfId="19775" builtinId="9" hidden="1"/>
    <cellStyle name="已访问的超链接" xfId="19777" builtinId="9" hidden="1"/>
    <cellStyle name="已访问的超链接" xfId="19779" builtinId="9" hidden="1"/>
    <cellStyle name="已访问的超链接" xfId="19781" builtinId="9" hidden="1"/>
    <cellStyle name="已访问的超链接" xfId="19783" builtinId="9" hidden="1"/>
    <cellStyle name="已访问的超链接" xfId="19785" builtinId="9" hidden="1"/>
    <cellStyle name="已访问的超链接" xfId="19787" builtinId="9" hidden="1"/>
    <cellStyle name="已访问的超链接" xfId="19789" builtinId="9" hidden="1"/>
    <cellStyle name="已访问的超链接" xfId="19791" builtinId="9" hidden="1"/>
    <cellStyle name="已访问的超链接" xfId="19793" builtinId="9" hidden="1"/>
    <cellStyle name="已访问的超链接" xfId="19795" builtinId="9" hidden="1"/>
    <cellStyle name="已访问的超链接" xfId="19797" builtinId="9" hidden="1"/>
    <cellStyle name="已访问的超链接" xfId="19799" builtinId="9" hidden="1"/>
    <cellStyle name="已访问的超链接" xfId="19801" builtinId="9" hidden="1"/>
    <cellStyle name="已访问的超链接" xfId="19803" builtinId="9" hidden="1"/>
    <cellStyle name="已访问的超链接" xfId="19805" builtinId="9" hidden="1"/>
    <cellStyle name="已访问的超链接" xfId="19807" builtinId="9" hidden="1"/>
    <cellStyle name="已访问的超链接" xfId="19809" builtinId="9" hidden="1"/>
    <cellStyle name="已访问的超链接" xfId="19811" builtinId="9" hidden="1"/>
    <cellStyle name="已访问的超链接" xfId="19813" builtinId="9" hidden="1"/>
    <cellStyle name="已访问的超链接" xfId="19815" builtinId="9" hidden="1"/>
    <cellStyle name="已访问的超链接" xfId="19817" builtinId="9" hidden="1"/>
    <cellStyle name="已访问的超链接" xfId="19819" builtinId="9" hidden="1"/>
    <cellStyle name="已访问的超链接" xfId="19821" builtinId="9" hidden="1"/>
    <cellStyle name="已访问的超链接" xfId="19823" builtinId="9" hidden="1"/>
    <cellStyle name="已访问的超链接" xfId="19825" builtinId="9" hidden="1"/>
    <cellStyle name="已访问的超链接" xfId="19827" builtinId="9" hidden="1"/>
    <cellStyle name="已访问的超链接" xfId="19829" builtinId="9" hidden="1"/>
    <cellStyle name="已访问的超链接" xfId="19831" builtinId="9" hidden="1"/>
    <cellStyle name="已访问的超链接" xfId="19833" builtinId="9" hidden="1"/>
    <cellStyle name="已访问的超链接" xfId="19835" builtinId="9" hidden="1"/>
    <cellStyle name="已访问的超链接" xfId="19837" builtinId="9" hidden="1"/>
    <cellStyle name="已访问的超链接" xfId="19839" builtinId="9" hidden="1"/>
    <cellStyle name="已访问的超链接" xfId="19841" builtinId="9" hidden="1"/>
    <cellStyle name="已访问的超链接" xfId="19843" builtinId="9" hidden="1"/>
    <cellStyle name="已访问的超链接" xfId="19845" builtinId="9" hidden="1"/>
    <cellStyle name="已访问的超链接" xfId="19847" builtinId="9" hidden="1"/>
    <cellStyle name="已访问的超链接" xfId="19849" builtinId="9" hidden="1"/>
    <cellStyle name="已访问的超链接" xfId="19851" builtinId="9" hidden="1"/>
    <cellStyle name="已访问的超链接" xfId="19853" builtinId="9" hidden="1"/>
    <cellStyle name="已访问的超链接" xfId="19855" builtinId="9" hidden="1"/>
    <cellStyle name="已访问的超链接" xfId="19857" builtinId="9" hidden="1"/>
    <cellStyle name="已访问的超链接" xfId="19859" builtinId="9" hidden="1"/>
    <cellStyle name="已访问的超链接" xfId="19861" builtinId="9" hidden="1"/>
    <cellStyle name="已访问的超链接" xfId="19863" builtinId="9" hidden="1"/>
    <cellStyle name="已访问的超链接" xfId="19865" builtinId="9" hidden="1"/>
    <cellStyle name="已访问的超链接" xfId="19867" builtinId="9" hidden="1"/>
    <cellStyle name="已访问的超链接" xfId="19869" builtinId="9" hidden="1"/>
    <cellStyle name="已访问的超链接" xfId="19871" builtinId="9" hidden="1"/>
    <cellStyle name="已访问的超链接" xfId="19873" builtinId="9" hidden="1"/>
    <cellStyle name="已访问的超链接" xfId="19875" builtinId="9" hidden="1"/>
    <cellStyle name="已访问的超链接" xfId="19877" builtinId="9" hidden="1"/>
    <cellStyle name="已访问的超链接" xfId="19879" builtinId="9" hidden="1"/>
    <cellStyle name="已访问的超链接" xfId="19881" builtinId="9" hidden="1"/>
    <cellStyle name="已访问的超链接" xfId="19883" builtinId="9" hidden="1"/>
    <cellStyle name="已访问的超链接" xfId="19885" builtinId="9" hidden="1"/>
    <cellStyle name="已访问的超链接" xfId="19887" builtinId="9" hidden="1"/>
    <cellStyle name="已访问的超链接" xfId="19889" builtinId="9" hidden="1"/>
    <cellStyle name="已访问的超链接" xfId="19891" builtinId="9" hidden="1"/>
    <cellStyle name="已访问的超链接" xfId="19893" builtinId="9" hidden="1"/>
    <cellStyle name="已访问的超链接" xfId="19895" builtinId="9" hidden="1"/>
    <cellStyle name="已访问的超链接" xfId="19897" builtinId="9" hidden="1"/>
    <cellStyle name="已访问的超链接" xfId="19899" builtinId="9" hidden="1"/>
    <cellStyle name="已访问的超链接" xfId="19901" builtinId="9" hidden="1"/>
    <cellStyle name="已访问的超链接" xfId="19903" builtinId="9" hidden="1"/>
    <cellStyle name="已访问的超链接" xfId="19905" builtinId="9" hidden="1"/>
    <cellStyle name="已访问的超链接" xfId="19907" builtinId="9" hidden="1"/>
    <cellStyle name="已访问的超链接" xfId="19909" builtinId="9" hidden="1"/>
    <cellStyle name="已访问的超链接" xfId="19911" builtinId="9" hidden="1"/>
    <cellStyle name="已访问的超链接" xfId="19913" builtinId="9" hidden="1"/>
    <cellStyle name="已访问的超链接" xfId="19915" builtinId="9" hidden="1"/>
    <cellStyle name="已访问的超链接" xfId="19917" builtinId="9" hidden="1"/>
    <cellStyle name="已访问的超链接" xfId="19919" builtinId="9" hidden="1"/>
    <cellStyle name="已访问的超链接" xfId="19921" builtinId="9" hidden="1"/>
    <cellStyle name="已访问的超链接" xfId="19923" builtinId="9" hidden="1"/>
    <cellStyle name="已访问的超链接" xfId="19925" builtinId="9" hidden="1"/>
    <cellStyle name="已访问的超链接" xfId="19927" builtinId="9" hidden="1"/>
    <cellStyle name="已访问的超链接" xfId="19929" builtinId="9" hidden="1"/>
    <cellStyle name="已访问的超链接" xfId="19931" builtinId="9" hidden="1"/>
    <cellStyle name="已访问的超链接" xfId="19933" builtinId="9" hidden="1"/>
    <cellStyle name="已访问的超链接" xfId="19935" builtinId="9" hidden="1"/>
    <cellStyle name="已访问的超链接" xfId="19937" builtinId="9" hidden="1"/>
    <cellStyle name="已访问的超链接" xfId="19939" builtinId="9" hidden="1"/>
    <cellStyle name="已访问的超链接" xfId="19941" builtinId="9" hidden="1"/>
    <cellStyle name="已访问的超链接" xfId="19943" builtinId="9" hidden="1"/>
    <cellStyle name="已访问的超链接" xfId="19945" builtinId="9" hidden="1"/>
    <cellStyle name="已访问的超链接" xfId="19947" builtinId="9" hidden="1"/>
    <cellStyle name="已访问的超链接" xfId="19949" builtinId="9" hidden="1"/>
    <cellStyle name="已访问的超链接" xfId="19951" builtinId="9" hidden="1"/>
    <cellStyle name="已访问的超链接" xfId="19953" builtinId="9" hidden="1"/>
    <cellStyle name="已访问的超链接" xfId="19955" builtinId="9" hidden="1"/>
    <cellStyle name="已访问的超链接" xfId="19957" builtinId="9" hidden="1"/>
    <cellStyle name="已访问的超链接" xfId="19959" builtinId="9" hidden="1"/>
    <cellStyle name="已访问的超链接" xfId="19961" builtinId="9" hidden="1"/>
    <cellStyle name="已访问的超链接" xfId="19963" builtinId="9" hidden="1"/>
    <cellStyle name="已访问的超链接" xfId="19965" builtinId="9" hidden="1"/>
    <cellStyle name="已访问的超链接" xfId="19967" builtinId="9" hidden="1"/>
    <cellStyle name="已访问的超链接" xfId="19969" builtinId="9" hidden="1"/>
    <cellStyle name="已访问的超链接" xfId="19971" builtinId="9" hidden="1"/>
    <cellStyle name="已访问的超链接" xfId="19973" builtinId="9" hidden="1"/>
    <cellStyle name="已访问的超链接" xfId="19975" builtinId="9" hidden="1"/>
    <cellStyle name="已访问的超链接" xfId="19977" builtinId="9" hidden="1"/>
    <cellStyle name="已访问的超链接" xfId="19979" builtinId="9" hidden="1"/>
    <cellStyle name="已访问的超链接" xfId="19981" builtinId="9" hidden="1"/>
    <cellStyle name="已访问的超链接" xfId="19983" builtinId="9" hidden="1"/>
    <cellStyle name="已访问的超链接" xfId="19985" builtinId="9" hidden="1"/>
    <cellStyle name="已访问的超链接" xfId="19987" builtinId="9" hidden="1"/>
    <cellStyle name="已访问的超链接" xfId="19989" builtinId="9" hidden="1"/>
    <cellStyle name="已访问的超链接" xfId="19991" builtinId="9" hidden="1"/>
    <cellStyle name="已访问的超链接" xfId="19993" builtinId="9" hidden="1"/>
    <cellStyle name="已访问的超链接" xfId="19995" builtinId="9" hidden="1"/>
    <cellStyle name="已访问的超链接" xfId="19997" builtinId="9" hidden="1"/>
    <cellStyle name="已访问的超链接" xfId="19999" builtinId="9" hidden="1"/>
    <cellStyle name="已访问的超链接" xfId="20001" builtinId="9" hidden="1"/>
    <cellStyle name="已访问的超链接" xfId="20003" builtinId="9" hidden="1"/>
    <cellStyle name="已访问的超链接" xfId="20005" builtinId="9" hidden="1"/>
    <cellStyle name="已访问的超链接" xfId="20007" builtinId="9" hidden="1"/>
    <cellStyle name="已访问的超链接" xfId="20009" builtinId="9" hidden="1"/>
    <cellStyle name="已访问的超链接" xfId="20011" builtinId="9" hidden="1"/>
    <cellStyle name="已访问的超链接" xfId="20013" builtinId="9" hidden="1"/>
    <cellStyle name="已访问的超链接" xfId="20015" builtinId="9" hidden="1"/>
    <cellStyle name="已访问的超链接" xfId="20017" builtinId="9" hidden="1"/>
    <cellStyle name="已访问的超链接" xfId="20019" builtinId="9" hidden="1"/>
    <cellStyle name="已访问的超链接" xfId="20021" builtinId="9" hidden="1"/>
    <cellStyle name="已访问的超链接" xfId="20023" builtinId="9" hidden="1"/>
    <cellStyle name="已访问的超链接" xfId="20025" builtinId="9" hidden="1"/>
    <cellStyle name="已访问的超链接" xfId="20027" builtinId="9" hidden="1"/>
    <cellStyle name="已访问的超链接" xfId="20029" builtinId="9" hidden="1"/>
    <cellStyle name="已访问的超链接" xfId="20031" builtinId="9" hidden="1"/>
    <cellStyle name="已访问的超链接" xfId="20033" builtinId="9" hidden="1"/>
    <cellStyle name="已访问的超链接" xfId="20035" builtinId="9" hidden="1"/>
    <cellStyle name="已访问的超链接" xfId="20037" builtinId="9" hidden="1"/>
    <cellStyle name="已访问的超链接" xfId="20039" builtinId="9" hidden="1"/>
    <cellStyle name="已访问的超链接" xfId="20041" builtinId="9" hidden="1"/>
    <cellStyle name="已访问的超链接" xfId="20043" builtinId="9" hidden="1"/>
    <cellStyle name="已访问的超链接" xfId="20045" builtinId="9" hidden="1"/>
    <cellStyle name="已访问的超链接" xfId="20047" builtinId="9" hidden="1"/>
    <cellStyle name="已访问的超链接" xfId="20049" builtinId="9" hidden="1"/>
    <cellStyle name="已访问的超链接" xfId="20051" builtinId="9" hidden="1"/>
    <cellStyle name="已访问的超链接" xfId="20053" builtinId="9" hidden="1"/>
    <cellStyle name="已访问的超链接" xfId="20055" builtinId="9" hidden="1"/>
    <cellStyle name="已访问的超链接" xfId="20057" builtinId="9" hidden="1"/>
    <cellStyle name="已访问的超链接" xfId="20059" builtinId="9" hidden="1"/>
    <cellStyle name="已访问的超链接" xfId="20061" builtinId="9" hidden="1"/>
    <cellStyle name="已访问的超链接" xfId="20063" builtinId="9" hidden="1"/>
    <cellStyle name="已访问的超链接" xfId="20065" builtinId="9" hidden="1"/>
    <cellStyle name="已访问的超链接" xfId="20067" builtinId="9" hidden="1"/>
    <cellStyle name="已访问的超链接" xfId="20069" builtinId="9" hidden="1"/>
    <cellStyle name="已访问的超链接" xfId="20071" builtinId="9" hidden="1"/>
    <cellStyle name="已访问的超链接" xfId="20073" builtinId="9" hidden="1"/>
    <cellStyle name="已访问的超链接" xfId="20075" builtinId="9" hidden="1"/>
    <cellStyle name="已访问的超链接" xfId="20077" builtinId="9" hidden="1"/>
    <cellStyle name="已访问的超链接" xfId="20079" builtinId="9" hidden="1"/>
    <cellStyle name="已访问的超链接" xfId="20081" builtinId="9" hidden="1"/>
    <cellStyle name="已访问的超链接" xfId="20083" builtinId="9" hidden="1"/>
    <cellStyle name="已访问的超链接" xfId="20085" builtinId="9" hidden="1"/>
    <cellStyle name="已访问的超链接" xfId="20087" builtinId="9" hidden="1"/>
    <cellStyle name="已访问的超链接" xfId="20089" builtinId="9" hidden="1"/>
    <cellStyle name="已访问的超链接" xfId="20091" builtinId="9" hidden="1"/>
    <cellStyle name="已访问的超链接" xfId="20093" builtinId="9" hidden="1"/>
    <cellStyle name="已访问的超链接" xfId="20095" builtinId="9" hidden="1"/>
    <cellStyle name="已访问的超链接" xfId="20097" builtinId="9" hidden="1"/>
    <cellStyle name="已访问的超链接" xfId="20099" builtinId="9" hidden="1"/>
    <cellStyle name="已访问的超链接" xfId="20101" builtinId="9" hidden="1"/>
    <cellStyle name="已访问的超链接" xfId="20103" builtinId="9" hidden="1"/>
    <cellStyle name="已访问的超链接" xfId="20105" builtinId="9" hidden="1"/>
    <cellStyle name="已访问的超链接" xfId="20107" builtinId="9" hidden="1"/>
    <cellStyle name="已访问的超链接" xfId="20109" builtinId="9" hidden="1"/>
    <cellStyle name="已访问的超链接" xfId="20111" builtinId="9" hidden="1"/>
    <cellStyle name="已访问的超链接" xfId="20113" builtinId="9" hidden="1"/>
    <cellStyle name="已访问的超链接" xfId="20115" builtinId="9" hidden="1"/>
    <cellStyle name="已访问的超链接" xfId="20117" builtinId="9" hidden="1"/>
    <cellStyle name="已访问的超链接" xfId="20119" builtinId="9" hidden="1"/>
    <cellStyle name="已访问的超链接" xfId="20121" builtinId="9" hidden="1"/>
    <cellStyle name="已访问的超链接" xfId="20123" builtinId="9" hidden="1"/>
    <cellStyle name="已访问的超链接" xfId="20125" builtinId="9" hidden="1"/>
    <cellStyle name="已访问的超链接" xfId="20127" builtinId="9" hidden="1"/>
    <cellStyle name="已访问的超链接" xfId="20129" builtinId="9" hidden="1"/>
    <cellStyle name="已访问的超链接" xfId="20131" builtinId="9" hidden="1"/>
    <cellStyle name="已访问的超链接" xfId="20133" builtinId="9" hidden="1"/>
    <cellStyle name="已访问的超链接" xfId="20135" builtinId="9" hidden="1"/>
    <cellStyle name="已访问的超链接" xfId="20137" builtinId="9" hidden="1"/>
    <cellStyle name="已访问的超链接" xfId="20139" builtinId="9" hidden="1"/>
    <cellStyle name="已访问的超链接" xfId="20141" builtinId="9" hidden="1"/>
    <cellStyle name="已访问的超链接" xfId="20143" builtinId="9" hidden="1"/>
    <cellStyle name="已访问的超链接" xfId="20145" builtinId="9" hidden="1"/>
    <cellStyle name="已访问的超链接" xfId="20147" builtinId="9" hidden="1"/>
    <cellStyle name="已访问的超链接" xfId="20149" builtinId="9" hidden="1"/>
    <cellStyle name="已访问的超链接" xfId="20151" builtinId="9" hidden="1"/>
    <cellStyle name="已访问的超链接" xfId="20153" builtinId="9" hidden="1"/>
    <cellStyle name="已访问的超链接" xfId="20155" builtinId="9" hidden="1"/>
    <cellStyle name="已访问的超链接" xfId="20157" builtinId="9" hidden="1"/>
    <cellStyle name="已访问的超链接" xfId="20159" builtinId="9" hidden="1"/>
    <cellStyle name="已访问的超链接" xfId="20161" builtinId="9" hidden="1"/>
    <cellStyle name="已访问的超链接" xfId="20163" builtinId="9" hidden="1"/>
    <cellStyle name="已访问的超链接" xfId="20165" builtinId="9" hidden="1"/>
    <cellStyle name="已访问的超链接" xfId="20167" builtinId="9" hidden="1"/>
    <cellStyle name="已访问的超链接" xfId="20169" builtinId="9" hidden="1"/>
    <cellStyle name="已访问的超链接" xfId="20171" builtinId="9" hidden="1"/>
    <cellStyle name="已访问的超链接" xfId="20173" builtinId="9" hidden="1"/>
    <cellStyle name="已访问的超链接" xfId="20175" builtinId="9" hidden="1"/>
    <cellStyle name="已访问的超链接" xfId="20177" builtinId="9" hidden="1"/>
    <cellStyle name="已访问的超链接" xfId="20179" builtinId="9" hidden="1"/>
    <cellStyle name="已访问的超链接" xfId="20181" builtinId="9" hidden="1"/>
    <cellStyle name="已访问的超链接" xfId="20183" builtinId="9" hidden="1"/>
    <cellStyle name="已访问的超链接" xfId="20185" builtinId="9" hidden="1"/>
    <cellStyle name="已访问的超链接" xfId="20187" builtinId="9" hidden="1"/>
    <cellStyle name="已访问的超链接" xfId="20189" builtinId="9" hidden="1"/>
    <cellStyle name="已访问的超链接" xfId="20191" builtinId="9" hidden="1"/>
    <cellStyle name="已访问的超链接" xfId="20193" builtinId="9" hidden="1"/>
    <cellStyle name="已访问的超链接" xfId="20195" builtinId="9" hidden="1"/>
    <cellStyle name="已访问的超链接" xfId="20197" builtinId="9" hidden="1"/>
    <cellStyle name="已访问的超链接" xfId="20199" builtinId="9" hidden="1"/>
    <cellStyle name="已访问的超链接" xfId="20201" builtinId="9" hidden="1"/>
    <cellStyle name="已访问的超链接" xfId="20203" builtinId="9" hidden="1"/>
    <cellStyle name="已访问的超链接" xfId="20205" builtinId="9" hidden="1"/>
    <cellStyle name="已访问的超链接" xfId="20207" builtinId="9" hidden="1"/>
    <cellStyle name="已访问的超链接" xfId="20209" builtinId="9" hidden="1"/>
    <cellStyle name="已访问的超链接" xfId="20211" builtinId="9" hidden="1"/>
    <cellStyle name="已访问的超链接" xfId="20213" builtinId="9" hidden="1"/>
    <cellStyle name="已访问的超链接" xfId="20215" builtinId="9" hidden="1"/>
    <cellStyle name="已访问的超链接" xfId="20217" builtinId="9" hidden="1"/>
    <cellStyle name="已访问的超链接" xfId="20219" builtinId="9" hidden="1"/>
    <cellStyle name="已访问的超链接" xfId="20221" builtinId="9" hidden="1"/>
    <cellStyle name="已访问的超链接" xfId="20223" builtinId="9" hidden="1"/>
    <cellStyle name="已访问的超链接" xfId="20225" builtinId="9" hidden="1"/>
    <cellStyle name="已访问的超链接" xfId="20227" builtinId="9" hidden="1"/>
    <cellStyle name="已访问的超链接" xfId="20229" builtinId="9" hidden="1"/>
    <cellStyle name="已访问的超链接" xfId="20231" builtinId="9" hidden="1"/>
    <cellStyle name="已访问的超链接" xfId="20233" builtinId="9" hidden="1"/>
    <cellStyle name="已访问的超链接" xfId="20235" builtinId="9" hidden="1"/>
    <cellStyle name="已访问的超链接" xfId="20237" builtinId="9" hidden="1"/>
    <cellStyle name="已访问的超链接" xfId="20239" builtinId="9" hidden="1"/>
    <cellStyle name="已访问的超链接" xfId="20241" builtinId="9" hidden="1"/>
    <cellStyle name="已访问的超链接" xfId="20243" builtinId="9" hidden="1"/>
    <cellStyle name="已访问的超链接" xfId="20245" builtinId="9" hidden="1"/>
    <cellStyle name="已访问的超链接" xfId="20247" builtinId="9" hidden="1"/>
    <cellStyle name="已访问的超链接" xfId="20249" builtinId="9" hidden="1"/>
    <cellStyle name="已访问的超链接" xfId="20251" builtinId="9" hidden="1"/>
    <cellStyle name="已访问的超链接" xfId="20253" builtinId="9" hidden="1"/>
    <cellStyle name="已访问的超链接" xfId="20255" builtinId="9" hidden="1"/>
    <cellStyle name="已访问的超链接" xfId="20257" builtinId="9" hidden="1"/>
    <cellStyle name="已访问的超链接" xfId="20259" builtinId="9" hidden="1"/>
    <cellStyle name="已访问的超链接" xfId="20261" builtinId="9" hidden="1"/>
    <cellStyle name="已访问的超链接" xfId="20263" builtinId="9" hidden="1"/>
    <cellStyle name="已访问的超链接" xfId="20265" builtinId="9" hidden="1"/>
    <cellStyle name="已访问的超链接" xfId="20267" builtinId="9" hidden="1"/>
    <cellStyle name="已访问的超链接" xfId="20269" builtinId="9" hidden="1"/>
    <cellStyle name="已访问的超链接" xfId="20271" builtinId="9" hidden="1"/>
    <cellStyle name="已访问的超链接" xfId="20273" builtinId="9" hidden="1"/>
    <cellStyle name="已访问的超链接" xfId="20275" builtinId="9" hidden="1"/>
    <cellStyle name="已访问的超链接" xfId="20277" builtinId="9" hidden="1"/>
    <cellStyle name="已访问的超链接" xfId="20279" builtinId="9" hidden="1"/>
    <cellStyle name="已访问的超链接" xfId="20281" builtinId="9" hidden="1"/>
    <cellStyle name="已访问的超链接" xfId="20283" builtinId="9" hidden="1"/>
    <cellStyle name="已访问的超链接" xfId="20285" builtinId="9" hidden="1"/>
    <cellStyle name="已访问的超链接" xfId="20287" builtinId="9" hidden="1"/>
    <cellStyle name="已访问的超链接" xfId="20289" builtinId="9" hidden="1"/>
    <cellStyle name="已访问的超链接" xfId="20291" builtinId="9" hidden="1"/>
    <cellStyle name="已访问的超链接" xfId="20293" builtinId="9" hidden="1"/>
    <cellStyle name="已访问的超链接" xfId="20295" builtinId="9" hidden="1"/>
    <cellStyle name="已访问的超链接" xfId="20297" builtinId="9" hidden="1"/>
    <cellStyle name="已访问的超链接" xfId="20299" builtinId="9" hidden="1"/>
    <cellStyle name="已访问的超链接" xfId="20301" builtinId="9" hidden="1"/>
    <cellStyle name="已访问的超链接" xfId="20303" builtinId="9" hidden="1"/>
    <cellStyle name="已访问的超链接" xfId="20305" builtinId="9" hidden="1"/>
    <cellStyle name="已访问的超链接" xfId="20307" builtinId="9" hidden="1"/>
    <cellStyle name="已访问的超链接" xfId="20309" builtinId="9" hidden="1"/>
    <cellStyle name="已访问的超链接" xfId="20311" builtinId="9" hidden="1"/>
    <cellStyle name="已访问的超链接" xfId="20313" builtinId="9" hidden="1"/>
    <cellStyle name="已访问的超链接" xfId="20315" builtinId="9" hidden="1"/>
    <cellStyle name="已访问的超链接" xfId="20317" builtinId="9" hidden="1"/>
    <cellStyle name="已访问的超链接" xfId="20319" builtinId="9" hidden="1"/>
    <cellStyle name="已访问的超链接" xfId="20321" builtinId="9" hidden="1"/>
    <cellStyle name="已访问的超链接" xfId="20323" builtinId="9" hidden="1"/>
    <cellStyle name="已访问的超链接" xfId="20325" builtinId="9" hidden="1"/>
    <cellStyle name="已访问的超链接" xfId="20327" builtinId="9" hidden="1"/>
    <cellStyle name="已访问的超链接" xfId="20329" builtinId="9" hidden="1"/>
    <cellStyle name="已访问的超链接" xfId="20331" builtinId="9" hidden="1"/>
    <cellStyle name="已访问的超链接" xfId="20333" builtinId="9" hidden="1"/>
    <cellStyle name="已访问的超链接" xfId="20335" builtinId="9" hidden="1"/>
    <cellStyle name="已访问的超链接" xfId="20337" builtinId="9" hidden="1"/>
    <cellStyle name="已访问的超链接" xfId="20339" builtinId="9" hidden="1"/>
    <cellStyle name="已访问的超链接" xfId="20341" builtinId="9" hidden="1"/>
    <cellStyle name="已访问的超链接" xfId="20343" builtinId="9" hidden="1"/>
    <cellStyle name="已访问的超链接" xfId="20345" builtinId="9" hidden="1"/>
    <cellStyle name="已访问的超链接" xfId="20347" builtinId="9" hidden="1"/>
    <cellStyle name="已访问的超链接" xfId="20349" builtinId="9" hidden="1"/>
    <cellStyle name="已访问的超链接" xfId="20351" builtinId="9" hidden="1"/>
    <cellStyle name="已访问的超链接" xfId="20353" builtinId="9" hidden="1"/>
    <cellStyle name="已访问的超链接" xfId="20355" builtinId="9" hidden="1"/>
    <cellStyle name="已访问的超链接" xfId="20357" builtinId="9" hidden="1"/>
    <cellStyle name="已访问的超链接" xfId="20359" builtinId="9" hidden="1"/>
    <cellStyle name="已访问的超链接" xfId="20361" builtinId="9" hidden="1"/>
    <cellStyle name="已访问的超链接" xfId="20363" builtinId="9" hidden="1"/>
    <cellStyle name="已访问的超链接" xfId="20365" builtinId="9" hidden="1"/>
    <cellStyle name="已访问的超链接" xfId="20367" builtinId="9" hidden="1"/>
    <cellStyle name="已访问的超链接" xfId="20369" builtinId="9" hidden="1"/>
    <cellStyle name="已访问的超链接" xfId="20371" builtinId="9" hidden="1"/>
    <cellStyle name="已访问的超链接" xfId="20373" builtinId="9" hidden="1"/>
    <cellStyle name="已访问的超链接" xfId="20375" builtinId="9" hidden="1"/>
    <cellStyle name="已访问的超链接" xfId="20377" builtinId="9" hidden="1"/>
    <cellStyle name="已访问的超链接" xfId="20379" builtinId="9" hidden="1"/>
    <cellStyle name="已访问的超链接" xfId="20381" builtinId="9" hidden="1"/>
    <cellStyle name="已访问的超链接" xfId="20383" builtinId="9" hidden="1"/>
    <cellStyle name="已访问的超链接" xfId="20385" builtinId="9" hidden="1"/>
    <cellStyle name="已访问的超链接" xfId="20387" builtinId="9" hidden="1"/>
    <cellStyle name="已访问的超链接" xfId="20389" builtinId="9" hidden="1"/>
    <cellStyle name="已访问的超链接" xfId="20391" builtinId="9" hidden="1"/>
    <cellStyle name="已访问的超链接" xfId="20393" builtinId="9" hidden="1"/>
    <cellStyle name="已访问的超链接" xfId="20395" builtinId="9" hidden="1"/>
    <cellStyle name="已访问的超链接" xfId="20397" builtinId="9" hidden="1"/>
    <cellStyle name="已访问的超链接" xfId="20399" builtinId="9" hidden="1"/>
    <cellStyle name="已访问的超链接" xfId="20401" builtinId="9" hidden="1"/>
    <cellStyle name="已访问的超链接" xfId="20403" builtinId="9" hidden="1"/>
    <cellStyle name="已访问的超链接" xfId="20405" builtinId="9" hidden="1"/>
    <cellStyle name="已访问的超链接" xfId="20407" builtinId="9" hidden="1"/>
    <cellStyle name="已访问的超链接" xfId="20409" builtinId="9" hidden="1"/>
    <cellStyle name="已访问的超链接" xfId="20411" builtinId="9" hidden="1"/>
    <cellStyle name="已访问的超链接" xfId="20413" builtinId="9" hidden="1"/>
    <cellStyle name="已访问的超链接" xfId="20415" builtinId="9" hidden="1"/>
    <cellStyle name="已访问的超链接" xfId="20417" builtinId="9" hidden="1"/>
    <cellStyle name="已访问的超链接" xfId="20419" builtinId="9" hidden="1"/>
    <cellStyle name="已访问的超链接" xfId="20421" builtinId="9" hidden="1"/>
    <cellStyle name="已访问的超链接" xfId="20423" builtinId="9" hidden="1"/>
    <cellStyle name="已访问的超链接" xfId="20425" builtinId="9" hidden="1"/>
    <cellStyle name="已访问的超链接" xfId="20427" builtinId="9" hidden="1"/>
    <cellStyle name="已访问的超链接" xfId="20429" builtinId="9" hidden="1"/>
    <cellStyle name="已访问的超链接" xfId="20431" builtinId="9" hidden="1"/>
    <cellStyle name="已访问的超链接" xfId="20433" builtinId="9" hidden="1"/>
    <cellStyle name="已访问的超链接" xfId="20435" builtinId="9" hidden="1"/>
    <cellStyle name="已访问的超链接" xfId="20437" builtinId="9" hidden="1"/>
    <cellStyle name="已访问的超链接" xfId="20439" builtinId="9" hidden="1"/>
    <cellStyle name="已访问的超链接" xfId="20441" builtinId="9" hidden="1"/>
    <cellStyle name="已访问的超链接" xfId="20443" builtinId="9" hidden="1"/>
    <cellStyle name="已访问的超链接" xfId="20445" builtinId="9" hidden="1"/>
    <cellStyle name="已访问的超链接" xfId="20447" builtinId="9" hidden="1"/>
    <cellStyle name="已访问的超链接" xfId="20449" builtinId="9" hidden="1"/>
    <cellStyle name="已访问的超链接" xfId="20451" builtinId="9" hidden="1"/>
    <cellStyle name="已访问的超链接" xfId="20453" builtinId="9" hidden="1"/>
    <cellStyle name="已访问的超链接" xfId="20455" builtinId="9" hidden="1"/>
    <cellStyle name="已访问的超链接" xfId="20457" builtinId="9" hidden="1"/>
    <cellStyle name="已访问的超链接" xfId="20459" builtinId="9" hidden="1"/>
    <cellStyle name="已访问的超链接" xfId="20461" builtinId="9" hidden="1"/>
    <cellStyle name="已访问的超链接" xfId="20463" builtinId="9" hidden="1"/>
    <cellStyle name="已访问的超链接" xfId="20465" builtinId="9" hidden="1"/>
    <cellStyle name="已访问的超链接" xfId="20467" builtinId="9" hidden="1"/>
    <cellStyle name="已访问的超链接" xfId="20469" builtinId="9" hidden="1"/>
    <cellStyle name="已访问的超链接" xfId="20471" builtinId="9" hidden="1"/>
    <cellStyle name="已访问的超链接" xfId="20473" builtinId="9" hidden="1"/>
    <cellStyle name="已访问的超链接" xfId="20475" builtinId="9" hidden="1"/>
    <cellStyle name="已访问的超链接" xfId="20477" builtinId="9" hidden="1"/>
    <cellStyle name="已访问的超链接" xfId="20479" builtinId="9" hidden="1"/>
    <cellStyle name="已访问的超链接" xfId="20481" builtinId="9" hidden="1"/>
    <cellStyle name="已访问的超链接" xfId="20483" builtinId="9" hidden="1"/>
    <cellStyle name="已访问的超链接" xfId="20485" builtinId="9" hidden="1"/>
    <cellStyle name="已访问的超链接" xfId="20487" builtinId="9" hidden="1"/>
    <cellStyle name="已访问的超链接" xfId="20489" builtinId="9" hidden="1"/>
    <cellStyle name="已访问的超链接" xfId="20491" builtinId="9" hidden="1"/>
    <cellStyle name="已访问的超链接" xfId="20493" builtinId="9" hidden="1"/>
    <cellStyle name="已访问的超链接" xfId="20495" builtinId="9" hidden="1"/>
    <cellStyle name="已访问的超链接" xfId="20497" builtinId="9" hidden="1"/>
    <cellStyle name="已访问的超链接" xfId="20499" builtinId="9" hidden="1"/>
    <cellStyle name="已访问的超链接" xfId="20501" builtinId="9" hidden="1"/>
    <cellStyle name="已访问的超链接" xfId="20503" builtinId="9" hidden="1"/>
    <cellStyle name="已访问的超链接" xfId="20505" builtinId="9" hidden="1"/>
    <cellStyle name="已访问的超链接" xfId="20507" builtinId="9" hidden="1"/>
    <cellStyle name="已访问的超链接" xfId="20509" builtinId="9" hidden="1"/>
    <cellStyle name="已访问的超链接" xfId="20511" builtinId="9" hidden="1"/>
    <cellStyle name="已访问的超链接" xfId="20513" builtinId="9" hidden="1"/>
    <cellStyle name="已访问的超链接" xfId="20515" builtinId="9" hidden="1"/>
    <cellStyle name="已访问的超链接" xfId="20517" builtinId="9" hidden="1"/>
    <cellStyle name="已访问的超链接" xfId="20519" builtinId="9" hidden="1"/>
    <cellStyle name="已访问的超链接" xfId="20521" builtinId="9" hidden="1"/>
    <cellStyle name="已访问的超链接" xfId="20523" builtinId="9" hidden="1"/>
    <cellStyle name="已访问的超链接" xfId="20525" builtinId="9" hidden="1"/>
    <cellStyle name="已访问的超链接" xfId="20527" builtinId="9" hidden="1"/>
    <cellStyle name="已访问的超链接" xfId="20529" builtinId="9" hidden="1"/>
    <cellStyle name="已访问的超链接" xfId="20531" builtinId="9" hidden="1"/>
    <cellStyle name="已访问的超链接" xfId="20533" builtinId="9" hidden="1"/>
    <cellStyle name="已访问的超链接" xfId="20535" builtinId="9" hidden="1"/>
    <cellStyle name="已访问的超链接" xfId="20537" builtinId="9" hidden="1"/>
    <cellStyle name="已访问的超链接" xfId="20539" builtinId="9" hidden="1"/>
    <cellStyle name="已访问的超链接" xfId="20541" builtinId="9" hidden="1"/>
    <cellStyle name="已访问的超链接" xfId="20543" builtinId="9" hidden="1"/>
    <cellStyle name="已访问的超链接" xfId="20545" builtinId="9" hidden="1"/>
    <cellStyle name="已访问的超链接" xfId="20547" builtinId="9" hidden="1"/>
    <cellStyle name="已访问的超链接" xfId="20549" builtinId="9" hidden="1"/>
    <cellStyle name="已访问的超链接" xfId="20551" builtinId="9" hidden="1"/>
    <cellStyle name="已访问的超链接" xfId="20553" builtinId="9" hidden="1"/>
    <cellStyle name="已访问的超链接" xfId="20555" builtinId="9" hidden="1"/>
    <cellStyle name="已访问的超链接" xfId="20557" builtinId="9" hidden="1"/>
    <cellStyle name="已访问的超链接" xfId="20559" builtinId="9" hidden="1"/>
    <cellStyle name="已访问的超链接" xfId="20561" builtinId="9" hidden="1"/>
    <cellStyle name="已访问的超链接" xfId="20563" builtinId="9" hidden="1"/>
    <cellStyle name="已访问的超链接" xfId="20565" builtinId="9" hidden="1"/>
    <cellStyle name="已访问的超链接" xfId="20567" builtinId="9" hidden="1"/>
    <cellStyle name="已访问的超链接" xfId="20569" builtinId="9" hidden="1"/>
    <cellStyle name="已访问的超链接" xfId="20571" builtinId="9" hidden="1"/>
    <cellStyle name="已访问的超链接" xfId="20573" builtinId="9" hidden="1"/>
    <cellStyle name="已访问的超链接" xfId="20575" builtinId="9" hidden="1"/>
    <cellStyle name="已访问的超链接" xfId="20577" builtinId="9" hidden="1"/>
    <cellStyle name="已访问的超链接" xfId="20579" builtinId="9" hidden="1"/>
    <cellStyle name="已访问的超链接" xfId="20581" builtinId="9" hidden="1"/>
    <cellStyle name="已访问的超链接" xfId="20583" builtinId="9" hidden="1"/>
    <cellStyle name="已访问的超链接" xfId="20585" builtinId="9" hidden="1"/>
    <cellStyle name="已访问的超链接" xfId="20587" builtinId="9" hidden="1"/>
    <cellStyle name="已访问的超链接" xfId="20589" builtinId="9" hidden="1"/>
    <cellStyle name="已访问的超链接" xfId="20591" builtinId="9" hidden="1"/>
    <cellStyle name="已访问的超链接" xfId="20593" builtinId="9" hidden="1"/>
    <cellStyle name="已访问的超链接" xfId="20595" builtinId="9" hidden="1"/>
    <cellStyle name="已访问的超链接" xfId="20597" builtinId="9" hidden="1"/>
    <cellStyle name="已访问的超链接" xfId="20599" builtinId="9" hidden="1"/>
    <cellStyle name="已访问的超链接" xfId="20601" builtinId="9" hidden="1"/>
    <cellStyle name="已访问的超链接" xfId="20603" builtinId="9" hidden="1"/>
    <cellStyle name="已访问的超链接" xfId="20605" builtinId="9" hidden="1"/>
    <cellStyle name="已访问的超链接" xfId="20607" builtinId="9" hidden="1"/>
    <cellStyle name="已访问的超链接" xfId="20609" builtinId="9" hidden="1"/>
    <cellStyle name="已访问的超链接" xfId="20611" builtinId="9" hidden="1"/>
    <cellStyle name="已访问的超链接" xfId="20613" builtinId="9" hidden="1"/>
    <cellStyle name="已访问的超链接" xfId="20615" builtinId="9" hidden="1"/>
    <cellStyle name="已访问的超链接" xfId="20617" builtinId="9" hidden="1"/>
    <cellStyle name="已访问的超链接" xfId="20619" builtinId="9" hidden="1"/>
    <cellStyle name="已访问的超链接" xfId="20621" builtinId="9" hidden="1"/>
    <cellStyle name="已访问的超链接" xfId="20623" builtinId="9" hidden="1"/>
    <cellStyle name="已访问的超链接" xfId="20625" builtinId="9" hidden="1"/>
    <cellStyle name="已访问的超链接" xfId="20627" builtinId="9" hidden="1"/>
    <cellStyle name="已访问的超链接" xfId="20629" builtinId="9" hidden="1"/>
    <cellStyle name="已访问的超链接" xfId="20631" builtinId="9" hidden="1"/>
    <cellStyle name="已访问的超链接" xfId="20633" builtinId="9" hidden="1"/>
    <cellStyle name="已访问的超链接" xfId="20635" builtinId="9" hidden="1"/>
    <cellStyle name="已访问的超链接" xfId="20637" builtinId="9" hidden="1"/>
    <cellStyle name="已访问的超链接" xfId="20639" builtinId="9" hidden="1"/>
    <cellStyle name="已访问的超链接" xfId="20641" builtinId="9" hidden="1"/>
    <cellStyle name="已访问的超链接" xfId="20643" builtinId="9" hidden="1"/>
    <cellStyle name="已访问的超链接" xfId="20645" builtinId="9" hidden="1"/>
    <cellStyle name="已访问的超链接" xfId="20647" builtinId="9" hidden="1"/>
    <cellStyle name="已访问的超链接" xfId="20649" builtinId="9" hidden="1"/>
    <cellStyle name="已访问的超链接" xfId="20651" builtinId="9" hidden="1"/>
    <cellStyle name="已访问的超链接" xfId="20653" builtinId="9" hidden="1"/>
    <cellStyle name="已访问的超链接" xfId="20655" builtinId="9" hidden="1"/>
    <cellStyle name="已访问的超链接" xfId="20657" builtinId="9" hidden="1"/>
    <cellStyle name="已访问的超链接" xfId="20659" builtinId="9" hidden="1"/>
    <cellStyle name="已访问的超链接" xfId="20661" builtinId="9" hidden="1"/>
    <cellStyle name="已访问的超链接" xfId="20663" builtinId="9" hidden="1"/>
    <cellStyle name="已访问的超链接" xfId="20665" builtinId="9" hidden="1"/>
    <cellStyle name="已访问的超链接" xfId="20667" builtinId="9" hidden="1"/>
    <cellStyle name="已访问的超链接" xfId="20669" builtinId="9" hidden="1"/>
    <cellStyle name="已访问的超链接" xfId="20671" builtinId="9" hidden="1"/>
    <cellStyle name="已访问的超链接" xfId="20673" builtinId="9" hidden="1"/>
    <cellStyle name="已访问的超链接" xfId="20675" builtinId="9" hidden="1"/>
    <cellStyle name="已访问的超链接" xfId="20677" builtinId="9" hidden="1"/>
    <cellStyle name="已访问的超链接" xfId="20679" builtinId="9" hidden="1"/>
    <cellStyle name="已访问的超链接" xfId="20681" builtinId="9" hidden="1"/>
    <cellStyle name="已访问的超链接" xfId="20683" builtinId="9" hidden="1"/>
    <cellStyle name="已访问的超链接" xfId="20685" builtinId="9" hidden="1"/>
    <cellStyle name="已访问的超链接" xfId="20687" builtinId="9" hidden="1"/>
    <cellStyle name="已访问的超链接" xfId="20689" builtinId="9" hidden="1"/>
    <cellStyle name="已访问的超链接" xfId="20691" builtinId="9" hidden="1"/>
    <cellStyle name="已访问的超链接" xfId="20693" builtinId="9" hidden="1"/>
    <cellStyle name="已访问的超链接" xfId="20695" builtinId="9" hidden="1"/>
    <cellStyle name="已访问的超链接" xfId="20697" builtinId="9" hidden="1"/>
    <cellStyle name="已访问的超链接" xfId="20699" builtinId="9" hidden="1"/>
    <cellStyle name="已访问的超链接" xfId="20701" builtinId="9" hidden="1"/>
    <cellStyle name="已访问的超链接" xfId="20703" builtinId="9" hidden="1"/>
    <cellStyle name="已访问的超链接" xfId="20705" builtinId="9" hidden="1"/>
    <cellStyle name="已访问的超链接" xfId="20707" builtinId="9" hidden="1"/>
    <cellStyle name="已访问的超链接" xfId="20709" builtinId="9" hidden="1"/>
    <cellStyle name="已访问的超链接" xfId="20711" builtinId="9" hidden="1"/>
    <cellStyle name="已访问的超链接" xfId="20713" builtinId="9" hidden="1"/>
    <cellStyle name="已访问的超链接" xfId="20715" builtinId="9" hidden="1"/>
    <cellStyle name="已访问的超链接" xfId="20717" builtinId="9" hidden="1"/>
    <cellStyle name="已访问的超链接" xfId="20719" builtinId="9" hidden="1"/>
    <cellStyle name="已访问的超链接" xfId="20721" builtinId="9" hidden="1"/>
    <cellStyle name="已访问的超链接" xfId="20723" builtinId="9" hidden="1"/>
    <cellStyle name="已访问的超链接" xfId="20725" builtinId="9" hidden="1"/>
    <cellStyle name="已访问的超链接" xfId="20727" builtinId="9" hidden="1"/>
    <cellStyle name="已访问的超链接" xfId="20729" builtinId="9" hidden="1"/>
    <cellStyle name="已访问的超链接" xfId="20731" builtinId="9" hidden="1"/>
    <cellStyle name="已访问的超链接" xfId="20733" builtinId="9" hidden="1"/>
    <cellStyle name="已访问的超链接" xfId="20735" builtinId="9" hidden="1"/>
    <cellStyle name="已访问的超链接" xfId="20737" builtinId="9" hidden="1"/>
    <cellStyle name="已访问的超链接" xfId="20739" builtinId="9" hidden="1"/>
    <cellStyle name="已访问的超链接" xfId="20741" builtinId="9" hidden="1"/>
    <cellStyle name="已访问的超链接" xfId="20743" builtinId="9" hidden="1"/>
    <cellStyle name="已访问的超链接" xfId="20745" builtinId="9" hidden="1"/>
    <cellStyle name="已访问的超链接" xfId="20747" builtinId="9" hidden="1"/>
    <cellStyle name="已访问的超链接" xfId="20749" builtinId="9" hidden="1"/>
    <cellStyle name="已访问的超链接" xfId="20751" builtinId="9" hidden="1"/>
    <cellStyle name="已访问的超链接" xfId="20753" builtinId="9" hidden="1"/>
    <cellStyle name="已访问的超链接" xfId="20755" builtinId="9" hidden="1"/>
    <cellStyle name="已访问的超链接" xfId="20757" builtinId="9" hidden="1"/>
    <cellStyle name="已访问的超链接" xfId="20759" builtinId="9" hidden="1"/>
    <cellStyle name="已访问的超链接" xfId="20761" builtinId="9" hidden="1"/>
    <cellStyle name="已访问的超链接" xfId="20763" builtinId="9" hidden="1"/>
    <cellStyle name="已访问的超链接" xfId="20765" builtinId="9" hidden="1"/>
    <cellStyle name="已访问的超链接" xfId="20767" builtinId="9" hidden="1"/>
    <cellStyle name="已访问的超链接" xfId="20769" builtinId="9" hidden="1"/>
    <cellStyle name="已访问的超链接" xfId="20771" builtinId="9" hidden="1"/>
    <cellStyle name="已访问的超链接" xfId="20773" builtinId="9" hidden="1"/>
    <cellStyle name="已访问的超链接" xfId="20775" builtinId="9" hidden="1"/>
    <cellStyle name="已访问的超链接" xfId="20777" builtinId="9" hidden="1"/>
    <cellStyle name="已访问的超链接" xfId="20779" builtinId="9" hidden="1"/>
    <cellStyle name="已访问的超链接" xfId="20781" builtinId="9" hidden="1"/>
    <cellStyle name="已访问的超链接" xfId="20783" builtinId="9" hidden="1"/>
    <cellStyle name="已访问的超链接" xfId="20785" builtinId="9" hidden="1"/>
    <cellStyle name="已访问的超链接" xfId="20787" builtinId="9" hidden="1"/>
    <cellStyle name="已访问的超链接" xfId="20789" builtinId="9" hidden="1"/>
    <cellStyle name="已访问的超链接" xfId="20791" builtinId="9" hidden="1"/>
    <cellStyle name="已访问的超链接" xfId="20793" builtinId="9" hidden="1"/>
    <cellStyle name="已访问的超链接" xfId="20795" builtinId="9" hidden="1"/>
    <cellStyle name="已访问的超链接" xfId="20797" builtinId="9" hidden="1"/>
    <cellStyle name="已访问的超链接" xfId="20799" builtinId="9" hidden="1"/>
    <cellStyle name="已访问的超链接" xfId="20801" builtinId="9" hidden="1"/>
    <cellStyle name="已访问的超链接" xfId="20803" builtinId="9" hidden="1"/>
    <cellStyle name="已访问的超链接" xfId="20805" builtinId="9" hidden="1"/>
    <cellStyle name="已访问的超链接" xfId="20807" builtinId="9" hidden="1"/>
    <cellStyle name="已访问的超链接" xfId="20809" builtinId="9" hidden="1"/>
    <cellStyle name="已访问的超链接" xfId="20811" builtinId="9" hidden="1"/>
    <cellStyle name="已访问的超链接" xfId="20813" builtinId="9" hidden="1"/>
    <cellStyle name="已访问的超链接" xfId="20815" builtinId="9" hidden="1"/>
    <cellStyle name="已访问的超链接" xfId="20817" builtinId="9" hidden="1"/>
    <cellStyle name="已访问的超链接" xfId="20819" builtinId="9" hidden="1"/>
    <cellStyle name="已访问的超链接" xfId="20821" builtinId="9" hidden="1"/>
    <cellStyle name="已访问的超链接" xfId="20823" builtinId="9" hidden="1"/>
    <cellStyle name="已访问的超链接" xfId="20825" builtinId="9" hidden="1"/>
    <cellStyle name="已访问的超链接" xfId="20827" builtinId="9" hidden="1"/>
    <cellStyle name="已访问的超链接" xfId="20829" builtinId="9" hidden="1"/>
    <cellStyle name="已访问的超链接" xfId="20831" builtinId="9" hidden="1"/>
    <cellStyle name="已访问的超链接" xfId="20833" builtinId="9" hidden="1"/>
    <cellStyle name="已访问的超链接" xfId="20835" builtinId="9" hidden="1"/>
    <cellStyle name="已访问的超链接" xfId="20837" builtinId="9" hidden="1"/>
    <cellStyle name="已访问的超链接" xfId="20839" builtinId="9" hidden="1"/>
    <cellStyle name="已访问的超链接" xfId="20841" builtinId="9" hidden="1"/>
    <cellStyle name="已访问的超链接" xfId="20843" builtinId="9" hidden="1"/>
    <cellStyle name="已访问的超链接" xfId="20845" builtinId="9" hidden="1"/>
    <cellStyle name="已访问的超链接" xfId="20847" builtinId="9" hidden="1"/>
    <cellStyle name="已访问的超链接" xfId="20849" builtinId="9" hidden="1"/>
    <cellStyle name="已访问的超链接" xfId="20851" builtinId="9" hidden="1"/>
    <cellStyle name="已访问的超链接" xfId="20853" builtinId="9" hidden="1"/>
    <cellStyle name="已访问的超链接" xfId="20855" builtinId="9" hidden="1"/>
    <cellStyle name="已访问的超链接" xfId="20857" builtinId="9" hidden="1"/>
    <cellStyle name="已访问的超链接" xfId="20859" builtinId="9" hidden="1"/>
    <cellStyle name="已访问的超链接" xfId="20861" builtinId="9" hidden="1"/>
    <cellStyle name="已访问的超链接" xfId="20863" builtinId="9" hidden="1"/>
    <cellStyle name="已访问的超链接" xfId="20865" builtinId="9" hidden="1"/>
    <cellStyle name="已访问的超链接" xfId="20867" builtinId="9" hidden="1"/>
    <cellStyle name="已访问的超链接" xfId="20869" builtinId="9" hidden="1"/>
    <cellStyle name="已访问的超链接" xfId="20871" builtinId="9" hidden="1"/>
    <cellStyle name="已访问的超链接" xfId="20873" builtinId="9" hidden="1"/>
    <cellStyle name="已访问的超链接" xfId="20875" builtinId="9" hidden="1"/>
    <cellStyle name="已访问的超链接" xfId="20877" builtinId="9" hidden="1"/>
    <cellStyle name="已访问的超链接" xfId="20879" builtinId="9" hidden="1"/>
    <cellStyle name="已访问的超链接" xfId="20881" builtinId="9" hidden="1"/>
    <cellStyle name="已访问的超链接" xfId="20883" builtinId="9" hidden="1"/>
    <cellStyle name="已访问的超链接" xfId="20885" builtinId="9" hidden="1"/>
    <cellStyle name="已访问的超链接" xfId="20887" builtinId="9" hidden="1"/>
    <cellStyle name="已访问的超链接" xfId="20889" builtinId="9" hidden="1"/>
    <cellStyle name="已访问的超链接" xfId="20891" builtinId="9" hidden="1"/>
    <cellStyle name="已访问的超链接" xfId="20893" builtinId="9" hidden="1"/>
    <cellStyle name="已访问的超链接" xfId="20895" builtinId="9" hidden="1"/>
    <cellStyle name="已访问的超链接" xfId="20897" builtinId="9" hidden="1"/>
    <cellStyle name="已访问的超链接" xfId="20899" builtinId="9" hidden="1"/>
    <cellStyle name="已访问的超链接" xfId="20901" builtinId="9" hidden="1"/>
    <cellStyle name="已访问的超链接" xfId="20903" builtinId="9" hidden="1"/>
    <cellStyle name="已访问的超链接" xfId="20905" builtinId="9" hidden="1"/>
    <cellStyle name="已访问的超链接" xfId="20907" builtinId="9" hidden="1"/>
    <cellStyle name="已访问的超链接" xfId="20909" builtinId="9" hidden="1"/>
    <cellStyle name="已访问的超链接" xfId="20911" builtinId="9" hidden="1"/>
    <cellStyle name="已访问的超链接" xfId="20913" builtinId="9" hidden="1"/>
    <cellStyle name="已访问的超链接" xfId="20915" builtinId="9" hidden="1"/>
    <cellStyle name="已访问的超链接" xfId="20917" builtinId="9" hidden="1"/>
    <cellStyle name="已访问的超链接" xfId="20919" builtinId="9" hidden="1"/>
    <cellStyle name="已访问的超链接" xfId="20921" builtinId="9" hidden="1"/>
    <cellStyle name="已访问的超链接" xfId="20923" builtinId="9" hidden="1"/>
    <cellStyle name="已访问的超链接" xfId="20925" builtinId="9" hidden="1"/>
    <cellStyle name="已访问的超链接" xfId="20927" builtinId="9" hidden="1"/>
    <cellStyle name="已访问的超链接" xfId="20929" builtinId="9" hidden="1"/>
    <cellStyle name="已访问的超链接" xfId="20931" builtinId="9" hidden="1"/>
    <cellStyle name="已访问的超链接" xfId="20933" builtinId="9" hidden="1"/>
    <cellStyle name="已访问的超链接" xfId="20935" builtinId="9" hidden="1"/>
    <cellStyle name="已访问的超链接" xfId="20937" builtinId="9" hidden="1"/>
    <cellStyle name="已访问的超链接" xfId="20939" builtinId="9" hidden="1"/>
    <cellStyle name="已访问的超链接" xfId="20941" builtinId="9" hidden="1"/>
    <cellStyle name="已访问的超链接" xfId="20943" builtinId="9" hidden="1"/>
    <cellStyle name="已访问的超链接" xfId="20945" builtinId="9" hidden="1"/>
    <cellStyle name="已访问的超链接" xfId="20947" builtinId="9" hidden="1"/>
    <cellStyle name="已访问的超链接" xfId="20949" builtinId="9" hidden="1"/>
    <cellStyle name="已访问的超链接" xfId="20951" builtinId="9" hidden="1"/>
    <cellStyle name="已访问的超链接" xfId="20953" builtinId="9" hidden="1"/>
    <cellStyle name="已访问的超链接" xfId="20955" builtinId="9" hidden="1"/>
    <cellStyle name="已访问的超链接" xfId="20957" builtinId="9" hidden="1"/>
    <cellStyle name="已访问的超链接" xfId="20959" builtinId="9" hidden="1"/>
    <cellStyle name="已访问的超链接" xfId="20961" builtinId="9" hidden="1"/>
    <cellStyle name="已访问的超链接" xfId="20963" builtinId="9" hidden="1"/>
    <cellStyle name="已访问的超链接" xfId="20965" builtinId="9" hidden="1"/>
    <cellStyle name="已访问的超链接" xfId="20967" builtinId="9" hidden="1"/>
    <cellStyle name="已访问的超链接" xfId="20969" builtinId="9" hidden="1"/>
    <cellStyle name="已访问的超链接" xfId="20971" builtinId="9" hidden="1"/>
    <cellStyle name="已访问的超链接" xfId="20973" builtinId="9" hidden="1"/>
    <cellStyle name="已访问的超链接" xfId="20975" builtinId="9" hidden="1"/>
    <cellStyle name="已访问的超链接" xfId="20977" builtinId="9" hidden="1"/>
    <cellStyle name="已访问的超链接" xfId="20979" builtinId="9" hidden="1"/>
    <cellStyle name="已访问的超链接" xfId="20981" builtinId="9" hidden="1"/>
    <cellStyle name="已访问的超链接" xfId="20983" builtinId="9" hidden="1"/>
    <cellStyle name="已访问的超链接" xfId="20985" builtinId="9" hidden="1"/>
    <cellStyle name="已访问的超链接" xfId="20987" builtinId="9" hidden="1"/>
    <cellStyle name="已访问的超链接" xfId="20989" builtinId="9" hidden="1"/>
    <cellStyle name="已访问的超链接" xfId="20991" builtinId="9" hidden="1"/>
    <cellStyle name="已访问的超链接" xfId="20993" builtinId="9" hidden="1"/>
    <cellStyle name="已访问的超链接" xfId="20995" builtinId="9" hidden="1"/>
    <cellStyle name="已访问的超链接" xfId="20997" builtinId="9" hidden="1"/>
    <cellStyle name="已访问的超链接" xfId="20999" builtinId="9" hidden="1"/>
    <cellStyle name="已访问的超链接" xfId="21001" builtinId="9" hidden="1"/>
    <cellStyle name="已访问的超链接" xfId="21003" builtinId="9" hidden="1"/>
    <cellStyle name="已访问的超链接" xfId="21005" builtinId="9" hidden="1"/>
    <cellStyle name="已访问的超链接" xfId="21007" builtinId="9" hidden="1"/>
    <cellStyle name="已访问的超链接" xfId="21009" builtinId="9" hidden="1"/>
    <cellStyle name="已访问的超链接" xfId="21011" builtinId="9" hidden="1"/>
    <cellStyle name="已访问的超链接" xfId="21013" builtinId="9" hidden="1"/>
    <cellStyle name="已访问的超链接" xfId="21015" builtinId="9" hidden="1"/>
    <cellStyle name="已访问的超链接" xfId="21017" builtinId="9" hidden="1"/>
    <cellStyle name="已访问的超链接" xfId="21019" builtinId="9" hidden="1"/>
    <cellStyle name="已访问的超链接" xfId="21021" builtinId="9" hidden="1"/>
    <cellStyle name="已访问的超链接" xfId="21023" builtinId="9" hidden="1"/>
    <cellStyle name="已访问的超链接" xfId="21025" builtinId="9" hidden="1"/>
    <cellStyle name="已访问的超链接" xfId="21027" builtinId="9" hidden="1"/>
    <cellStyle name="已访问的超链接" xfId="21029" builtinId="9" hidden="1"/>
    <cellStyle name="已访问的超链接" xfId="21031" builtinId="9" hidden="1"/>
    <cellStyle name="已访问的超链接" xfId="21033" builtinId="9" hidden="1"/>
    <cellStyle name="已访问的超链接" xfId="21035" builtinId="9" hidden="1"/>
    <cellStyle name="已访问的超链接" xfId="21037" builtinId="9" hidden="1"/>
    <cellStyle name="已访问的超链接" xfId="21039" builtinId="9" hidden="1"/>
    <cellStyle name="已访问的超链接" xfId="21041" builtinId="9" hidden="1"/>
    <cellStyle name="已访问的超链接" xfId="21043" builtinId="9" hidden="1"/>
    <cellStyle name="已访问的超链接" xfId="21045" builtinId="9" hidden="1"/>
    <cellStyle name="已访问的超链接" xfId="21047" builtinId="9" hidden="1"/>
    <cellStyle name="已访问的超链接" xfId="21049" builtinId="9" hidden="1"/>
    <cellStyle name="已访问的超链接" xfId="21051" builtinId="9" hidden="1"/>
    <cellStyle name="已访问的超链接" xfId="21053" builtinId="9" hidden="1"/>
    <cellStyle name="已访问的超链接" xfId="21055" builtinId="9" hidden="1"/>
    <cellStyle name="已访问的超链接" xfId="21057" builtinId="9" hidden="1"/>
    <cellStyle name="已访问的超链接" xfId="21059" builtinId="9" hidden="1"/>
    <cellStyle name="已访问的超链接" xfId="21061" builtinId="9" hidden="1"/>
    <cellStyle name="已访问的超链接" xfId="21063" builtinId="9" hidden="1"/>
    <cellStyle name="已访问的超链接" xfId="21065" builtinId="9" hidden="1"/>
    <cellStyle name="已访问的超链接" xfId="21067" builtinId="9" hidden="1"/>
    <cellStyle name="已访问的超链接" xfId="21069" builtinId="9" hidden="1"/>
    <cellStyle name="已访问的超链接" xfId="21071" builtinId="9" hidden="1"/>
    <cellStyle name="已访问的超链接" xfId="21073" builtinId="9" hidden="1"/>
    <cellStyle name="已访问的超链接" xfId="21075" builtinId="9" hidden="1"/>
    <cellStyle name="已访问的超链接" xfId="21077" builtinId="9" hidden="1"/>
    <cellStyle name="已访问的超链接" xfId="21079" builtinId="9" hidden="1"/>
    <cellStyle name="已访问的超链接" xfId="21081" builtinId="9" hidden="1"/>
    <cellStyle name="已访问的超链接" xfId="21083" builtinId="9" hidden="1"/>
    <cellStyle name="已访问的超链接" xfId="21085" builtinId="9" hidden="1"/>
    <cellStyle name="已访问的超链接" xfId="21087" builtinId="9" hidden="1"/>
    <cellStyle name="已访问的超链接" xfId="21089" builtinId="9" hidden="1"/>
    <cellStyle name="已访问的超链接" xfId="21091" builtinId="9" hidden="1"/>
    <cellStyle name="已访问的超链接" xfId="21093" builtinId="9" hidden="1"/>
    <cellStyle name="已访问的超链接" xfId="21095" builtinId="9" hidden="1"/>
    <cellStyle name="已访问的超链接" xfId="21097" builtinId="9" hidden="1"/>
    <cellStyle name="已访问的超链接" xfId="21099" builtinId="9" hidden="1"/>
    <cellStyle name="已访问的超链接" xfId="21101" builtinId="9" hidden="1"/>
    <cellStyle name="已访问的超链接" xfId="21103" builtinId="9" hidden="1"/>
    <cellStyle name="已访问的超链接" xfId="21105" builtinId="9" hidden="1"/>
    <cellStyle name="已访问的超链接" xfId="21107" builtinId="9" hidden="1"/>
    <cellStyle name="已访问的超链接" xfId="21109" builtinId="9" hidden="1"/>
    <cellStyle name="已访问的超链接" xfId="21111" builtinId="9" hidden="1"/>
    <cellStyle name="已访问的超链接" xfId="21113" builtinId="9" hidden="1"/>
    <cellStyle name="已访问的超链接" xfId="21115" builtinId="9" hidden="1"/>
    <cellStyle name="已访问的超链接" xfId="21117" builtinId="9" hidden="1"/>
    <cellStyle name="已访问的超链接" xfId="21119" builtinId="9" hidden="1"/>
    <cellStyle name="已访问的超链接" xfId="21121" builtinId="9" hidden="1"/>
    <cellStyle name="已访问的超链接" xfId="21123" builtinId="9" hidden="1"/>
    <cellStyle name="已访问的超链接" xfId="21127" builtinId="9" hidden="1"/>
    <cellStyle name="已访问的超链接" xfId="21129" builtinId="9" hidden="1"/>
    <cellStyle name="已访问的超链接" xfId="21131" builtinId="9" hidden="1"/>
    <cellStyle name="已访问的超链接" xfId="21133" builtinId="9" hidden="1"/>
    <cellStyle name="已访问的超链接" xfId="21135" builtinId="9" hidden="1"/>
    <cellStyle name="已访问的超链接" xfId="21137" builtinId="9" hidden="1"/>
    <cellStyle name="已访问的超链接" xfId="21139" builtinId="9" hidden="1"/>
    <cellStyle name="已访问的超链接" xfId="21141" builtinId="9" hidden="1"/>
    <cellStyle name="已访问的超链接" xfId="21143" builtinId="9" hidden="1"/>
    <cellStyle name="已访问的超链接" xfId="21145" builtinId="9" hidden="1"/>
    <cellStyle name="已访问的超链接" xfId="21147" builtinId="9" hidden="1"/>
    <cellStyle name="已访问的超链接" xfId="21149" builtinId="9" hidden="1"/>
    <cellStyle name="已访问的超链接" xfId="21151" builtinId="9" hidden="1"/>
    <cellStyle name="已访问的超链接" xfId="21153" builtinId="9" hidden="1"/>
    <cellStyle name="已访问的超链接" xfId="21155" builtinId="9" hidden="1"/>
    <cellStyle name="已访问的超链接" xfId="21157" builtinId="9" hidden="1"/>
    <cellStyle name="已访问的超链接" xfId="21159" builtinId="9" hidden="1"/>
    <cellStyle name="已访问的超链接" xfId="21161" builtinId="9" hidden="1"/>
    <cellStyle name="已访问的超链接" xfId="21163" builtinId="9" hidden="1"/>
    <cellStyle name="已访问的超链接" xfId="21165" builtinId="9" hidden="1"/>
    <cellStyle name="已访问的超链接" xfId="21167" builtinId="9" hidden="1"/>
    <cellStyle name="已访问的超链接" xfId="21169" builtinId="9" hidden="1"/>
    <cellStyle name="已访问的超链接" xfId="21171" builtinId="9" hidden="1"/>
    <cellStyle name="已访问的超链接" xfId="21173" builtinId="9" hidden="1"/>
    <cellStyle name="已访问的超链接" xfId="21175" builtinId="9" hidden="1"/>
    <cellStyle name="已访问的超链接" xfId="21177" builtinId="9" hidden="1"/>
    <cellStyle name="已访问的超链接" xfId="21179" builtinId="9" hidden="1"/>
    <cellStyle name="已访问的超链接" xfId="21181" builtinId="9" hidden="1"/>
    <cellStyle name="已访问的超链接" xfId="21183" builtinId="9" hidden="1"/>
    <cellStyle name="已访问的超链接" xfId="21185" builtinId="9" hidden="1"/>
    <cellStyle name="已访问的超链接" xfId="21187" builtinId="9" hidden="1"/>
    <cellStyle name="已访问的超链接" xfId="21189" builtinId="9" hidden="1"/>
    <cellStyle name="已访问的超链接" xfId="21191" builtinId="9" hidden="1"/>
    <cellStyle name="已访问的超链接" xfId="21193" builtinId="9" hidden="1"/>
    <cellStyle name="已访问的超链接" xfId="21195" builtinId="9" hidden="1"/>
    <cellStyle name="已访问的超链接" xfId="21197" builtinId="9" hidden="1"/>
    <cellStyle name="已访问的超链接" xfId="21199" builtinId="9" hidden="1"/>
    <cellStyle name="已访问的超链接" xfId="21201" builtinId="9" hidden="1"/>
    <cellStyle name="已访问的超链接" xfId="21203" builtinId="9" hidden="1"/>
    <cellStyle name="已访问的超链接" xfId="21205" builtinId="9" hidden="1"/>
    <cellStyle name="已访问的超链接" xfId="21207" builtinId="9" hidden="1"/>
    <cellStyle name="已访问的超链接" xfId="21209" builtinId="9" hidden="1"/>
    <cellStyle name="已访问的超链接" xfId="21211" builtinId="9" hidden="1"/>
    <cellStyle name="已访问的超链接" xfId="21213" builtinId="9" hidden="1"/>
    <cellStyle name="已访问的超链接" xfId="21215" builtinId="9" hidden="1"/>
    <cellStyle name="已访问的超链接" xfId="21217" builtinId="9" hidden="1"/>
    <cellStyle name="已访问的超链接" xfId="21219" builtinId="9" hidden="1"/>
    <cellStyle name="已访问的超链接" xfId="21221" builtinId="9" hidden="1"/>
    <cellStyle name="已访问的超链接" xfId="21223" builtinId="9" hidden="1"/>
    <cellStyle name="已访问的超链接" xfId="21225" builtinId="9" hidden="1"/>
    <cellStyle name="已访问的超链接" xfId="21227" builtinId="9" hidden="1"/>
    <cellStyle name="已访问的超链接" xfId="21229" builtinId="9" hidden="1"/>
    <cellStyle name="已访问的超链接" xfId="21231" builtinId="9" hidden="1"/>
    <cellStyle name="已访问的超链接" xfId="21233" builtinId="9" hidden="1"/>
    <cellStyle name="已访问的超链接" xfId="21235" builtinId="9" hidden="1"/>
    <cellStyle name="已访问的超链接" xfId="21237" builtinId="9" hidden="1"/>
    <cellStyle name="已访问的超链接" xfId="21239" builtinId="9" hidden="1"/>
    <cellStyle name="已访问的超链接" xfId="21241" builtinId="9" hidden="1"/>
    <cellStyle name="已访问的超链接" xfId="21243" builtinId="9" hidden="1"/>
    <cellStyle name="已访问的超链接" xfId="21245" builtinId="9" hidden="1"/>
    <cellStyle name="已访问的超链接" xfId="21247" builtinId="9" hidden="1"/>
    <cellStyle name="已访问的超链接" xfId="21249" builtinId="9" hidden="1"/>
    <cellStyle name="已访问的超链接" xfId="21251" builtinId="9" hidden="1"/>
    <cellStyle name="已访问的超链接" xfId="21253" builtinId="9" hidden="1"/>
    <cellStyle name="已访问的超链接" xfId="21255" builtinId="9" hidden="1"/>
    <cellStyle name="已访问的超链接" xfId="21257" builtinId="9" hidden="1"/>
    <cellStyle name="已访问的超链接" xfId="21259" builtinId="9" hidden="1"/>
    <cellStyle name="已访问的超链接" xfId="21261" builtinId="9" hidden="1"/>
    <cellStyle name="已访问的超链接" xfId="21263" builtinId="9" hidden="1"/>
    <cellStyle name="已访问的超链接" xfId="21265" builtinId="9" hidden="1"/>
    <cellStyle name="已访问的超链接" xfId="21267" builtinId="9" hidden="1"/>
    <cellStyle name="已访问的超链接" xfId="21269" builtinId="9" hidden="1"/>
    <cellStyle name="已访问的超链接" xfId="21271" builtinId="9" hidden="1"/>
    <cellStyle name="已访问的超链接" xfId="21273" builtinId="9" hidden="1"/>
    <cellStyle name="已访问的超链接" xfId="21275" builtinId="9" hidden="1"/>
    <cellStyle name="已访问的超链接" xfId="21277" builtinId="9" hidden="1"/>
    <cellStyle name="已访问的超链接" xfId="21279" builtinId="9" hidden="1"/>
    <cellStyle name="已访问的超链接" xfId="21281" builtinId="9" hidden="1"/>
    <cellStyle name="已访问的超链接" xfId="21283" builtinId="9" hidden="1"/>
    <cellStyle name="已访问的超链接" xfId="21285" builtinId="9" hidden="1"/>
    <cellStyle name="已访问的超链接" xfId="21287" builtinId="9" hidden="1"/>
    <cellStyle name="已访问的超链接" xfId="21289" builtinId="9" hidden="1"/>
    <cellStyle name="已访问的超链接" xfId="21291" builtinId="9" hidden="1"/>
    <cellStyle name="已访问的超链接" xfId="21293" builtinId="9" hidden="1"/>
    <cellStyle name="已访问的超链接" xfId="21295" builtinId="9" hidden="1"/>
    <cellStyle name="已访问的超链接" xfId="21297" builtinId="9" hidden="1"/>
    <cellStyle name="已访问的超链接" xfId="21299" builtinId="9" hidden="1"/>
    <cellStyle name="已访问的超链接" xfId="21301" builtinId="9" hidden="1"/>
    <cellStyle name="已访问的超链接" xfId="21303" builtinId="9" hidden="1"/>
    <cellStyle name="已访问的超链接" xfId="21305" builtinId="9" hidden="1"/>
    <cellStyle name="已访问的超链接" xfId="21307" builtinId="9" hidden="1"/>
    <cellStyle name="已访问的超链接" xfId="21309" builtinId="9" hidden="1"/>
    <cellStyle name="已访问的超链接" xfId="21311" builtinId="9" hidden="1"/>
    <cellStyle name="已访问的超链接" xfId="21313" builtinId="9" hidden="1"/>
    <cellStyle name="已访问的超链接" xfId="21315" builtinId="9" hidden="1"/>
    <cellStyle name="已访问的超链接" xfId="21317" builtinId="9" hidden="1"/>
    <cellStyle name="已访问的超链接" xfId="21319" builtinId="9" hidden="1"/>
    <cellStyle name="已访问的超链接" xfId="21321" builtinId="9" hidden="1"/>
    <cellStyle name="已访问的超链接" xfId="21323" builtinId="9" hidden="1"/>
    <cellStyle name="已访问的超链接" xfId="21325" builtinId="9" hidden="1"/>
    <cellStyle name="已访问的超链接" xfId="21327" builtinId="9" hidden="1"/>
    <cellStyle name="已访问的超链接" xfId="21329" builtinId="9" hidden="1"/>
    <cellStyle name="已访问的超链接" xfId="21331" builtinId="9" hidden="1"/>
    <cellStyle name="已访问的超链接" xfId="21333" builtinId="9" hidden="1"/>
    <cellStyle name="已访问的超链接" xfId="21335" builtinId="9" hidden="1"/>
    <cellStyle name="已访问的超链接" xfId="21337" builtinId="9" hidden="1"/>
    <cellStyle name="已访问的超链接" xfId="21339" builtinId="9" hidden="1"/>
    <cellStyle name="已访问的超链接" xfId="21341" builtinId="9" hidden="1"/>
    <cellStyle name="已访问的超链接" xfId="21343" builtinId="9" hidden="1"/>
    <cellStyle name="已访问的超链接" xfId="21345" builtinId="9" hidden="1"/>
    <cellStyle name="已访问的超链接" xfId="21347" builtinId="9" hidden="1"/>
    <cellStyle name="已访问的超链接" xfId="21349" builtinId="9" hidden="1"/>
    <cellStyle name="已访问的超链接" xfId="21351" builtinId="9" hidden="1"/>
    <cellStyle name="已访问的超链接" xfId="21353" builtinId="9" hidden="1"/>
    <cellStyle name="已访问的超链接" xfId="21355" builtinId="9" hidden="1"/>
    <cellStyle name="已访问的超链接" xfId="21357" builtinId="9" hidden="1"/>
    <cellStyle name="已访问的超链接" xfId="21359" builtinId="9" hidden="1"/>
    <cellStyle name="已访问的超链接" xfId="21361" builtinId="9" hidden="1"/>
    <cellStyle name="已访问的超链接" xfId="21363" builtinId="9" hidden="1"/>
    <cellStyle name="已访问的超链接" xfId="21365" builtinId="9" hidden="1"/>
    <cellStyle name="已访问的超链接" xfId="21367" builtinId="9" hidden="1"/>
    <cellStyle name="已访问的超链接" xfId="21369" builtinId="9" hidden="1"/>
    <cellStyle name="已访问的超链接" xfId="21371" builtinId="9" hidden="1"/>
    <cellStyle name="已访问的超链接" xfId="21373" builtinId="9" hidden="1"/>
    <cellStyle name="已访问的超链接" xfId="21375" builtinId="9" hidden="1"/>
    <cellStyle name="已访问的超链接" xfId="21377" builtinId="9" hidden="1"/>
    <cellStyle name="已访问的超链接" xfId="21379" builtinId="9" hidden="1"/>
    <cellStyle name="已访问的超链接" xfId="21381" builtinId="9" hidden="1"/>
    <cellStyle name="已访问的超链接" xfId="21383" builtinId="9" hidden="1"/>
    <cellStyle name="已访问的超链接" xfId="21385" builtinId="9" hidden="1"/>
    <cellStyle name="已访问的超链接" xfId="21387" builtinId="9" hidden="1"/>
    <cellStyle name="已访问的超链接" xfId="21389" builtinId="9" hidden="1"/>
    <cellStyle name="已访问的超链接" xfId="21391" builtinId="9" hidden="1"/>
    <cellStyle name="已访问的超链接" xfId="21393" builtinId="9" hidden="1"/>
    <cellStyle name="已访问的超链接" xfId="21395" builtinId="9" hidden="1"/>
    <cellStyle name="已访问的超链接" xfId="21397" builtinId="9" hidden="1"/>
    <cellStyle name="已访问的超链接" xfId="21399" builtinId="9" hidden="1"/>
    <cellStyle name="已访问的超链接" xfId="21401" builtinId="9" hidden="1"/>
    <cellStyle name="已访问的超链接" xfId="21403" builtinId="9" hidden="1"/>
    <cellStyle name="已访问的超链接" xfId="21405" builtinId="9" hidden="1"/>
    <cellStyle name="已访问的超链接" xfId="21407" builtinId="9" hidden="1"/>
    <cellStyle name="已访问的超链接" xfId="21409" builtinId="9" hidden="1"/>
    <cellStyle name="已访问的超链接" xfId="21411" builtinId="9" hidden="1"/>
    <cellStyle name="已访问的超链接" xfId="21413" builtinId="9" hidden="1"/>
    <cellStyle name="已访问的超链接" xfId="21415" builtinId="9" hidden="1"/>
    <cellStyle name="已访问的超链接" xfId="21417" builtinId="9" hidden="1"/>
    <cellStyle name="已访问的超链接" xfId="21419" builtinId="9" hidden="1"/>
    <cellStyle name="已访问的超链接" xfId="21421" builtinId="9" hidden="1"/>
    <cellStyle name="已访问的超链接" xfId="21423" builtinId="9" hidden="1"/>
    <cellStyle name="已访问的超链接" xfId="21425" builtinId="9" hidden="1"/>
    <cellStyle name="已访问的超链接" xfId="21427" builtinId="9" hidden="1"/>
    <cellStyle name="已访问的超链接" xfId="21429" builtinId="9" hidden="1"/>
    <cellStyle name="已访问的超链接" xfId="21431" builtinId="9" hidden="1"/>
    <cellStyle name="已访问的超链接" xfId="21433" builtinId="9" hidden="1"/>
    <cellStyle name="已访问的超链接" xfId="21435" builtinId="9" hidden="1"/>
    <cellStyle name="已访问的超链接" xfId="21437" builtinId="9" hidden="1"/>
    <cellStyle name="已访问的超链接" xfId="21439" builtinId="9" hidden="1"/>
    <cellStyle name="已访问的超链接" xfId="21441" builtinId="9" hidden="1"/>
    <cellStyle name="已访问的超链接" xfId="21443" builtinId="9" hidden="1"/>
    <cellStyle name="已访问的超链接" xfId="21445" builtinId="9" hidden="1"/>
    <cellStyle name="已访问的超链接" xfId="21447" builtinId="9" hidden="1"/>
    <cellStyle name="已访问的超链接" xfId="21449" builtinId="9" hidden="1"/>
    <cellStyle name="已访问的超链接" xfId="21451" builtinId="9" hidden="1"/>
    <cellStyle name="已访问的超链接" xfId="21453" builtinId="9" hidden="1"/>
    <cellStyle name="已访问的超链接" xfId="21455" builtinId="9" hidden="1"/>
    <cellStyle name="已访问的超链接" xfId="21457" builtinId="9" hidden="1"/>
    <cellStyle name="已访问的超链接" xfId="21459" builtinId="9" hidden="1"/>
    <cellStyle name="已访问的超链接" xfId="21461" builtinId="9" hidden="1"/>
    <cellStyle name="已访问的超链接" xfId="21463" builtinId="9" hidden="1"/>
    <cellStyle name="已访问的超链接" xfId="21465" builtinId="9" hidden="1"/>
    <cellStyle name="已访问的超链接" xfId="21467" builtinId="9" hidden="1"/>
    <cellStyle name="已访问的超链接" xfId="21469" builtinId="9" hidden="1"/>
    <cellStyle name="已访问的超链接" xfId="21471" builtinId="9" hidden="1"/>
    <cellStyle name="已访问的超链接" xfId="21473" builtinId="9" hidden="1"/>
    <cellStyle name="已访问的超链接" xfId="21475" builtinId="9" hidden="1"/>
    <cellStyle name="已访问的超链接" xfId="21477" builtinId="9" hidden="1"/>
    <cellStyle name="已访问的超链接" xfId="21479" builtinId="9" hidden="1"/>
    <cellStyle name="已访问的超链接" xfId="21481" builtinId="9" hidden="1"/>
    <cellStyle name="已访问的超链接" xfId="21483" builtinId="9" hidden="1"/>
    <cellStyle name="已访问的超链接" xfId="21485" builtinId="9" hidden="1"/>
    <cellStyle name="已访问的超链接" xfId="21487" builtinId="9" hidden="1"/>
    <cellStyle name="已访问的超链接" xfId="21489" builtinId="9" hidden="1"/>
    <cellStyle name="已访问的超链接" xfId="21491" builtinId="9" hidden="1"/>
    <cellStyle name="已访问的超链接" xfId="21493" builtinId="9" hidden="1"/>
    <cellStyle name="已访问的超链接" xfId="21495" builtinId="9" hidden="1"/>
    <cellStyle name="已访问的超链接" xfId="21497" builtinId="9" hidden="1"/>
    <cellStyle name="已访问的超链接" xfId="21499" builtinId="9" hidden="1"/>
    <cellStyle name="已访问的超链接" xfId="21501" builtinId="9" hidden="1"/>
    <cellStyle name="已访问的超链接" xfId="21503" builtinId="9" hidden="1"/>
    <cellStyle name="已访问的超链接" xfId="21505" builtinId="9" hidden="1"/>
    <cellStyle name="已访问的超链接" xfId="21507" builtinId="9" hidden="1"/>
    <cellStyle name="已访问的超链接" xfId="21509" builtinId="9" hidden="1"/>
    <cellStyle name="已访问的超链接" xfId="21511" builtinId="9" hidden="1"/>
    <cellStyle name="已访问的超链接" xfId="21513" builtinId="9" hidden="1"/>
    <cellStyle name="已访问的超链接" xfId="21515" builtinId="9" hidden="1"/>
    <cellStyle name="已访问的超链接" xfId="21517" builtinId="9" hidden="1"/>
    <cellStyle name="已访问的超链接" xfId="21519" builtinId="9" hidden="1"/>
    <cellStyle name="已访问的超链接" xfId="21521" builtinId="9" hidden="1"/>
    <cellStyle name="已访问的超链接" xfId="21523" builtinId="9" hidden="1"/>
    <cellStyle name="已访问的超链接" xfId="21525" builtinId="9" hidden="1"/>
    <cellStyle name="已访问的超链接" xfId="21527" builtinId="9" hidden="1"/>
    <cellStyle name="已访问的超链接" xfId="21529" builtinId="9" hidden="1"/>
    <cellStyle name="已访问的超链接" xfId="21531" builtinId="9" hidden="1"/>
    <cellStyle name="已访问的超链接" xfId="21533" builtinId="9" hidden="1"/>
    <cellStyle name="已访问的超链接" xfId="21535" builtinId="9" hidden="1"/>
    <cellStyle name="已访问的超链接" xfId="21537" builtinId="9" hidden="1"/>
    <cellStyle name="已访问的超链接" xfId="21539" builtinId="9" hidden="1"/>
    <cellStyle name="已访问的超链接" xfId="21541" builtinId="9" hidden="1"/>
    <cellStyle name="已访问的超链接" xfId="21543" builtinId="9" hidden="1"/>
    <cellStyle name="已访问的超链接" xfId="21545" builtinId="9" hidden="1"/>
    <cellStyle name="已访问的超链接" xfId="21547" builtinId="9" hidden="1"/>
    <cellStyle name="已访问的超链接" xfId="21549" builtinId="9" hidden="1"/>
    <cellStyle name="已访问的超链接" xfId="21551" builtinId="9" hidden="1"/>
    <cellStyle name="已访问的超链接" xfId="21553" builtinId="9" hidden="1"/>
    <cellStyle name="已访问的超链接" xfId="21555" builtinId="9" hidden="1"/>
    <cellStyle name="已访问的超链接" xfId="21557" builtinId="9" hidden="1"/>
    <cellStyle name="已访问的超链接" xfId="21559" builtinId="9" hidden="1"/>
    <cellStyle name="已访问的超链接" xfId="21561" builtinId="9" hidden="1"/>
    <cellStyle name="已访问的超链接" xfId="21563" builtinId="9" hidden="1"/>
    <cellStyle name="已访问的超链接" xfId="21565" builtinId="9" hidden="1"/>
    <cellStyle name="已访问的超链接" xfId="21567" builtinId="9" hidden="1"/>
    <cellStyle name="已访问的超链接" xfId="21569" builtinId="9" hidden="1"/>
    <cellStyle name="已访问的超链接" xfId="21571" builtinId="9" hidden="1"/>
    <cellStyle name="已访问的超链接" xfId="21573" builtinId="9" hidden="1"/>
    <cellStyle name="已访问的超链接" xfId="21575" builtinId="9" hidden="1"/>
    <cellStyle name="已访问的超链接" xfId="21577" builtinId="9" hidden="1"/>
    <cellStyle name="已访问的超链接" xfId="21579" builtinId="9" hidden="1"/>
    <cellStyle name="已访问的超链接" xfId="21581" builtinId="9" hidden="1"/>
    <cellStyle name="已访问的超链接" xfId="21583" builtinId="9" hidden="1"/>
    <cellStyle name="已访问的超链接" xfId="21585" builtinId="9" hidden="1"/>
    <cellStyle name="已访问的超链接" xfId="21587" builtinId="9" hidden="1"/>
    <cellStyle name="已访问的超链接" xfId="21589" builtinId="9" hidden="1"/>
    <cellStyle name="已访问的超链接" xfId="21591" builtinId="9" hidden="1"/>
    <cellStyle name="已访问的超链接" xfId="21593" builtinId="9" hidden="1"/>
    <cellStyle name="已访问的超链接" xfId="21595" builtinId="9" hidden="1"/>
    <cellStyle name="已访问的超链接" xfId="21597" builtinId="9" hidden="1"/>
    <cellStyle name="已访问的超链接" xfId="21599" builtinId="9" hidden="1"/>
    <cellStyle name="已访问的超链接" xfId="21601" builtinId="9" hidden="1"/>
    <cellStyle name="已访问的超链接" xfId="21603" builtinId="9" hidden="1"/>
    <cellStyle name="已访问的超链接" xfId="21605" builtinId="9" hidden="1"/>
    <cellStyle name="已访问的超链接" xfId="21607" builtinId="9" hidden="1"/>
    <cellStyle name="已访问的超链接" xfId="21609" builtinId="9" hidden="1"/>
    <cellStyle name="已访问的超链接" xfId="21611" builtinId="9" hidden="1"/>
    <cellStyle name="已访问的超链接" xfId="21613" builtinId="9" hidden="1"/>
    <cellStyle name="已访问的超链接" xfId="21615" builtinId="9" hidden="1"/>
    <cellStyle name="已访问的超链接" xfId="21617" builtinId="9" hidden="1"/>
    <cellStyle name="已访问的超链接" xfId="21619" builtinId="9" hidden="1"/>
    <cellStyle name="已访问的超链接" xfId="21621" builtinId="9" hidden="1"/>
    <cellStyle name="已访问的超链接" xfId="21623" builtinId="9" hidden="1"/>
    <cellStyle name="已访问的超链接" xfId="21625" builtinId="9" hidden="1"/>
    <cellStyle name="已访问的超链接" xfId="21627" builtinId="9" hidden="1"/>
    <cellStyle name="已访问的超链接" xfId="21629" builtinId="9" hidden="1"/>
    <cellStyle name="已访问的超链接" xfId="21631" builtinId="9" hidden="1"/>
    <cellStyle name="已访问的超链接" xfId="21633" builtinId="9" hidden="1"/>
    <cellStyle name="已访问的超链接" xfId="21635" builtinId="9" hidden="1"/>
    <cellStyle name="已访问的超链接" xfId="21637" builtinId="9" hidden="1"/>
    <cellStyle name="已访问的超链接" xfId="21639" builtinId="9" hidden="1"/>
    <cellStyle name="已访问的超链接" xfId="21641" builtinId="9" hidden="1"/>
    <cellStyle name="已访问的超链接" xfId="21643" builtinId="9" hidden="1"/>
    <cellStyle name="已访问的超链接" xfId="21645" builtinId="9" hidden="1"/>
    <cellStyle name="已访问的超链接" xfId="21647" builtinId="9" hidden="1"/>
    <cellStyle name="已访问的超链接" xfId="21649" builtinId="9" hidden="1"/>
    <cellStyle name="已访问的超链接" xfId="21651" builtinId="9" hidden="1"/>
    <cellStyle name="已访问的超链接" xfId="21653" builtinId="9" hidden="1"/>
    <cellStyle name="已访问的超链接" xfId="21655" builtinId="9" hidden="1"/>
    <cellStyle name="已访问的超链接" xfId="21657" builtinId="9" hidden="1"/>
    <cellStyle name="已访问的超链接" xfId="21659" builtinId="9" hidden="1"/>
    <cellStyle name="已访问的超链接" xfId="21661" builtinId="9" hidden="1"/>
    <cellStyle name="已访问的超链接" xfId="21663" builtinId="9" hidden="1"/>
    <cellStyle name="已访问的超链接" xfId="21665" builtinId="9" hidden="1"/>
    <cellStyle name="已访问的超链接" xfId="21667" builtinId="9" hidden="1"/>
    <cellStyle name="已访问的超链接" xfId="21669" builtinId="9" hidden="1"/>
    <cellStyle name="已访问的超链接" xfId="21671" builtinId="9" hidden="1"/>
    <cellStyle name="已访问的超链接" xfId="21673" builtinId="9" hidden="1"/>
    <cellStyle name="已访问的超链接" xfId="21675" builtinId="9" hidden="1"/>
    <cellStyle name="已访问的超链接" xfId="21677" builtinId="9" hidden="1"/>
    <cellStyle name="已访问的超链接" xfId="21679" builtinId="9" hidden="1"/>
    <cellStyle name="已访问的超链接" xfId="21681" builtinId="9" hidden="1"/>
    <cellStyle name="已访问的超链接" xfId="21683" builtinId="9" hidden="1"/>
    <cellStyle name="已访问的超链接" xfId="21685" builtinId="9" hidden="1"/>
    <cellStyle name="已访问的超链接" xfId="21687" builtinId="9" hidden="1"/>
    <cellStyle name="已访问的超链接" xfId="21689" builtinId="9" hidden="1"/>
    <cellStyle name="已访问的超链接" xfId="21691" builtinId="9" hidden="1"/>
    <cellStyle name="已访问的超链接" xfId="21693" builtinId="9" hidden="1"/>
    <cellStyle name="已访问的超链接" xfId="21695" builtinId="9" hidden="1"/>
    <cellStyle name="已访问的超链接" xfId="21697" builtinId="9" hidden="1"/>
    <cellStyle name="已访问的超链接" xfId="21699" builtinId="9" hidden="1"/>
    <cellStyle name="已访问的超链接" xfId="21701" builtinId="9" hidden="1"/>
    <cellStyle name="已访问的超链接" xfId="21703" builtinId="9" hidden="1"/>
    <cellStyle name="已访问的超链接" xfId="21705" builtinId="9" hidden="1"/>
    <cellStyle name="已访问的超链接" xfId="21707" builtinId="9" hidden="1"/>
    <cellStyle name="已访问的超链接" xfId="21709" builtinId="9" hidden="1"/>
    <cellStyle name="已访问的超链接" xfId="21711" builtinId="9" hidden="1"/>
    <cellStyle name="已访问的超链接" xfId="21713" builtinId="9" hidden="1"/>
    <cellStyle name="已访问的超链接" xfId="21715" builtinId="9" hidden="1"/>
    <cellStyle name="已访问的超链接" xfId="21717" builtinId="9" hidden="1"/>
    <cellStyle name="已访问的超链接" xfId="21719" builtinId="9" hidden="1"/>
    <cellStyle name="已访问的超链接" xfId="21721" builtinId="9" hidden="1"/>
    <cellStyle name="已访问的超链接" xfId="21723" builtinId="9" hidden="1"/>
    <cellStyle name="已访问的超链接" xfId="21725" builtinId="9" hidden="1"/>
    <cellStyle name="已访问的超链接" xfId="21727" builtinId="9" hidden="1"/>
    <cellStyle name="已访问的超链接" xfId="21729" builtinId="9" hidden="1"/>
    <cellStyle name="已访问的超链接" xfId="21731" builtinId="9" hidden="1"/>
    <cellStyle name="已访问的超链接" xfId="21733" builtinId="9" hidden="1"/>
    <cellStyle name="已访问的超链接" xfId="21735" builtinId="9" hidden="1"/>
    <cellStyle name="已访问的超链接" xfId="21737" builtinId="9" hidden="1"/>
    <cellStyle name="已访问的超链接" xfId="21739" builtinId="9" hidden="1"/>
    <cellStyle name="已访问的超链接" xfId="21741" builtinId="9" hidden="1"/>
    <cellStyle name="已访问的超链接" xfId="21743" builtinId="9" hidden="1"/>
    <cellStyle name="已访问的超链接" xfId="21745" builtinId="9" hidden="1"/>
    <cellStyle name="已访问的超链接" xfId="21747" builtinId="9" hidden="1"/>
    <cellStyle name="已访问的超链接" xfId="21749" builtinId="9" hidden="1"/>
    <cellStyle name="已访问的超链接" xfId="21751" builtinId="9" hidden="1"/>
    <cellStyle name="已访问的超链接" xfId="21753" builtinId="9" hidden="1"/>
    <cellStyle name="已访问的超链接" xfId="21755" builtinId="9" hidden="1"/>
    <cellStyle name="已访问的超链接" xfId="21757" builtinId="9" hidden="1"/>
    <cellStyle name="已访问的超链接" xfId="21759" builtinId="9" hidden="1"/>
    <cellStyle name="已访问的超链接" xfId="21761" builtinId="9" hidden="1"/>
    <cellStyle name="已访问的超链接" xfId="21763" builtinId="9" hidden="1"/>
    <cellStyle name="已访问的超链接" xfId="21765" builtinId="9" hidden="1"/>
    <cellStyle name="已访问的超链接" xfId="21767" builtinId="9" hidden="1"/>
    <cellStyle name="已访问的超链接" xfId="21769" builtinId="9" hidden="1"/>
    <cellStyle name="已访问的超链接" xfId="21771" builtinId="9" hidden="1"/>
    <cellStyle name="已访问的超链接" xfId="21773" builtinId="9" hidden="1"/>
    <cellStyle name="已访问的超链接" xfId="21775" builtinId="9" hidden="1"/>
    <cellStyle name="已访问的超链接" xfId="21777" builtinId="9" hidden="1"/>
    <cellStyle name="已访问的超链接" xfId="21779" builtinId="9" hidden="1"/>
    <cellStyle name="已访问的超链接" xfId="21781" builtinId="9" hidden="1"/>
    <cellStyle name="已访问的超链接" xfId="21783" builtinId="9" hidden="1"/>
    <cellStyle name="已访问的超链接" xfId="21785" builtinId="9" hidden="1"/>
    <cellStyle name="已访问的超链接" xfId="21787" builtinId="9" hidden="1"/>
    <cellStyle name="已访问的超链接" xfId="21789" builtinId="9" hidden="1"/>
    <cellStyle name="已访问的超链接" xfId="21791" builtinId="9" hidden="1"/>
    <cellStyle name="已访问的超链接" xfId="21793" builtinId="9" hidden="1"/>
    <cellStyle name="已访问的超链接" xfId="21795" builtinId="9" hidden="1"/>
    <cellStyle name="已访问的超链接" xfId="21797" builtinId="9" hidden="1"/>
    <cellStyle name="已访问的超链接" xfId="21799" builtinId="9" hidden="1"/>
    <cellStyle name="已访问的超链接" xfId="21801" builtinId="9" hidden="1"/>
    <cellStyle name="已访问的超链接" xfId="21803" builtinId="9" hidden="1"/>
    <cellStyle name="已访问的超链接" xfId="21805" builtinId="9" hidden="1"/>
    <cellStyle name="已访问的超链接" xfId="21807" builtinId="9" hidden="1"/>
    <cellStyle name="已访问的超链接" xfId="21809" builtinId="9" hidden="1"/>
    <cellStyle name="已访问的超链接" xfId="21811" builtinId="9" hidden="1"/>
    <cellStyle name="已访问的超链接" xfId="21813" builtinId="9" hidden="1"/>
    <cellStyle name="已访问的超链接" xfId="21815" builtinId="9" hidden="1"/>
    <cellStyle name="已访问的超链接" xfId="21817" builtinId="9" hidden="1"/>
    <cellStyle name="已访问的超链接" xfId="21819" builtinId="9" hidden="1"/>
    <cellStyle name="已访问的超链接" xfId="21821" builtinId="9" hidden="1"/>
    <cellStyle name="已访问的超链接" xfId="21823" builtinId="9" hidden="1"/>
    <cellStyle name="已访问的超链接" xfId="21825" builtinId="9" hidden="1"/>
    <cellStyle name="已访问的超链接" xfId="21827" builtinId="9" hidden="1"/>
    <cellStyle name="已访问的超链接" xfId="21829" builtinId="9" hidden="1"/>
    <cellStyle name="已访问的超链接" xfId="21831" builtinId="9" hidden="1"/>
    <cellStyle name="已访问的超链接" xfId="21833" builtinId="9" hidden="1"/>
    <cellStyle name="已访问的超链接" xfId="21835" builtinId="9" hidden="1"/>
    <cellStyle name="已访问的超链接" xfId="21837" builtinId="9" hidden="1"/>
    <cellStyle name="已访问的超链接" xfId="21839" builtinId="9" hidden="1"/>
    <cellStyle name="已访问的超链接" xfId="21841" builtinId="9" hidden="1"/>
    <cellStyle name="已访问的超链接" xfId="21843" builtinId="9" hidden="1"/>
    <cellStyle name="已访问的超链接" xfId="21845" builtinId="9" hidden="1"/>
    <cellStyle name="已访问的超链接" xfId="21847" builtinId="9" hidden="1"/>
    <cellStyle name="已访问的超链接" xfId="21849" builtinId="9" hidden="1"/>
    <cellStyle name="已访问的超链接" xfId="21851" builtinId="9" hidden="1"/>
    <cellStyle name="已访问的超链接" xfId="21853" builtinId="9" hidden="1"/>
    <cellStyle name="已访问的超链接" xfId="21855" builtinId="9" hidden="1"/>
    <cellStyle name="已访问的超链接" xfId="21857" builtinId="9" hidden="1"/>
    <cellStyle name="已访问的超链接" xfId="21859" builtinId="9" hidden="1"/>
    <cellStyle name="已访问的超链接" xfId="21861" builtinId="9" hidden="1"/>
    <cellStyle name="已访问的超链接" xfId="21863" builtinId="9" hidden="1"/>
    <cellStyle name="已访问的超链接" xfId="21865" builtinId="9" hidden="1"/>
    <cellStyle name="已访问的超链接" xfId="21867" builtinId="9" hidden="1"/>
    <cellStyle name="已访问的超链接" xfId="21869" builtinId="9" hidden="1"/>
    <cellStyle name="已访问的超链接" xfId="21871" builtinId="9" hidden="1"/>
    <cellStyle name="已访问的超链接" xfId="21873" builtinId="9" hidden="1"/>
    <cellStyle name="已访问的超链接" xfId="21875" builtinId="9" hidden="1"/>
    <cellStyle name="已访问的超链接" xfId="21877" builtinId="9" hidden="1"/>
    <cellStyle name="已访问的超链接" xfId="21879" builtinId="9" hidden="1"/>
    <cellStyle name="已访问的超链接" xfId="21881" builtinId="9" hidden="1"/>
    <cellStyle name="已访问的超链接" xfId="21883" builtinId="9" hidden="1"/>
    <cellStyle name="已访问的超链接" xfId="21885" builtinId="9" hidden="1"/>
    <cellStyle name="已访问的超链接" xfId="21887" builtinId="9" hidden="1"/>
    <cellStyle name="已访问的超链接" xfId="21889" builtinId="9" hidden="1"/>
    <cellStyle name="已访问的超链接" xfId="21891" builtinId="9" hidden="1"/>
    <cellStyle name="已访问的超链接" xfId="21893" builtinId="9" hidden="1"/>
    <cellStyle name="已访问的超链接" xfId="21895" builtinId="9" hidden="1"/>
    <cellStyle name="已访问的超链接" xfId="21897" builtinId="9" hidden="1"/>
    <cellStyle name="已访问的超链接" xfId="21899" builtinId="9" hidden="1"/>
    <cellStyle name="已访问的超链接" xfId="21901" builtinId="9" hidden="1"/>
    <cellStyle name="已访问的超链接" xfId="21903" builtinId="9" hidden="1"/>
    <cellStyle name="已访问的超链接" xfId="21905" builtinId="9" hidden="1"/>
    <cellStyle name="已访问的超链接" xfId="21907" builtinId="9" hidden="1"/>
    <cellStyle name="已访问的超链接" xfId="21909" builtinId="9" hidden="1"/>
    <cellStyle name="已访问的超链接" xfId="21911" builtinId="9" hidden="1"/>
    <cellStyle name="已访问的超链接" xfId="21913" builtinId="9" hidden="1"/>
    <cellStyle name="已访问的超链接" xfId="21915" builtinId="9" hidden="1"/>
    <cellStyle name="已访问的超链接" xfId="21917" builtinId="9" hidden="1"/>
    <cellStyle name="已访问的超链接" xfId="21919" builtinId="9" hidden="1"/>
    <cellStyle name="已访问的超链接" xfId="21921" builtinId="9" hidden="1"/>
    <cellStyle name="已访问的超链接" xfId="21923" builtinId="9" hidden="1"/>
    <cellStyle name="已访问的超链接" xfId="21925" builtinId="9" hidden="1"/>
    <cellStyle name="已访问的超链接" xfId="21927" builtinId="9" hidden="1"/>
    <cellStyle name="已访问的超链接" xfId="21929" builtinId="9" hidden="1"/>
    <cellStyle name="已访问的超链接" xfId="21931" builtinId="9" hidden="1"/>
    <cellStyle name="已访问的超链接" xfId="21933" builtinId="9" hidden="1"/>
    <cellStyle name="已访问的超链接" xfId="21935" builtinId="9" hidden="1"/>
    <cellStyle name="已访问的超链接" xfId="21937" builtinId="9" hidden="1"/>
    <cellStyle name="已访问的超链接" xfId="21939" builtinId="9" hidden="1"/>
    <cellStyle name="已访问的超链接" xfId="21941" builtinId="9" hidden="1"/>
    <cellStyle name="已访问的超链接" xfId="21943" builtinId="9" hidden="1"/>
    <cellStyle name="已访问的超链接" xfId="21945" builtinId="9" hidden="1"/>
    <cellStyle name="已访问的超链接" xfId="21947" builtinId="9" hidden="1"/>
    <cellStyle name="已访问的超链接" xfId="21949" builtinId="9" hidden="1"/>
    <cellStyle name="已访问的超链接" xfId="21951" builtinId="9" hidden="1"/>
    <cellStyle name="已访问的超链接" xfId="21953" builtinId="9" hidden="1"/>
    <cellStyle name="已访问的超链接" xfId="21955" builtinId="9" hidden="1"/>
    <cellStyle name="已访问的超链接" xfId="21957" builtinId="9" hidden="1"/>
    <cellStyle name="已访问的超链接" xfId="21959" builtinId="9" hidden="1"/>
    <cellStyle name="已访问的超链接" xfId="21961" builtinId="9" hidden="1"/>
    <cellStyle name="已访问的超链接" xfId="21963" builtinId="9" hidden="1"/>
    <cellStyle name="已访问的超链接" xfId="21965" builtinId="9" hidden="1"/>
    <cellStyle name="已访问的超链接" xfId="21967" builtinId="9" hidden="1"/>
    <cellStyle name="已访问的超链接" xfId="21969" builtinId="9" hidden="1"/>
    <cellStyle name="已访问的超链接" xfId="21971" builtinId="9" hidden="1"/>
    <cellStyle name="已访问的超链接" xfId="21973" builtinId="9" hidden="1"/>
    <cellStyle name="已访问的超链接" xfId="21975" builtinId="9" hidden="1"/>
    <cellStyle name="已访问的超链接" xfId="21977" builtinId="9" hidden="1"/>
    <cellStyle name="已访问的超链接" xfId="21979" builtinId="9" hidden="1"/>
    <cellStyle name="已访问的超链接" xfId="21981" builtinId="9" hidden="1"/>
    <cellStyle name="已访问的超链接" xfId="21983" builtinId="9" hidden="1"/>
    <cellStyle name="已访问的超链接" xfId="21985" builtinId="9" hidden="1"/>
    <cellStyle name="已访问的超链接" xfId="21987" builtinId="9" hidden="1"/>
    <cellStyle name="已访问的超链接" xfId="21989" builtinId="9" hidden="1"/>
    <cellStyle name="已访问的超链接" xfId="21991" builtinId="9" hidden="1"/>
    <cellStyle name="已访问的超链接" xfId="21993" builtinId="9" hidden="1"/>
    <cellStyle name="已访问的超链接" xfId="21995" builtinId="9" hidden="1"/>
    <cellStyle name="已访问的超链接" xfId="21997" builtinId="9" hidden="1"/>
    <cellStyle name="已访问的超链接" xfId="21999" builtinId="9" hidden="1"/>
    <cellStyle name="已访问的超链接" xfId="22001" builtinId="9" hidden="1"/>
    <cellStyle name="已访问的超链接" xfId="22003" builtinId="9" hidden="1"/>
    <cellStyle name="已访问的超链接" xfId="22005" builtinId="9" hidden="1"/>
    <cellStyle name="已访问的超链接" xfId="22007" builtinId="9" hidden="1"/>
    <cellStyle name="已访问的超链接" xfId="22009" builtinId="9" hidden="1"/>
    <cellStyle name="已访问的超链接" xfId="22011" builtinId="9" hidden="1"/>
    <cellStyle name="已访问的超链接" xfId="22013" builtinId="9" hidden="1"/>
    <cellStyle name="已访问的超链接" xfId="22015" builtinId="9" hidden="1"/>
    <cellStyle name="已访问的超链接" xfId="22017" builtinId="9" hidden="1"/>
    <cellStyle name="已访问的超链接" xfId="22019" builtinId="9" hidden="1"/>
    <cellStyle name="已访问的超链接" xfId="22021" builtinId="9" hidden="1"/>
    <cellStyle name="已访问的超链接" xfId="22023" builtinId="9" hidden="1"/>
    <cellStyle name="已访问的超链接" xfId="22025" builtinId="9" hidden="1"/>
    <cellStyle name="已访问的超链接" xfId="22027" builtinId="9" hidden="1"/>
    <cellStyle name="已访问的超链接" xfId="22029" builtinId="9" hidden="1"/>
    <cellStyle name="已访问的超链接" xfId="22031" builtinId="9" hidden="1"/>
    <cellStyle name="已访问的超链接" xfId="22033" builtinId="9" hidden="1"/>
    <cellStyle name="已访问的超链接" xfId="22035" builtinId="9" hidden="1"/>
    <cellStyle name="已访问的超链接" xfId="22037" builtinId="9" hidden="1"/>
    <cellStyle name="已访问的超链接" xfId="22039" builtinId="9" hidden="1"/>
    <cellStyle name="已访问的超链接" xfId="22041" builtinId="9" hidden="1"/>
    <cellStyle name="已访问的超链接" xfId="22043" builtinId="9" hidden="1"/>
    <cellStyle name="已访问的超链接" xfId="22045" builtinId="9" hidden="1"/>
    <cellStyle name="已访问的超链接" xfId="22047" builtinId="9" hidden="1"/>
    <cellStyle name="已访问的超链接" xfId="22049" builtinId="9" hidden="1"/>
    <cellStyle name="已访问的超链接" xfId="22051" builtinId="9" hidden="1"/>
    <cellStyle name="已访问的超链接" xfId="22053" builtinId="9" hidden="1"/>
    <cellStyle name="已访问的超链接" xfId="22055" builtinId="9" hidden="1"/>
    <cellStyle name="已访问的超链接" xfId="22057" builtinId="9" hidden="1"/>
    <cellStyle name="已访问的超链接" xfId="22059" builtinId="9" hidden="1"/>
    <cellStyle name="已访问的超链接" xfId="22061" builtinId="9" hidden="1"/>
    <cellStyle name="已访问的超链接" xfId="22063" builtinId="9" hidden="1"/>
    <cellStyle name="已访问的超链接" xfId="22065" builtinId="9" hidden="1"/>
    <cellStyle name="已访问的超链接" xfId="22067" builtinId="9" hidden="1"/>
    <cellStyle name="已访问的超链接" xfId="22069" builtinId="9" hidden="1"/>
    <cellStyle name="已访问的超链接" xfId="22071" builtinId="9" hidden="1"/>
    <cellStyle name="已访问的超链接" xfId="22073" builtinId="9" hidden="1"/>
    <cellStyle name="已访问的超链接" xfId="22075" builtinId="9" hidden="1"/>
    <cellStyle name="已访问的超链接" xfId="22077" builtinId="9" hidden="1"/>
    <cellStyle name="已访问的超链接" xfId="22079" builtinId="9" hidden="1"/>
    <cellStyle name="已访问的超链接" xfId="22081" builtinId="9" hidden="1"/>
    <cellStyle name="已访问的超链接" xfId="22083" builtinId="9" hidden="1"/>
    <cellStyle name="已访问的超链接" xfId="22085" builtinId="9" hidden="1"/>
    <cellStyle name="已访问的超链接" xfId="22087" builtinId="9" hidden="1"/>
    <cellStyle name="已访问的超链接" xfId="22089" builtinId="9" hidden="1"/>
    <cellStyle name="已访问的超链接" xfId="22091" builtinId="9" hidden="1"/>
    <cellStyle name="已访问的超链接" xfId="22093" builtinId="9" hidden="1"/>
    <cellStyle name="已访问的超链接" xfId="22095" builtinId="9" hidden="1"/>
    <cellStyle name="已访问的超链接" xfId="22097" builtinId="9" hidden="1"/>
    <cellStyle name="已访问的超链接" xfId="22099" builtinId="9" hidden="1"/>
    <cellStyle name="已访问的超链接" xfId="22101" builtinId="9" hidden="1"/>
    <cellStyle name="已访问的超链接" xfId="22103" builtinId="9" hidden="1"/>
    <cellStyle name="已访问的超链接" xfId="22105" builtinId="9" hidden="1"/>
    <cellStyle name="已访问的超链接" xfId="22107" builtinId="9" hidden="1"/>
    <cellStyle name="已访问的超链接" xfId="22109" builtinId="9" hidden="1"/>
    <cellStyle name="已访问的超链接" xfId="22111" builtinId="9" hidden="1"/>
    <cellStyle name="已访问的超链接" xfId="22113" builtinId="9" hidden="1"/>
    <cellStyle name="已访问的超链接" xfId="22115" builtinId="9" hidden="1"/>
    <cellStyle name="已访问的超链接" xfId="22117" builtinId="9" hidden="1"/>
    <cellStyle name="已访问的超链接" xfId="22119" builtinId="9" hidden="1"/>
    <cellStyle name="已访问的超链接" xfId="22121" builtinId="9" hidden="1"/>
    <cellStyle name="已访问的超链接" xfId="22123" builtinId="9" hidden="1"/>
    <cellStyle name="已访问的超链接" xfId="22125" builtinId="9" hidden="1"/>
    <cellStyle name="已访问的超链接" xfId="22127" builtinId="9" hidden="1"/>
    <cellStyle name="已访问的超链接" xfId="22129" builtinId="9" hidden="1"/>
    <cellStyle name="已访问的超链接" xfId="22131" builtinId="9" hidden="1"/>
    <cellStyle name="已访问的超链接" xfId="22133" builtinId="9" hidden="1"/>
    <cellStyle name="已访问的超链接" xfId="22135" builtinId="9" hidden="1"/>
    <cellStyle name="已访问的超链接" xfId="22137" builtinId="9" hidden="1"/>
    <cellStyle name="已访问的超链接" xfId="22139" builtinId="9" hidden="1"/>
    <cellStyle name="已访问的超链接" xfId="22141" builtinId="9" hidden="1"/>
    <cellStyle name="已访问的超链接" xfId="22143" builtinId="9" hidden="1"/>
    <cellStyle name="已访问的超链接" xfId="22145" builtinId="9" hidden="1"/>
    <cellStyle name="已访问的超链接" xfId="22147" builtinId="9" hidden="1"/>
    <cellStyle name="已访问的超链接" xfId="22149" builtinId="9" hidden="1"/>
    <cellStyle name="已访问的超链接" xfId="22151" builtinId="9" hidden="1"/>
    <cellStyle name="已访问的超链接" xfId="22153" builtinId="9" hidden="1"/>
    <cellStyle name="已访问的超链接" xfId="22155" builtinId="9" hidden="1"/>
    <cellStyle name="已访问的超链接" xfId="22157" builtinId="9" hidden="1"/>
    <cellStyle name="已访问的超链接" xfId="22159" builtinId="9" hidden="1"/>
    <cellStyle name="已访问的超链接" xfId="22161" builtinId="9" hidden="1"/>
    <cellStyle name="已访问的超链接" xfId="22163" builtinId="9" hidden="1"/>
    <cellStyle name="已访问的超链接" xfId="22165" builtinId="9" hidden="1"/>
    <cellStyle name="已访问的超链接" xfId="22167" builtinId="9" hidden="1"/>
    <cellStyle name="已访问的超链接" xfId="22169" builtinId="9" hidden="1"/>
    <cellStyle name="已访问的超链接" xfId="22171" builtinId="9" hidden="1"/>
    <cellStyle name="已访问的超链接" xfId="22173" builtinId="9" hidden="1"/>
    <cellStyle name="已访问的超链接" xfId="22175" builtinId="9" hidden="1"/>
    <cellStyle name="已访问的超链接" xfId="22177" builtinId="9" hidden="1"/>
    <cellStyle name="已访问的超链接" xfId="22179" builtinId="9" hidden="1"/>
    <cellStyle name="已访问的超链接" xfId="22181" builtinId="9" hidden="1"/>
    <cellStyle name="已访问的超链接" xfId="22183" builtinId="9" hidden="1"/>
    <cellStyle name="已访问的超链接" xfId="22185" builtinId="9" hidden="1"/>
    <cellStyle name="已访问的超链接" xfId="22187" builtinId="9" hidden="1"/>
    <cellStyle name="已访问的超链接" xfId="22189" builtinId="9" hidden="1"/>
    <cellStyle name="已访问的超链接" xfId="22191" builtinId="9" hidden="1"/>
    <cellStyle name="已访问的超链接" xfId="22193" builtinId="9" hidden="1"/>
    <cellStyle name="已访问的超链接" xfId="22195" builtinId="9" hidden="1"/>
    <cellStyle name="已访问的超链接" xfId="22197" builtinId="9" hidden="1"/>
    <cellStyle name="已访问的超链接" xfId="22199" builtinId="9" hidden="1"/>
    <cellStyle name="已访问的超链接" xfId="22201" builtinId="9" hidden="1"/>
    <cellStyle name="已访问的超链接" xfId="22203" builtinId="9" hidden="1"/>
    <cellStyle name="已访问的超链接" xfId="22205" builtinId="9" hidden="1"/>
    <cellStyle name="已访问的超链接" xfId="22207" builtinId="9" hidden="1"/>
    <cellStyle name="已访问的超链接" xfId="22209" builtinId="9" hidden="1"/>
    <cellStyle name="已访问的超链接" xfId="22211" builtinId="9" hidden="1"/>
    <cellStyle name="已访问的超链接" xfId="22213" builtinId="9" hidden="1"/>
    <cellStyle name="已访问的超链接" xfId="22215" builtinId="9" hidden="1"/>
    <cellStyle name="已访问的超链接" xfId="22217" builtinId="9" hidden="1"/>
    <cellStyle name="已访问的超链接" xfId="22219" builtinId="9" hidden="1"/>
    <cellStyle name="已访问的超链接" xfId="22221" builtinId="9" hidden="1"/>
    <cellStyle name="已访问的超链接" xfId="22223" builtinId="9" hidden="1"/>
    <cellStyle name="已访问的超链接" xfId="22225" builtinId="9" hidden="1"/>
    <cellStyle name="已访问的超链接" xfId="22227" builtinId="9" hidden="1"/>
    <cellStyle name="已访问的超链接" xfId="22229" builtinId="9" hidden="1"/>
    <cellStyle name="已访问的超链接" xfId="22231" builtinId="9" hidden="1"/>
    <cellStyle name="已访问的超链接" xfId="22233" builtinId="9" hidden="1"/>
    <cellStyle name="已访问的超链接" xfId="22235" builtinId="9" hidden="1"/>
    <cellStyle name="已访问的超链接" xfId="22237" builtinId="9" hidden="1"/>
    <cellStyle name="已访问的超链接" xfId="22239" builtinId="9" hidden="1"/>
    <cellStyle name="已访问的超链接" xfId="22241" builtinId="9" hidden="1"/>
    <cellStyle name="已访问的超链接" xfId="22243" builtinId="9" hidden="1"/>
    <cellStyle name="已访问的超链接" xfId="22245" builtinId="9" hidden="1"/>
    <cellStyle name="已访问的超链接" xfId="22247" builtinId="9" hidden="1"/>
    <cellStyle name="已访问的超链接" xfId="22249" builtinId="9" hidden="1"/>
    <cellStyle name="已访问的超链接" xfId="22251" builtinId="9" hidden="1"/>
    <cellStyle name="已访问的超链接" xfId="22253" builtinId="9" hidden="1"/>
    <cellStyle name="已访问的超链接" xfId="22255" builtinId="9" hidden="1"/>
    <cellStyle name="已访问的超链接" xfId="22257" builtinId="9" hidden="1"/>
    <cellStyle name="已访问的超链接" xfId="22259" builtinId="9" hidden="1"/>
    <cellStyle name="已访问的超链接" xfId="22261" builtinId="9" hidden="1"/>
    <cellStyle name="已访问的超链接" xfId="22263" builtinId="9" hidden="1"/>
    <cellStyle name="已访问的超链接" xfId="22265" builtinId="9" hidden="1"/>
    <cellStyle name="已访问的超链接" xfId="22267" builtinId="9" hidden="1"/>
    <cellStyle name="已访问的超链接" xfId="22269" builtinId="9" hidden="1"/>
    <cellStyle name="已访问的超链接" xfId="22271" builtinId="9" hidden="1"/>
    <cellStyle name="已访问的超链接" xfId="22273" builtinId="9" hidden="1"/>
    <cellStyle name="已访问的超链接" xfId="22275" builtinId="9" hidden="1"/>
    <cellStyle name="已访问的超链接" xfId="22277" builtinId="9" hidden="1"/>
    <cellStyle name="已访问的超链接" xfId="22279" builtinId="9" hidden="1"/>
    <cellStyle name="已访问的超链接" xfId="22281" builtinId="9" hidden="1"/>
    <cellStyle name="已访问的超链接" xfId="22283" builtinId="9" hidden="1"/>
    <cellStyle name="已访问的超链接" xfId="22285" builtinId="9" hidden="1"/>
    <cellStyle name="已访问的超链接" xfId="22287" builtinId="9" hidden="1"/>
    <cellStyle name="已访问的超链接" xfId="22289" builtinId="9" hidden="1"/>
    <cellStyle name="已访问的超链接" xfId="22291" builtinId="9" hidden="1"/>
    <cellStyle name="已访问的超链接" xfId="22293" builtinId="9" hidden="1"/>
    <cellStyle name="已访问的超链接" xfId="22295" builtinId="9" hidden="1"/>
    <cellStyle name="已访问的超链接" xfId="22297" builtinId="9" hidden="1"/>
    <cellStyle name="已访问的超链接" xfId="22299" builtinId="9" hidden="1"/>
    <cellStyle name="已访问的超链接" xfId="22301" builtinId="9" hidden="1"/>
    <cellStyle name="已访问的超链接" xfId="22303" builtinId="9" hidden="1"/>
    <cellStyle name="已访问的超链接" xfId="22305" builtinId="9" hidden="1"/>
    <cellStyle name="已访问的超链接" xfId="22307" builtinId="9" hidden="1"/>
    <cellStyle name="已访问的超链接" xfId="22309" builtinId="9" hidden="1"/>
    <cellStyle name="已访问的超链接" xfId="22311" builtinId="9" hidden="1"/>
    <cellStyle name="已访问的超链接" xfId="22313" builtinId="9" hidden="1"/>
    <cellStyle name="已访问的超链接" xfId="22315" builtinId="9" hidden="1"/>
    <cellStyle name="已访问的超链接" xfId="22317" builtinId="9" hidden="1"/>
    <cellStyle name="已访问的超链接" xfId="22319" builtinId="9" hidden="1"/>
    <cellStyle name="已访问的超链接" xfId="22321" builtinId="9" hidden="1"/>
    <cellStyle name="已访问的超链接" xfId="22323" builtinId="9" hidden="1"/>
    <cellStyle name="已访问的超链接" xfId="22325" builtinId="9" hidden="1"/>
    <cellStyle name="已访问的超链接" xfId="22327" builtinId="9" hidden="1"/>
    <cellStyle name="已访问的超链接" xfId="22329" builtinId="9" hidden="1"/>
    <cellStyle name="已访问的超链接" xfId="22331" builtinId="9" hidden="1"/>
    <cellStyle name="已访问的超链接" xfId="22333" builtinId="9" hidden="1"/>
    <cellStyle name="已访问的超链接" xfId="22335" builtinId="9" hidden="1"/>
    <cellStyle name="已访问的超链接" xfId="22337" builtinId="9" hidden="1"/>
    <cellStyle name="已访问的超链接" xfId="22339" builtinId="9" hidden="1"/>
    <cellStyle name="已访问的超链接" xfId="22341" builtinId="9" hidden="1"/>
    <cellStyle name="已访问的超链接" xfId="22343" builtinId="9" hidden="1"/>
    <cellStyle name="已访问的超链接" xfId="22345" builtinId="9" hidden="1"/>
    <cellStyle name="已访问的超链接" xfId="22347" builtinId="9" hidden="1"/>
    <cellStyle name="已访问的超链接" xfId="22349" builtinId="9" hidden="1"/>
    <cellStyle name="已访问的超链接" xfId="22351" builtinId="9" hidden="1"/>
    <cellStyle name="已访问的超链接" xfId="22353" builtinId="9" hidden="1"/>
    <cellStyle name="已访问的超链接" xfId="22355" builtinId="9" hidden="1"/>
    <cellStyle name="已访问的超链接" xfId="22357" builtinId="9" hidden="1"/>
    <cellStyle name="已访问的超链接" xfId="22359" builtinId="9" hidden="1"/>
    <cellStyle name="已访问的超链接" xfId="22361" builtinId="9" hidden="1"/>
    <cellStyle name="已访问的超链接" xfId="22363" builtinId="9" hidden="1"/>
    <cellStyle name="已访问的超链接" xfId="22365" builtinId="9" hidden="1"/>
    <cellStyle name="已访问的超链接" xfId="22367" builtinId="9" hidden="1"/>
    <cellStyle name="已访问的超链接" xfId="22369" builtinId="9" hidden="1"/>
    <cellStyle name="已访问的超链接" xfId="22371" builtinId="9" hidden="1"/>
    <cellStyle name="已访问的超链接" xfId="22373" builtinId="9" hidden="1"/>
    <cellStyle name="已访问的超链接" xfId="22375" builtinId="9" hidden="1"/>
    <cellStyle name="已访问的超链接" xfId="22377" builtinId="9" hidden="1"/>
    <cellStyle name="已访问的超链接" xfId="22379" builtinId="9" hidden="1"/>
    <cellStyle name="已访问的超链接" xfId="22381" builtinId="9" hidden="1"/>
    <cellStyle name="已访问的超链接" xfId="22383" builtinId="9" hidden="1"/>
    <cellStyle name="已访问的超链接" xfId="22385" builtinId="9" hidden="1"/>
    <cellStyle name="已访问的超链接" xfId="22387" builtinId="9" hidden="1"/>
    <cellStyle name="已访问的超链接" xfId="22389" builtinId="9" hidden="1"/>
    <cellStyle name="已访问的超链接" xfId="22391" builtinId="9" hidden="1"/>
    <cellStyle name="已访问的超链接" xfId="22393" builtinId="9" hidden="1"/>
    <cellStyle name="已访问的超链接" xfId="22395" builtinId="9" hidden="1"/>
    <cellStyle name="已访问的超链接" xfId="22397" builtinId="9" hidden="1"/>
    <cellStyle name="已访问的超链接" xfId="22399" builtinId="9" hidden="1"/>
    <cellStyle name="已访问的超链接" xfId="22401" builtinId="9" hidden="1"/>
    <cellStyle name="已访问的超链接" xfId="22403" builtinId="9" hidden="1"/>
    <cellStyle name="已访问的超链接" xfId="22405" builtinId="9" hidden="1"/>
    <cellStyle name="已访问的超链接" xfId="22407" builtinId="9" hidden="1"/>
    <cellStyle name="已访问的超链接" xfId="22409" builtinId="9" hidden="1"/>
    <cellStyle name="已访问的超链接" xfId="22411" builtinId="9" hidden="1"/>
    <cellStyle name="已访问的超链接" xfId="22413" builtinId="9" hidden="1"/>
    <cellStyle name="已访问的超链接" xfId="22415" builtinId="9" hidden="1"/>
    <cellStyle name="已访问的超链接" xfId="22417" builtinId="9" hidden="1"/>
    <cellStyle name="已访问的超链接" xfId="22419" builtinId="9" hidden="1"/>
    <cellStyle name="已访问的超链接" xfId="22421" builtinId="9" hidden="1"/>
    <cellStyle name="已访问的超链接" xfId="22423" builtinId="9" hidden="1"/>
    <cellStyle name="已访问的超链接" xfId="22425" builtinId="9" hidden="1"/>
    <cellStyle name="已访问的超链接" xfId="22427" builtinId="9" hidden="1"/>
    <cellStyle name="已访问的超链接" xfId="22429" builtinId="9" hidden="1"/>
    <cellStyle name="已访问的超链接" xfId="22431" builtinId="9" hidden="1"/>
    <cellStyle name="已访问的超链接" xfId="22433" builtinId="9" hidden="1"/>
    <cellStyle name="已访问的超链接" xfId="22435" builtinId="9" hidden="1"/>
    <cellStyle name="已访问的超链接" xfId="22437" builtinId="9" hidden="1"/>
    <cellStyle name="已访问的超链接" xfId="22439" builtinId="9" hidden="1"/>
    <cellStyle name="已访问的超链接" xfId="22441" builtinId="9" hidden="1"/>
    <cellStyle name="已访问的超链接" xfId="22443" builtinId="9" hidden="1"/>
    <cellStyle name="已访问的超链接" xfId="22445" builtinId="9" hidden="1"/>
    <cellStyle name="已访问的超链接" xfId="22447" builtinId="9" hidden="1"/>
    <cellStyle name="已访问的超链接" xfId="22449" builtinId="9" hidden="1"/>
    <cellStyle name="已访问的超链接" xfId="22451" builtinId="9" hidden="1"/>
    <cellStyle name="已访问的超链接" xfId="22453" builtinId="9" hidden="1"/>
    <cellStyle name="已访问的超链接" xfId="22455" builtinId="9" hidden="1"/>
    <cellStyle name="已访问的超链接" xfId="22457" builtinId="9" hidden="1"/>
    <cellStyle name="已访问的超链接" xfId="22459" builtinId="9" hidden="1"/>
    <cellStyle name="已访问的超链接" xfId="22461" builtinId="9" hidden="1"/>
    <cellStyle name="已访问的超链接" xfId="22463" builtinId="9" hidden="1"/>
    <cellStyle name="已访问的超链接" xfId="22465" builtinId="9" hidden="1"/>
    <cellStyle name="已访问的超链接" xfId="22467" builtinId="9" hidden="1"/>
    <cellStyle name="已访问的超链接" xfId="22469" builtinId="9" hidden="1"/>
    <cellStyle name="已访问的超链接" xfId="22471" builtinId="9" hidden="1"/>
    <cellStyle name="已访问的超链接" xfId="22473" builtinId="9" hidden="1"/>
    <cellStyle name="已访问的超链接" xfId="22475" builtinId="9" hidden="1"/>
    <cellStyle name="已访问的超链接" xfId="22477" builtinId="9" hidden="1"/>
    <cellStyle name="已访问的超链接" xfId="22479" builtinId="9" hidden="1"/>
    <cellStyle name="已访问的超链接" xfId="22481" builtinId="9" hidden="1"/>
    <cellStyle name="已访问的超链接" xfId="22483" builtinId="9" hidden="1"/>
    <cellStyle name="已访问的超链接" xfId="22485" builtinId="9" hidden="1"/>
    <cellStyle name="已访问的超链接" xfId="22487" builtinId="9" hidden="1"/>
    <cellStyle name="已访问的超链接" xfId="22489" builtinId="9" hidden="1"/>
    <cellStyle name="已访问的超链接" xfId="22491" builtinId="9" hidden="1"/>
    <cellStyle name="已访问的超链接" xfId="22493" builtinId="9" hidden="1"/>
    <cellStyle name="已访问的超链接" xfId="22495" builtinId="9" hidden="1"/>
    <cellStyle name="已访问的超链接" xfId="22497" builtinId="9" hidden="1"/>
    <cellStyle name="已访问的超链接" xfId="22499" builtinId="9" hidden="1"/>
    <cellStyle name="已访问的超链接" xfId="22501" builtinId="9" hidden="1"/>
    <cellStyle name="已访问的超链接" xfId="22503" builtinId="9" hidden="1"/>
    <cellStyle name="已访问的超链接" xfId="22505" builtinId="9" hidden="1"/>
    <cellStyle name="已访问的超链接" xfId="22507" builtinId="9" hidden="1"/>
    <cellStyle name="已访问的超链接" xfId="22509" builtinId="9" hidden="1"/>
    <cellStyle name="已访问的超链接" xfId="22511" builtinId="9" hidden="1"/>
    <cellStyle name="已访问的超链接" xfId="22513" builtinId="9" hidden="1"/>
    <cellStyle name="已访问的超链接" xfId="22515" builtinId="9" hidden="1"/>
    <cellStyle name="已访问的超链接" xfId="22517" builtinId="9" hidden="1"/>
    <cellStyle name="已访问的超链接" xfId="22519" builtinId="9" hidden="1"/>
    <cellStyle name="已访问的超链接" xfId="22521" builtinId="9" hidden="1"/>
    <cellStyle name="已访问的超链接" xfId="22523" builtinId="9" hidden="1"/>
    <cellStyle name="已访问的超链接" xfId="22525" builtinId="9" hidden="1"/>
    <cellStyle name="已访问的超链接" xfId="22527" builtinId="9" hidden="1"/>
    <cellStyle name="已访问的超链接" xfId="22529" builtinId="9" hidden="1"/>
    <cellStyle name="已访问的超链接" xfId="22531" builtinId="9" hidden="1"/>
    <cellStyle name="已访问的超链接" xfId="22533" builtinId="9" hidden="1"/>
    <cellStyle name="已访问的超链接" xfId="22535" builtinId="9" hidden="1"/>
    <cellStyle name="已访问的超链接" xfId="22537" builtinId="9" hidden="1"/>
    <cellStyle name="已访问的超链接" xfId="22539" builtinId="9" hidden="1"/>
    <cellStyle name="已访问的超链接" xfId="22541" builtinId="9" hidden="1"/>
    <cellStyle name="已访问的超链接" xfId="22543" builtinId="9" hidden="1"/>
    <cellStyle name="已访问的超链接" xfId="22545" builtinId="9" hidden="1"/>
    <cellStyle name="已访问的超链接" xfId="22547" builtinId="9" hidden="1"/>
    <cellStyle name="已访问的超链接" xfId="22549" builtinId="9" hidden="1"/>
    <cellStyle name="已访问的超链接" xfId="22551" builtinId="9" hidden="1"/>
    <cellStyle name="已访问的超链接" xfId="22553" builtinId="9" hidden="1"/>
    <cellStyle name="已访问的超链接" xfId="22555" builtinId="9" hidden="1"/>
    <cellStyle name="已访问的超链接" xfId="22557" builtinId="9" hidden="1"/>
    <cellStyle name="已访问的超链接" xfId="22559" builtinId="9" hidden="1"/>
    <cellStyle name="已访问的超链接" xfId="22561" builtinId="9" hidden="1"/>
    <cellStyle name="已访问的超链接" xfId="22563" builtinId="9" hidden="1"/>
    <cellStyle name="已访问的超链接" xfId="22565" builtinId="9" hidden="1"/>
    <cellStyle name="已访问的超链接" xfId="22567" builtinId="9" hidden="1"/>
    <cellStyle name="已访问的超链接" xfId="22569" builtinId="9" hidden="1"/>
    <cellStyle name="已访问的超链接" xfId="22571" builtinId="9" hidden="1"/>
    <cellStyle name="已访问的超链接" xfId="22573" builtinId="9" hidden="1"/>
    <cellStyle name="已访问的超链接" xfId="22575" builtinId="9" hidden="1"/>
    <cellStyle name="已访问的超链接" xfId="22577" builtinId="9" hidden="1"/>
    <cellStyle name="已访问的超链接" xfId="22579" builtinId="9" hidden="1"/>
    <cellStyle name="已访问的超链接" xfId="22581" builtinId="9" hidden="1"/>
    <cellStyle name="已访问的超链接" xfId="22583" builtinId="9" hidden="1"/>
    <cellStyle name="已访问的超链接" xfId="22585" builtinId="9" hidden="1"/>
    <cellStyle name="已访问的超链接" xfId="22587" builtinId="9" hidden="1"/>
    <cellStyle name="已访问的超链接" xfId="22589" builtinId="9" hidden="1"/>
    <cellStyle name="已访问的超链接" xfId="22591" builtinId="9" hidden="1"/>
    <cellStyle name="已访问的超链接" xfId="22593" builtinId="9" hidden="1"/>
    <cellStyle name="已访问的超链接" xfId="22595" builtinId="9" hidden="1"/>
    <cellStyle name="已访问的超链接" xfId="22597" builtinId="9" hidden="1"/>
    <cellStyle name="已访问的超链接" xfId="22599" builtinId="9" hidden="1"/>
    <cellStyle name="已访问的超链接" xfId="22601" builtinId="9" hidden="1"/>
    <cellStyle name="已访问的超链接" xfId="22603" builtinId="9" hidden="1"/>
    <cellStyle name="已访问的超链接" xfId="22605" builtinId="9" hidden="1"/>
    <cellStyle name="已访问的超链接" xfId="22607" builtinId="9" hidden="1"/>
    <cellStyle name="已访问的超链接" xfId="22609" builtinId="9" hidden="1"/>
    <cellStyle name="已访问的超链接" xfId="22611" builtinId="9" hidden="1"/>
    <cellStyle name="已访问的超链接" xfId="22613" builtinId="9" hidden="1"/>
    <cellStyle name="已访问的超链接" xfId="22615" builtinId="9" hidden="1"/>
    <cellStyle name="已访问的超链接" xfId="22617" builtinId="9" hidden="1"/>
    <cellStyle name="已访问的超链接" xfId="22619" builtinId="9" hidden="1"/>
    <cellStyle name="已访问的超链接" xfId="22621" builtinId="9" hidden="1"/>
    <cellStyle name="已访问的超链接" xfId="22623" builtinId="9" hidden="1"/>
    <cellStyle name="已访问的超链接" xfId="22625" builtinId="9" hidden="1"/>
    <cellStyle name="已访问的超链接" xfId="22627" builtinId="9" hidden="1"/>
    <cellStyle name="已访问的超链接" xfId="22629" builtinId="9" hidden="1"/>
    <cellStyle name="已访问的超链接" xfId="22631" builtinId="9" hidden="1"/>
    <cellStyle name="已访问的超链接" xfId="22633" builtinId="9" hidden="1"/>
    <cellStyle name="已访问的超链接" xfId="22635" builtinId="9" hidden="1"/>
    <cellStyle name="已访问的超链接" xfId="22637" builtinId="9" hidden="1"/>
    <cellStyle name="已访问的超链接" xfId="22639" builtinId="9" hidden="1"/>
    <cellStyle name="已访问的超链接" xfId="22641" builtinId="9" hidden="1"/>
    <cellStyle name="已访问的超链接" xfId="22643" builtinId="9" hidden="1"/>
    <cellStyle name="已访问的超链接" xfId="22645" builtinId="9" hidden="1"/>
    <cellStyle name="已访问的超链接" xfId="22647" builtinId="9" hidden="1"/>
    <cellStyle name="已访问的超链接" xfId="22649" builtinId="9" hidden="1"/>
    <cellStyle name="已访问的超链接" xfId="22651" builtinId="9" hidden="1"/>
    <cellStyle name="已访问的超链接" xfId="22653" builtinId="9" hidden="1"/>
    <cellStyle name="已访问的超链接" xfId="22655" builtinId="9" hidden="1"/>
    <cellStyle name="已访问的超链接" xfId="22657" builtinId="9" hidden="1"/>
    <cellStyle name="已访问的超链接" xfId="22659" builtinId="9" hidden="1"/>
    <cellStyle name="已访问的超链接" xfId="22661" builtinId="9" hidden="1"/>
    <cellStyle name="已访问的超链接" xfId="22663" builtinId="9" hidden="1"/>
    <cellStyle name="已访问的超链接" xfId="22665" builtinId="9" hidden="1"/>
    <cellStyle name="已访问的超链接" xfId="22667" builtinId="9" hidden="1"/>
    <cellStyle name="已访问的超链接" xfId="22669" builtinId="9" hidden="1"/>
    <cellStyle name="已访问的超链接" xfId="22671" builtinId="9" hidden="1"/>
    <cellStyle name="已访问的超链接" xfId="22673" builtinId="9" hidden="1"/>
    <cellStyle name="已访问的超链接" xfId="22675" builtinId="9" hidden="1"/>
    <cellStyle name="已访问的超链接" xfId="22677" builtinId="9" hidden="1"/>
    <cellStyle name="已访问的超链接" xfId="22679" builtinId="9" hidden="1"/>
    <cellStyle name="已访问的超链接" xfId="22681" builtinId="9" hidden="1"/>
    <cellStyle name="已访问的超链接" xfId="22683" builtinId="9" hidden="1"/>
    <cellStyle name="已访问的超链接" xfId="22685" builtinId="9" hidden="1"/>
    <cellStyle name="已访问的超链接" xfId="22687" builtinId="9" hidden="1"/>
    <cellStyle name="已访问的超链接" xfId="22689" builtinId="9" hidden="1"/>
    <cellStyle name="已访问的超链接" xfId="22691" builtinId="9" hidden="1"/>
    <cellStyle name="已访问的超链接" xfId="22693" builtinId="9" hidden="1"/>
    <cellStyle name="已访问的超链接" xfId="22695" builtinId="9" hidden="1"/>
    <cellStyle name="已访问的超链接" xfId="22697" builtinId="9" hidden="1"/>
    <cellStyle name="已访问的超链接" xfId="22699" builtinId="9" hidden="1"/>
    <cellStyle name="已访问的超链接" xfId="22701" builtinId="9" hidden="1"/>
    <cellStyle name="已访问的超链接" xfId="22703" builtinId="9" hidden="1"/>
    <cellStyle name="已访问的超链接" xfId="22705" builtinId="9" hidden="1"/>
    <cellStyle name="已访问的超链接" xfId="22707" builtinId="9" hidden="1"/>
    <cellStyle name="已访问的超链接" xfId="22709" builtinId="9" hidden="1"/>
    <cellStyle name="已访问的超链接" xfId="22711" builtinId="9" hidden="1"/>
    <cellStyle name="已访问的超链接" xfId="22713" builtinId="9" hidden="1"/>
    <cellStyle name="已访问的超链接" xfId="22715" builtinId="9" hidden="1"/>
    <cellStyle name="已访问的超链接" xfId="22717" builtinId="9" hidden="1"/>
    <cellStyle name="已访问的超链接" xfId="22719" builtinId="9" hidden="1"/>
    <cellStyle name="已访问的超链接" xfId="22721" builtinId="9" hidden="1"/>
    <cellStyle name="已访问的超链接" xfId="22723" builtinId="9" hidden="1"/>
    <cellStyle name="已访问的超链接" xfId="22725" builtinId="9" hidden="1"/>
    <cellStyle name="已访问的超链接" xfId="22727" builtinId="9" hidden="1"/>
    <cellStyle name="已访问的超链接" xfId="22729" builtinId="9" hidden="1"/>
    <cellStyle name="已访问的超链接" xfId="22731" builtinId="9" hidden="1"/>
    <cellStyle name="已访问的超链接" xfId="22733" builtinId="9" hidden="1"/>
    <cellStyle name="已访问的超链接" xfId="22735" builtinId="9" hidden="1"/>
    <cellStyle name="已访问的超链接" xfId="22737" builtinId="9" hidden="1"/>
    <cellStyle name="已访问的超链接" xfId="22739" builtinId="9" hidden="1"/>
    <cellStyle name="已访问的超链接" xfId="22741" builtinId="9" hidden="1"/>
    <cellStyle name="已访问的超链接" xfId="22743" builtinId="9" hidden="1"/>
    <cellStyle name="已访问的超链接" xfId="22745" builtinId="9" hidden="1"/>
    <cellStyle name="已访问的超链接" xfId="22747" builtinId="9" hidden="1"/>
    <cellStyle name="已访问的超链接" xfId="22749" builtinId="9" hidden="1"/>
    <cellStyle name="已访问的超链接" xfId="22751" builtinId="9" hidden="1"/>
    <cellStyle name="已访问的超链接" xfId="22753" builtinId="9" hidden="1"/>
    <cellStyle name="已访问的超链接" xfId="22755" builtinId="9" hidden="1"/>
    <cellStyle name="已访问的超链接" xfId="22757" builtinId="9" hidden="1"/>
    <cellStyle name="已访问的超链接" xfId="22759" builtinId="9" hidden="1"/>
    <cellStyle name="已访问的超链接" xfId="22761" builtinId="9" hidden="1"/>
    <cellStyle name="已访问的超链接" xfId="22763" builtinId="9" hidden="1"/>
    <cellStyle name="已访问的超链接" xfId="22765" builtinId="9" hidden="1"/>
    <cellStyle name="已访问的超链接" xfId="22767" builtinId="9" hidden="1"/>
    <cellStyle name="已访问的超链接" xfId="22769" builtinId="9" hidden="1"/>
    <cellStyle name="已访问的超链接" xfId="22771" builtinId="9" hidden="1"/>
    <cellStyle name="已访问的超链接" xfId="22773" builtinId="9" hidden="1"/>
    <cellStyle name="已访问的超链接" xfId="22775" builtinId="9" hidden="1"/>
    <cellStyle name="已访问的超链接" xfId="22777" builtinId="9" hidden="1"/>
    <cellStyle name="已访问的超链接" xfId="22779" builtinId="9" hidden="1"/>
    <cellStyle name="已访问的超链接" xfId="22781" builtinId="9" hidden="1"/>
    <cellStyle name="已访问的超链接" xfId="22783" builtinId="9" hidden="1"/>
    <cellStyle name="已访问的超链接" xfId="22785" builtinId="9" hidden="1"/>
    <cellStyle name="已访问的超链接" xfId="22787" builtinId="9" hidden="1"/>
    <cellStyle name="已访问的超链接" xfId="22789" builtinId="9" hidden="1"/>
    <cellStyle name="已访问的超链接" xfId="22791" builtinId="9" hidden="1"/>
    <cellStyle name="已访问的超链接" xfId="22793" builtinId="9" hidden="1"/>
    <cellStyle name="已访问的超链接" xfId="22795" builtinId="9" hidden="1"/>
    <cellStyle name="已访问的超链接" xfId="22797" builtinId="9" hidden="1"/>
    <cellStyle name="已访问的超链接" xfId="22799" builtinId="9" hidden="1"/>
    <cellStyle name="已访问的超链接" xfId="22801" builtinId="9" hidden="1"/>
    <cellStyle name="已访问的超链接" xfId="22803" builtinId="9" hidden="1"/>
    <cellStyle name="已访问的超链接" xfId="22805" builtinId="9" hidden="1"/>
    <cellStyle name="已访问的超链接" xfId="22807" builtinId="9" hidden="1"/>
    <cellStyle name="已访问的超链接" xfId="22809" builtinId="9" hidden="1"/>
    <cellStyle name="已访问的超链接" xfId="22811" builtinId="9" hidden="1"/>
    <cellStyle name="已访问的超链接" xfId="22813" builtinId="9" hidden="1"/>
    <cellStyle name="已访问的超链接" xfId="22815" builtinId="9" hidden="1"/>
    <cellStyle name="已访问的超链接" xfId="22817" builtinId="9" hidden="1"/>
    <cellStyle name="已访问的超链接" xfId="22819" builtinId="9" hidden="1"/>
    <cellStyle name="已访问的超链接" xfId="22821" builtinId="9" hidden="1"/>
    <cellStyle name="已访问的超链接" xfId="22823" builtinId="9" hidden="1"/>
    <cellStyle name="已访问的超链接" xfId="22825" builtinId="9" hidden="1"/>
    <cellStyle name="已访问的超链接" xfId="22827" builtinId="9" hidden="1"/>
    <cellStyle name="已访问的超链接" xfId="22829" builtinId="9" hidden="1"/>
    <cellStyle name="已访问的超链接" xfId="22831" builtinId="9" hidden="1"/>
    <cellStyle name="已访问的超链接" xfId="22833" builtinId="9" hidden="1"/>
    <cellStyle name="已访问的超链接" xfId="22835" builtinId="9" hidden="1"/>
    <cellStyle name="已访问的超链接" xfId="22837" builtinId="9" hidden="1"/>
    <cellStyle name="已访问的超链接" xfId="22839" builtinId="9" hidden="1"/>
    <cellStyle name="已访问的超链接" xfId="22841" builtinId="9" hidden="1"/>
    <cellStyle name="已访问的超链接" xfId="22843" builtinId="9" hidden="1"/>
    <cellStyle name="已访问的超链接" xfId="22845" builtinId="9" hidden="1"/>
    <cellStyle name="已访问的超链接" xfId="22847" builtinId="9" hidden="1"/>
    <cellStyle name="已访问的超链接" xfId="22849" builtinId="9" hidden="1"/>
    <cellStyle name="已访问的超链接" xfId="22851" builtinId="9" hidden="1"/>
    <cellStyle name="已访问的超链接" xfId="22853" builtinId="9" hidden="1"/>
    <cellStyle name="已访问的超链接" xfId="22855" builtinId="9" hidden="1"/>
    <cellStyle name="已访问的超链接" xfId="22857" builtinId="9" hidden="1"/>
    <cellStyle name="已访问的超链接" xfId="22859" builtinId="9" hidden="1"/>
    <cellStyle name="已访问的超链接" xfId="22861" builtinId="9" hidden="1"/>
    <cellStyle name="已访问的超链接" xfId="22863" builtinId="9" hidden="1"/>
    <cellStyle name="已访问的超链接" xfId="22865" builtinId="9" hidden="1"/>
    <cellStyle name="已访问的超链接" xfId="22867" builtinId="9" hidden="1"/>
    <cellStyle name="已访问的超链接" xfId="22869" builtinId="9" hidden="1"/>
    <cellStyle name="已访问的超链接" xfId="22871" builtinId="9" hidden="1"/>
    <cellStyle name="已访问的超链接" xfId="22873" builtinId="9" hidden="1"/>
    <cellStyle name="已访问的超链接" xfId="22875" builtinId="9" hidden="1"/>
    <cellStyle name="已访问的超链接" xfId="22877" builtinId="9" hidden="1"/>
    <cellStyle name="已访问的超链接" xfId="22879" builtinId="9" hidden="1"/>
    <cellStyle name="已访问的超链接" xfId="22881" builtinId="9" hidden="1"/>
    <cellStyle name="已访问的超链接" xfId="22883" builtinId="9" hidden="1"/>
    <cellStyle name="已访问的超链接" xfId="22885" builtinId="9" hidden="1"/>
    <cellStyle name="已访问的超链接" xfId="22887" builtinId="9" hidden="1"/>
    <cellStyle name="已访问的超链接" xfId="22889" builtinId="9" hidden="1"/>
    <cellStyle name="已访问的超链接" xfId="22891" builtinId="9" hidden="1"/>
    <cellStyle name="已访问的超链接" xfId="22893" builtinId="9" hidden="1"/>
    <cellStyle name="已访问的超链接" xfId="22895" builtinId="9" hidden="1"/>
    <cellStyle name="已访问的超链接" xfId="22897" builtinId="9" hidden="1"/>
    <cellStyle name="已访问的超链接" xfId="22899" builtinId="9" hidden="1"/>
    <cellStyle name="已访问的超链接" xfId="22901" builtinId="9" hidden="1"/>
    <cellStyle name="已访问的超链接" xfId="22903" builtinId="9" hidden="1"/>
    <cellStyle name="已访问的超链接" xfId="22905" builtinId="9" hidden="1"/>
    <cellStyle name="已访问的超链接" xfId="22907" builtinId="9" hidden="1"/>
    <cellStyle name="已访问的超链接" xfId="22909" builtinId="9" hidden="1"/>
    <cellStyle name="已访问的超链接" xfId="22911" builtinId="9" hidden="1"/>
    <cellStyle name="已访问的超链接" xfId="22913" builtinId="9" hidden="1"/>
    <cellStyle name="已访问的超链接" xfId="22915" builtinId="9" hidden="1"/>
    <cellStyle name="已访问的超链接" xfId="22917" builtinId="9" hidden="1"/>
    <cellStyle name="已访问的超链接" xfId="22919" builtinId="9" hidden="1"/>
    <cellStyle name="已访问的超链接" xfId="22921" builtinId="9" hidden="1"/>
    <cellStyle name="已访问的超链接" xfId="22923" builtinId="9" hidden="1"/>
    <cellStyle name="已访问的超链接" xfId="22925" builtinId="9" hidden="1"/>
    <cellStyle name="已访问的超链接" xfId="22927" builtinId="9" hidden="1"/>
    <cellStyle name="已访问的超链接" xfId="22929" builtinId="9" hidden="1"/>
    <cellStyle name="已访问的超链接" xfId="22931" builtinId="9" hidden="1"/>
    <cellStyle name="已访问的超链接" xfId="22933" builtinId="9" hidden="1"/>
    <cellStyle name="已访问的超链接" xfId="22935" builtinId="9" hidden="1"/>
    <cellStyle name="已访问的超链接" xfId="22937" builtinId="9" hidden="1"/>
    <cellStyle name="已访问的超链接" xfId="22939" builtinId="9" hidden="1"/>
    <cellStyle name="已访问的超链接" xfId="22941" builtinId="9" hidden="1"/>
    <cellStyle name="已访问的超链接" xfId="22943" builtinId="9" hidden="1"/>
    <cellStyle name="已访问的超链接" xfId="22945" builtinId="9" hidden="1"/>
    <cellStyle name="已访问的超链接" xfId="22947" builtinId="9" hidden="1"/>
    <cellStyle name="已访问的超链接" xfId="22949" builtinId="9" hidden="1"/>
    <cellStyle name="已访问的超链接" xfId="22951" builtinId="9" hidden="1"/>
    <cellStyle name="已访问的超链接" xfId="22953" builtinId="9" hidden="1"/>
    <cellStyle name="已访问的超链接" xfId="22955" builtinId="9" hidden="1"/>
    <cellStyle name="已访问的超链接" xfId="22957" builtinId="9" hidden="1"/>
    <cellStyle name="已访问的超链接" xfId="22959" builtinId="9" hidden="1"/>
    <cellStyle name="已访问的超链接" xfId="22961" builtinId="9" hidden="1"/>
    <cellStyle name="已访问的超链接" xfId="22963" builtinId="9" hidden="1"/>
    <cellStyle name="已访问的超链接" xfId="22965" builtinId="9" hidden="1"/>
    <cellStyle name="已访问的超链接" xfId="22967" builtinId="9" hidden="1"/>
    <cellStyle name="已访问的超链接" xfId="22969" builtinId="9" hidden="1"/>
    <cellStyle name="已访问的超链接" xfId="22971" builtinId="9" hidden="1"/>
    <cellStyle name="已访问的超链接" xfId="22973" builtinId="9" hidden="1"/>
    <cellStyle name="已访问的超链接" xfId="22975" builtinId="9" hidden="1"/>
    <cellStyle name="已访问的超链接" xfId="22977" builtinId="9" hidden="1"/>
    <cellStyle name="已访问的超链接" xfId="22979" builtinId="9" hidden="1"/>
    <cellStyle name="已访问的超链接" xfId="22981" builtinId="9" hidden="1"/>
    <cellStyle name="已访问的超链接" xfId="22983" builtinId="9" hidden="1"/>
    <cellStyle name="已访问的超链接" xfId="22985" builtinId="9" hidden="1"/>
    <cellStyle name="已访问的超链接" xfId="22987" builtinId="9" hidden="1"/>
    <cellStyle name="已访问的超链接" xfId="22989" builtinId="9" hidden="1"/>
    <cellStyle name="已访问的超链接" xfId="22991" builtinId="9" hidden="1"/>
    <cellStyle name="已访问的超链接" xfId="22993" builtinId="9" hidden="1"/>
    <cellStyle name="已访问的超链接" xfId="22995" builtinId="9" hidden="1"/>
    <cellStyle name="已访问的超链接" xfId="22997" builtinId="9" hidden="1"/>
    <cellStyle name="已访问的超链接" xfId="22999" builtinId="9" hidden="1"/>
    <cellStyle name="已访问的超链接" xfId="23001" builtinId="9" hidden="1"/>
    <cellStyle name="已访问的超链接" xfId="23003" builtinId="9" hidden="1"/>
    <cellStyle name="已访问的超链接" xfId="23005" builtinId="9" hidden="1"/>
    <cellStyle name="已访问的超链接" xfId="23007" builtinId="9" hidden="1"/>
    <cellStyle name="已访问的超链接" xfId="23009" builtinId="9" hidden="1"/>
    <cellStyle name="已访问的超链接" xfId="23011" builtinId="9" hidden="1"/>
    <cellStyle name="已访问的超链接" xfId="23013" builtinId="9" hidden="1"/>
    <cellStyle name="已访问的超链接" xfId="23015" builtinId="9" hidden="1"/>
    <cellStyle name="已访问的超链接" xfId="23017" builtinId="9" hidden="1"/>
    <cellStyle name="已访问的超链接" xfId="23019" builtinId="9" hidden="1"/>
    <cellStyle name="已访问的超链接" xfId="23021" builtinId="9" hidden="1"/>
    <cellStyle name="已访问的超链接" xfId="23023" builtinId="9" hidden="1"/>
    <cellStyle name="已访问的超链接" xfId="23025" builtinId="9" hidden="1"/>
    <cellStyle name="已访问的超链接" xfId="23027" builtinId="9" hidden="1"/>
    <cellStyle name="已访问的超链接" xfId="23029" builtinId="9" hidden="1"/>
    <cellStyle name="已访问的超链接" xfId="23031" builtinId="9" hidden="1"/>
    <cellStyle name="已访问的超链接" xfId="23033" builtinId="9" hidden="1"/>
    <cellStyle name="已访问的超链接" xfId="23035" builtinId="9" hidden="1"/>
    <cellStyle name="已访问的超链接" xfId="23037" builtinId="9" hidden="1"/>
    <cellStyle name="已访问的超链接" xfId="23039" builtinId="9" hidden="1"/>
    <cellStyle name="已访问的超链接" xfId="23041" builtinId="9" hidden="1"/>
    <cellStyle name="已访问的超链接" xfId="23043" builtinId="9" hidden="1"/>
    <cellStyle name="已访问的超链接" xfId="23045" builtinId="9" hidden="1"/>
    <cellStyle name="已访问的超链接" xfId="23047" builtinId="9" hidden="1"/>
    <cellStyle name="已访问的超链接" xfId="23049" builtinId="9" hidden="1"/>
    <cellStyle name="已访问的超链接" xfId="23051" builtinId="9" hidden="1"/>
    <cellStyle name="已访问的超链接" xfId="23053" builtinId="9" hidden="1"/>
    <cellStyle name="已访问的超链接" xfId="23055" builtinId="9" hidden="1"/>
    <cellStyle name="已访问的超链接" xfId="23057" builtinId="9" hidden="1"/>
    <cellStyle name="已访问的超链接" xfId="23059" builtinId="9" hidden="1"/>
    <cellStyle name="已访问的超链接" xfId="23061" builtinId="9" hidden="1"/>
    <cellStyle name="已访问的超链接" xfId="23063" builtinId="9" hidden="1"/>
    <cellStyle name="已访问的超链接" xfId="23065" builtinId="9" hidden="1"/>
    <cellStyle name="已访问的超链接" xfId="23067" builtinId="9" hidden="1"/>
    <cellStyle name="已访问的超链接" xfId="23069" builtinId="9" hidden="1"/>
    <cellStyle name="已访问的超链接" xfId="23071" builtinId="9" hidden="1"/>
    <cellStyle name="已访问的超链接" xfId="23073" builtinId="9" hidden="1"/>
    <cellStyle name="已访问的超链接" xfId="23075" builtinId="9" hidden="1"/>
    <cellStyle name="已访问的超链接" xfId="23077" builtinId="9" hidden="1"/>
    <cellStyle name="已访问的超链接" xfId="23079" builtinId="9" hidden="1"/>
    <cellStyle name="已访问的超链接" xfId="23081" builtinId="9" hidden="1"/>
    <cellStyle name="已访问的超链接" xfId="23083" builtinId="9" hidden="1"/>
    <cellStyle name="已访问的超链接" xfId="23085" builtinId="9" hidden="1"/>
    <cellStyle name="已访问的超链接" xfId="23087" builtinId="9" hidden="1"/>
    <cellStyle name="已访问的超链接" xfId="23089" builtinId="9" hidden="1"/>
    <cellStyle name="已访问的超链接" xfId="23091" builtinId="9" hidden="1"/>
    <cellStyle name="已访问的超链接" xfId="23093" builtinId="9" hidden="1"/>
    <cellStyle name="已访问的超链接" xfId="23095" builtinId="9" hidden="1"/>
    <cellStyle name="已访问的超链接" xfId="23097" builtinId="9" hidden="1"/>
    <cellStyle name="已访问的超链接" xfId="23099" builtinId="9" hidden="1"/>
    <cellStyle name="已访问的超链接" xfId="23101" builtinId="9" hidden="1"/>
    <cellStyle name="已访问的超链接" xfId="23103" builtinId="9" hidden="1"/>
    <cellStyle name="已访问的超链接" xfId="23105" builtinId="9" hidden="1"/>
    <cellStyle name="已访问的超链接" xfId="23107" builtinId="9" hidden="1"/>
    <cellStyle name="已访问的超链接" xfId="23109" builtinId="9" hidden="1"/>
    <cellStyle name="已访问的超链接" xfId="23111" builtinId="9" hidden="1"/>
    <cellStyle name="已访问的超链接" xfId="23113" builtinId="9" hidden="1"/>
    <cellStyle name="已访问的超链接" xfId="23115" builtinId="9" hidden="1"/>
    <cellStyle name="已访问的超链接" xfId="23117" builtinId="9" hidden="1"/>
    <cellStyle name="已访问的超链接" xfId="23119" builtinId="9" hidden="1"/>
    <cellStyle name="已访问的超链接" xfId="23121" builtinId="9" hidden="1"/>
    <cellStyle name="已访问的超链接" xfId="23123" builtinId="9" hidden="1"/>
    <cellStyle name="已访问的超链接" xfId="23125" builtinId="9" hidden="1"/>
    <cellStyle name="已访问的超链接" xfId="23127" builtinId="9" hidden="1"/>
    <cellStyle name="已访问的超链接" xfId="23129" builtinId="9" hidden="1"/>
    <cellStyle name="已访问的超链接" xfId="23131" builtinId="9" hidden="1"/>
    <cellStyle name="已访问的超链接" xfId="23133" builtinId="9" hidden="1"/>
    <cellStyle name="已访问的超链接" xfId="23135" builtinId="9" hidden="1"/>
    <cellStyle name="已访问的超链接" xfId="23137" builtinId="9" hidden="1"/>
    <cellStyle name="已访问的超链接" xfId="23139" builtinId="9" hidden="1"/>
    <cellStyle name="已访问的超链接" xfId="23141" builtinId="9" hidden="1"/>
    <cellStyle name="已访问的超链接" xfId="23143" builtinId="9" hidden="1"/>
    <cellStyle name="已访问的超链接" xfId="23145" builtinId="9" hidden="1"/>
    <cellStyle name="已访问的超链接" xfId="23147" builtinId="9" hidden="1"/>
    <cellStyle name="已访问的超链接" xfId="23149" builtinId="9" hidden="1"/>
    <cellStyle name="已访问的超链接" xfId="23151" builtinId="9" hidden="1"/>
    <cellStyle name="已访问的超链接" xfId="23153" builtinId="9" hidden="1"/>
    <cellStyle name="已访问的超链接" xfId="23155" builtinId="9" hidden="1"/>
    <cellStyle name="已访问的超链接" xfId="23157" builtinId="9" hidden="1"/>
    <cellStyle name="已访问的超链接" xfId="23159" builtinId="9" hidden="1"/>
    <cellStyle name="已访问的超链接" xfId="23161" builtinId="9" hidden="1"/>
    <cellStyle name="已访问的超链接" xfId="23163" builtinId="9" hidden="1"/>
    <cellStyle name="已访问的超链接" xfId="23165" builtinId="9" hidden="1"/>
    <cellStyle name="已访问的超链接" xfId="23167" builtinId="9" hidden="1"/>
    <cellStyle name="已访问的超链接" xfId="23169" builtinId="9" hidden="1"/>
    <cellStyle name="已访问的超链接" xfId="23171" builtinId="9" hidden="1"/>
    <cellStyle name="已访问的超链接" xfId="23173" builtinId="9" hidden="1"/>
    <cellStyle name="已访问的超链接" xfId="23175" builtinId="9" hidden="1"/>
    <cellStyle name="已访问的超链接" xfId="23177" builtinId="9" hidden="1"/>
    <cellStyle name="已访问的超链接" xfId="23179" builtinId="9" hidden="1"/>
    <cellStyle name="已访问的超链接" xfId="23181" builtinId="9" hidden="1"/>
    <cellStyle name="已访问的超链接" xfId="23183" builtinId="9" hidden="1"/>
    <cellStyle name="已访问的超链接" xfId="23185" builtinId="9" hidden="1"/>
    <cellStyle name="已访问的超链接" xfId="23187" builtinId="9" hidden="1"/>
    <cellStyle name="已访问的超链接" xfId="23189" builtinId="9" hidden="1"/>
    <cellStyle name="已访问的超链接" xfId="23191" builtinId="9" hidden="1"/>
    <cellStyle name="已访问的超链接" xfId="23193" builtinId="9" hidden="1"/>
    <cellStyle name="已访问的超链接" xfId="23195" builtinId="9" hidden="1"/>
    <cellStyle name="已访问的超链接" xfId="23197" builtinId="9" hidden="1"/>
    <cellStyle name="已访问的超链接" xfId="23199" builtinId="9" hidden="1"/>
    <cellStyle name="已访问的超链接" xfId="23201" builtinId="9" hidden="1"/>
    <cellStyle name="已访问的超链接" xfId="23203" builtinId="9" hidden="1"/>
    <cellStyle name="已访问的超链接" xfId="23205" builtinId="9" hidden="1"/>
    <cellStyle name="已访问的超链接" xfId="23207" builtinId="9" hidden="1"/>
    <cellStyle name="已访问的超链接" xfId="23209" builtinId="9" hidden="1"/>
    <cellStyle name="已访问的超链接" xfId="23211" builtinId="9" hidden="1"/>
    <cellStyle name="已访问的超链接" xfId="23213" builtinId="9" hidden="1"/>
    <cellStyle name="已访问的超链接" xfId="23215" builtinId="9" hidden="1"/>
    <cellStyle name="已访问的超链接" xfId="23217" builtinId="9" hidden="1"/>
    <cellStyle name="已访问的超链接" xfId="23219" builtinId="9" hidden="1"/>
    <cellStyle name="已访问的超链接" xfId="23221" builtinId="9" hidden="1"/>
    <cellStyle name="已访问的超链接" xfId="23223" builtinId="9" hidden="1"/>
    <cellStyle name="已访问的超链接" xfId="23225" builtinId="9" hidden="1"/>
    <cellStyle name="已访问的超链接" xfId="23227" builtinId="9" hidden="1"/>
    <cellStyle name="已访问的超链接" xfId="23229" builtinId="9" hidden="1"/>
    <cellStyle name="已访问的超链接" xfId="23231" builtinId="9" hidden="1"/>
    <cellStyle name="已访问的超链接" xfId="23233" builtinId="9" hidden="1"/>
    <cellStyle name="已访问的超链接" xfId="23235" builtinId="9" hidden="1"/>
    <cellStyle name="已访问的超链接" xfId="23237" builtinId="9" hidden="1"/>
    <cellStyle name="已访问的超链接" xfId="23239" builtinId="9" hidden="1"/>
    <cellStyle name="已访问的超链接" xfId="23241" builtinId="9" hidden="1"/>
    <cellStyle name="已访问的超链接" xfId="23243" builtinId="9" hidden="1"/>
    <cellStyle name="已访问的超链接" xfId="23245" builtinId="9" hidden="1"/>
    <cellStyle name="已访问的超链接" xfId="23247" builtinId="9" hidden="1"/>
    <cellStyle name="已访问的超链接" xfId="23249" builtinId="9" hidden="1"/>
    <cellStyle name="已访问的超链接" xfId="23251" builtinId="9" hidden="1"/>
    <cellStyle name="已访问的超链接" xfId="23253" builtinId="9" hidden="1"/>
    <cellStyle name="已访问的超链接" xfId="23255" builtinId="9" hidden="1"/>
    <cellStyle name="已访问的超链接" xfId="23257" builtinId="9" hidden="1"/>
    <cellStyle name="已访问的超链接" xfId="23259" builtinId="9" hidden="1"/>
    <cellStyle name="已访问的超链接" xfId="23261" builtinId="9" hidden="1"/>
    <cellStyle name="已访问的超链接" xfId="23263" builtinId="9" hidden="1"/>
    <cellStyle name="已访问的超链接" xfId="23265" builtinId="9" hidden="1"/>
    <cellStyle name="已访问的超链接" xfId="23267" builtinId="9" hidden="1"/>
    <cellStyle name="已访问的超链接" xfId="23269" builtinId="9" hidden="1"/>
    <cellStyle name="已访问的超链接" xfId="23271" builtinId="9" hidden="1"/>
    <cellStyle name="已访问的超链接" xfId="23273" builtinId="9" hidden="1"/>
    <cellStyle name="已访问的超链接" xfId="23275" builtinId="9" hidden="1"/>
    <cellStyle name="已访问的超链接" xfId="23277" builtinId="9" hidden="1"/>
    <cellStyle name="已访问的超链接" xfId="23279" builtinId="9" hidden="1"/>
    <cellStyle name="已访问的超链接" xfId="23281" builtinId="9" hidden="1"/>
    <cellStyle name="已访问的超链接" xfId="23283" builtinId="9" hidden="1"/>
    <cellStyle name="已访问的超链接" xfId="23285" builtinId="9" hidden="1"/>
    <cellStyle name="已访问的超链接" xfId="23287" builtinId="9" hidden="1"/>
    <cellStyle name="已访问的超链接" xfId="23289" builtinId="9" hidden="1"/>
    <cellStyle name="已访问的超链接" xfId="23291" builtinId="9" hidden="1"/>
    <cellStyle name="已访问的超链接" xfId="23293" builtinId="9" hidden="1"/>
    <cellStyle name="已访问的超链接" xfId="23295" builtinId="9" hidden="1"/>
    <cellStyle name="已访问的超链接" xfId="23297" builtinId="9" hidden="1"/>
    <cellStyle name="已访问的超链接" xfId="23299" builtinId="9" hidden="1"/>
    <cellStyle name="已访问的超链接" xfId="23301" builtinId="9" hidden="1"/>
    <cellStyle name="已访问的超链接" xfId="23303" builtinId="9" hidden="1"/>
    <cellStyle name="已访问的超链接" xfId="23305" builtinId="9" hidden="1"/>
    <cellStyle name="已访问的超链接" xfId="23307" builtinId="9" hidden="1"/>
    <cellStyle name="已访问的超链接" xfId="23309" builtinId="9" hidden="1"/>
    <cellStyle name="已访问的超链接" xfId="23311" builtinId="9" hidden="1"/>
    <cellStyle name="已访问的超链接" xfId="23313" builtinId="9" hidden="1"/>
    <cellStyle name="已访问的超链接" xfId="23315" builtinId="9" hidden="1"/>
    <cellStyle name="已访问的超链接" xfId="23317" builtinId="9" hidden="1"/>
    <cellStyle name="已访问的超链接" xfId="23319" builtinId="9" hidden="1"/>
    <cellStyle name="已访问的超链接" xfId="23321" builtinId="9" hidden="1"/>
    <cellStyle name="已访问的超链接" xfId="23323" builtinId="9" hidden="1"/>
    <cellStyle name="已访问的超链接" xfId="23325" builtinId="9" hidden="1"/>
    <cellStyle name="已访问的超链接" xfId="23327" builtinId="9" hidden="1"/>
    <cellStyle name="已访问的超链接" xfId="23329" builtinId="9" hidden="1"/>
    <cellStyle name="已访问的超链接" xfId="23331" builtinId="9" hidden="1"/>
    <cellStyle name="已访问的超链接" xfId="23333" builtinId="9" hidden="1"/>
    <cellStyle name="已访问的超链接" xfId="23335" builtinId="9" hidden="1"/>
    <cellStyle name="已访问的超链接" xfId="23337" builtinId="9" hidden="1"/>
    <cellStyle name="已访问的超链接" xfId="23339" builtinId="9" hidden="1"/>
    <cellStyle name="已访问的超链接" xfId="23341" builtinId="9" hidden="1"/>
    <cellStyle name="已访问的超链接" xfId="23343" builtinId="9" hidden="1"/>
    <cellStyle name="已访问的超链接" xfId="23345" builtinId="9" hidden="1"/>
    <cellStyle name="已访问的超链接" xfId="23347" builtinId="9" hidden="1"/>
    <cellStyle name="已访问的超链接" xfId="23349" builtinId="9" hidden="1"/>
    <cellStyle name="已访问的超链接" xfId="23351" builtinId="9" hidden="1"/>
    <cellStyle name="已访问的超链接" xfId="23353" builtinId="9" hidden="1"/>
    <cellStyle name="已访问的超链接" xfId="23355" builtinId="9" hidden="1"/>
    <cellStyle name="已访问的超链接" xfId="23357" builtinId="9" hidden="1"/>
    <cellStyle name="已访问的超链接" xfId="23359" builtinId="9" hidden="1"/>
    <cellStyle name="已访问的超链接" xfId="23361" builtinId="9" hidden="1"/>
    <cellStyle name="已访问的超链接" xfId="23363" builtinId="9" hidden="1"/>
    <cellStyle name="已访问的超链接" xfId="23365" builtinId="9" hidden="1"/>
    <cellStyle name="已访问的超链接" xfId="23367" builtinId="9" hidden="1"/>
    <cellStyle name="已访问的超链接" xfId="23369" builtinId="9" hidden="1"/>
    <cellStyle name="已访问的超链接" xfId="23371" builtinId="9" hidden="1"/>
    <cellStyle name="已访问的超链接" xfId="23373" builtinId="9" hidden="1"/>
    <cellStyle name="已访问的超链接" xfId="23375" builtinId="9" hidden="1"/>
    <cellStyle name="已访问的超链接" xfId="23377" builtinId="9" hidden="1"/>
    <cellStyle name="已访问的超链接" xfId="23379" builtinId="9" hidden="1"/>
    <cellStyle name="已访问的超链接" xfId="23381" builtinId="9" hidden="1"/>
    <cellStyle name="已访问的超链接" xfId="23383" builtinId="9" hidden="1"/>
    <cellStyle name="已访问的超链接" xfId="23385" builtinId="9" hidden="1"/>
    <cellStyle name="已访问的超链接" xfId="23387" builtinId="9" hidden="1"/>
    <cellStyle name="已访问的超链接" xfId="23389" builtinId="9" hidden="1"/>
    <cellStyle name="已访问的超链接" xfId="23391" builtinId="9" hidden="1"/>
    <cellStyle name="已访问的超链接" xfId="23393" builtinId="9" hidden="1"/>
    <cellStyle name="已访问的超链接" xfId="23395" builtinId="9" hidden="1"/>
    <cellStyle name="已访问的超链接" xfId="23397" builtinId="9" hidden="1"/>
    <cellStyle name="已访问的超链接" xfId="23399" builtinId="9" hidden="1"/>
    <cellStyle name="已访问的超链接" xfId="23401" builtinId="9" hidden="1"/>
    <cellStyle name="已访问的超链接" xfId="23403" builtinId="9" hidden="1"/>
    <cellStyle name="已访问的超链接" xfId="23405" builtinId="9" hidden="1"/>
    <cellStyle name="已访问的超链接" xfId="23407" builtinId="9" hidden="1"/>
    <cellStyle name="已访问的超链接" xfId="23409" builtinId="9" hidden="1"/>
    <cellStyle name="已访问的超链接" xfId="23411" builtinId="9" hidden="1"/>
    <cellStyle name="已访问的超链接" xfId="23413" builtinId="9" hidden="1"/>
    <cellStyle name="已访问的超链接" xfId="23415" builtinId="9" hidden="1"/>
    <cellStyle name="已访问的超链接" xfId="23417" builtinId="9" hidden="1"/>
    <cellStyle name="已访问的超链接" xfId="23419" builtinId="9" hidden="1"/>
    <cellStyle name="已访问的超链接" xfId="23421" builtinId="9" hidden="1"/>
    <cellStyle name="已访问的超链接" xfId="23423" builtinId="9" hidden="1"/>
    <cellStyle name="已访问的超链接" xfId="23425" builtinId="9" hidden="1"/>
    <cellStyle name="已访问的超链接" xfId="23427" builtinId="9" hidden="1"/>
    <cellStyle name="已访问的超链接" xfId="23429" builtinId="9" hidden="1"/>
    <cellStyle name="已访问的超链接" xfId="23431" builtinId="9" hidden="1"/>
    <cellStyle name="已访问的超链接" xfId="23433" builtinId="9" hidden="1"/>
    <cellStyle name="已访问的超链接" xfId="23435" builtinId="9" hidden="1"/>
    <cellStyle name="已访问的超链接" xfId="23437" builtinId="9" hidden="1"/>
    <cellStyle name="已访问的超链接" xfId="23439" builtinId="9" hidden="1"/>
    <cellStyle name="已访问的超链接" xfId="23441" builtinId="9" hidden="1"/>
    <cellStyle name="已访问的超链接" xfId="23443" builtinId="9" hidden="1"/>
    <cellStyle name="已访问的超链接" xfId="23445" builtinId="9" hidden="1"/>
    <cellStyle name="已访问的超链接" xfId="23447" builtinId="9" hidden="1"/>
    <cellStyle name="已访问的超链接" xfId="23449" builtinId="9" hidden="1"/>
    <cellStyle name="已访问的超链接" xfId="23451" builtinId="9" hidden="1"/>
    <cellStyle name="已访问的超链接" xfId="23453" builtinId="9" hidden="1"/>
    <cellStyle name="已访问的超链接" xfId="23455" builtinId="9" hidden="1"/>
    <cellStyle name="已访问的超链接" xfId="23457" builtinId="9" hidden="1"/>
    <cellStyle name="已访问的超链接" xfId="23459" builtinId="9" hidden="1"/>
    <cellStyle name="已访问的超链接" xfId="23461" builtinId="9" hidden="1"/>
    <cellStyle name="已访问的超链接" xfId="23463" builtinId="9" hidden="1"/>
    <cellStyle name="已访问的超链接" xfId="23465" builtinId="9" hidden="1"/>
    <cellStyle name="已访问的超链接" xfId="23467" builtinId="9" hidden="1"/>
    <cellStyle name="已访问的超链接" xfId="23469" builtinId="9" hidden="1"/>
    <cellStyle name="已访问的超链接" xfId="23471" builtinId="9" hidden="1"/>
    <cellStyle name="已访问的超链接" xfId="23473" builtinId="9" hidden="1"/>
    <cellStyle name="已访问的超链接" xfId="23475" builtinId="9" hidden="1"/>
    <cellStyle name="已访问的超链接" xfId="23477" builtinId="9" hidden="1"/>
    <cellStyle name="已访问的超链接" xfId="23479" builtinId="9" hidden="1"/>
    <cellStyle name="已访问的超链接" xfId="23481" builtinId="9" hidden="1"/>
    <cellStyle name="已访问的超链接" xfId="23483" builtinId="9" hidden="1"/>
    <cellStyle name="已访问的超链接" xfId="23485" builtinId="9" hidden="1"/>
    <cellStyle name="已访问的超链接" xfId="23487" builtinId="9" hidden="1"/>
    <cellStyle name="已访问的超链接" xfId="23489" builtinId="9" hidden="1"/>
    <cellStyle name="已访问的超链接" xfId="23491" builtinId="9" hidden="1"/>
    <cellStyle name="已访问的超链接" xfId="23493" builtinId="9" hidden="1"/>
    <cellStyle name="已访问的超链接" xfId="23495" builtinId="9" hidden="1"/>
    <cellStyle name="已访问的超链接" xfId="23497" builtinId="9" hidden="1"/>
    <cellStyle name="已访问的超链接" xfId="23499" builtinId="9" hidden="1"/>
    <cellStyle name="已访问的超链接" xfId="23501" builtinId="9" hidden="1"/>
    <cellStyle name="已访问的超链接" xfId="23503" builtinId="9" hidden="1"/>
    <cellStyle name="已访问的超链接" xfId="23505" builtinId="9" hidden="1"/>
    <cellStyle name="已访问的超链接" xfId="23507" builtinId="9" hidden="1"/>
    <cellStyle name="已访问的超链接" xfId="23509" builtinId="9" hidden="1"/>
    <cellStyle name="已访问的超链接" xfId="23511" builtinId="9" hidden="1"/>
    <cellStyle name="已访问的超链接" xfId="23513" builtinId="9" hidden="1"/>
    <cellStyle name="已访问的超链接" xfId="23515" builtinId="9" hidden="1"/>
    <cellStyle name="已访问的超链接" xfId="23517" builtinId="9" hidden="1"/>
    <cellStyle name="已访问的超链接" xfId="23519" builtinId="9" hidden="1"/>
    <cellStyle name="已访问的超链接" xfId="23521" builtinId="9" hidden="1"/>
    <cellStyle name="已访问的超链接" xfId="23523" builtinId="9" hidden="1"/>
    <cellStyle name="已访问的超链接" xfId="23525" builtinId="9" hidden="1"/>
    <cellStyle name="已访问的超链接" xfId="23527" builtinId="9" hidden="1"/>
    <cellStyle name="已访问的超链接" xfId="23529" builtinId="9" hidden="1"/>
    <cellStyle name="已访问的超链接" xfId="23531" builtinId="9" hidden="1"/>
    <cellStyle name="已访问的超链接" xfId="23533" builtinId="9" hidden="1"/>
    <cellStyle name="已访问的超链接" xfId="23535" builtinId="9" hidden="1"/>
    <cellStyle name="已访问的超链接" xfId="23537" builtinId="9" hidden="1"/>
    <cellStyle name="已访问的超链接" xfId="23539" builtinId="9" hidden="1"/>
    <cellStyle name="已访问的超链接" xfId="23541" builtinId="9" hidden="1"/>
    <cellStyle name="已访问的超链接" xfId="23543" builtinId="9" hidden="1"/>
    <cellStyle name="已访问的超链接" xfId="23545" builtinId="9" hidden="1"/>
    <cellStyle name="已访问的超链接" xfId="23547" builtinId="9" hidden="1"/>
    <cellStyle name="已访问的超链接" xfId="23549" builtinId="9" hidden="1"/>
    <cellStyle name="已访问的超链接" xfId="23551" builtinId="9" hidden="1"/>
    <cellStyle name="已访问的超链接" xfId="23553" builtinId="9" hidden="1"/>
    <cellStyle name="已访问的超链接" xfId="23555" builtinId="9" hidden="1"/>
    <cellStyle name="已访问的超链接" xfId="23557" builtinId="9" hidden="1"/>
    <cellStyle name="已访问的超链接" xfId="23559" builtinId="9" hidden="1"/>
    <cellStyle name="已访问的超链接" xfId="23561" builtinId="9" hidden="1"/>
    <cellStyle name="已访问的超链接" xfId="23563" builtinId="9" hidden="1"/>
    <cellStyle name="已访问的超链接" xfId="23565" builtinId="9" hidden="1"/>
    <cellStyle name="已访问的超链接" xfId="23567" builtinId="9" hidden="1"/>
    <cellStyle name="已访问的超链接" xfId="23569" builtinId="9" hidden="1"/>
    <cellStyle name="已访问的超链接" xfId="23571" builtinId="9" hidden="1"/>
    <cellStyle name="已访问的超链接" xfId="23573" builtinId="9" hidden="1"/>
    <cellStyle name="已访问的超链接" xfId="23575" builtinId="9" hidden="1"/>
    <cellStyle name="已访问的超链接" xfId="23577" builtinId="9" hidden="1"/>
    <cellStyle name="已访问的超链接" xfId="23579" builtinId="9" hidden="1"/>
    <cellStyle name="已访问的超链接" xfId="23581" builtinId="9" hidden="1"/>
    <cellStyle name="已访问的超链接" xfId="23583" builtinId="9" hidden="1"/>
    <cellStyle name="已访问的超链接" xfId="23585" builtinId="9" hidden="1"/>
    <cellStyle name="已访问的超链接" xfId="23587" builtinId="9" hidden="1"/>
    <cellStyle name="已访问的超链接" xfId="23589" builtinId="9" hidden="1"/>
    <cellStyle name="已访问的超链接" xfId="23591" builtinId="9" hidden="1"/>
    <cellStyle name="已访问的超链接" xfId="23593" builtinId="9" hidden="1"/>
    <cellStyle name="已访问的超链接" xfId="23595" builtinId="9" hidden="1"/>
    <cellStyle name="已访问的超链接" xfId="23597" builtinId="9" hidden="1"/>
    <cellStyle name="已访问的超链接" xfId="23599" builtinId="9" hidden="1"/>
    <cellStyle name="已访问的超链接" xfId="23601" builtinId="9" hidden="1"/>
    <cellStyle name="已访问的超链接" xfId="23603" builtinId="9" hidden="1"/>
    <cellStyle name="已访问的超链接" xfId="23605" builtinId="9" hidden="1"/>
    <cellStyle name="已访问的超链接" xfId="23607" builtinId="9" hidden="1"/>
    <cellStyle name="已访问的超链接" xfId="23609" builtinId="9" hidden="1"/>
    <cellStyle name="已访问的超链接" xfId="23611" builtinId="9" hidden="1"/>
    <cellStyle name="已访问的超链接" xfId="23613" builtinId="9" hidden="1"/>
    <cellStyle name="已访问的超链接" xfId="23615" builtinId="9" hidden="1"/>
    <cellStyle name="已访问的超链接" xfId="23617" builtinId="9" hidden="1"/>
    <cellStyle name="已访问的超链接" xfId="23619" builtinId="9" hidden="1"/>
    <cellStyle name="已访问的超链接" xfId="23621" builtinId="9" hidden="1"/>
    <cellStyle name="已访问的超链接" xfId="23623" builtinId="9" hidden="1"/>
    <cellStyle name="已访问的超链接" xfId="23625" builtinId="9" hidden="1"/>
    <cellStyle name="已访问的超链接" xfId="23627" builtinId="9" hidden="1"/>
    <cellStyle name="已访问的超链接" xfId="23629" builtinId="9" hidden="1"/>
    <cellStyle name="已访问的超链接" xfId="23631" builtinId="9" hidden="1"/>
    <cellStyle name="已访问的超链接" xfId="23633" builtinId="9" hidden="1"/>
    <cellStyle name="已访问的超链接" xfId="23635" builtinId="9" hidden="1"/>
    <cellStyle name="已访问的超链接" xfId="23637" builtinId="9" hidden="1"/>
    <cellStyle name="已访问的超链接" xfId="23639" builtinId="9" hidden="1"/>
    <cellStyle name="已访问的超链接" xfId="23641" builtinId="9" hidden="1"/>
    <cellStyle name="已访问的超链接" xfId="23643" builtinId="9" hidden="1"/>
    <cellStyle name="已访问的超链接" xfId="23645" builtinId="9" hidden="1"/>
    <cellStyle name="已访问的超链接" xfId="23647" builtinId="9" hidden="1"/>
    <cellStyle name="已访问的超链接" xfId="23649" builtinId="9" hidden="1"/>
    <cellStyle name="已访问的超链接" xfId="23651" builtinId="9" hidden="1"/>
    <cellStyle name="已访问的超链接" xfId="23653" builtinId="9" hidden="1"/>
    <cellStyle name="已访问的超链接" xfId="23655" builtinId="9" hidden="1"/>
    <cellStyle name="已访问的超链接" xfId="23657" builtinId="9" hidden="1"/>
    <cellStyle name="已访问的超链接" xfId="23659" builtinId="9" hidden="1"/>
    <cellStyle name="已访问的超链接" xfId="23661" builtinId="9" hidden="1"/>
    <cellStyle name="已访问的超链接" xfId="23663" builtinId="9" hidden="1"/>
    <cellStyle name="已访问的超链接" xfId="23665" builtinId="9" hidden="1"/>
    <cellStyle name="已访问的超链接" xfId="23667" builtinId="9" hidden="1"/>
    <cellStyle name="已访问的超链接" xfId="23669" builtinId="9" hidden="1"/>
    <cellStyle name="已访问的超链接" xfId="23671" builtinId="9" hidden="1"/>
    <cellStyle name="已访问的超链接" xfId="23673" builtinId="9" hidden="1"/>
    <cellStyle name="已访问的超链接" xfId="23675" builtinId="9" hidden="1"/>
    <cellStyle name="已访问的超链接" xfId="23677" builtinId="9" hidden="1"/>
    <cellStyle name="已访问的超链接" xfId="23679" builtinId="9" hidden="1"/>
    <cellStyle name="已访问的超链接" xfId="23681" builtinId="9" hidden="1"/>
    <cellStyle name="已访问的超链接" xfId="23683" builtinId="9" hidden="1"/>
    <cellStyle name="已访问的超链接" xfId="23685" builtinId="9" hidden="1"/>
    <cellStyle name="已访问的超链接" xfId="23687" builtinId="9" hidden="1"/>
    <cellStyle name="已访问的超链接" xfId="23689" builtinId="9" hidden="1"/>
    <cellStyle name="已访问的超链接" xfId="23691" builtinId="9" hidden="1"/>
    <cellStyle name="已访问的超链接" xfId="23693" builtinId="9" hidden="1"/>
    <cellStyle name="已访问的超链接" xfId="23695" builtinId="9" hidden="1"/>
    <cellStyle name="已访问的超链接" xfId="23697" builtinId="9" hidden="1"/>
    <cellStyle name="已访问的超链接" xfId="23699" builtinId="9" hidden="1"/>
    <cellStyle name="已访问的超链接" xfId="23701" builtinId="9" hidden="1"/>
    <cellStyle name="已访问的超链接" xfId="23703" builtinId="9" hidden="1"/>
    <cellStyle name="已访问的超链接" xfId="23705" builtinId="9" hidden="1"/>
    <cellStyle name="已访问的超链接" xfId="23707" builtinId="9" hidden="1"/>
    <cellStyle name="已访问的超链接" xfId="23709" builtinId="9" hidden="1"/>
    <cellStyle name="已访问的超链接" xfId="23711" builtinId="9" hidden="1"/>
    <cellStyle name="已访问的超链接" xfId="23713" builtinId="9" hidden="1"/>
    <cellStyle name="已访问的超链接" xfId="23715" builtinId="9" hidden="1"/>
    <cellStyle name="已访问的超链接" xfId="23717" builtinId="9" hidden="1"/>
    <cellStyle name="已访问的超链接" xfId="23719" builtinId="9" hidden="1"/>
    <cellStyle name="已访问的超链接" xfId="23721" builtinId="9" hidden="1"/>
    <cellStyle name="已访问的超链接" xfId="23723" builtinId="9" hidden="1"/>
    <cellStyle name="已访问的超链接" xfId="23725" builtinId="9" hidden="1"/>
    <cellStyle name="已访问的超链接" xfId="23727" builtinId="9" hidden="1"/>
    <cellStyle name="已访问的超链接" xfId="23729" builtinId="9" hidden="1"/>
    <cellStyle name="已访问的超链接" xfId="23731" builtinId="9" hidden="1"/>
    <cellStyle name="已访问的超链接" xfId="23733" builtinId="9" hidden="1"/>
    <cellStyle name="已访问的超链接" xfId="23735" builtinId="9" hidden="1"/>
    <cellStyle name="已访问的超链接" xfId="23737" builtinId="9" hidden="1"/>
    <cellStyle name="已访问的超链接" xfId="23739" builtinId="9" hidden="1"/>
    <cellStyle name="已访问的超链接" xfId="23741" builtinId="9" hidden="1"/>
    <cellStyle name="已访问的超链接" xfId="23743" builtinId="9" hidden="1"/>
    <cellStyle name="已访问的超链接" xfId="23745" builtinId="9" hidden="1"/>
    <cellStyle name="已访问的超链接" xfId="23747" builtinId="9" hidden="1"/>
    <cellStyle name="已访问的超链接" xfId="23749" builtinId="9" hidden="1"/>
    <cellStyle name="已访问的超链接" xfId="23751" builtinId="9" hidden="1"/>
    <cellStyle name="已访问的超链接" xfId="23753" builtinId="9" hidden="1"/>
    <cellStyle name="已访问的超链接" xfId="23755" builtinId="9" hidden="1"/>
    <cellStyle name="已访问的超链接" xfId="23757" builtinId="9" hidden="1"/>
    <cellStyle name="已访问的超链接" xfId="23759" builtinId="9" hidden="1"/>
    <cellStyle name="已访问的超链接" xfId="23761" builtinId="9" hidden="1"/>
    <cellStyle name="已访问的超链接" xfId="23763" builtinId="9" hidden="1"/>
    <cellStyle name="已访问的超链接" xfId="23765" builtinId="9" hidden="1"/>
    <cellStyle name="已访问的超链接" xfId="23767" builtinId="9" hidden="1"/>
    <cellStyle name="已访问的超链接" xfId="23769" builtinId="9" hidden="1"/>
    <cellStyle name="已访问的超链接" xfId="23771" builtinId="9" hidden="1"/>
    <cellStyle name="已访问的超链接" xfId="23773" builtinId="9" hidden="1"/>
    <cellStyle name="已访问的超链接" xfId="23775" builtinId="9" hidden="1"/>
    <cellStyle name="已访问的超链接" xfId="23777" builtinId="9" hidden="1"/>
    <cellStyle name="已访问的超链接" xfId="23779" builtinId="9" hidden="1"/>
    <cellStyle name="已访问的超链接" xfId="23781" builtinId="9" hidden="1"/>
    <cellStyle name="已访问的超链接" xfId="23783" builtinId="9" hidden="1"/>
    <cellStyle name="已访问的超链接" xfId="23785" builtinId="9" hidden="1"/>
    <cellStyle name="已访问的超链接" xfId="23787" builtinId="9" hidden="1"/>
    <cellStyle name="已访问的超链接" xfId="23789" builtinId="9" hidden="1"/>
    <cellStyle name="已访问的超链接" xfId="23791" builtinId="9" hidden="1"/>
    <cellStyle name="已访问的超链接" xfId="23793" builtinId="9" hidden="1"/>
    <cellStyle name="已访问的超链接" xfId="23795" builtinId="9" hidden="1"/>
    <cellStyle name="已访问的超链接" xfId="23797" builtinId="9" hidden="1"/>
    <cellStyle name="已访问的超链接" xfId="23799" builtinId="9" hidden="1"/>
    <cellStyle name="已访问的超链接" xfId="23801" builtinId="9" hidden="1"/>
    <cellStyle name="已访问的超链接" xfId="23803" builtinId="9" hidden="1"/>
    <cellStyle name="已访问的超链接" xfId="23805" builtinId="9" hidden="1"/>
    <cellStyle name="已访问的超链接" xfId="23807" builtinId="9" hidden="1"/>
    <cellStyle name="已访问的超链接" xfId="23809" builtinId="9" hidden="1"/>
    <cellStyle name="已访问的超链接" xfId="23811" builtinId="9" hidden="1"/>
    <cellStyle name="已访问的超链接" xfId="23813" builtinId="9" hidden="1"/>
    <cellStyle name="已访问的超链接" xfId="23815" builtinId="9" hidden="1"/>
    <cellStyle name="已访问的超链接" xfId="23817" builtinId="9" hidden="1"/>
    <cellStyle name="已访问的超链接" xfId="23819" builtinId="9" hidden="1"/>
    <cellStyle name="已访问的超链接" xfId="23821" builtinId="9" hidden="1"/>
    <cellStyle name="已访问的超链接" xfId="23823" builtinId="9" hidden="1"/>
    <cellStyle name="已访问的超链接" xfId="23825" builtinId="9" hidden="1"/>
    <cellStyle name="已访问的超链接" xfId="23827" builtinId="9" hidden="1"/>
    <cellStyle name="已访问的超链接" xfId="23829" builtinId="9" hidden="1"/>
    <cellStyle name="已访问的超链接" xfId="23831" builtinId="9" hidden="1"/>
    <cellStyle name="已访问的超链接" xfId="23833" builtinId="9" hidden="1"/>
    <cellStyle name="已访问的超链接" xfId="23835" builtinId="9" hidden="1"/>
    <cellStyle name="已访问的超链接" xfId="23837" builtinId="9" hidden="1"/>
    <cellStyle name="已访问的超链接" xfId="23839" builtinId="9" hidden="1"/>
    <cellStyle name="已访问的超链接" xfId="23841" builtinId="9" hidden="1"/>
    <cellStyle name="已访问的超链接" xfId="23843" builtinId="9" hidden="1"/>
    <cellStyle name="已访问的超链接" xfId="23845" builtinId="9" hidden="1"/>
    <cellStyle name="已访问的超链接" xfId="23847" builtinId="9" hidden="1"/>
    <cellStyle name="已访问的超链接" xfId="23849" builtinId="9" hidden="1"/>
    <cellStyle name="已访问的超链接" xfId="23851" builtinId="9" hidden="1"/>
    <cellStyle name="已访问的超链接" xfId="23853" builtinId="9" hidden="1"/>
    <cellStyle name="已访问的超链接" xfId="23855" builtinId="9" hidden="1"/>
    <cellStyle name="已访问的超链接" xfId="23857" builtinId="9" hidden="1"/>
    <cellStyle name="已访问的超链接" xfId="23859" builtinId="9" hidden="1"/>
    <cellStyle name="已访问的超链接" xfId="23861" builtinId="9" hidden="1"/>
    <cellStyle name="已访问的超链接" xfId="23863" builtinId="9" hidden="1"/>
    <cellStyle name="已访问的超链接" xfId="23865" builtinId="9" hidden="1"/>
    <cellStyle name="已访问的超链接" xfId="23867" builtinId="9" hidden="1"/>
    <cellStyle name="已访问的超链接" xfId="23869" builtinId="9" hidden="1"/>
    <cellStyle name="已访问的超链接" xfId="23871" builtinId="9" hidden="1"/>
    <cellStyle name="已访问的超链接" xfId="23873" builtinId="9" hidden="1"/>
    <cellStyle name="已访问的超链接" xfId="23875" builtinId="9" hidden="1"/>
    <cellStyle name="已访问的超链接" xfId="23877" builtinId="9" hidden="1"/>
    <cellStyle name="已访问的超链接" xfId="23879" builtinId="9" hidden="1"/>
    <cellStyle name="已访问的超链接" xfId="23881" builtinId="9" hidden="1"/>
    <cellStyle name="已访问的超链接" xfId="23883" builtinId="9" hidden="1"/>
    <cellStyle name="已访问的超链接" xfId="23885" builtinId="9" hidden="1"/>
    <cellStyle name="已访问的超链接" xfId="23887" builtinId="9" hidden="1"/>
    <cellStyle name="已访问的超链接" xfId="23889" builtinId="9" hidden="1"/>
    <cellStyle name="已访问的超链接" xfId="23891" builtinId="9" hidden="1"/>
    <cellStyle name="已访问的超链接" xfId="23893" builtinId="9" hidden="1"/>
    <cellStyle name="已访问的超链接" xfId="23895" builtinId="9" hidden="1"/>
    <cellStyle name="已访问的超链接" xfId="23897" builtinId="9" hidden="1"/>
    <cellStyle name="已访问的超链接" xfId="23899" builtinId="9" hidden="1"/>
    <cellStyle name="已访问的超链接" xfId="23901" builtinId="9" hidden="1"/>
    <cellStyle name="已访问的超链接" xfId="23903" builtinId="9" hidden="1"/>
    <cellStyle name="已访问的超链接" xfId="23905" builtinId="9" hidden="1"/>
    <cellStyle name="已访问的超链接" xfId="23907" builtinId="9" hidden="1"/>
    <cellStyle name="已访问的超链接" xfId="23909" builtinId="9" hidden="1"/>
    <cellStyle name="已访问的超链接" xfId="23911" builtinId="9" hidden="1"/>
    <cellStyle name="已访问的超链接" xfId="23913" builtinId="9" hidden="1"/>
    <cellStyle name="已访问的超链接" xfId="23915" builtinId="9" hidden="1"/>
    <cellStyle name="已访问的超链接" xfId="23917" builtinId="9" hidden="1"/>
    <cellStyle name="已访问的超链接" xfId="23919" builtinId="9" hidden="1"/>
    <cellStyle name="已访问的超链接" xfId="23921" builtinId="9" hidden="1"/>
    <cellStyle name="已访问的超链接" xfId="23923" builtinId="9" hidden="1"/>
    <cellStyle name="已访问的超链接" xfId="23925" builtinId="9" hidden="1"/>
    <cellStyle name="已访问的超链接" xfId="23927" builtinId="9" hidden="1"/>
    <cellStyle name="已访问的超链接" xfId="23929" builtinId="9" hidden="1"/>
    <cellStyle name="已访问的超链接" xfId="23931" builtinId="9" hidden="1"/>
    <cellStyle name="已访问的超链接" xfId="23933" builtinId="9" hidden="1"/>
    <cellStyle name="已访问的超链接" xfId="23935" builtinId="9" hidden="1"/>
    <cellStyle name="已访问的超链接" xfId="23937" builtinId="9" hidden="1"/>
    <cellStyle name="已访问的超链接" xfId="23939" builtinId="9" hidden="1"/>
    <cellStyle name="已访问的超链接" xfId="23941" builtinId="9" hidden="1"/>
    <cellStyle name="已访问的超链接" xfId="23943" builtinId="9" hidden="1"/>
    <cellStyle name="已访问的超链接" xfId="23945" builtinId="9" hidden="1"/>
    <cellStyle name="已访问的超链接" xfId="23947" builtinId="9" hidden="1"/>
    <cellStyle name="已访问的超链接" xfId="23949" builtinId="9" hidden="1"/>
    <cellStyle name="已访问的超链接" xfId="23951" builtinId="9" hidden="1"/>
    <cellStyle name="已访问的超链接" xfId="23953" builtinId="9" hidden="1"/>
    <cellStyle name="已访问的超链接" xfId="23955" builtinId="9" hidden="1"/>
    <cellStyle name="已访问的超链接" xfId="23957" builtinId="9" hidden="1"/>
    <cellStyle name="已访问的超链接" xfId="23959" builtinId="9" hidden="1"/>
    <cellStyle name="已访问的超链接" xfId="23961" builtinId="9" hidden="1"/>
    <cellStyle name="已访问的超链接" xfId="23963" builtinId="9" hidden="1"/>
    <cellStyle name="已访问的超链接" xfId="23965" builtinId="9" hidden="1"/>
    <cellStyle name="已访问的超链接" xfId="23967" builtinId="9" hidden="1"/>
    <cellStyle name="已访问的超链接" xfId="23969" builtinId="9" hidden="1"/>
    <cellStyle name="已访问的超链接" xfId="23971" builtinId="9" hidden="1"/>
    <cellStyle name="已访问的超链接" xfId="23973" builtinId="9" hidden="1"/>
    <cellStyle name="已访问的超链接" xfId="23975" builtinId="9" hidden="1"/>
    <cellStyle name="已访问的超链接" xfId="23977" builtinId="9" hidden="1"/>
    <cellStyle name="已访问的超链接" xfId="23979" builtinId="9" hidden="1"/>
    <cellStyle name="已访问的超链接" xfId="23981" builtinId="9" hidden="1"/>
    <cellStyle name="已访问的超链接" xfId="23983" builtinId="9" hidden="1"/>
    <cellStyle name="已访问的超链接" xfId="23985" builtinId="9" hidden="1"/>
    <cellStyle name="已访问的超链接" xfId="23987" builtinId="9" hidden="1"/>
    <cellStyle name="已访问的超链接" xfId="23989" builtinId="9" hidden="1"/>
    <cellStyle name="已访问的超链接" xfId="23991" builtinId="9" hidden="1"/>
    <cellStyle name="已访问的超链接" xfId="23993" builtinId="9" hidden="1"/>
    <cellStyle name="已访问的超链接" xfId="23995" builtinId="9" hidden="1"/>
    <cellStyle name="已访问的超链接" xfId="23997" builtinId="9" hidden="1"/>
    <cellStyle name="已访问的超链接" xfId="23999" builtinId="9" hidden="1"/>
    <cellStyle name="已访问的超链接" xfId="24001" builtinId="9" hidden="1"/>
    <cellStyle name="已访问的超链接" xfId="24003" builtinId="9" hidden="1"/>
    <cellStyle name="已访问的超链接" xfId="24005" builtinId="9" hidden="1"/>
    <cellStyle name="已访问的超链接" xfId="24007" builtinId="9" hidden="1"/>
    <cellStyle name="已访问的超链接" xfId="24009" builtinId="9" hidden="1"/>
    <cellStyle name="已访问的超链接" xfId="24011" builtinId="9" hidden="1"/>
    <cellStyle name="已访问的超链接" xfId="24013" builtinId="9" hidden="1"/>
    <cellStyle name="已访问的超链接" xfId="24015" builtinId="9" hidden="1"/>
    <cellStyle name="已访问的超链接" xfId="24017" builtinId="9" hidden="1"/>
    <cellStyle name="已访问的超链接" xfId="24019" builtinId="9" hidden="1"/>
    <cellStyle name="已访问的超链接" xfId="24021" builtinId="9" hidden="1"/>
    <cellStyle name="已访问的超链接" xfId="24023" builtinId="9" hidden="1"/>
    <cellStyle name="已访问的超链接" xfId="24025" builtinId="9" hidden="1"/>
    <cellStyle name="已访问的超链接" xfId="24027" builtinId="9" hidden="1"/>
    <cellStyle name="已访问的超链接" xfId="24029" builtinId="9" hidden="1"/>
    <cellStyle name="已访问的超链接" xfId="24031" builtinId="9" hidden="1"/>
    <cellStyle name="已访问的超链接" xfId="24033" builtinId="9" hidden="1"/>
    <cellStyle name="已访问的超链接" xfId="24035" builtinId="9" hidden="1"/>
    <cellStyle name="已访问的超链接" xfId="24037" builtinId="9" hidden="1"/>
    <cellStyle name="已访问的超链接" xfId="24039" builtinId="9" hidden="1"/>
    <cellStyle name="已访问的超链接" xfId="24041" builtinId="9" hidden="1"/>
    <cellStyle name="已访问的超链接" xfId="24043" builtinId="9" hidden="1"/>
    <cellStyle name="已访问的超链接" xfId="24045" builtinId="9" hidden="1"/>
    <cellStyle name="已访问的超链接" xfId="24047" builtinId="9" hidden="1"/>
    <cellStyle name="已访问的超链接" xfId="24049" builtinId="9" hidden="1"/>
    <cellStyle name="已访问的超链接" xfId="24051" builtinId="9" hidden="1"/>
    <cellStyle name="已访问的超链接" xfId="24053" builtinId="9" hidden="1"/>
    <cellStyle name="已访问的超链接" xfId="24055" builtinId="9" hidden="1"/>
    <cellStyle name="已访问的超链接" xfId="24057" builtinId="9" hidden="1"/>
    <cellStyle name="已访问的超链接" xfId="24059" builtinId="9" hidden="1"/>
    <cellStyle name="已访问的超链接" xfId="24061" builtinId="9" hidden="1"/>
    <cellStyle name="已访问的超链接" xfId="24063" builtinId="9" hidden="1"/>
    <cellStyle name="已访问的超链接" xfId="24065" builtinId="9" hidden="1"/>
    <cellStyle name="已访问的超链接" xfId="24067" builtinId="9" hidden="1"/>
    <cellStyle name="已访问的超链接" xfId="24069" builtinId="9" hidden="1"/>
    <cellStyle name="已访问的超链接" xfId="24071" builtinId="9" hidden="1"/>
    <cellStyle name="已访问的超链接" xfId="24073" builtinId="9" hidden="1"/>
    <cellStyle name="已访问的超链接" xfId="24075" builtinId="9" hidden="1"/>
    <cellStyle name="已访问的超链接" xfId="24077" builtinId="9" hidden="1"/>
    <cellStyle name="已访问的超链接" xfId="24079" builtinId="9" hidden="1"/>
    <cellStyle name="已访问的超链接" xfId="24081" builtinId="9" hidden="1"/>
    <cellStyle name="已访问的超链接" xfId="24083" builtinId="9" hidden="1"/>
    <cellStyle name="已访问的超链接" xfId="24085" builtinId="9" hidden="1"/>
    <cellStyle name="已访问的超链接" xfId="24087" builtinId="9" hidden="1"/>
    <cellStyle name="已访问的超链接" xfId="24089" builtinId="9" hidden="1"/>
    <cellStyle name="已访问的超链接" xfId="24091" builtinId="9" hidden="1"/>
    <cellStyle name="已访问的超链接" xfId="24093" builtinId="9" hidden="1"/>
    <cellStyle name="已访问的超链接" xfId="24095" builtinId="9" hidden="1"/>
    <cellStyle name="已访问的超链接" xfId="24097" builtinId="9" hidden="1"/>
    <cellStyle name="已访问的超链接" xfId="24099" builtinId="9" hidden="1"/>
    <cellStyle name="已访问的超链接" xfId="24101" builtinId="9" hidden="1"/>
    <cellStyle name="已访问的超链接" xfId="24103" builtinId="9" hidden="1"/>
    <cellStyle name="已访问的超链接" xfId="24105" builtinId="9" hidden="1"/>
    <cellStyle name="已访问的超链接" xfId="24107" builtinId="9" hidden="1"/>
    <cellStyle name="已访问的超链接" xfId="24109" builtinId="9" hidden="1"/>
    <cellStyle name="已访问的超链接" xfId="24111" builtinId="9" hidden="1"/>
    <cellStyle name="已访问的超链接" xfId="24113" builtinId="9" hidden="1"/>
    <cellStyle name="已访问的超链接" xfId="24115" builtinId="9" hidden="1"/>
    <cellStyle name="已访问的超链接" xfId="24117" builtinId="9" hidden="1"/>
    <cellStyle name="已访问的超链接" xfId="24119" builtinId="9" hidden="1"/>
    <cellStyle name="已访问的超链接" xfId="24121" builtinId="9" hidden="1"/>
    <cellStyle name="已访问的超链接" xfId="24123" builtinId="9" hidden="1"/>
    <cellStyle name="已访问的超链接" xfId="24125" builtinId="9" hidden="1"/>
    <cellStyle name="已访问的超链接" xfId="24127" builtinId="9" hidden="1"/>
    <cellStyle name="已访问的超链接" xfId="24129" builtinId="9" hidden="1"/>
    <cellStyle name="已访问的超链接" xfId="24131" builtinId="9" hidden="1"/>
    <cellStyle name="已访问的超链接" xfId="24133" builtinId="9" hidden="1"/>
    <cellStyle name="已访问的超链接" xfId="24135" builtinId="9" hidden="1"/>
    <cellStyle name="已访问的超链接" xfId="24137" builtinId="9" hidden="1"/>
    <cellStyle name="已访问的超链接" xfId="24139" builtinId="9" hidden="1"/>
    <cellStyle name="已访问的超链接" xfId="24141" builtinId="9" hidden="1"/>
    <cellStyle name="已访问的超链接" xfId="24143" builtinId="9" hidden="1"/>
    <cellStyle name="已访问的超链接" xfId="24145" builtinId="9" hidden="1"/>
    <cellStyle name="已访问的超链接" xfId="24147" builtinId="9" hidden="1"/>
    <cellStyle name="已访问的超链接" xfId="24149" builtinId="9" hidden="1"/>
    <cellStyle name="已访问的超链接" xfId="24151" builtinId="9" hidden="1"/>
    <cellStyle name="已访问的超链接" xfId="24153" builtinId="9" hidden="1"/>
    <cellStyle name="已访问的超链接" xfId="24155" builtinId="9" hidden="1"/>
    <cellStyle name="已访问的超链接" xfId="24157" builtinId="9" hidden="1"/>
    <cellStyle name="已访问的超链接" xfId="24159" builtinId="9" hidden="1"/>
    <cellStyle name="已访问的超链接" xfId="24161" builtinId="9" hidden="1"/>
    <cellStyle name="已访问的超链接" xfId="24163" builtinId="9" hidden="1"/>
    <cellStyle name="已访问的超链接" xfId="24165" builtinId="9" hidden="1"/>
    <cellStyle name="已访问的超链接" xfId="24167" builtinId="9" hidden="1"/>
    <cellStyle name="已访问的超链接" xfId="24169" builtinId="9" hidden="1"/>
    <cellStyle name="已访问的超链接" xfId="24171" builtinId="9" hidden="1"/>
    <cellStyle name="已访问的超链接" xfId="24173" builtinId="9" hidden="1"/>
    <cellStyle name="已访问的超链接" xfId="24175" builtinId="9" hidden="1"/>
    <cellStyle name="已访问的超链接" xfId="24177" builtinId="9" hidden="1"/>
    <cellStyle name="已访问的超链接" xfId="24179" builtinId="9" hidden="1"/>
    <cellStyle name="已访问的超链接" xfId="24181" builtinId="9" hidden="1"/>
    <cellStyle name="已访问的超链接" xfId="24183" builtinId="9" hidden="1"/>
    <cellStyle name="已访问的超链接" xfId="24185" builtinId="9" hidden="1"/>
    <cellStyle name="已访问的超链接" xfId="24187" builtinId="9" hidden="1"/>
    <cellStyle name="已访问的超链接" xfId="24189" builtinId="9" hidden="1"/>
    <cellStyle name="已访问的超链接" xfId="24191" builtinId="9" hidden="1"/>
    <cellStyle name="已访问的超链接" xfId="24193" builtinId="9" hidden="1"/>
    <cellStyle name="已访问的超链接" xfId="24195" builtinId="9" hidden="1"/>
    <cellStyle name="已访问的超链接" xfId="24197" builtinId="9" hidden="1"/>
    <cellStyle name="已访问的超链接" xfId="24199" builtinId="9" hidden="1"/>
    <cellStyle name="已访问的超链接" xfId="24201" builtinId="9" hidden="1"/>
    <cellStyle name="已访问的超链接" xfId="24203" builtinId="9" hidden="1"/>
    <cellStyle name="已访问的超链接" xfId="24205" builtinId="9" hidden="1"/>
    <cellStyle name="已访问的超链接" xfId="24207" builtinId="9" hidden="1"/>
    <cellStyle name="已访问的超链接" xfId="24209" builtinId="9" hidden="1"/>
    <cellStyle name="已访问的超链接" xfId="24211" builtinId="9" hidden="1"/>
    <cellStyle name="已访问的超链接" xfId="24213" builtinId="9" hidden="1"/>
    <cellStyle name="已访问的超链接" xfId="24215" builtinId="9" hidden="1"/>
    <cellStyle name="已访问的超链接" xfId="24217" builtinId="9" hidden="1"/>
    <cellStyle name="已访问的超链接" xfId="24219" builtinId="9" hidden="1"/>
    <cellStyle name="已访问的超链接" xfId="24221" builtinId="9" hidden="1"/>
    <cellStyle name="已访问的超链接" xfId="24223" builtinId="9" hidden="1"/>
    <cellStyle name="已访问的超链接" xfId="24225" builtinId="9" hidden="1"/>
    <cellStyle name="已访问的超链接" xfId="24227" builtinId="9" hidden="1"/>
    <cellStyle name="已访问的超链接" xfId="24229" builtinId="9" hidden="1"/>
    <cellStyle name="已访问的超链接" xfId="24231" builtinId="9" hidden="1"/>
    <cellStyle name="已访问的超链接" xfId="24233" builtinId="9" hidden="1"/>
    <cellStyle name="已访问的超链接" xfId="24235" builtinId="9" hidden="1"/>
    <cellStyle name="已访问的超链接" xfId="24237" builtinId="9" hidden="1"/>
    <cellStyle name="已访问的超链接" xfId="24239" builtinId="9" hidden="1"/>
    <cellStyle name="已访问的超链接" xfId="24241" builtinId="9" hidden="1"/>
    <cellStyle name="已访问的超链接" xfId="24243" builtinId="9" hidden="1"/>
    <cellStyle name="已访问的超链接" xfId="24245" builtinId="9" hidden="1"/>
    <cellStyle name="已访问的超链接" xfId="24247" builtinId="9" hidden="1"/>
    <cellStyle name="已访问的超链接" xfId="24249" builtinId="9" hidden="1"/>
    <cellStyle name="已访问的超链接" xfId="24251" builtinId="9" hidden="1"/>
    <cellStyle name="已访问的超链接" xfId="24253" builtinId="9" hidden="1"/>
    <cellStyle name="已访问的超链接" xfId="24255" builtinId="9" hidden="1"/>
    <cellStyle name="已访问的超链接" xfId="24257" builtinId="9" hidden="1"/>
    <cellStyle name="已访问的超链接" xfId="24259" builtinId="9" hidden="1"/>
    <cellStyle name="已访问的超链接" xfId="24261" builtinId="9" hidden="1"/>
    <cellStyle name="已访问的超链接" xfId="24263" builtinId="9" hidden="1"/>
    <cellStyle name="已访问的超链接" xfId="24265" builtinId="9" hidden="1"/>
    <cellStyle name="已访问的超链接" xfId="24267" builtinId="9" hidden="1"/>
    <cellStyle name="已访问的超链接" xfId="24269" builtinId="9" hidden="1"/>
    <cellStyle name="已访问的超链接" xfId="24271" builtinId="9" hidden="1"/>
    <cellStyle name="已访问的超链接" xfId="24273" builtinId="9" hidden="1"/>
    <cellStyle name="已访问的超链接" xfId="24275" builtinId="9" hidden="1"/>
    <cellStyle name="已访问的超链接" xfId="24277" builtinId="9" hidden="1"/>
    <cellStyle name="已访问的超链接" xfId="24279" builtinId="9" hidden="1"/>
    <cellStyle name="已访问的超链接" xfId="24281" builtinId="9" hidden="1"/>
    <cellStyle name="已访问的超链接" xfId="24283" builtinId="9" hidden="1"/>
    <cellStyle name="已访问的超链接" xfId="24285" builtinId="9" hidden="1"/>
    <cellStyle name="已访问的超链接" xfId="24287" builtinId="9" hidden="1"/>
    <cellStyle name="已访问的超链接" xfId="24289" builtinId="9" hidden="1"/>
    <cellStyle name="已访问的超链接" xfId="24291" builtinId="9" hidden="1"/>
    <cellStyle name="已访问的超链接" xfId="24293" builtinId="9" hidden="1"/>
    <cellStyle name="已访问的超链接" xfId="24295" builtinId="9" hidden="1"/>
    <cellStyle name="已访问的超链接" xfId="24297" builtinId="9" hidden="1"/>
    <cellStyle name="已访问的超链接" xfId="24299" builtinId="9" hidden="1"/>
    <cellStyle name="已访问的超链接" xfId="24301" builtinId="9" hidden="1"/>
    <cellStyle name="已访问的超链接" xfId="24303" builtinId="9" hidden="1"/>
    <cellStyle name="已访问的超链接" xfId="24305" builtinId="9" hidden="1"/>
    <cellStyle name="已访问的超链接" xfId="24307" builtinId="9" hidden="1"/>
    <cellStyle name="已访问的超链接" xfId="24309" builtinId="9" hidden="1"/>
    <cellStyle name="已访问的超链接" xfId="24311" builtinId="9" hidden="1"/>
    <cellStyle name="已访问的超链接" xfId="24313" builtinId="9" hidden="1"/>
    <cellStyle name="已访问的超链接" xfId="24315" builtinId="9" hidden="1"/>
    <cellStyle name="已访问的超链接" xfId="24317" builtinId="9" hidden="1"/>
    <cellStyle name="已访问的超链接" xfId="24319" builtinId="9" hidden="1"/>
    <cellStyle name="已访问的超链接" xfId="24321" builtinId="9" hidden="1"/>
    <cellStyle name="已访问的超链接" xfId="24323" builtinId="9" hidden="1"/>
    <cellStyle name="已访问的超链接" xfId="24325" builtinId="9" hidden="1"/>
    <cellStyle name="已访问的超链接" xfId="24327" builtinId="9" hidden="1"/>
    <cellStyle name="已访问的超链接" xfId="24329" builtinId="9" hidden="1"/>
    <cellStyle name="已访问的超链接" xfId="24331" builtinId="9" hidden="1"/>
    <cellStyle name="已访问的超链接" xfId="24333" builtinId="9" hidden="1"/>
    <cellStyle name="已访问的超链接" xfId="24335" builtinId="9" hidden="1"/>
    <cellStyle name="已访问的超链接" xfId="24337" builtinId="9" hidden="1"/>
    <cellStyle name="已访问的超链接" xfId="24339" builtinId="9" hidden="1"/>
    <cellStyle name="已访问的超链接" xfId="24341" builtinId="9" hidden="1"/>
    <cellStyle name="已访问的超链接" xfId="24343" builtinId="9" hidden="1"/>
    <cellStyle name="已访问的超链接" xfId="24345" builtinId="9" hidden="1"/>
    <cellStyle name="已访问的超链接" xfId="24347" builtinId="9" hidden="1"/>
    <cellStyle name="已访问的超链接" xfId="24349" builtinId="9" hidden="1"/>
    <cellStyle name="已访问的超链接" xfId="24351" builtinId="9" hidden="1"/>
    <cellStyle name="已访问的超链接" xfId="24353" builtinId="9" hidden="1"/>
    <cellStyle name="已访问的超链接" xfId="24355" builtinId="9" hidden="1"/>
    <cellStyle name="已访问的超链接" xfId="24357" builtinId="9" hidden="1"/>
    <cellStyle name="已访问的超链接" xfId="24359" builtinId="9" hidden="1"/>
    <cellStyle name="已访问的超链接" xfId="24361" builtinId="9" hidden="1"/>
    <cellStyle name="已访问的超链接" xfId="24363" builtinId="9" hidden="1"/>
    <cellStyle name="已访问的超链接" xfId="24365" builtinId="9" hidden="1"/>
    <cellStyle name="已访问的超链接" xfId="24367" builtinId="9" hidden="1"/>
    <cellStyle name="已访问的超链接" xfId="24369" builtinId="9" hidden="1"/>
    <cellStyle name="已访问的超链接" xfId="24371" builtinId="9" hidden="1"/>
    <cellStyle name="已访问的超链接" xfId="24373" builtinId="9" hidden="1"/>
    <cellStyle name="已访问的超链接" xfId="24375" builtinId="9" hidden="1"/>
    <cellStyle name="已访问的超链接" xfId="24377" builtinId="9" hidden="1"/>
    <cellStyle name="已访问的超链接" xfId="24379" builtinId="9" hidden="1"/>
    <cellStyle name="已访问的超链接" xfId="24381" builtinId="9" hidden="1"/>
    <cellStyle name="已访问的超链接" xfId="24383" builtinId="9" hidden="1"/>
    <cellStyle name="已访问的超链接" xfId="24385" builtinId="9" hidden="1"/>
    <cellStyle name="已访问的超链接" xfId="24387" builtinId="9" hidden="1"/>
    <cellStyle name="已访问的超链接" xfId="24389" builtinId="9" hidden="1"/>
    <cellStyle name="已访问的超链接" xfId="24391" builtinId="9" hidden="1"/>
    <cellStyle name="已访问的超链接" xfId="24393" builtinId="9" hidden="1"/>
    <cellStyle name="已访问的超链接" xfId="24395" builtinId="9" hidden="1"/>
    <cellStyle name="已访问的超链接" xfId="24397" builtinId="9" hidden="1"/>
    <cellStyle name="已访问的超链接" xfId="24399" builtinId="9" hidden="1"/>
    <cellStyle name="已访问的超链接" xfId="24401" builtinId="9" hidden="1"/>
    <cellStyle name="已访问的超链接" xfId="24403" builtinId="9" hidden="1"/>
    <cellStyle name="已访问的超链接" xfId="24405" builtinId="9" hidden="1"/>
    <cellStyle name="已访问的超链接" xfId="24407" builtinId="9" hidden="1"/>
    <cellStyle name="已访问的超链接" xfId="24409" builtinId="9" hidden="1"/>
    <cellStyle name="已访问的超链接" xfId="24411" builtinId="9" hidden="1"/>
    <cellStyle name="已访问的超链接" xfId="24413" builtinId="9" hidden="1"/>
    <cellStyle name="已访问的超链接" xfId="24415" builtinId="9" hidden="1"/>
    <cellStyle name="已访问的超链接" xfId="24417" builtinId="9" hidden="1"/>
    <cellStyle name="已访问的超链接" xfId="24419" builtinId="9" hidden="1"/>
    <cellStyle name="已访问的超链接" xfId="24421" builtinId="9" hidden="1"/>
    <cellStyle name="已访问的超链接" xfId="24423" builtinId="9" hidden="1"/>
    <cellStyle name="已访问的超链接" xfId="24425" builtinId="9" hidden="1"/>
    <cellStyle name="已访问的超链接" xfId="24427" builtinId="9" hidden="1"/>
    <cellStyle name="已访问的超链接" xfId="24429" builtinId="9" hidden="1"/>
    <cellStyle name="已访问的超链接" xfId="24431" builtinId="9" hidden="1"/>
    <cellStyle name="已访问的超链接" xfId="24433" builtinId="9" hidden="1"/>
    <cellStyle name="已访问的超链接" xfId="24435" builtinId="9" hidden="1"/>
    <cellStyle name="已访问的超链接" xfId="24437" builtinId="9" hidden="1"/>
    <cellStyle name="已访问的超链接" xfId="24439" builtinId="9" hidden="1"/>
    <cellStyle name="已访问的超链接" xfId="24441" builtinId="9" hidden="1"/>
    <cellStyle name="已访问的超链接" xfId="24443" builtinId="9" hidden="1"/>
    <cellStyle name="已访问的超链接" xfId="24445" builtinId="9" hidden="1"/>
    <cellStyle name="已访问的超链接" xfId="24447" builtinId="9" hidden="1"/>
    <cellStyle name="已访问的超链接" xfId="24449" builtinId="9" hidden="1"/>
    <cellStyle name="已访问的超链接" xfId="24451" builtinId="9" hidden="1"/>
    <cellStyle name="已访问的超链接" xfId="24453" builtinId="9" hidden="1"/>
    <cellStyle name="已访问的超链接" xfId="24455" builtinId="9" hidden="1"/>
    <cellStyle name="已访问的超链接" xfId="24457" builtinId="9" hidden="1"/>
    <cellStyle name="已访问的超链接" xfId="24459" builtinId="9" hidden="1"/>
    <cellStyle name="已访问的超链接" xfId="24461" builtinId="9" hidden="1"/>
    <cellStyle name="已访问的超链接" xfId="24463" builtinId="9" hidden="1"/>
    <cellStyle name="已访问的超链接" xfId="24465" builtinId="9" hidden="1"/>
    <cellStyle name="已访问的超链接" xfId="24467" builtinId="9" hidden="1"/>
    <cellStyle name="已访问的超链接" xfId="24469" builtinId="9" hidden="1"/>
    <cellStyle name="已访问的超链接" xfId="24471" builtinId="9" hidden="1"/>
    <cellStyle name="已访问的超链接" xfId="24473" builtinId="9" hidden="1"/>
    <cellStyle name="已访问的超链接" xfId="24475" builtinId="9" hidden="1"/>
    <cellStyle name="已访问的超链接" xfId="24477" builtinId="9" hidden="1"/>
    <cellStyle name="已访问的超链接" xfId="24479" builtinId="9" hidden="1"/>
    <cellStyle name="已访问的超链接" xfId="24481" builtinId="9" hidden="1"/>
    <cellStyle name="已访问的超链接" xfId="24483" builtinId="9" hidden="1"/>
    <cellStyle name="已访问的超链接" xfId="24485" builtinId="9" hidden="1"/>
    <cellStyle name="已访问的超链接" xfId="24487" builtinId="9" hidden="1"/>
    <cellStyle name="已访问的超链接" xfId="24489" builtinId="9" hidden="1"/>
    <cellStyle name="已访问的超链接" xfId="24491" builtinId="9" hidden="1"/>
    <cellStyle name="已访问的超链接" xfId="24493" builtinId="9" hidden="1"/>
    <cellStyle name="已访问的超链接" xfId="24495" builtinId="9" hidden="1"/>
    <cellStyle name="已访问的超链接" xfId="24497" builtinId="9" hidden="1"/>
    <cellStyle name="已访问的超链接" xfId="24499" builtinId="9" hidden="1"/>
    <cellStyle name="已访问的超链接" xfId="24501" builtinId="9" hidden="1"/>
    <cellStyle name="已访问的超链接" xfId="24503" builtinId="9" hidden="1"/>
    <cellStyle name="已访问的超链接" xfId="24505" builtinId="9" hidden="1"/>
    <cellStyle name="已访问的超链接" xfId="24507" builtinId="9" hidden="1"/>
    <cellStyle name="已访问的超链接" xfId="24509" builtinId="9" hidden="1"/>
    <cellStyle name="已访问的超链接" xfId="24511" builtinId="9" hidden="1"/>
    <cellStyle name="已访问的超链接" xfId="24513" builtinId="9" hidden="1"/>
    <cellStyle name="已访问的超链接" xfId="24515" builtinId="9" hidden="1"/>
    <cellStyle name="已访问的超链接" xfId="24517" builtinId="9" hidden="1"/>
    <cellStyle name="已访问的超链接" xfId="24519" builtinId="9" hidden="1"/>
    <cellStyle name="已访问的超链接" xfId="24521" builtinId="9" hidden="1"/>
    <cellStyle name="已访问的超链接" xfId="24523" builtinId="9" hidden="1"/>
    <cellStyle name="已访问的超链接" xfId="24525" builtinId="9" hidden="1"/>
    <cellStyle name="已访问的超链接" xfId="24527" builtinId="9" hidden="1"/>
    <cellStyle name="已访问的超链接" xfId="24529" builtinId="9" hidden="1"/>
    <cellStyle name="已访问的超链接" xfId="24531" builtinId="9" hidden="1"/>
    <cellStyle name="已访问的超链接" xfId="24533" builtinId="9" hidden="1"/>
    <cellStyle name="已访问的超链接" xfId="24535" builtinId="9" hidden="1"/>
    <cellStyle name="已访问的超链接" xfId="24537" builtinId="9" hidden="1"/>
    <cellStyle name="已访问的超链接" xfId="24539" builtinId="9" hidden="1"/>
    <cellStyle name="已访问的超链接" xfId="24541" builtinId="9" hidden="1"/>
    <cellStyle name="已访问的超链接" xfId="24543" builtinId="9" hidden="1"/>
    <cellStyle name="已访问的超链接" xfId="24545" builtinId="9" hidden="1"/>
    <cellStyle name="已访问的超链接" xfId="24547" builtinId="9" hidden="1"/>
    <cellStyle name="已访问的超链接" xfId="24549" builtinId="9" hidden="1"/>
    <cellStyle name="已访问的超链接" xfId="24551" builtinId="9" hidden="1"/>
    <cellStyle name="已访问的超链接" xfId="24553" builtinId="9" hidden="1"/>
    <cellStyle name="已访问的超链接" xfId="24555" builtinId="9" hidden="1"/>
    <cellStyle name="已访问的超链接" xfId="24557" builtinId="9" hidden="1"/>
    <cellStyle name="已访问的超链接" xfId="24559" builtinId="9" hidden="1"/>
    <cellStyle name="已访问的超链接" xfId="24561" builtinId="9" hidden="1"/>
    <cellStyle name="已访问的超链接" xfId="24563" builtinId="9" hidden="1"/>
    <cellStyle name="已访问的超链接" xfId="24565" builtinId="9" hidden="1"/>
    <cellStyle name="已访问的超链接" xfId="24567" builtinId="9" hidden="1"/>
    <cellStyle name="已访问的超链接" xfId="24569" builtinId="9" hidden="1"/>
    <cellStyle name="已访问的超链接" xfId="24571" builtinId="9" hidden="1"/>
    <cellStyle name="已访问的超链接" xfId="24573" builtinId="9" hidden="1"/>
    <cellStyle name="已访问的超链接" xfId="24575" builtinId="9" hidden="1"/>
    <cellStyle name="已访问的超链接" xfId="24577" builtinId="9" hidden="1"/>
    <cellStyle name="已访问的超链接" xfId="24579" builtinId="9" hidden="1"/>
    <cellStyle name="已访问的超链接" xfId="24581" builtinId="9" hidden="1"/>
    <cellStyle name="已访问的超链接" xfId="24583" builtinId="9" hidden="1"/>
    <cellStyle name="已访问的超链接" xfId="24585" builtinId="9" hidden="1"/>
    <cellStyle name="已访问的超链接" xfId="24587" builtinId="9" hidden="1"/>
    <cellStyle name="已访问的超链接" xfId="24589" builtinId="9" hidden="1"/>
    <cellStyle name="已访问的超链接" xfId="24591" builtinId="9" hidden="1"/>
    <cellStyle name="已访问的超链接" xfId="24593" builtinId="9" hidden="1"/>
    <cellStyle name="已访问的超链接" xfId="24595" builtinId="9" hidden="1"/>
    <cellStyle name="已访问的超链接" xfId="24597" builtinId="9" hidden="1"/>
    <cellStyle name="已访问的超链接" xfId="24599" builtinId="9" hidden="1"/>
    <cellStyle name="已访问的超链接" xfId="24601" builtinId="9" hidden="1"/>
    <cellStyle name="已访问的超链接" xfId="24603" builtinId="9" hidden="1"/>
    <cellStyle name="已访问的超链接" xfId="24605" builtinId="9" hidden="1"/>
    <cellStyle name="已访问的超链接" xfId="24607" builtinId="9" hidden="1"/>
    <cellStyle name="已访问的超链接" xfId="24609" builtinId="9" hidden="1"/>
    <cellStyle name="已访问的超链接" xfId="24611" builtinId="9" hidden="1"/>
    <cellStyle name="已访问的超链接" xfId="24613" builtinId="9" hidden="1"/>
    <cellStyle name="已访问的超链接" xfId="24615" builtinId="9" hidden="1"/>
    <cellStyle name="已访问的超链接" xfId="24617" builtinId="9" hidden="1"/>
    <cellStyle name="已访问的超链接" xfId="24619" builtinId="9" hidden="1"/>
    <cellStyle name="已访问的超链接" xfId="24621" builtinId="9" hidden="1"/>
    <cellStyle name="已访问的超链接" xfId="24623" builtinId="9" hidden="1"/>
    <cellStyle name="已访问的超链接" xfId="24625" builtinId="9" hidden="1"/>
    <cellStyle name="已访问的超链接" xfId="24627" builtinId="9" hidden="1"/>
    <cellStyle name="已访问的超链接" xfId="24629" builtinId="9" hidden="1"/>
    <cellStyle name="已访问的超链接" xfId="24631" builtinId="9" hidden="1"/>
    <cellStyle name="已访问的超链接" xfId="24633" builtinId="9" hidden="1"/>
    <cellStyle name="已访问的超链接" xfId="24635" builtinId="9" hidden="1"/>
    <cellStyle name="已访问的超链接" xfId="24637" builtinId="9" hidden="1"/>
    <cellStyle name="已访问的超链接" xfId="24639" builtinId="9" hidden="1"/>
    <cellStyle name="已访问的超链接" xfId="24641" builtinId="9" hidden="1"/>
    <cellStyle name="已访问的超链接" xfId="24643" builtinId="9" hidden="1"/>
    <cellStyle name="已访问的超链接" xfId="24645" builtinId="9" hidden="1"/>
    <cellStyle name="已访问的超链接" xfId="24647" builtinId="9" hidden="1"/>
    <cellStyle name="已访问的超链接" xfId="24649" builtinId="9" hidden="1"/>
    <cellStyle name="已访问的超链接" xfId="24651" builtinId="9" hidden="1"/>
    <cellStyle name="已访问的超链接" xfId="24653" builtinId="9" hidden="1"/>
    <cellStyle name="已访问的超链接" xfId="24655" builtinId="9" hidden="1"/>
    <cellStyle name="已访问的超链接" xfId="24657" builtinId="9" hidden="1"/>
    <cellStyle name="已访问的超链接" xfId="24659" builtinId="9" hidden="1"/>
    <cellStyle name="已访问的超链接" xfId="24661" builtinId="9" hidden="1"/>
    <cellStyle name="已访问的超链接" xfId="24663" builtinId="9" hidden="1"/>
    <cellStyle name="已访问的超链接" xfId="24665" builtinId="9" hidden="1"/>
    <cellStyle name="已访问的超链接" xfId="24667" builtinId="9" hidden="1"/>
    <cellStyle name="已访问的超链接" xfId="24669" builtinId="9" hidden="1"/>
    <cellStyle name="已访问的超链接" xfId="24671" builtinId="9" hidden="1"/>
    <cellStyle name="已访问的超链接" xfId="24673" builtinId="9" hidden="1"/>
    <cellStyle name="已访问的超链接" xfId="24675" builtinId="9" hidden="1"/>
    <cellStyle name="已访问的超链接" xfId="24677" builtinId="9" hidden="1"/>
    <cellStyle name="已访问的超链接" xfId="24679" builtinId="9" hidden="1"/>
    <cellStyle name="已访问的超链接" xfId="24681" builtinId="9" hidden="1"/>
    <cellStyle name="已访问的超链接" xfId="24683" builtinId="9" hidden="1"/>
    <cellStyle name="已访问的超链接" xfId="24685" builtinId="9" hidden="1"/>
    <cellStyle name="已访问的超链接" xfId="24687" builtinId="9" hidden="1"/>
    <cellStyle name="已访问的超链接" xfId="24689" builtinId="9" hidden="1"/>
    <cellStyle name="已访问的超链接" xfId="24691" builtinId="9" hidden="1"/>
    <cellStyle name="已访问的超链接" xfId="24693" builtinId="9" hidden="1"/>
    <cellStyle name="已访问的超链接" xfId="24695" builtinId="9" hidden="1"/>
    <cellStyle name="已访问的超链接" xfId="24697" builtinId="9" hidden="1"/>
    <cellStyle name="已访问的超链接" xfId="24699" builtinId="9" hidden="1"/>
    <cellStyle name="已访问的超链接" xfId="24701" builtinId="9" hidden="1"/>
    <cellStyle name="已访问的超链接" xfId="24703" builtinId="9" hidden="1"/>
    <cellStyle name="已访问的超链接" xfId="24705" builtinId="9" hidden="1"/>
    <cellStyle name="已访问的超链接" xfId="24707" builtinId="9" hidden="1"/>
    <cellStyle name="已访问的超链接" xfId="24709" builtinId="9" hidden="1"/>
    <cellStyle name="已访问的超链接" xfId="24711" builtinId="9" hidden="1"/>
    <cellStyle name="已访问的超链接" xfId="24713" builtinId="9" hidden="1"/>
    <cellStyle name="已访问的超链接" xfId="24715" builtinId="9" hidden="1"/>
    <cellStyle name="已访问的超链接" xfId="24717" builtinId="9" hidden="1"/>
    <cellStyle name="已访问的超链接" xfId="24719" builtinId="9" hidden="1"/>
    <cellStyle name="已访问的超链接" xfId="24721" builtinId="9" hidden="1"/>
    <cellStyle name="已访问的超链接" xfId="24723" builtinId="9" hidden="1"/>
    <cellStyle name="已访问的超链接" xfId="24725" builtinId="9" hidden="1"/>
    <cellStyle name="已访问的超链接" xfId="24727" builtinId="9" hidden="1"/>
    <cellStyle name="已访问的超链接" xfId="24729" builtinId="9" hidden="1"/>
    <cellStyle name="已访问的超链接" xfId="24731" builtinId="9" hidden="1"/>
    <cellStyle name="已访问的超链接" xfId="24733" builtinId="9" hidden="1"/>
    <cellStyle name="已访问的超链接" xfId="24735" builtinId="9" hidden="1"/>
    <cellStyle name="已访问的超链接" xfId="24737" builtinId="9" hidden="1"/>
    <cellStyle name="已访问的超链接" xfId="24739" builtinId="9" hidden="1"/>
    <cellStyle name="已访问的超链接" xfId="24741" builtinId="9" hidden="1"/>
    <cellStyle name="已访问的超链接" xfId="24743" builtinId="9" hidden="1"/>
    <cellStyle name="已访问的超链接" xfId="24745" builtinId="9" hidden="1"/>
    <cellStyle name="已访问的超链接" xfId="24747" builtinId="9" hidden="1"/>
    <cellStyle name="已访问的超链接" xfId="24749" builtinId="9" hidden="1"/>
    <cellStyle name="已访问的超链接" xfId="24751" builtinId="9" hidden="1"/>
    <cellStyle name="已访问的超链接" xfId="24753" builtinId="9" hidden="1"/>
    <cellStyle name="已访问的超链接" xfId="24755" builtinId="9" hidden="1"/>
    <cellStyle name="已访问的超链接" xfId="24757" builtinId="9" hidden="1"/>
    <cellStyle name="已访问的超链接" xfId="24759" builtinId="9" hidden="1"/>
    <cellStyle name="已访问的超链接" xfId="24761" builtinId="9" hidden="1"/>
    <cellStyle name="已访问的超链接" xfId="24763" builtinId="9" hidden="1"/>
    <cellStyle name="已访问的超链接" xfId="24765" builtinId="9" hidden="1"/>
    <cellStyle name="已访问的超链接" xfId="24767" builtinId="9" hidden="1"/>
    <cellStyle name="已访问的超链接" xfId="24769" builtinId="9" hidden="1"/>
    <cellStyle name="已访问的超链接" xfId="24771" builtinId="9" hidden="1"/>
    <cellStyle name="已访问的超链接" xfId="24773" builtinId="9" hidden="1"/>
    <cellStyle name="已访问的超链接" xfId="24775" builtinId="9" hidden="1"/>
    <cellStyle name="已访问的超链接" xfId="24777" builtinId="9" hidden="1"/>
    <cellStyle name="已访问的超链接" xfId="24779" builtinId="9" hidden="1"/>
    <cellStyle name="已访问的超链接" xfId="24781" builtinId="9" hidden="1"/>
    <cellStyle name="已访问的超链接" xfId="24783" builtinId="9" hidden="1"/>
    <cellStyle name="已访问的超链接" xfId="24785" builtinId="9" hidden="1"/>
    <cellStyle name="已访问的超链接" xfId="24787" builtinId="9" hidden="1"/>
    <cellStyle name="已访问的超链接" xfId="24789" builtinId="9" hidden="1"/>
    <cellStyle name="已访问的超链接" xfId="24791" builtinId="9" hidden="1"/>
    <cellStyle name="已访问的超链接" xfId="24793" builtinId="9" hidden="1"/>
    <cellStyle name="已访问的超链接" xfId="24795" builtinId="9" hidden="1"/>
    <cellStyle name="已访问的超链接" xfId="24797" builtinId="9" hidden="1"/>
    <cellStyle name="已访问的超链接" xfId="24799" builtinId="9" hidden="1"/>
    <cellStyle name="已访问的超链接" xfId="24801" builtinId="9" hidden="1"/>
    <cellStyle name="已访问的超链接" xfId="24803" builtinId="9" hidden="1"/>
    <cellStyle name="已访问的超链接" xfId="24805" builtinId="9" hidden="1"/>
    <cellStyle name="已访问的超链接" xfId="24807" builtinId="9" hidden="1"/>
    <cellStyle name="已访问的超链接" xfId="24809" builtinId="9" hidden="1"/>
    <cellStyle name="已访问的超链接" xfId="24811" builtinId="9" hidden="1"/>
    <cellStyle name="已访问的超链接" xfId="24813" builtinId="9" hidden="1"/>
    <cellStyle name="已访问的超链接" xfId="24815" builtinId="9" hidden="1"/>
    <cellStyle name="已访问的超链接" xfId="24817" builtinId="9" hidden="1"/>
    <cellStyle name="已访问的超链接" xfId="24819" builtinId="9" hidden="1"/>
    <cellStyle name="已访问的超链接" xfId="24821" builtinId="9" hidden="1"/>
    <cellStyle name="已访问的超链接" xfId="24823" builtinId="9" hidden="1"/>
    <cellStyle name="已访问的超链接" xfId="24825" builtinId="9" hidden="1"/>
    <cellStyle name="已访问的超链接" xfId="24827" builtinId="9" hidden="1"/>
    <cellStyle name="已访问的超链接" xfId="24829" builtinId="9" hidden="1"/>
    <cellStyle name="已访问的超链接" xfId="24831" builtinId="9" hidden="1"/>
    <cellStyle name="已访问的超链接" xfId="24833" builtinId="9" hidden="1"/>
    <cellStyle name="已访问的超链接" xfId="24835" builtinId="9" hidden="1"/>
    <cellStyle name="已访问的超链接" xfId="24837" builtinId="9" hidden="1"/>
    <cellStyle name="已访问的超链接" xfId="24839" builtinId="9" hidden="1"/>
    <cellStyle name="已访问的超链接" xfId="24841" builtinId="9" hidden="1"/>
    <cellStyle name="已访问的超链接" xfId="24843" builtinId="9" hidden="1"/>
    <cellStyle name="已访问的超链接" xfId="24845" builtinId="9" hidden="1"/>
    <cellStyle name="已访问的超链接" xfId="24847" builtinId="9" hidden="1"/>
    <cellStyle name="已访问的超链接" xfId="24849" builtinId="9" hidden="1"/>
    <cellStyle name="已访问的超链接" xfId="24851" builtinId="9" hidden="1"/>
    <cellStyle name="已访问的超链接" xfId="24853" builtinId="9" hidden="1"/>
    <cellStyle name="已访问的超链接" xfId="24855" builtinId="9" hidden="1"/>
    <cellStyle name="已访问的超链接" xfId="24857" builtinId="9" hidden="1"/>
    <cellStyle name="已访问的超链接" xfId="24859" builtinId="9" hidden="1"/>
    <cellStyle name="已访问的超链接" xfId="24861" builtinId="9" hidden="1"/>
    <cellStyle name="已访问的超链接" xfId="24863" builtinId="9" hidden="1"/>
    <cellStyle name="已访问的超链接" xfId="24865" builtinId="9" hidden="1"/>
    <cellStyle name="已访问的超链接" xfId="24867" builtinId="9" hidden="1"/>
    <cellStyle name="已访问的超链接" xfId="24869" builtinId="9" hidden="1"/>
    <cellStyle name="已访问的超链接" xfId="24871" builtinId="9" hidden="1"/>
    <cellStyle name="已访问的超链接" xfId="24873" builtinId="9" hidden="1"/>
    <cellStyle name="已访问的超链接" xfId="24875" builtinId="9" hidden="1"/>
    <cellStyle name="已访问的超链接" xfId="24877" builtinId="9" hidden="1"/>
    <cellStyle name="已访问的超链接" xfId="24879" builtinId="9" hidden="1"/>
    <cellStyle name="已访问的超链接" xfId="24881" builtinId="9" hidden="1"/>
    <cellStyle name="已访问的超链接" xfId="24883" builtinId="9" hidden="1"/>
    <cellStyle name="已访问的超链接" xfId="24885" builtinId="9" hidden="1"/>
    <cellStyle name="已访问的超链接" xfId="24887" builtinId="9" hidden="1"/>
    <cellStyle name="已访问的超链接" xfId="24889" builtinId="9" hidden="1"/>
    <cellStyle name="已访问的超链接" xfId="24891" builtinId="9" hidden="1"/>
    <cellStyle name="已访问的超链接" xfId="24893" builtinId="9" hidden="1"/>
    <cellStyle name="已访问的超链接" xfId="24895" builtinId="9" hidden="1"/>
    <cellStyle name="已访问的超链接" xfId="24897" builtinId="9" hidden="1"/>
    <cellStyle name="已访问的超链接" xfId="24899" builtinId="9" hidden="1"/>
    <cellStyle name="已访问的超链接" xfId="24901" builtinId="9" hidden="1"/>
    <cellStyle name="已访问的超链接" xfId="24903" builtinId="9" hidden="1"/>
    <cellStyle name="已访问的超链接" xfId="24905" builtinId="9" hidden="1"/>
    <cellStyle name="已访问的超链接" xfId="24907" builtinId="9" hidden="1"/>
    <cellStyle name="已访问的超链接" xfId="24909" builtinId="9" hidden="1"/>
    <cellStyle name="已访问的超链接" xfId="24911" builtinId="9" hidden="1"/>
    <cellStyle name="已访问的超链接" xfId="24913" builtinId="9" hidden="1"/>
    <cellStyle name="已访问的超链接" xfId="24915" builtinId="9" hidden="1"/>
    <cellStyle name="已访问的超链接" xfId="24917" builtinId="9" hidden="1"/>
    <cellStyle name="已访问的超链接" xfId="24919" builtinId="9" hidden="1"/>
    <cellStyle name="已访问的超链接" xfId="24921" builtinId="9" hidden="1"/>
    <cellStyle name="已访问的超链接" xfId="24923" builtinId="9" hidden="1"/>
    <cellStyle name="已访问的超链接" xfId="24925" builtinId="9" hidden="1"/>
    <cellStyle name="已访问的超链接" xfId="24927" builtinId="9" hidden="1"/>
    <cellStyle name="已访问的超链接" xfId="24929" builtinId="9" hidden="1"/>
    <cellStyle name="已访问的超链接" xfId="24931" builtinId="9" hidden="1"/>
    <cellStyle name="已访问的超链接" xfId="24933" builtinId="9" hidden="1"/>
    <cellStyle name="已访问的超链接" xfId="24935" builtinId="9" hidden="1"/>
    <cellStyle name="已访问的超链接" xfId="24937" builtinId="9" hidden="1"/>
    <cellStyle name="已访问的超链接" xfId="24939" builtinId="9" hidden="1"/>
    <cellStyle name="已访问的超链接" xfId="24941" builtinId="9" hidden="1"/>
    <cellStyle name="已访问的超链接" xfId="24943" builtinId="9" hidden="1"/>
    <cellStyle name="已访问的超链接" xfId="24945" builtinId="9" hidden="1"/>
    <cellStyle name="已访问的超链接" xfId="24947" builtinId="9" hidden="1"/>
    <cellStyle name="已访问的超链接" xfId="24949" builtinId="9" hidden="1"/>
    <cellStyle name="已访问的超链接" xfId="24951" builtinId="9" hidden="1"/>
    <cellStyle name="已访问的超链接" xfId="24953" builtinId="9" hidden="1"/>
    <cellStyle name="已访问的超链接" xfId="24955" builtinId="9" hidden="1"/>
    <cellStyle name="已访问的超链接" xfId="24957" builtinId="9" hidden="1"/>
    <cellStyle name="已访问的超链接" xfId="24959" builtinId="9" hidden="1"/>
    <cellStyle name="已访问的超链接" xfId="24961" builtinId="9" hidden="1"/>
    <cellStyle name="已访问的超链接" xfId="24963" builtinId="9" hidden="1"/>
    <cellStyle name="已访问的超链接" xfId="24965" builtinId="9" hidden="1"/>
    <cellStyle name="已访问的超链接" xfId="24967" builtinId="9" hidden="1"/>
    <cellStyle name="已访问的超链接" xfId="24969" builtinId="9" hidden="1"/>
    <cellStyle name="已访问的超链接" xfId="24971" builtinId="9" hidden="1"/>
    <cellStyle name="已访问的超链接" xfId="24973" builtinId="9" hidden="1"/>
    <cellStyle name="已访问的超链接" xfId="24975" builtinId="9" hidden="1"/>
    <cellStyle name="已访问的超链接" xfId="24977" builtinId="9" hidden="1"/>
    <cellStyle name="已访问的超链接" xfId="24979" builtinId="9" hidden="1"/>
    <cellStyle name="已访问的超链接" xfId="24981" builtinId="9" hidden="1"/>
    <cellStyle name="已访问的超链接" xfId="24983" builtinId="9" hidden="1"/>
    <cellStyle name="已访问的超链接" xfId="24985" builtinId="9" hidden="1"/>
    <cellStyle name="已访问的超链接" xfId="24987" builtinId="9" hidden="1"/>
    <cellStyle name="已访问的超链接" xfId="24989" builtinId="9" hidden="1"/>
    <cellStyle name="已访问的超链接" xfId="24991" builtinId="9" hidden="1"/>
    <cellStyle name="已访问的超链接" xfId="24993" builtinId="9" hidden="1"/>
    <cellStyle name="已访问的超链接" xfId="24995" builtinId="9" hidden="1"/>
    <cellStyle name="已访问的超链接" xfId="24997" builtinId="9" hidden="1"/>
    <cellStyle name="已访问的超链接" xfId="24999" builtinId="9" hidden="1"/>
    <cellStyle name="已访问的超链接" xfId="25001" builtinId="9" hidden="1"/>
    <cellStyle name="已访问的超链接" xfId="25003" builtinId="9" hidden="1"/>
    <cellStyle name="已访问的超链接" xfId="25005" builtinId="9" hidden="1"/>
    <cellStyle name="已访问的超链接" xfId="25007" builtinId="9" hidden="1"/>
    <cellStyle name="已访问的超链接" xfId="25009" builtinId="9" hidden="1"/>
    <cellStyle name="已访问的超链接" xfId="25011" builtinId="9" hidden="1"/>
    <cellStyle name="已访问的超链接" xfId="25013" builtinId="9" hidden="1"/>
    <cellStyle name="已访问的超链接" xfId="25015" builtinId="9" hidden="1"/>
    <cellStyle name="已访问的超链接" xfId="25017" builtinId="9" hidden="1"/>
    <cellStyle name="已访问的超链接" xfId="25019" builtinId="9" hidden="1"/>
    <cellStyle name="已访问的超链接" xfId="25021" builtinId="9" hidden="1"/>
    <cellStyle name="已访问的超链接" xfId="25023" builtinId="9" hidden="1"/>
    <cellStyle name="已访问的超链接" xfId="25025" builtinId="9" hidden="1"/>
    <cellStyle name="已访问的超链接" xfId="25027" builtinId="9" hidden="1"/>
    <cellStyle name="已访问的超链接" xfId="25029" builtinId="9" hidden="1"/>
    <cellStyle name="已访问的超链接" xfId="25031" builtinId="9" hidden="1"/>
    <cellStyle name="已访问的超链接" xfId="25033" builtinId="9" hidden="1"/>
    <cellStyle name="已访问的超链接" xfId="25035" builtinId="9" hidden="1"/>
    <cellStyle name="已访问的超链接" xfId="25037" builtinId="9" hidden="1"/>
    <cellStyle name="已访问的超链接" xfId="25039" builtinId="9" hidden="1"/>
    <cellStyle name="已访问的超链接" xfId="25041" builtinId="9" hidden="1"/>
    <cellStyle name="已访问的超链接" xfId="25043" builtinId="9" hidden="1"/>
    <cellStyle name="已访问的超链接" xfId="25045" builtinId="9" hidden="1"/>
    <cellStyle name="已访问的超链接" xfId="25047" builtinId="9" hidden="1"/>
    <cellStyle name="已访问的超链接" xfId="25049" builtinId="9" hidden="1"/>
    <cellStyle name="已访问的超链接" xfId="25051" builtinId="9" hidden="1"/>
    <cellStyle name="已访问的超链接" xfId="25053" builtinId="9" hidden="1"/>
    <cellStyle name="已访问的超链接" xfId="25055" builtinId="9" hidden="1"/>
    <cellStyle name="已访问的超链接" xfId="25057" builtinId="9" hidden="1"/>
    <cellStyle name="已访问的超链接" xfId="25059" builtinId="9" hidden="1"/>
    <cellStyle name="已访问的超链接" xfId="25061" builtinId="9" hidden="1"/>
    <cellStyle name="已访问的超链接" xfId="25063" builtinId="9" hidden="1"/>
    <cellStyle name="已访问的超链接" xfId="25065" builtinId="9" hidden="1"/>
    <cellStyle name="已访问的超链接" xfId="25067" builtinId="9" hidden="1"/>
    <cellStyle name="已访问的超链接" xfId="25069" builtinId="9" hidden="1"/>
    <cellStyle name="已访问的超链接" xfId="25071" builtinId="9" hidden="1"/>
    <cellStyle name="已访问的超链接" xfId="25073" builtinId="9" hidden="1"/>
    <cellStyle name="已访问的超链接" xfId="25075" builtinId="9" hidden="1"/>
    <cellStyle name="已访问的超链接" xfId="25077" builtinId="9" hidden="1"/>
    <cellStyle name="已访问的超链接" xfId="25079" builtinId="9" hidden="1"/>
    <cellStyle name="已访问的超链接" xfId="25081" builtinId="9" hidden="1"/>
    <cellStyle name="已访问的超链接" xfId="25083" builtinId="9" hidden="1"/>
    <cellStyle name="已访问的超链接" xfId="25085" builtinId="9" hidden="1"/>
    <cellStyle name="已访问的超链接" xfId="25087" builtinId="9" hidden="1"/>
    <cellStyle name="已访问的超链接" xfId="25089" builtinId="9" hidden="1"/>
    <cellStyle name="已访问的超链接" xfId="25091" builtinId="9" hidden="1"/>
    <cellStyle name="已访问的超链接" xfId="25093" builtinId="9" hidden="1"/>
    <cellStyle name="已访问的超链接" xfId="25095" builtinId="9" hidden="1"/>
    <cellStyle name="已访问的超链接" xfId="25097" builtinId="9" hidden="1"/>
    <cellStyle name="已访问的超链接" xfId="25099" builtinId="9" hidden="1"/>
    <cellStyle name="已访问的超链接" xfId="25101" builtinId="9" hidden="1"/>
    <cellStyle name="已访问的超链接" xfId="25103" builtinId="9" hidden="1"/>
    <cellStyle name="已访问的超链接" xfId="25105" builtinId="9" hidden="1"/>
    <cellStyle name="已访问的超链接" xfId="25107" builtinId="9" hidden="1"/>
    <cellStyle name="已访问的超链接" xfId="25109" builtinId="9" hidden="1"/>
    <cellStyle name="已访问的超链接" xfId="25111" builtinId="9" hidden="1"/>
    <cellStyle name="已访问的超链接" xfId="25113" builtinId="9" hidden="1"/>
    <cellStyle name="已访问的超链接" xfId="25115" builtinId="9" hidden="1"/>
    <cellStyle name="已访问的超链接" xfId="25117" builtinId="9" hidden="1"/>
    <cellStyle name="已访问的超链接" xfId="25119" builtinId="9" hidden="1"/>
    <cellStyle name="已访问的超链接" xfId="25121" builtinId="9" hidden="1"/>
    <cellStyle name="已访问的超链接" xfId="25123" builtinId="9" hidden="1"/>
    <cellStyle name="已访问的超链接" xfId="25125" builtinId="9" hidden="1"/>
    <cellStyle name="已访问的超链接" xfId="25127" builtinId="9" hidden="1"/>
    <cellStyle name="已访问的超链接" xfId="25129" builtinId="9" hidden="1"/>
    <cellStyle name="已访问的超链接" xfId="25131" builtinId="9" hidden="1"/>
    <cellStyle name="已访问的超链接" xfId="25133" builtinId="9" hidden="1"/>
    <cellStyle name="已访问的超链接" xfId="25135" builtinId="9" hidden="1"/>
    <cellStyle name="已访问的超链接" xfId="25137" builtinId="9" hidden="1"/>
    <cellStyle name="已访问的超链接" xfId="25139" builtinId="9" hidden="1"/>
    <cellStyle name="已访问的超链接" xfId="25141" builtinId="9" hidden="1"/>
    <cellStyle name="已访问的超链接" xfId="25143" builtinId="9" hidden="1"/>
    <cellStyle name="已访问的超链接" xfId="25145" builtinId="9" hidden="1"/>
    <cellStyle name="已访问的超链接" xfId="25147" builtinId="9" hidden="1"/>
    <cellStyle name="已访问的超链接" xfId="25149" builtinId="9" hidden="1"/>
    <cellStyle name="已访问的超链接" xfId="25151" builtinId="9" hidden="1"/>
    <cellStyle name="已访问的超链接" xfId="25153" builtinId="9" hidden="1"/>
    <cellStyle name="已访问的超链接" xfId="25155" builtinId="9" hidden="1"/>
    <cellStyle name="已访问的超链接" xfId="25157" builtinId="9" hidden="1"/>
    <cellStyle name="已访问的超链接" xfId="25159" builtinId="9" hidden="1"/>
    <cellStyle name="注释 2" xfId="917"/>
    <cellStyle name="注释 2 2" xfId="922"/>
    <cellStyle name="注释 2 2 2" xfId="2194"/>
    <cellStyle name="注释 2 2 2 2" xfId="3276"/>
    <cellStyle name="注释 2 2 2 3" xfId="3904"/>
    <cellStyle name="注释 2 2 2 4" xfId="4510"/>
    <cellStyle name="注释 2 2 3" xfId="2644"/>
    <cellStyle name="注释 2 2 3 2" xfId="3726"/>
    <cellStyle name="注释 2 2 3 3" xfId="4354"/>
    <cellStyle name="注释 2 2 3 4" xfId="4960"/>
    <cellStyle name="注释 2 2 4" xfId="2624"/>
    <cellStyle name="注释 2 2 4 2" xfId="3706"/>
    <cellStyle name="注释 2 2 4 3" xfId="4334"/>
    <cellStyle name="注释 2 2 4 4" xfId="4940"/>
    <cellStyle name="注释 2 2 5" xfId="2781"/>
    <cellStyle name="注释 2 2 6" xfId="3033"/>
    <cellStyle name="注释 2 2 7" xfId="3174"/>
    <cellStyle name="注释 2 3" xfId="924"/>
    <cellStyle name="注释 2 3 2" xfId="2197"/>
    <cellStyle name="注释 2 3 2 2" xfId="3279"/>
    <cellStyle name="注释 2 3 2 3" xfId="3907"/>
    <cellStyle name="注释 2 3 2 4" xfId="4513"/>
    <cellStyle name="注释 2 3 3" xfId="2636"/>
    <cellStyle name="注释 2 3 3 2" xfId="3718"/>
    <cellStyle name="注释 2 3 3 3" xfId="4346"/>
    <cellStyle name="注释 2 3 3 4" xfId="4952"/>
    <cellStyle name="注释 2 3 4" xfId="2620"/>
    <cellStyle name="注释 2 3 4 2" xfId="3702"/>
    <cellStyle name="注释 2 3 4 3" xfId="4330"/>
    <cellStyle name="注释 2 3 4 4" xfId="4936"/>
    <cellStyle name="注释 2 3 5" xfId="2784"/>
    <cellStyle name="注释 2 3 6" xfId="3020"/>
    <cellStyle name="注释 2 3 7" xfId="3230"/>
    <cellStyle name="注释 2 4" xfId="2190"/>
    <cellStyle name="注释 2 4 2" xfId="3272"/>
    <cellStyle name="注释 2 4 3" xfId="3900"/>
    <cellStyle name="注释 2 4 4" xfId="4506"/>
    <cellStyle name="注释 2 5" xfId="2651"/>
    <cellStyle name="注释 2 5 2" xfId="3733"/>
    <cellStyle name="注释 2 5 3" xfId="4361"/>
    <cellStyle name="注释 2 5 4" xfId="4967"/>
    <cellStyle name="注释 2 6" xfId="2535"/>
    <cellStyle name="注释 2 6 2" xfId="3617"/>
    <cellStyle name="注释 2 6 3" xfId="4245"/>
    <cellStyle name="注释 2 6 4" xfId="4851"/>
    <cellStyle name="注释 2 7" xfId="2776"/>
    <cellStyle name="注释 2 8" xfId="3049"/>
    <cellStyle name="注释 2 9" xfId="3090"/>
  </cellStyles>
  <dxfs count="11">
    <dxf>
      <fill>
        <patternFill>
          <bgColor rgb="FFFF0000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60"/>
        </patternFill>
      </fill>
    </dxf>
    <dxf>
      <fill>
        <patternFill>
          <fgColor indexed="10"/>
          <bgColor indexed="2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60"/>
        </patternFill>
      </fill>
    </dxf>
    <dxf>
      <fill>
        <patternFill>
          <fgColor indexed="10"/>
          <bgColor indexed="23"/>
        </patternFill>
      </fill>
    </dxf>
    <dxf>
      <fill>
        <patternFill>
          <bgColor rgb="FFFF0000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60"/>
        </patternFill>
      </fill>
    </dxf>
    <dxf>
      <fill>
        <patternFill>
          <fgColor indexed="10"/>
          <bgColor indexed="23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007/doc/4.&#32654;&#26415;&#38656;&#27714;/&#21103;&#26412;&#35774;&#23450;/&#27169;&#22411;&#21517;&#3121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7169;&#22411;&#21517;&#31216;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5.&#36947;&#20855;ICON&#23545;&#24212;&#38656;&#27714;(4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27169;&#22411;&#21517;&#31216;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30382;&#21345;&#19992;&#25442;&#30382;&#23569;&#24180;&#19977;&#22269;&#24535;/release_2.1.50&#21103;&#26412;/monster_info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5.&#36947;&#20855;ICON&#23545;&#24212;&#38656;&#27714;(6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dungeon_info(1)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&#26032;&#20462;&#25913;&#30340;&#25991;&#20214;/&#26368;&#26032;&#27169;&#22411;&#21306;&#20998;&#23545;&#29031;&#34920;(5)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ard_dungeon_info(3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ard_dungeon_chapter_info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.名称对照表"/>
      <sheetName val="2.图文对照表"/>
    </sheetNames>
    <sheetDataSet>
      <sheetData sheetId="0" refreshError="1"/>
      <sheetData sheetId="1" refreshError="1">
        <row r="47">
          <cell r="C47" t="str">
            <v>郭嘉</v>
          </cell>
          <cell r="D47" t="str">
            <v>火球鼠</v>
          </cell>
        </row>
        <row r="48">
          <cell r="C48" t="str">
            <v>曹操</v>
          </cell>
          <cell r="D48" t="str">
            <v>六尾</v>
          </cell>
        </row>
        <row r="49">
          <cell r="C49" t="str">
            <v>曹仁</v>
          </cell>
          <cell r="D49" t="str">
            <v>皮丘</v>
          </cell>
        </row>
        <row r="50">
          <cell r="C50" t="str">
            <v>夏侯惇</v>
          </cell>
          <cell r="D50" t="str">
            <v>蚊香蝌蚪</v>
          </cell>
        </row>
        <row r="51">
          <cell r="C51" t="str">
            <v>夏侯渊</v>
          </cell>
          <cell r="D51" t="str">
            <v>穿山鼠</v>
          </cell>
        </row>
        <row r="52">
          <cell r="C52" t="str">
            <v>张辽</v>
          </cell>
          <cell r="D52" t="str">
            <v>鬼斯</v>
          </cell>
        </row>
        <row r="53">
          <cell r="C53" t="str">
            <v>荀彧</v>
          </cell>
          <cell r="D53" t="str">
            <v>毽子草</v>
          </cell>
        </row>
        <row r="54">
          <cell r="C54" t="str">
            <v>荀攸</v>
          </cell>
          <cell r="D54" t="str">
            <v>壶壶</v>
          </cell>
        </row>
        <row r="55">
          <cell r="C55" t="str">
            <v>贾诩</v>
          </cell>
          <cell r="D55" t="str">
            <v>未知图腾</v>
          </cell>
        </row>
        <row r="56">
          <cell r="C56" t="str">
            <v>程昱</v>
          </cell>
          <cell r="D56" t="str">
            <v>沙瓦郎</v>
          </cell>
        </row>
        <row r="57">
          <cell r="C57" t="str">
            <v>司马懿</v>
          </cell>
          <cell r="D57" t="str">
            <v>波波</v>
          </cell>
        </row>
        <row r="58">
          <cell r="C58" t="str">
            <v>张郃</v>
          </cell>
          <cell r="D58" t="str">
            <v>熊宝宝</v>
          </cell>
        </row>
        <row r="59">
          <cell r="C59" t="str">
            <v>于禁</v>
          </cell>
          <cell r="D59" t="str">
            <v>飞天螳螂</v>
          </cell>
        </row>
        <row r="60">
          <cell r="C60" t="str">
            <v>乐进</v>
          </cell>
          <cell r="D60" t="str">
            <v>可拉可拉</v>
          </cell>
        </row>
        <row r="61">
          <cell r="C61" t="str">
            <v>徐晃</v>
          </cell>
          <cell r="D61" t="str">
            <v>波克比</v>
          </cell>
        </row>
        <row r="62">
          <cell r="C62" t="str">
            <v>许褚</v>
          </cell>
          <cell r="D62" t="str">
            <v>超音蝠</v>
          </cell>
        </row>
        <row r="63">
          <cell r="C63" t="str">
            <v>典韦</v>
          </cell>
          <cell r="D63" t="str">
            <v>乘龙</v>
          </cell>
        </row>
        <row r="64">
          <cell r="C64" t="str">
            <v>甄姬</v>
          </cell>
          <cell r="D64" t="str">
            <v>大菊花</v>
          </cell>
        </row>
        <row r="65">
          <cell r="C65" t="str">
            <v>庞德</v>
          </cell>
          <cell r="D65" t="str">
            <v>信使鸡</v>
          </cell>
        </row>
        <row r="66">
          <cell r="C66" t="str">
            <v>曹丕</v>
          </cell>
          <cell r="D66" t="str">
            <v>巨型飞鱼</v>
          </cell>
        </row>
        <row r="67">
          <cell r="C67" t="str">
            <v>李典</v>
          </cell>
          <cell r="D67" t="str">
            <v>艾比郎</v>
          </cell>
        </row>
        <row r="68">
          <cell r="C68" t="str">
            <v>满宠</v>
          </cell>
          <cell r="D68" t="str">
            <v>盔甲鸟</v>
          </cell>
        </row>
        <row r="69">
          <cell r="C69" t="str">
            <v>曹洪</v>
          </cell>
          <cell r="D69" t="str">
            <v>派拉斯</v>
          </cell>
        </row>
        <row r="70">
          <cell r="C70" t="str">
            <v>曹纯</v>
          </cell>
          <cell r="D70" t="str">
            <v>惊角鹿</v>
          </cell>
        </row>
        <row r="71">
          <cell r="C71" t="str">
            <v>曹昂</v>
          </cell>
          <cell r="D71" t="str">
            <v>画图犬</v>
          </cell>
        </row>
        <row r="72">
          <cell r="C72" t="str">
            <v>刘晔</v>
          </cell>
          <cell r="D72" t="str">
            <v>大奶罐</v>
          </cell>
        </row>
        <row r="73">
          <cell r="C73" t="str">
            <v>董昭</v>
          </cell>
          <cell r="D73" t="str">
            <v>磁石像</v>
          </cell>
        </row>
        <row r="74">
          <cell r="C74" t="str">
            <v>文聘</v>
          </cell>
          <cell r="D74" t="str">
            <v>宝石鬼</v>
          </cell>
        </row>
        <row r="75">
          <cell r="C75" t="str">
            <v>许攸</v>
          </cell>
          <cell r="D75" t="str">
            <v>小火马</v>
          </cell>
        </row>
        <row r="76">
          <cell r="C76" t="str">
            <v>曹休</v>
          </cell>
          <cell r="D76" t="str">
            <v>钢嘴钳</v>
          </cell>
        </row>
        <row r="77">
          <cell r="C77" t="str">
            <v>曹真</v>
          </cell>
          <cell r="D77" t="str">
            <v>肯泰罗</v>
          </cell>
        </row>
        <row r="78">
          <cell r="C78" t="str">
            <v>杨修</v>
          </cell>
          <cell r="D78" t="str">
            <v>正电拍拍</v>
          </cell>
        </row>
        <row r="79">
          <cell r="C79" t="str">
            <v>曹冲</v>
          </cell>
          <cell r="D79" t="str">
            <v>负电拍拍</v>
          </cell>
        </row>
        <row r="80">
          <cell r="C80" t="str">
            <v>王朗</v>
          </cell>
          <cell r="D80" t="str">
            <v>尼多朗</v>
          </cell>
        </row>
        <row r="81">
          <cell r="C81" t="str">
            <v>曹植</v>
          </cell>
          <cell r="D81" t="str">
            <v>萤光虫</v>
          </cell>
        </row>
        <row r="82">
          <cell r="C82" t="str">
            <v>钟会</v>
          </cell>
          <cell r="D82" t="str">
            <v>夜光虫</v>
          </cell>
        </row>
        <row r="83">
          <cell r="C83" t="str">
            <v>司马昭</v>
          </cell>
          <cell r="D83" t="str">
            <v>露基亚</v>
          </cell>
        </row>
        <row r="84">
          <cell r="C84" t="str">
            <v>张春华</v>
          </cell>
          <cell r="D84" t="str">
            <v>双色玫瑰</v>
          </cell>
        </row>
        <row r="85">
          <cell r="C85" t="str">
            <v>王异</v>
          </cell>
          <cell r="D85" t="str">
            <v>煤炭龟</v>
          </cell>
        </row>
        <row r="86">
          <cell r="C86" t="str">
            <v>辛宪英</v>
          </cell>
          <cell r="D86" t="str">
            <v>圈圈图</v>
          </cell>
        </row>
        <row r="87">
          <cell r="C87" t="str">
            <v>郭女王</v>
          </cell>
          <cell r="D87" t="str">
            <v>杀手兔</v>
          </cell>
        </row>
        <row r="88">
          <cell r="C88" t="str">
            <v>司马师</v>
          </cell>
          <cell r="D88" t="str">
            <v>剑牙蛇</v>
          </cell>
        </row>
        <row r="89">
          <cell r="C89" t="str">
            <v>卞夫人</v>
          </cell>
          <cell r="D89" t="str">
            <v>天气小子</v>
          </cell>
        </row>
        <row r="90">
          <cell r="C90" t="str">
            <v>典满</v>
          </cell>
          <cell r="D90" t="str">
            <v>洋洋蜻蜓</v>
          </cell>
        </row>
        <row r="91">
          <cell r="C91" t="str">
            <v>苗泽</v>
          </cell>
          <cell r="D91" t="str">
            <v>变色龙</v>
          </cell>
        </row>
        <row r="92">
          <cell r="C92" t="str">
            <v>胡车儿</v>
          </cell>
          <cell r="D92" t="str">
            <v>果然翁</v>
          </cell>
        </row>
        <row r="93">
          <cell r="C93" t="str">
            <v>夏侯恩</v>
          </cell>
          <cell r="D93" t="str">
            <v>芭叶龙</v>
          </cell>
        </row>
        <row r="94">
          <cell r="C94" t="str">
            <v>吕旷</v>
          </cell>
          <cell r="D94" t="str">
            <v>奇美玲</v>
          </cell>
        </row>
        <row r="95">
          <cell r="C95" t="str">
            <v>赵云</v>
          </cell>
          <cell r="D95" t="str">
            <v>走路草</v>
          </cell>
        </row>
        <row r="96">
          <cell r="C96" t="str">
            <v>祝融</v>
          </cell>
          <cell r="D96" t="str">
            <v>碧云龙</v>
          </cell>
        </row>
        <row r="97">
          <cell r="C97" t="str">
            <v>关羽</v>
          </cell>
          <cell r="D97" t="str">
            <v>瓦斯弹</v>
          </cell>
        </row>
        <row r="98">
          <cell r="C98" t="str">
            <v>张飞</v>
          </cell>
          <cell r="D98" t="str">
            <v>宝宝丁</v>
          </cell>
        </row>
        <row r="99">
          <cell r="C99" t="str">
            <v>马超</v>
          </cell>
          <cell r="D99" t="str">
            <v>妙蛙种子</v>
          </cell>
        </row>
        <row r="100">
          <cell r="C100" t="str">
            <v>黄忠</v>
          </cell>
          <cell r="D100" t="str">
            <v>腕力</v>
          </cell>
        </row>
        <row r="101">
          <cell r="C101" t="str">
            <v>魏延</v>
          </cell>
          <cell r="D101" t="str">
            <v>向日古花</v>
          </cell>
        </row>
        <row r="102">
          <cell r="C102" t="str">
            <v>刘备</v>
          </cell>
          <cell r="D102" t="str">
            <v>小拳石</v>
          </cell>
        </row>
        <row r="103">
          <cell r="C103" t="str">
            <v>诸葛亮</v>
          </cell>
          <cell r="D103" t="str">
            <v>菊草叶</v>
          </cell>
        </row>
        <row r="104">
          <cell r="C104" t="str">
            <v>庞统</v>
          </cell>
          <cell r="D104" t="str">
            <v>向日古花</v>
          </cell>
        </row>
        <row r="105">
          <cell r="C105" t="str">
            <v>法正</v>
          </cell>
          <cell r="D105" t="str">
            <v>地震鲶鱼</v>
          </cell>
        </row>
        <row r="106">
          <cell r="C106" t="str">
            <v>姜维</v>
          </cell>
          <cell r="D106" t="str">
            <v>冰斗笠</v>
          </cell>
        </row>
        <row r="107">
          <cell r="C107" t="str">
            <v>马良</v>
          </cell>
          <cell r="D107" t="str">
            <v>化石蝎</v>
          </cell>
        </row>
        <row r="108">
          <cell r="C108" t="str">
            <v>夏侯涓</v>
          </cell>
          <cell r="D108" t="str">
            <v>夜游灵</v>
          </cell>
        </row>
        <row r="109">
          <cell r="C109" t="str">
            <v>黄月英</v>
          </cell>
          <cell r="D109" t="str">
            <v>黑乃伊</v>
          </cell>
        </row>
        <row r="110">
          <cell r="C110" t="str">
            <v>徐庶</v>
          </cell>
          <cell r="D110" t="str">
            <v>波波海象</v>
          </cell>
        </row>
        <row r="111">
          <cell r="C111" t="str">
            <v>关兴</v>
          </cell>
          <cell r="D111" t="str">
            <v>巨嘴鳗</v>
          </cell>
        </row>
        <row r="112">
          <cell r="C112" t="str">
            <v>张苞</v>
          </cell>
          <cell r="D112" t="str">
            <v>龙龙贝</v>
          </cell>
        </row>
        <row r="113">
          <cell r="C113" t="str">
            <v>孟获</v>
          </cell>
          <cell r="D113" t="str">
            <v>合金蟹</v>
          </cell>
        </row>
        <row r="114">
          <cell r="C114" t="str">
            <v>关平</v>
          </cell>
          <cell r="D114" t="str">
            <v>古拉顿</v>
          </cell>
        </row>
        <row r="115">
          <cell r="C115" t="str">
            <v>关索</v>
          </cell>
          <cell r="D115" t="str">
            <v>海皇牙</v>
          </cell>
        </row>
        <row r="116">
          <cell r="C116" t="str">
            <v>关银屏</v>
          </cell>
          <cell r="D116" t="str">
            <v>拉提奥斯</v>
          </cell>
        </row>
        <row r="117">
          <cell r="C117" t="str">
            <v>张星彩</v>
          </cell>
          <cell r="D117" t="str">
            <v>拉提亚斯</v>
          </cell>
        </row>
        <row r="118">
          <cell r="C118" t="str">
            <v>鲍三娘</v>
          </cell>
          <cell r="D118" t="str">
            <v>钢神柱</v>
          </cell>
        </row>
        <row r="119">
          <cell r="C119" t="str">
            <v>马谡</v>
          </cell>
          <cell r="D119" t="str">
            <v>冰神柱</v>
          </cell>
        </row>
        <row r="120">
          <cell r="C120" t="str">
            <v>蒋琬</v>
          </cell>
          <cell r="D120" t="str">
            <v>岩神柱</v>
          </cell>
        </row>
        <row r="121">
          <cell r="C121" t="str">
            <v>廖化</v>
          </cell>
          <cell r="D121" t="str">
            <v>吸盘魔偶</v>
          </cell>
        </row>
        <row r="122">
          <cell r="C122" t="str">
            <v>张虎</v>
          </cell>
          <cell r="D122" t="str">
            <v>千针豚</v>
          </cell>
        </row>
        <row r="123">
          <cell r="C123" t="str">
            <v>刘禅</v>
          </cell>
          <cell r="D123" t="str">
            <v>凰王</v>
          </cell>
        </row>
        <row r="124">
          <cell r="C124" t="str">
            <v>糜竺</v>
          </cell>
          <cell r="D124" t="str">
            <v>尼多兰</v>
          </cell>
        </row>
        <row r="125">
          <cell r="C125" t="str">
            <v>甘夫人</v>
          </cell>
          <cell r="D125" t="str">
            <v>尖尖鳗</v>
          </cell>
        </row>
        <row r="126">
          <cell r="C126" t="str">
            <v>糜夫人</v>
          </cell>
          <cell r="D126" t="str">
            <v>爱心鱼</v>
          </cell>
        </row>
        <row r="127">
          <cell r="C127" t="str">
            <v>周仓</v>
          </cell>
          <cell r="D127" t="str">
            <v>化石翼龙</v>
          </cell>
        </row>
        <row r="128">
          <cell r="C128" t="str">
            <v>马岱</v>
          </cell>
          <cell r="D128" t="str">
            <v>化石鱼</v>
          </cell>
        </row>
        <row r="129">
          <cell r="C129" t="str">
            <v>张松</v>
          </cell>
          <cell r="D129" t="str">
            <v>独角虫</v>
          </cell>
        </row>
        <row r="130">
          <cell r="C130" t="str">
            <v>黄皓</v>
          </cell>
          <cell r="D130" t="str">
            <v>小拉达</v>
          </cell>
        </row>
        <row r="131">
          <cell r="C131" t="str">
            <v>大乔</v>
          </cell>
          <cell r="D131" t="str">
            <v>弹簧猪</v>
          </cell>
        </row>
        <row r="132">
          <cell r="C132" t="str">
            <v>鲁肃</v>
          </cell>
          <cell r="D132" t="str">
            <v xml:space="preserve">小锯鳄 </v>
          </cell>
        </row>
        <row r="133">
          <cell r="C133" t="str">
            <v>孙坚</v>
          </cell>
          <cell r="D133" t="str">
            <v>可达鸭</v>
          </cell>
        </row>
        <row r="134">
          <cell r="C134" t="str">
            <v>孙策</v>
          </cell>
          <cell r="D134" t="str">
            <v>杰尼龟</v>
          </cell>
        </row>
        <row r="135">
          <cell r="C135" t="str">
            <v>孙权</v>
          </cell>
          <cell r="D135" t="str">
            <v>喇叭芽</v>
          </cell>
        </row>
        <row r="136">
          <cell r="C136" t="str">
            <v>太史慈</v>
          </cell>
          <cell r="D136" t="str">
            <v>大钢蛇</v>
          </cell>
        </row>
        <row r="137">
          <cell r="C137" t="str">
            <v>周瑜</v>
          </cell>
          <cell r="D137" t="str">
            <v>烈雀</v>
          </cell>
        </row>
        <row r="138">
          <cell r="C138" t="str">
            <v>吕蒙</v>
          </cell>
          <cell r="D138" t="str">
            <v>露莉莉</v>
          </cell>
        </row>
        <row r="139">
          <cell r="C139" t="str">
            <v>陆逊</v>
          </cell>
          <cell r="D139" t="str">
            <v>迷你龙</v>
          </cell>
        </row>
        <row r="140">
          <cell r="C140" t="str">
            <v>甘宁</v>
          </cell>
          <cell r="D140" t="str">
            <v>尖牙鱼</v>
          </cell>
        </row>
        <row r="141">
          <cell r="C141" t="str">
            <v>程普</v>
          </cell>
          <cell r="D141" t="str">
            <v>铁甲贝</v>
          </cell>
        </row>
        <row r="142">
          <cell r="C142" t="str">
            <v>孙尚香</v>
          </cell>
          <cell r="D142" t="str">
            <v>雪拉比</v>
          </cell>
        </row>
        <row r="143">
          <cell r="C143" t="str">
            <v>步练师</v>
          </cell>
          <cell r="D143" t="str">
            <v>吞噬王</v>
          </cell>
        </row>
        <row r="144">
          <cell r="C144" t="str">
            <v>小乔</v>
          </cell>
          <cell r="D144" t="str">
            <v>咩利羊</v>
          </cell>
        </row>
        <row r="145">
          <cell r="C145" t="str">
            <v>周泰</v>
          </cell>
          <cell r="D145" t="str">
            <v>袋龙</v>
          </cell>
        </row>
        <row r="146">
          <cell r="C146" t="str">
            <v>黄盖</v>
          </cell>
          <cell r="D146" t="str">
            <v>大岩蛇</v>
          </cell>
        </row>
        <row r="147">
          <cell r="C147" t="str">
            <v>徐盛</v>
          </cell>
          <cell r="D147" t="str">
            <v>素利普</v>
          </cell>
        </row>
        <row r="148">
          <cell r="C148" t="str">
            <v>张昭</v>
          </cell>
          <cell r="D148" t="str">
            <v>大钳蟹</v>
          </cell>
        </row>
        <row r="149">
          <cell r="C149" t="str">
            <v>张纮</v>
          </cell>
          <cell r="D149" t="str">
            <v>瑜伽王</v>
          </cell>
        </row>
        <row r="150">
          <cell r="C150" t="str">
            <v>韩当</v>
          </cell>
          <cell r="D150" t="str">
            <v>大舌头</v>
          </cell>
        </row>
        <row r="151">
          <cell r="C151" t="str">
            <v>潘璋</v>
          </cell>
          <cell r="D151" t="str">
            <v>贵妇猫</v>
          </cell>
        </row>
        <row r="152">
          <cell r="C152" t="str">
            <v>凌统</v>
          </cell>
          <cell r="D152" t="str">
            <v>相扑兔</v>
          </cell>
        </row>
        <row r="153">
          <cell r="C153" t="str">
            <v>诸葛瑾</v>
          </cell>
          <cell r="D153" t="str">
            <v>噪音王</v>
          </cell>
        </row>
        <row r="154">
          <cell r="C154" t="str">
            <v>诸葛恪</v>
          </cell>
          <cell r="D154" t="str">
            <v>巨翅蝉</v>
          </cell>
        </row>
        <row r="155">
          <cell r="C155" t="str">
            <v>吴国太</v>
          </cell>
          <cell r="D155" t="str">
            <v>大猩猩</v>
          </cell>
        </row>
        <row r="156">
          <cell r="C156" t="str">
            <v>顾雍</v>
          </cell>
          <cell r="D156" t="str">
            <v>百变怪</v>
          </cell>
        </row>
        <row r="157">
          <cell r="C157" t="str">
            <v>王平</v>
          </cell>
          <cell r="D157" t="str">
            <v>凯诺战士</v>
          </cell>
        </row>
        <row r="158">
          <cell r="C158" t="str">
            <v>阚泽</v>
          </cell>
          <cell r="D158" t="str">
            <v>雨翅蝶</v>
          </cell>
        </row>
        <row r="159">
          <cell r="C159" t="str">
            <v>陈宫</v>
          </cell>
          <cell r="D159" t="str">
            <v>3D龙</v>
          </cell>
        </row>
        <row r="160">
          <cell r="C160" t="str">
            <v>公孙瓒</v>
          </cell>
          <cell r="D160" t="str">
            <v>菊石兽</v>
          </cell>
        </row>
        <row r="161">
          <cell r="C161" t="str">
            <v>左慈</v>
          </cell>
          <cell r="D161" t="str">
            <v>皮皮</v>
          </cell>
        </row>
        <row r="162">
          <cell r="C162" t="str">
            <v>吕布</v>
          </cell>
          <cell r="D162" t="str">
            <v>阿柏蛇</v>
          </cell>
        </row>
        <row r="163">
          <cell r="C163" t="str">
            <v>袁绍</v>
          </cell>
          <cell r="D163" t="str">
            <v>毛球</v>
          </cell>
        </row>
        <row r="164">
          <cell r="C164" t="str">
            <v>貂蝉</v>
          </cell>
          <cell r="D164" t="str">
            <v>地鼠</v>
          </cell>
        </row>
        <row r="165">
          <cell r="C165" t="str">
            <v>蔡文姬</v>
          </cell>
          <cell r="D165" t="str">
            <v>海星星</v>
          </cell>
        </row>
        <row r="166">
          <cell r="C166" t="str">
            <v>于吉</v>
          </cell>
          <cell r="D166" t="str">
            <v>凯利阿</v>
          </cell>
        </row>
        <row r="167">
          <cell r="C167" t="str">
            <v>高顺</v>
          </cell>
          <cell r="D167" t="str">
            <v>喵喵</v>
          </cell>
        </row>
        <row r="168">
          <cell r="C168" t="str">
            <v>田丰</v>
          </cell>
          <cell r="D168" t="str">
            <v>猴怪</v>
          </cell>
        </row>
        <row r="169">
          <cell r="C169" t="str">
            <v>沮授</v>
          </cell>
          <cell r="D169" t="str">
            <v>卡蒂狗</v>
          </cell>
        </row>
        <row r="170">
          <cell r="C170" t="str">
            <v>颜良</v>
          </cell>
          <cell r="D170" t="str">
            <v>迷唇姐</v>
          </cell>
        </row>
        <row r="171">
          <cell r="C171" t="str">
            <v>文丑</v>
          </cell>
          <cell r="D171" t="str">
            <v>电击兽</v>
          </cell>
        </row>
        <row r="172">
          <cell r="C172" t="str">
            <v>卢植</v>
          </cell>
          <cell r="D172" t="str">
            <v>凯西</v>
          </cell>
        </row>
        <row r="173">
          <cell r="C173" t="str">
            <v>董卓</v>
          </cell>
          <cell r="D173" t="str">
            <v>鸭嘴火龙</v>
          </cell>
        </row>
        <row r="174">
          <cell r="C174" t="str">
            <v>华雄</v>
          </cell>
          <cell r="D174" t="str">
            <v>玛瑙水母</v>
          </cell>
        </row>
        <row r="175">
          <cell r="C175" t="str">
            <v>华佗</v>
          </cell>
          <cell r="D175" t="str">
            <v>绿毛虫</v>
          </cell>
        </row>
        <row r="176">
          <cell r="C176" t="str">
            <v>张角</v>
          </cell>
          <cell r="D176" t="str">
            <v>小火龙</v>
          </cell>
        </row>
        <row r="177">
          <cell r="C177" t="str">
            <v>华歆</v>
          </cell>
          <cell r="D177" t="str">
            <v>大甲</v>
          </cell>
        </row>
        <row r="178">
          <cell r="C178" t="str">
            <v>皇甫嵩</v>
          </cell>
          <cell r="D178" t="str">
            <v>呆呆兽</v>
          </cell>
        </row>
        <row r="179">
          <cell r="C179" t="str">
            <v>刘表</v>
          </cell>
          <cell r="D179" t="str">
            <v>小磁怪</v>
          </cell>
        </row>
        <row r="180">
          <cell r="C180" t="str">
            <v>张宝</v>
          </cell>
          <cell r="D180" t="str">
            <v>大葱鸭</v>
          </cell>
        </row>
        <row r="181">
          <cell r="C181" t="str">
            <v>张梁</v>
          </cell>
          <cell r="D181" t="str">
            <v>嘟嘟</v>
          </cell>
        </row>
        <row r="182">
          <cell r="C182" t="str">
            <v>袁术</v>
          </cell>
          <cell r="D182" t="str">
            <v>小海狮</v>
          </cell>
        </row>
        <row r="183">
          <cell r="C183" t="str">
            <v>何皇后</v>
          </cell>
          <cell r="D183" t="str">
            <v>臭泥</v>
          </cell>
        </row>
        <row r="184">
          <cell r="C184" t="str">
            <v>孙乾</v>
          </cell>
          <cell r="D184" t="str">
            <v>大舌贝</v>
          </cell>
        </row>
        <row r="185">
          <cell r="C185" t="str">
            <v>张燕</v>
          </cell>
          <cell r="D185" t="str">
            <v>化石盔</v>
          </cell>
        </row>
        <row r="186">
          <cell r="C186" t="str">
            <v>张鲁</v>
          </cell>
          <cell r="D186" t="str">
            <v>大红雀</v>
          </cell>
        </row>
        <row r="187">
          <cell r="C187" t="str">
            <v>潘凤</v>
          </cell>
          <cell r="D187" t="str">
            <v>坚果怪</v>
          </cell>
        </row>
        <row r="188">
          <cell r="C188" t="str">
            <v>孔融</v>
          </cell>
          <cell r="D188" t="str">
            <v>卡比兽</v>
          </cell>
        </row>
        <row r="189">
          <cell r="C189" t="str">
            <v>伏皇后</v>
          </cell>
          <cell r="D189" t="str">
            <v>莲叶河童</v>
          </cell>
        </row>
        <row r="190">
          <cell r="C190" t="str">
            <v>何进</v>
          </cell>
          <cell r="D190" t="str">
            <v>叉字蝠</v>
          </cell>
        </row>
        <row r="191">
          <cell r="C191" t="str">
            <v>汉献帝</v>
          </cell>
          <cell r="D191" t="str">
            <v>美丽花</v>
          </cell>
        </row>
        <row r="192">
          <cell r="C192" t="str">
            <v>西凉兵</v>
          </cell>
          <cell r="D192" t="str">
            <v>手尾猴</v>
          </cell>
        </row>
        <row r="193">
          <cell r="C193" t="str">
            <v>严颜</v>
          </cell>
          <cell r="D193" t="str">
            <v>蛇纹熊</v>
          </cell>
        </row>
        <row r="194">
          <cell r="C194" t="str">
            <v>陆绩</v>
          </cell>
          <cell r="D194" t="str">
            <v>土狼犬</v>
          </cell>
        </row>
        <row r="195">
          <cell r="C195" t="str">
            <v>医生</v>
          </cell>
          <cell r="D195" t="str">
            <v>澡泽怪</v>
          </cell>
        </row>
        <row r="196">
          <cell r="C196" t="str">
            <v>公孙渊</v>
          </cell>
          <cell r="D196" t="str">
            <v>卡瓦火鸡</v>
          </cell>
        </row>
        <row r="197">
          <cell r="C197" t="str">
            <v>臧霸</v>
          </cell>
          <cell r="D197" t="str">
            <v>黑暗鸦</v>
          </cell>
        </row>
        <row r="198">
          <cell r="C198" t="str">
            <v>朱然</v>
          </cell>
          <cell r="D198" t="str">
            <v>针叶龙</v>
          </cell>
        </row>
        <row r="199">
          <cell r="C199" t="str">
            <v>西凉铁骑</v>
          </cell>
          <cell r="D199" t="str">
            <v>尤吉拉</v>
          </cell>
        </row>
        <row r="200">
          <cell r="C200" t="str">
            <v>黄巾党</v>
          </cell>
          <cell r="D200" t="str">
            <v>海刺龙</v>
          </cell>
        </row>
        <row r="201">
          <cell r="C201" t="str">
            <v>张允</v>
          </cell>
          <cell r="D201" t="str">
            <v>梦妖</v>
          </cell>
        </row>
        <row r="202">
          <cell r="C202" t="str">
            <v>金龙宝宝</v>
          </cell>
          <cell r="D202" t="str">
            <v>金经验宝宝</v>
          </cell>
        </row>
        <row r="203">
          <cell r="C203" t="str">
            <v>银龙宝宝</v>
          </cell>
          <cell r="D203" t="str">
            <v>银经验宝宝</v>
          </cell>
        </row>
        <row r="204">
          <cell r="C204" t="str">
            <v>铜龙宝宝</v>
          </cell>
          <cell r="D204" t="str">
            <v>铜经验宝宝</v>
          </cell>
        </row>
        <row r="205">
          <cell r="C205" t="str">
            <v>活动人物</v>
          </cell>
          <cell r="D205" t="str">
            <v>不需要</v>
          </cell>
        </row>
        <row r="206">
          <cell r="C206" t="str">
            <v>活动人物</v>
          </cell>
          <cell r="D206" t="str">
            <v>不需要</v>
          </cell>
        </row>
        <row r="207">
          <cell r="C207" t="str">
            <v>郭嘉2阶</v>
          </cell>
          <cell r="D207" t="str">
            <v>火岩鼠</v>
          </cell>
        </row>
        <row r="208">
          <cell r="C208" t="str">
            <v>郭嘉3阶</v>
          </cell>
          <cell r="D208" t="str">
            <v>火暴兽</v>
          </cell>
        </row>
        <row r="209">
          <cell r="C209" t="str">
            <v>郭嘉4阶</v>
          </cell>
          <cell r="D209" t="str">
            <v>火暴兽</v>
          </cell>
        </row>
        <row r="210">
          <cell r="C210" t="str">
            <v>曹操2阶</v>
          </cell>
          <cell r="D210" t="str">
            <v>九尾</v>
          </cell>
        </row>
        <row r="211">
          <cell r="C211" t="str">
            <v>曹操3阶</v>
          </cell>
          <cell r="D211" t="str">
            <v>九尾</v>
          </cell>
        </row>
        <row r="212">
          <cell r="C212" t="str">
            <v>曹仁2阶</v>
          </cell>
          <cell r="D212" t="str">
            <v>皮卡丘</v>
          </cell>
        </row>
        <row r="213">
          <cell r="C213" t="str">
            <v>曹仁3阶</v>
          </cell>
          <cell r="D213" t="str">
            <v>雷丘</v>
          </cell>
        </row>
        <row r="214">
          <cell r="C214" t="str">
            <v>曹仁4阶</v>
          </cell>
          <cell r="D214" t="str">
            <v>雷丘</v>
          </cell>
        </row>
        <row r="215">
          <cell r="C215" t="str">
            <v>夏侯惇2阶</v>
          </cell>
          <cell r="D215" t="str">
            <v>蚊香蛙</v>
          </cell>
        </row>
        <row r="216">
          <cell r="C216" t="str">
            <v>夏侯惇3阶</v>
          </cell>
          <cell r="D216" t="str">
            <v>快泳蛙</v>
          </cell>
        </row>
        <row r="217">
          <cell r="C217" t="str">
            <v>夏侯惇4阶</v>
          </cell>
          <cell r="D217" t="str">
            <v>快泳蛙</v>
          </cell>
        </row>
        <row r="218">
          <cell r="C218" t="str">
            <v>夏侯渊2阶</v>
          </cell>
          <cell r="D218" t="str">
            <v>穿山王</v>
          </cell>
        </row>
        <row r="219">
          <cell r="C219" t="str">
            <v>张辽2阶</v>
          </cell>
          <cell r="D219" t="str">
            <v>鬼斯通</v>
          </cell>
        </row>
        <row r="220">
          <cell r="C220" t="str">
            <v>张辽3阶</v>
          </cell>
          <cell r="D220" t="str">
            <v>耿鬼</v>
          </cell>
        </row>
        <row r="221">
          <cell r="C221" t="str">
            <v>张辽4阶</v>
          </cell>
          <cell r="D221" t="str">
            <v>耿鬼</v>
          </cell>
        </row>
        <row r="222">
          <cell r="C222" t="str">
            <v>荀彧2阶</v>
          </cell>
          <cell r="D222" t="str">
            <v>毽子花</v>
          </cell>
        </row>
        <row r="223">
          <cell r="C223" t="str">
            <v>荀彧3阶</v>
          </cell>
          <cell r="D223" t="str">
            <v>毽子棉</v>
          </cell>
        </row>
        <row r="224">
          <cell r="C224" t="str">
            <v>贾诩2阶</v>
          </cell>
          <cell r="D224" t="str">
            <v>未知图腾</v>
          </cell>
        </row>
        <row r="225">
          <cell r="C225" t="str">
            <v>司马懿2阶</v>
          </cell>
          <cell r="D225" t="str">
            <v>比比鸟</v>
          </cell>
        </row>
        <row r="226">
          <cell r="C226" t="str">
            <v>司马懿3阶</v>
          </cell>
          <cell r="D226" t="str">
            <v>比雕</v>
          </cell>
        </row>
        <row r="227">
          <cell r="C227" t="str">
            <v>司马懿4阶</v>
          </cell>
          <cell r="D227" t="str">
            <v>比雕</v>
          </cell>
        </row>
        <row r="228">
          <cell r="C228" t="str">
            <v>张郃2阶</v>
          </cell>
          <cell r="D228" t="str">
            <v>圈圈熊</v>
          </cell>
        </row>
        <row r="229">
          <cell r="C229" t="str">
            <v>乐进2阶</v>
          </cell>
          <cell r="D229" t="str">
            <v>嘎啦嘎啦</v>
          </cell>
        </row>
        <row r="230">
          <cell r="C230" t="str">
            <v>赵云2阶</v>
          </cell>
          <cell r="D230" t="str">
            <v>臭臭花</v>
          </cell>
        </row>
        <row r="231">
          <cell r="C231" t="str">
            <v>赵云3阶</v>
          </cell>
          <cell r="D231" t="str">
            <v>霸王花</v>
          </cell>
        </row>
        <row r="232">
          <cell r="C232" t="str">
            <v>赵云4阶</v>
          </cell>
          <cell r="D232" t="str">
            <v>霸王花</v>
          </cell>
        </row>
        <row r="233">
          <cell r="C233" t="str">
            <v>关羽2阶</v>
          </cell>
          <cell r="D233" t="str">
            <v>双弹瓦斯</v>
          </cell>
        </row>
        <row r="234">
          <cell r="C234" t="str">
            <v>关羽3阶</v>
          </cell>
          <cell r="D234" t="str">
            <v>双弹瓦斯</v>
          </cell>
        </row>
        <row r="235">
          <cell r="C235" t="str">
            <v>张飞2阶</v>
          </cell>
          <cell r="D235" t="str">
            <v>胖丁</v>
          </cell>
        </row>
        <row r="236">
          <cell r="C236" t="str">
            <v>张飞3阶</v>
          </cell>
          <cell r="D236" t="str">
            <v>胖可丁</v>
          </cell>
        </row>
        <row r="237">
          <cell r="C237" t="str">
            <v>张飞4阶</v>
          </cell>
          <cell r="D237" t="str">
            <v>胖可丁</v>
          </cell>
        </row>
        <row r="238">
          <cell r="C238" t="str">
            <v>马超2阶</v>
          </cell>
          <cell r="D238" t="str">
            <v>妙蛙草</v>
          </cell>
        </row>
        <row r="239">
          <cell r="C239" t="str">
            <v>马超3阶</v>
          </cell>
          <cell r="D239" t="str">
            <v>妙蛙花</v>
          </cell>
        </row>
        <row r="240">
          <cell r="C240" t="str">
            <v>马超4阶</v>
          </cell>
          <cell r="D240" t="str">
            <v>妙蛙花</v>
          </cell>
        </row>
        <row r="241">
          <cell r="C241" t="str">
            <v>黄忠2阶</v>
          </cell>
          <cell r="D241" t="str">
            <v>豪力</v>
          </cell>
        </row>
        <row r="242">
          <cell r="C242" t="str">
            <v>黄忠3阶</v>
          </cell>
          <cell r="D242" t="str">
            <v>怪力</v>
          </cell>
        </row>
        <row r="243">
          <cell r="C243" t="str">
            <v>黄忠4阶</v>
          </cell>
          <cell r="D243" t="str">
            <v>怪力</v>
          </cell>
        </row>
        <row r="244">
          <cell r="C244" t="str">
            <v>魏延2阶</v>
          </cell>
          <cell r="D244" t="str">
            <v>噬人古花</v>
          </cell>
        </row>
        <row r="245">
          <cell r="C245" t="str">
            <v>刘备2阶</v>
          </cell>
          <cell r="D245" t="str">
            <v>隆隆石</v>
          </cell>
        </row>
        <row r="246">
          <cell r="C246" t="str">
            <v>刘备3阶</v>
          </cell>
          <cell r="D246" t="str">
            <v>隆隆岩</v>
          </cell>
        </row>
        <row r="247">
          <cell r="C247" t="str">
            <v>刘备4阶</v>
          </cell>
          <cell r="D247" t="str">
            <v>隆隆岩</v>
          </cell>
        </row>
        <row r="248">
          <cell r="C248" t="str">
            <v>诸葛亮2阶</v>
          </cell>
          <cell r="D248" t="str">
            <v>月桂叶</v>
          </cell>
        </row>
        <row r="249">
          <cell r="C249" t="str">
            <v>诸葛亮3阶</v>
          </cell>
          <cell r="D249" t="str">
            <v>月桂叶</v>
          </cell>
        </row>
        <row r="250">
          <cell r="C250" t="str">
            <v>庞统2阶</v>
          </cell>
          <cell r="D250" t="str">
            <v>美丽龙</v>
          </cell>
        </row>
        <row r="251">
          <cell r="C251" t="str">
            <v>姜维2阶</v>
          </cell>
          <cell r="D251" t="str">
            <v>巨头冰怪</v>
          </cell>
        </row>
        <row r="252">
          <cell r="C252" t="str">
            <v>徐庶2阶</v>
          </cell>
          <cell r="D252" t="str">
            <v>古拉海象</v>
          </cell>
        </row>
        <row r="253">
          <cell r="C253" t="str">
            <v>大乔2阶</v>
          </cell>
          <cell r="D253" t="str">
            <v>橡皮猪</v>
          </cell>
        </row>
        <row r="254">
          <cell r="C254" t="str">
            <v>鲁肃2阶</v>
          </cell>
          <cell r="D254" t="str">
            <v>蓝鳄</v>
          </cell>
        </row>
        <row r="255">
          <cell r="C255" t="str">
            <v>鲁肃3阶</v>
          </cell>
          <cell r="D255" t="str">
            <v>大力鳄</v>
          </cell>
        </row>
        <row r="256">
          <cell r="C256" t="str">
            <v>鲁肃4阶</v>
          </cell>
          <cell r="D256" t="str">
            <v>大力鳄</v>
          </cell>
        </row>
        <row r="257">
          <cell r="C257" t="str">
            <v>孙坚2阶</v>
          </cell>
          <cell r="D257" t="str">
            <v>哥达鸭</v>
          </cell>
        </row>
        <row r="258">
          <cell r="C258" t="str">
            <v>孙坚3阶</v>
          </cell>
          <cell r="D258" t="str">
            <v>哥达鸭</v>
          </cell>
        </row>
        <row r="259">
          <cell r="C259" t="str">
            <v>孙策2阶</v>
          </cell>
          <cell r="D259" t="str">
            <v>卡咪龟</v>
          </cell>
        </row>
        <row r="260">
          <cell r="C260" t="str">
            <v>孙策3阶</v>
          </cell>
          <cell r="D260" t="str">
            <v>水箭龟</v>
          </cell>
        </row>
        <row r="261">
          <cell r="C261" t="str">
            <v>孙策4阶</v>
          </cell>
          <cell r="D261" t="str">
            <v>水箭龟</v>
          </cell>
        </row>
        <row r="262">
          <cell r="C262" t="str">
            <v>孙权2阶</v>
          </cell>
          <cell r="D262" t="str">
            <v>口袋花</v>
          </cell>
        </row>
        <row r="263">
          <cell r="C263" t="str">
            <v>孙权3阶</v>
          </cell>
          <cell r="D263" t="str">
            <v>大食花</v>
          </cell>
        </row>
        <row r="264">
          <cell r="C264" t="str">
            <v>孙权4阶</v>
          </cell>
          <cell r="D264" t="str">
            <v>大食花</v>
          </cell>
        </row>
        <row r="265">
          <cell r="C265" t="str">
            <v>太史慈2阶</v>
          </cell>
          <cell r="D265" t="str">
            <v>大钢蛇</v>
          </cell>
        </row>
        <row r="266">
          <cell r="C266" t="str">
            <v>周瑜2阶</v>
          </cell>
          <cell r="D266" t="str">
            <v>大嘴雀</v>
          </cell>
        </row>
        <row r="267">
          <cell r="C267" t="str">
            <v>周瑜3阶</v>
          </cell>
          <cell r="D267" t="str">
            <v>大嘴雀</v>
          </cell>
        </row>
        <row r="268">
          <cell r="C268" t="str">
            <v>吕蒙2阶</v>
          </cell>
          <cell r="D268" t="str">
            <v>玛莉露</v>
          </cell>
        </row>
        <row r="269">
          <cell r="C269" t="str">
            <v>吕蒙3阶</v>
          </cell>
          <cell r="D269" t="str">
            <v>玛莉露丽</v>
          </cell>
        </row>
        <row r="270">
          <cell r="C270" t="str">
            <v>吕蒙4阶</v>
          </cell>
          <cell r="D270" t="str">
            <v>玛莉露丽</v>
          </cell>
        </row>
        <row r="271">
          <cell r="C271" t="str">
            <v>陆逊2阶</v>
          </cell>
          <cell r="D271" t="str">
            <v>哈克龙</v>
          </cell>
        </row>
        <row r="272">
          <cell r="C272" t="str">
            <v>陆逊3阶</v>
          </cell>
          <cell r="D272" t="str">
            <v>快龙</v>
          </cell>
        </row>
        <row r="273">
          <cell r="C273" t="str">
            <v>陆逊4阶</v>
          </cell>
          <cell r="D273" t="str">
            <v>快龙</v>
          </cell>
        </row>
        <row r="274">
          <cell r="C274" t="str">
            <v>甘宁2阶</v>
          </cell>
          <cell r="D274" t="str">
            <v>翻斗鲨</v>
          </cell>
        </row>
        <row r="275">
          <cell r="C275" t="str">
            <v>小乔2阶</v>
          </cell>
          <cell r="D275" t="str">
            <v>羊咩咩</v>
          </cell>
        </row>
        <row r="276">
          <cell r="C276" t="str">
            <v>小乔3阶</v>
          </cell>
          <cell r="D276" t="str">
            <v>电龙</v>
          </cell>
        </row>
        <row r="277">
          <cell r="C277" t="str">
            <v>小乔4阶</v>
          </cell>
          <cell r="D277" t="str">
            <v>电龙</v>
          </cell>
        </row>
        <row r="278">
          <cell r="C278" t="str">
            <v>公孙瓒2阶</v>
          </cell>
          <cell r="D278" t="str">
            <v>菊石兽</v>
          </cell>
        </row>
        <row r="279">
          <cell r="C279" t="str">
            <v>左慈2阶</v>
          </cell>
          <cell r="D279" t="str">
            <v>皮可西</v>
          </cell>
        </row>
        <row r="280">
          <cell r="C280" t="str">
            <v>左慈3阶</v>
          </cell>
          <cell r="D280" t="str">
            <v>皮可西</v>
          </cell>
        </row>
        <row r="281">
          <cell r="C281" t="str">
            <v>吕布2阶</v>
          </cell>
          <cell r="D281" t="str">
            <v>阿柏怪</v>
          </cell>
        </row>
        <row r="282">
          <cell r="C282" t="str">
            <v>吕布3阶</v>
          </cell>
          <cell r="D282" t="str">
            <v>阿柏怪</v>
          </cell>
        </row>
        <row r="283">
          <cell r="C283" t="str">
            <v>袁绍2阶</v>
          </cell>
          <cell r="D283" t="str">
            <v>末入蛾</v>
          </cell>
        </row>
        <row r="284">
          <cell r="C284" t="str">
            <v>貂蝉2阶</v>
          </cell>
          <cell r="D284" t="str">
            <v>地鼠</v>
          </cell>
        </row>
        <row r="285">
          <cell r="C285" t="str">
            <v>蔡文姬2阶</v>
          </cell>
          <cell r="D285" t="str">
            <v>宝石海星</v>
          </cell>
        </row>
        <row r="286">
          <cell r="C286" t="str">
            <v>于吉2阶</v>
          </cell>
          <cell r="D286" t="str">
            <v>超能女皇</v>
          </cell>
        </row>
        <row r="287">
          <cell r="C287" t="str">
            <v>卢植2阶</v>
          </cell>
          <cell r="D287" t="str">
            <v>勇吉拉</v>
          </cell>
        </row>
        <row r="288">
          <cell r="C288" t="str">
            <v>卢植3阶</v>
          </cell>
          <cell r="D288" t="str">
            <v>胡地</v>
          </cell>
        </row>
        <row r="289">
          <cell r="C289" t="str">
            <v>卢植4阶</v>
          </cell>
          <cell r="D289" t="str">
            <v>胡地</v>
          </cell>
        </row>
        <row r="290">
          <cell r="C290" t="str">
            <v>董卓2阶</v>
          </cell>
          <cell r="D290" t="str">
            <v>鸭嘴火龙</v>
          </cell>
        </row>
        <row r="291">
          <cell r="C291" t="str">
            <v>华雄2阶</v>
          </cell>
          <cell r="D291" t="str">
            <v>玛瑙水母</v>
          </cell>
        </row>
        <row r="292">
          <cell r="C292" t="str">
            <v>华佗2阶</v>
          </cell>
          <cell r="D292" t="str">
            <v>铁甲蛹</v>
          </cell>
        </row>
        <row r="293">
          <cell r="C293" t="str">
            <v>华佗3阶</v>
          </cell>
          <cell r="D293" t="str">
            <v>巴大胡</v>
          </cell>
        </row>
        <row r="294">
          <cell r="C294" t="str">
            <v>华佗4阶</v>
          </cell>
          <cell r="D294" t="str">
            <v>巴大胡</v>
          </cell>
        </row>
        <row r="295">
          <cell r="C295" t="str">
            <v>张角2阶</v>
          </cell>
          <cell r="D295" t="str">
            <v>火恐龙</v>
          </cell>
        </row>
        <row r="296">
          <cell r="C296" t="str">
            <v>张角3阶</v>
          </cell>
          <cell r="D296" t="str">
            <v>喷火龙</v>
          </cell>
        </row>
        <row r="297">
          <cell r="C297" t="str">
            <v>张角4阶</v>
          </cell>
          <cell r="D297" t="str">
            <v>喷火龙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.名称对照表"/>
      <sheetName val="2.图文对照表"/>
      <sheetName val="工作表1"/>
    </sheetNames>
    <sheetDataSet>
      <sheetData sheetId="0"/>
      <sheetData sheetId="1"/>
      <sheetData sheetId="2">
        <row r="2">
          <cell r="A2">
            <v>11001</v>
          </cell>
          <cell r="B2" t="str">
            <v>郭嘉</v>
          </cell>
          <cell r="C2" t="str">
            <v>火球鼠</v>
          </cell>
        </row>
        <row r="3">
          <cell r="A3">
            <v>11002</v>
          </cell>
          <cell r="B3" t="str">
            <v>曹操</v>
          </cell>
          <cell r="C3" t="str">
            <v>六尾</v>
          </cell>
        </row>
        <row r="4">
          <cell r="A4">
            <v>11003</v>
          </cell>
          <cell r="B4" t="str">
            <v>曹仁</v>
          </cell>
          <cell r="C4" t="str">
            <v>皮丘</v>
          </cell>
        </row>
        <row r="5">
          <cell r="A5">
            <v>11004</v>
          </cell>
          <cell r="B5" t="str">
            <v>夏侯惇</v>
          </cell>
          <cell r="C5" t="str">
            <v>蚊香蝌蚪</v>
          </cell>
        </row>
        <row r="6">
          <cell r="A6">
            <v>11005</v>
          </cell>
          <cell r="B6" t="str">
            <v>夏侯渊</v>
          </cell>
          <cell r="C6" t="str">
            <v>穿山鼠</v>
          </cell>
        </row>
        <row r="7">
          <cell r="A7">
            <v>11006</v>
          </cell>
          <cell r="B7" t="str">
            <v>张辽</v>
          </cell>
          <cell r="C7" t="str">
            <v>鬼斯</v>
          </cell>
        </row>
        <row r="8">
          <cell r="A8">
            <v>11007</v>
          </cell>
          <cell r="B8" t="str">
            <v>荀彧</v>
          </cell>
          <cell r="C8" t="str">
            <v>毽子草</v>
          </cell>
        </row>
        <row r="9">
          <cell r="A9">
            <v>11008</v>
          </cell>
          <cell r="B9" t="str">
            <v>荀攸</v>
          </cell>
          <cell r="C9" t="str">
            <v>壶壶</v>
          </cell>
        </row>
        <row r="10">
          <cell r="A10">
            <v>11009</v>
          </cell>
          <cell r="B10" t="str">
            <v>贾诩</v>
          </cell>
          <cell r="C10" t="str">
            <v>未知图腾</v>
          </cell>
        </row>
        <row r="11">
          <cell r="A11">
            <v>11010</v>
          </cell>
          <cell r="B11" t="str">
            <v>程昱</v>
          </cell>
          <cell r="C11" t="str">
            <v>沙瓦郎</v>
          </cell>
        </row>
        <row r="12">
          <cell r="A12">
            <v>11011</v>
          </cell>
          <cell r="B12" t="str">
            <v>司马懿</v>
          </cell>
          <cell r="C12" t="str">
            <v>波波</v>
          </cell>
        </row>
        <row r="13">
          <cell r="A13">
            <v>11012</v>
          </cell>
          <cell r="B13" t="str">
            <v>张郃</v>
          </cell>
          <cell r="C13" t="str">
            <v>熊宝宝</v>
          </cell>
        </row>
        <row r="14">
          <cell r="A14">
            <v>11013</v>
          </cell>
          <cell r="B14" t="str">
            <v>于禁</v>
          </cell>
          <cell r="C14" t="str">
            <v>飞天螳螂</v>
          </cell>
        </row>
        <row r="15">
          <cell r="A15">
            <v>11014</v>
          </cell>
          <cell r="B15" t="str">
            <v>乐进</v>
          </cell>
          <cell r="C15" t="str">
            <v>可拉可拉</v>
          </cell>
        </row>
        <row r="16">
          <cell r="A16">
            <v>11015</v>
          </cell>
          <cell r="B16" t="str">
            <v>徐晃</v>
          </cell>
          <cell r="C16" t="str">
            <v>波克比</v>
          </cell>
        </row>
        <row r="17">
          <cell r="A17">
            <v>11016</v>
          </cell>
          <cell r="B17" t="str">
            <v>许褚</v>
          </cell>
          <cell r="C17" t="str">
            <v>超音蝠</v>
          </cell>
        </row>
        <row r="18">
          <cell r="A18">
            <v>11017</v>
          </cell>
          <cell r="B18" t="str">
            <v>典韦</v>
          </cell>
          <cell r="C18" t="str">
            <v>乘龙</v>
          </cell>
        </row>
        <row r="19">
          <cell r="A19">
            <v>11018</v>
          </cell>
          <cell r="B19" t="str">
            <v>甄姬</v>
          </cell>
          <cell r="C19" t="str">
            <v>大菊花</v>
          </cell>
        </row>
        <row r="20">
          <cell r="A20">
            <v>11019</v>
          </cell>
          <cell r="B20" t="str">
            <v>庞德</v>
          </cell>
          <cell r="C20" t="str">
            <v>信使鸡</v>
          </cell>
        </row>
        <row r="21">
          <cell r="A21">
            <v>11020</v>
          </cell>
          <cell r="B21" t="str">
            <v>曹丕</v>
          </cell>
          <cell r="C21" t="str">
            <v>巨型飞鱼</v>
          </cell>
        </row>
        <row r="22">
          <cell r="A22">
            <v>11021</v>
          </cell>
          <cell r="B22" t="str">
            <v>李典</v>
          </cell>
          <cell r="C22" t="str">
            <v>艾比郎</v>
          </cell>
        </row>
        <row r="23">
          <cell r="A23">
            <v>11022</v>
          </cell>
          <cell r="B23" t="str">
            <v>满宠</v>
          </cell>
          <cell r="C23" t="str">
            <v>盔甲鸟</v>
          </cell>
        </row>
        <row r="24">
          <cell r="A24">
            <v>11023</v>
          </cell>
          <cell r="B24" t="str">
            <v>曹洪</v>
          </cell>
          <cell r="C24" t="str">
            <v>派拉斯</v>
          </cell>
        </row>
        <row r="25">
          <cell r="A25">
            <v>11024</v>
          </cell>
          <cell r="B25" t="str">
            <v>曹纯</v>
          </cell>
          <cell r="C25" t="str">
            <v>惊角鹿</v>
          </cell>
        </row>
        <row r="26">
          <cell r="A26">
            <v>11025</v>
          </cell>
          <cell r="B26" t="str">
            <v>曹昂</v>
          </cell>
          <cell r="C26" t="str">
            <v>画图犬</v>
          </cell>
        </row>
        <row r="27">
          <cell r="A27">
            <v>11026</v>
          </cell>
          <cell r="B27" t="str">
            <v>刘晔</v>
          </cell>
          <cell r="C27" t="str">
            <v>大奶罐</v>
          </cell>
        </row>
        <row r="28">
          <cell r="A28">
            <v>11027</v>
          </cell>
          <cell r="B28" t="str">
            <v>董昭</v>
          </cell>
          <cell r="C28" t="str">
            <v>磁石像</v>
          </cell>
        </row>
        <row r="29">
          <cell r="A29">
            <v>11028</v>
          </cell>
          <cell r="B29" t="str">
            <v>文聘</v>
          </cell>
          <cell r="C29" t="str">
            <v>宝石鬼</v>
          </cell>
        </row>
        <row r="30">
          <cell r="A30">
            <v>11029</v>
          </cell>
          <cell r="B30" t="str">
            <v>许攸</v>
          </cell>
          <cell r="C30" t="str">
            <v>小火马</v>
          </cell>
        </row>
        <row r="31">
          <cell r="A31">
            <v>11030</v>
          </cell>
          <cell r="B31" t="str">
            <v>曹休</v>
          </cell>
          <cell r="C31" t="str">
            <v>钢嘴钳</v>
          </cell>
        </row>
        <row r="32">
          <cell r="A32">
            <v>11031</v>
          </cell>
          <cell r="B32" t="str">
            <v>曹真</v>
          </cell>
          <cell r="C32" t="str">
            <v>肯泰罗</v>
          </cell>
        </row>
        <row r="33">
          <cell r="A33">
            <v>11032</v>
          </cell>
          <cell r="B33" t="str">
            <v>杨修</v>
          </cell>
          <cell r="C33" t="str">
            <v>正电拍拍</v>
          </cell>
        </row>
        <row r="34">
          <cell r="A34">
            <v>11033</v>
          </cell>
          <cell r="B34" t="str">
            <v>曹冲</v>
          </cell>
          <cell r="C34" t="str">
            <v>负电拍拍</v>
          </cell>
        </row>
        <row r="35">
          <cell r="A35">
            <v>11034</v>
          </cell>
          <cell r="B35" t="str">
            <v>王朗</v>
          </cell>
          <cell r="C35" t="str">
            <v>尼多朗</v>
          </cell>
        </row>
        <row r="36">
          <cell r="A36">
            <v>11037</v>
          </cell>
          <cell r="B36" t="str">
            <v>曹植</v>
          </cell>
          <cell r="C36" t="str">
            <v>萤光虫</v>
          </cell>
        </row>
        <row r="37">
          <cell r="A37">
            <v>11038</v>
          </cell>
          <cell r="B37" t="str">
            <v>钟会</v>
          </cell>
          <cell r="C37" t="str">
            <v>夜光虫</v>
          </cell>
        </row>
        <row r="38">
          <cell r="A38">
            <v>11039</v>
          </cell>
          <cell r="B38" t="str">
            <v>司马昭</v>
          </cell>
          <cell r="C38" t="str">
            <v>露基亚</v>
          </cell>
        </row>
        <row r="39">
          <cell r="A39">
            <v>11040</v>
          </cell>
          <cell r="B39" t="str">
            <v>张春华</v>
          </cell>
          <cell r="C39" t="str">
            <v>双色玫瑰</v>
          </cell>
        </row>
        <row r="40">
          <cell r="A40">
            <v>11041</v>
          </cell>
          <cell r="B40" t="str">
            <v>王异</v>
          </cell>
          <cell r="C40" t="str">
            <v>煤炭龟</v>
          </cell>
        </row>
        <row r="41">
          <cell r="A41">
            <v>11042</v>
          </cell>
          <cell r="B41" t="str">
            <v>辛宪英</v>
          </cell>
          <cell r="C41" t="str">
            <v>圈圈图</v>
          </cell>
        </row>
        <row r="42">
          <cell r="A42">
            <v>11043</v>
          </cell>
          <cell r="B42" t="str">
            <v>郭女王</v>
          </cell>
          <cell r="C42" t="str">
            <v>杀手兔</v>
          </cell>
        </row>
        <row r="43">
          <cell r="A43">
            <v>11044</v>
          </cell>
          <cell r="B43" t="str">
            <v>司马师</v>
          </cell>
          <cell r="C43" t="str">
            <v>剑牙蛇</v>
          </cell>
        </row>
        <row r="44">
          <cell r="A44">
            <v>11045</v>
          </cell>
          <cell r="B44" t="str">
            <v>卞夫人</v>
          </cell>
          <cell r="C44" t="str">
            <v>天气小子</v>
          </cell>
        </row>
        <row r="45">
          <cell r="A45">
            <v>11048</v>
          </cell>
          <cell r="B45" t="str">
            <v>典满</v>
          </cell>
          <cell r="C45" t="str">
            <v>洋洋蜻蜓</v>
          </cell>
        </row>
        <row r="46">
          <cell r="A46">
            <v>11051</v>
          </cell>
          <cell r="B46" t="str">
            <v>苗泽</v>
          </cell>
          <cell r="C46" t="str">
            <v>变色龙</v>
          </cell>
        </row>
        <row r="47">
          <cell r="A47">
            <v>11052</v>
          </cell>
          <cell r="B47" t="str">
            <v>胡车儿</v>
          </cell>
          <cell r="C47" t="str">
            <v>果然翁</v>
          </cell>
        </row>
        <row r="48">
          <cell r="A48">
            <v>11053</v>
          </cell>
          <cell r="B48" t="str">
            <v>夏侯恩</v>
          </cell>
          <cell r="C48" t="str">
            <v>芭叶龙</v>
          </cell>
        </row>
        <row r="49">
          <cell r="A49">
            <v>11054</v>
          </cell>
          <cell r="B49" t="str">
            <v>吕旷</v>
          </cell>
          <cell r="C49" t="str">
            <v>奇美玲</v>
          </cell>
        </row>
        <row r="50">
          <cell r="A50">
            <v>12001</v>
          </cell>
          <cell r="B50" t="str">
            <v>赵云</v>
          </cell>
          <cell r="C50" t="str">
            <v>走路草</v>
          </cell>
        </row>
        <row r="51">
          <cell r="A51">
            <v>12002</v>
          </cell>
          <cell r="B51" t="str">
            <v>祝融</v>
          </cell>
          <cell r="C51" t="str">
            <v>碧云龙</v>
          </cell>
        </row>
        <row r="52">
          <cell r="A52">
            <v>12003</v>
          </cell>
          <cell r="B52" t="str">
            <v>关羽</v>
          </cell>
          <cell r="C52" t="str">
            <v>瓦斯弹</v>
          </cell>
        </row>
        <row r="53">
          <cell r="A53">
            <v>12004</v>
          </cell>
          <cell r="B53" t="str">
            <v>张飞</v>
          </cell>
          <cell r="C53" t="str">
            <v>宝宝丁</v>
          </cell>
        </row>
        <row r="54">
          <cell r="A54">
            <v>12005</v>
          </cell>
          <cell r="B54" t="str">
            <v>马超</v>
          </cell>
          <cell r="C54" t="str">
            <v>妙蛙种子</v>
          </cell>
        </row>
        <row r="55">
          <cell r="A55">
            <v>12006</v>
          </cell>
          <cell r="B55" t="str">
            <v>黄忠</v>
          </cell>
          <cell r="C55" t="str">
            <v>腕力</v>
          </cell>
        </row>
        <row r="56">
          <cell r="A56">
            <v>12007</v>
          </cell>
          <cell r="B56" t="str">
            <v>魏延</v>
          </cell>
          <cell r="C56" t="str">
            <v>向日古花</v>
          </cell>
        </row>
        <row r="57">
          <cell r="A57">
            <v>12008</v>
          </cell>
          <cell r="B57" t="str">
            <v>刘备</v>
          </cell>
          <cell r="C57" t="str">
            <v>小拳石</v>
          </cell>
        </row>
        <row r="58">
          <cell r="A58">
            <v>12009</v>
          </cell>
          <cell r="B58" t="str">
            <v>诸葛亮</v>
          </cell>
          <cell r="C58" t="str">
            <v>菊草叶</v>
          </cell>
        </row>
        <row r="59">
          <cell r="A59">
            <v>12010</v>
          </cell>
          <cell r="B59" t="str">
            <v>庞统</v>
          </cell>
          <cell r="C59" t="str">
            <v>锷月古花</v>
          </cell>
        </row>
        <row r="60">
          <cell r="A60">
            <v>12011</v>
          </cell>
          <cell r="B60" t="str">
            <v>法正</v>
          </cell>
          <cell r="C60" t="str">
            <v>地震鲶鱼</v>
          </cell>
        </row>
        <row r="61">
          <cell r="A61">
            <v>12012</v>
          </cell>
          <cell r="B61" t="str">
            <v>姜维</v>
          </cell>
          <cell r="C61" t="str">
            <v>冰斗笠</v>
          </cell>
        </row>
        <row r="62">
          <cell r="A62">
            <v>12013</v>
          </cell>
          <cell r="B62" t="str">
            <v>马良</v>
          </cell>
          <cell r="C62" t="str">
            <v>化石蝎</v>
          </cell>
        </row>
        <row r="63">
          <cell r="A63">
            <v>12014</v>
          </cell>
          <cell r="B63" t="str">
            <v>夏侯涓</v>
          </cell>
          <cell r="C63" t="str">
            <v>夜游灵</v>
          </cell>
        </row>
        <row r="64">
          <cell r="A64">
            <v>12015</v>
          </cell>
          <cell r="B64" t="str">
            <v>黄月英</v>
          </cell>
          <cell r="C64" t="str">
            <v>黑乃伊</v>
          </cell>
        </row>
        <row r="65">
          <cell r="A65">
            <v>12016</v>
          </cell>
          <cell r="B65" t="str">
            <v>徐庶</v>
          </cell>
          <cell r="C65" t="str">
            <v>波波海象</v>
          </cell>
        </row>
        <row r="66">
          <cell r="A66">
            <v>12017</v>
          </cell>
          <cell r="B66" t="str">
            <v>关兴</v>
          </cell>
          <cell r="C66" t="str">
            <v>巨嘴鳗</v>
          </cell>
        </row>
        <row r="67">
          <cell r="A67">
            <v>12018</v>
          </cell>
          <cell r="B67" t="str">
            <v>张苞</v>
          </cell>
          <cell r="C67" t="str">
            <v>龙龙贝</v>
          </cell>
        </row>
        <row r="68">
          <cell r="A68">
            <v>12019</v>
          </cell>
          <cell r="B68" t="str">
            <v>孟获</v>
          </cell>
          <cell r="C68" t="str">
            <v>合金蟹</v>
          </cell>
        </row>
        <row r="69">
          <cell r="A69">
            <v>12020</v>
          </cell>
          <cell r="B69" t="str">
            <v>关平</v>
          </cell>
          <cell r="C69" t="str">
            <v>古拉顿</v>
          </cell>
        </row>
        <row r="70">
          <cell r="A70">
            <v>12021</v>
          </cell>
          <cell r="B70" t="str">
            <v>关索</v>
          </cell>
          <cell r="C70" t="str">
            <v>海皇牙</v>
          </cell>
        </row>
        <row r="71">
          <cell r="A71">
            <v>12022</v>
          </cell>
          <cell r="B71" t="str">
            <v>关银屏</v>
          </cell>
          <cell r="C71" t="str">
            <v>拉提奥斯</v>
          </cell>
        </row>
        <row r="72">
          <cell r="A72">
            <v>12023</v>
          </cell>
          <cell r="B72" t="str">
            <v>张星彩</v>
          </cell>
          <cell r="C72" t="str">
            <v>拉提亚斯</v>
          </cell>
        </row>
        <row r="73">
          <cell r="A73">
            <v>12024</v>
          </cell>
          <cell r="B73" t="str">
            <v>鲍三娘</v>
          </cell>
          <cell r="C73" t="str">
            <v>钢神柱</v>
          </cell>
        </row>
        <row r="74">
          <cell r="A74">
            <v>12025</v>
          </cell>
          <cell r="B74" t="str">
            <v>马谡</v>
          </cell>
          <cell r="C74" t="str">
            <v>冰神柱</v>
          </cell>
        </row>
        <row r="75">
          <cell r="A75">
            <v>12026</v>
          </cell>
          <cell r="B75" t="str">
            <v>蒋琬</v>
          </cell>
          <cell r="C75" t="str">
            <v>岩神柱</v>
          </cell>
        </row>
        <row r="76">
          <cell r="A76">
            <v>12027</v>
          </cell>
          <cell r="B76" t="str">
            <v>廖化</v>
          </cell>
          <cell r="C76" t="str">
            <v>吸盘魔偶</v>
          </cell>
        </row>
        <row r="77">
          <cell r="A77">
            <v>12031</v>
          </cell>
          <cell r="B77" t="str">
            <v>张虎</v>
          </cell>
          <cell r="C77" t="str">
            <v>千针豚</v>
          </cell>
        </row>
        <row r="78">
          <cell r="A78">
            <v>12032</v>
          </cell>
          <cell r="B78" t="str">
            <v>刘禅</v>
          </cell>
          <cell r="C78" t="str">
            <v>凰王</v>
          </cell>
        </row>
        <row r="79">
          <cell r="A79">
            <v>12033</v>
          </cell>
          <cell r="B79" t="str">
            <v>糜竺</v>
          </cell>
          <cell r="C79" t="str">
            <v>尼多兰</v>
          </cell>
        </row>
        <row r="80">
          <cell r="A80">
            <v>12039</v>
          </cell>
          <cell r="B80" t="str">
            <v>甘夫人</v>
          </cell>
          <cell r="C80" t="str">
            <v>尖尖鳗</v>
          </cell>
        </row>
        <row r="81">
          <cell r="A81">
            <v>12040</v>
          </cell>
          <cell r="B81" t="str">
            <v>糜夫人</v>
          </cell>
          <cell r="C81" t="str">
            <v>爱心鱼</v>
          </cell>
        </row>
        <row r="82">
          <cell r="A82">
            <v>12041</v>
          </cell>
          <cell r="B82" t="str">
            <v>周仓</v>
          </cell>
          <cell r="C82" t="str">
            <v>化石翼龙</v>
          </cell>
        </row>
        <row r="83">
          <cell r="A83">
            <v>12042</v>
          </cell>
          <cell r="B83" t="str">
            <v>马岱</v>
          </cell>
          <cell r="C83" t="str">
            <v>化石鱼</v>
          </cell>
        </row>
        <row r="84">
          <cell r="A84">
            <v>12044</v>
          </cell>
          <cell r="B84" t="str">
            <v>张松</v>
          </cell>
          <cell r="C84" t="str">
            <v>独角虫</v>
          </cell>
        </row>
        <row r="85">
          <cell r="A85">
            <v>12045</v>
          </cell>
          <cell r="B85" t="str">
            <v>黄皓</v>
          </cell>
          <cell r="C85" t="str">
            <v>小拉达</v>
          </cell>
        </row>
        <row r="86">
          <cell r="A86">
            <v>13001</v>
          </cell>
          <cell r="B86" t="str">
            <v>大乔</v>
          </cell>
          <cell r="C86" t="str">
            <v>弹簧猪</v>
          </cell>
        </row>
        <row r="87">
          <cell r="A87">
            <v>13002</v>
          </cell>
          <cell r="B87" t="str">
            <v>鲁肃</v>
          </cell>
          <cell r="C87" t="str">
            <v xml:space="preserve">小锯鳄 </v>
          </cell>
        </row>
        <row r="88">
          <cell r="A88">
            <v>13003</v>
          </cell>
          <cell r="B88" t="str">
            <v>孙坚</v>
          </cell>
          <cell r="C88" t="str">
            <v>可达鸭</v>
          </cell>
        </row>
        <row r="89">
          <cell r="A89">
            <v>13004</v>
          </cell>
          <cell r="B89" t="str">
            <v>孙策</v>
          </cell>
          <cell r="C89" t="str">
            <v>杰尼龟</v>
          </cell>
        </row>
        <row r="90">
          <cell r="A90">
            <v>13005</v>
          </cell>
          <cell r="B90" t="str">
            <v>孙权</v>
          </cell>
          <cell r="C90" t="str">
            <v>喇叭芽</v>
          </cell>
        </row>
        <row r="91">
          <cell r="A91">
            <v>13006</v>
          </cell>
          <cell r="B91" t="str">
            <v>太史慈</v>
          </cell>
          <cell r="C91" t="str">
            <v>大钢蛇</v>
          </cell>
        </row>
        <row r="92">
          <cell r="A92">
            <v>13007</v>
          </cell>
          <cell r="B92" t="str">
            <v>周瑜</v>
          </cell>
          <cell r="C92" t="str">
            <v>烈雀</v>
          </cell>
        </row>
        <row r="93">
          <cell r="A93">
            <v>13008</v>
          </cell>
          <cell r="B93" t="str">
            <v>吕蒙</v>
          </cell>
          <cell r="C93" t="str">
            <v>露莉莉</v>
          </cell>
        </row>
        <row r="94">
          <cell r="A94">
            <v>13009</v>
          </cell>
          <cell r="B94" t="str">
            <v>陆逊</v>
          </cell>
          <cell r="C94" t="str">
            <v>迷你龙</v>
          </cell>
        </row>
        <row r="95">
          <cell r="A95">
            <v>13010</v>
          </cell>
          <cell r="B95" t="str">
            <v>甘宁</v>
          </cell>
          <cell r="C95" t="str">
            <v>尖牙鱼</v>
          </cell>
        </row>
        <row r="96">
          <cell r="A96">
            <v>13011</v>
          </cell>
          <cell r="B96" t="str">
            <v>程普</v>
          </cell>
          <cell r="C96" t="str">
            <v>铁甲贝</v>
          </cell>
        </row>
        <row r="97">
          <cell r="A97">
            <v>13012</v>
          </cell>
          <cell r="B97" t="str">
            <v>孙尚香</v>
          </cell>
          <cell r="C97" t="str">
            <v>雪拉比</v>
          </cell>
        </row>
        <row r="98">
          <cell r="A98">
            <v>13013</v>
          </cell>
          <cell r="B98" t="str">
            <v>步练师</v>
          </cell>
          <cell r="C98" t="str">
            <v>吞噬王</v>
          </cell>
        </row>
        <row r="99">
          <cell r="A99">
            <v>13014</v>
          </cell>
          <cell r="B99" t="str">
            <v>小乔</v>
          </cell>
          <cell r="C99" t="str">
            <v>咩利羊</v>
          </cell>
        </row>
        <row r="100">
          <cell r="A100">
            <v>13015</v>
          </cell>
          <cell r="B100" t="str">
            <v>周泰</v>
          </cell>
          <cell r="C100" t="str">
            <v>袋龙</v>
          </cell>
        </row>
        <row r="101">
          <cell r="A101">
            <v>13016</v>
          </cell>
          <cell r="B101" t="str">
            <v>黄盖</v>
          </cell>
          <cell r="C101" t="str">
            <v>大岩蛇</v>
          </cell>
        </row>
        <row r="102">
          <cell r="A102">
            <v>13017</v>
          </cell>
          <cell r="B102" t="str">
            <v>徐盛</v>
          </cell>
          <cell r="C102" t="str">
            <v>素利普</v>
          </cell>
        </row>
        <row r="103">
          <cell r="A103">
            <v>13018</v>
          </cell>
          <cell r="B103" t="str">
            <v>张昭</v>
          </cell>
          <cell r="C103" t="str">
            <v>大钳蟹</v>
          </cell>
        </row>
        <row r="104">
          <cell r="A104">
            <v>13019</v>
          </cell>
          <cell r="B104" t="str">
            <v>张纮</v>
          </cell>
          <cell r="C104" t="str">
            <v>瑜伽王</v>
          </cell>
        </row>
        <row r="105">
          <cell r="A105">
            <v>13020</v>
          </cell>
          <cell r="B105" t="str">
            <v>韩当</v>
          </cell>
          <cell r="C105" t="str">
            <v>大舌头</v>
          </cell>
        </row>
        <row r="106">
          <cell r="A106">
            <v>13021</v>
          </cell>
          <cell r="B106" t="str">
            <v>潘璋</v>
          </cell>
          <cell r="C106" t="str">
            <v>贵妇猫</v>
          </cell>
        </row>
        <row r="107">
          <cell r="A107">
            <v>13023</v>
          </cell>
          <cell r="B107" t="str">
            <v>凌统</v>
          </cell>
          <cell r="C107" t="str">
            <v>相扑兔</v>
          </cell>
        </row>
        <row r="108">
          <cell r="A108">
            <v>13025</v>
          </cell>
          <cell r="B108" t="str">
            <v>诸葛瑾</v>
          </cell>
          <cell r="C108" t="str">
            <v>噪音王</v>
          </cell>
        </row>
        <row r="109">
          <cell r="A109">
            <v>13032</v>
          </cell>
          <cell r="B109" t="str">
            <v>诸葛恪</v>
          </cell>
          <cell r="C109" t="str">
            <v>巨翅蝉</v>
          </cell>
        </row>
        <row r="110">
          <cell r="A110">
            <v>13033</v>
          </cell>
          <cell r="B110" t="str">
            <v>吴国太</v>
          </cell>
          <cell r="C110" t="str">
            <v>大猩猩</v>
          </cell>
        </row>
        <row r="111">
          <cell r="A111">
            <v>13034</v>
          </cell>
          <cell r="B111" t="str">
            <v>顾雍</v>
          </cell>
          <cell r="C111" t="str">
            <v>百变怪</v>
          </cell>
        </row>
        <row r="112">
          <cell r="A112">
            <v>13036</v>
          </cell>
          <cell r="B112" t="str">
            <v>王平</v>
          </cell>
          <cell r="C112" t="str">
            <v>凯诺战士</v>
          </cell>
        </row>
        <row r="113">
          <cell r="A113">
            <v>13038</v>
          </cell>
          <cell r="B113" t="str">
            <v>阚泽</v>
          </cell>
          <cell r="C113" t="str">
            <v>雨翅蝶</v>
          </cell>
        </row>
        <row r="114">
          <cell r="A114">
            <v>14001</v>
          </cell>
          <cell r="B114" t="str">
            <v>陈宫</v>
          </cell>
          <cell r="C114" t="str">
            <v>3D龙</v>
          </cell>
        </row>
        <row r="115">
          <cell r="A115">
            <v>14002</v>
          </cell>
          <cell r="B115" t="str">
            <v>公孙瓒</v>
          </cell>
          <cell r="C115" t="str">
            <v>菊石兽</v>
          </cell>
        </row>
        <row r="116">
          <cell r="A116">
            <v>14003</v>
          </cell>
          <cell r="B116" t="str">
            <v>左慈</v>
          </cell>
          <cell r="C116" t="str">
            <v>皮皮</v>
          </cell>
        </row>
        <row r="117">
          <cell r="A117">
            <v>14005</v>
          </cell>
          <cell r="B117" t="str">
            <v>吕布</v>
          </cell>
          <cell r="C117" t="str">
            <v>阿柏蛇</v>
          </cell>
        </row>
        <row r="118">
          <cell r="A118">
            <v>14006</v>
          </cell>
          <cell r="B118" t="str">
            <v>袁绍</v>
          </cell>
          <cell r="C118" t="str">
            <v>毛球</v>
          </cell>
        </row>
        <row r="119">
          <cell r="A119">
            <v>14007</v>
          </cell>
          <cell r="B119" t="str">
            <v>貂蝉</v>
          </cell>
          <cell r="C119" t="str">
            <v>电击兽</v>
          </cell>
        </row>
        <row r="120">
          <cell r="A120">
            <v>14008</v>
          </cell>
          <cell r="B120" t="str">
            <v>蔡文姬</v>
          </cell>
          <cell r="C120" t="str">
            <v>海星星</v>
          </cell>
        </row>
        <row r="121">
          <cell r="A121">
            <v>14009</v>
          </cell>
          <cell r="B121" t="str">
            <v>于吉</v>
          </cell>
          <cell r="C121" t="str">
            <v>凯利阿</v>
          </cell>
        </row>
        <row r="122">
          <cell r="A122">
            <v>14010</v>
          </cell>
          <cell r="B122" t="str">
            <v>高顺</v>
          </cell>
          <cell r="C122" t="str">
            <v>喵喵</v>
          </cell>
        </row>
        <row r="123">
          <cell r="A123">
            <v>14011</v>
          </cell>
          <cell r="B123" t="str">
            <v>田丰</v>
          </cell>
          <cell r="C123" t="str">
            <v>猴怪</v>
          </cell>
        </row>
        <row r="124">
          <cell r="A124">
            <v>14012</v>
          </cell>
          <cell r="B124" t="str">
            <v>沮授</v>
          </cell>
          <cell r="C124" t="str">
            <v>卡蒂狗</v>
          </cell>
        </row>
        <row r="125">
          <cell r="A125">
            <v>14013</v>
          </cell>
          <cell r="B125" t="str">
            <v>颜良</v>
          </cell>
          <cell r="C125" t="str">
            <v>迷唇姐</v>
          </cell>
        </row>
        <row r="126">
          <cell r="A126">
            <v>14014</v>
          </cell>
          <cell r="B126" t="str">
            <v>文丑</v>
          </cell>
          <cell r="C126" t="str">
            <v>地鼠</v>
          </cell>
        </row>
        <row r="127">
          <cell r="A127">
            <v>14015</v>
          </cell>
          <cell r="B127" t="str">
            <v>卢植</v>
          </cell>
          <cell r="C127" t="str">
            <v>凯西</v>
          </cell>
        </row>
        <row r="128">
          <cell r="A128">
            <v>14016</v>
          </cell>
          <cell r="B128" t="str">
            <v>董卓</v>
          </cell>
          <cell r="C128" t="str">
            <v>鸭嘴火龙</v>
          </cell>
        </row>
        <row r="129">
          <cell r="A129">
            <v>14017</v>
          </cell>
          <cell r="B129" t="str">
            <v>华雄</v>
          </cell>
          <cell r="C129" t="str">
            <v>玛瑙水母</v>
          </cell>
        </row>
        <row r="130">
          <cell r="A130">
            <v>14018</v>
          </cell>
          <cell r="B130" t="str">
            <v>华佗</v>
          </cell>
          <cell r="C130" t="str">
            <v>绿毛虫</v>
          </cell>
        </row>
        <row r="131">
          <cell r="A131">
            <v>14019</v>
          </cell>
          <cell r="B131" t="str">
            <v>张角</v>
          </cell>
          <cell r="C131" t="str">
            <v>小火龙</v>
          </cell>
        </row>
        <row r="132">
          <cell r="A132">
            <v>14020</v>
          </cell>
          <cell r="B132" t="str">
            <v>华歆</v>
          </cell>
          <cell r="C132" t="str">
            <v>大甲</v>
          </cell>
        </row>
        <row r="133">
          <cell r="A133">
            <v>14021</v>
          </cell>
          <cell r="B133" t="str">
            <v>皇甫嵩</v>
          </cell>
          <cell r="C133" t="str">
            <v>呆呆兽</v>
          </cell>
        </row>
        <row r="134">
          <cell r="A134">
            <v>14022</v>
          </cell>
          <cell r="B134" t="str">
            <v>刘表</v>
          </cell>
          <cell r="C134" t="str">
            <v>小磁怪</v>
          </cell>
        </row>
        <row r="135">
          <cell r="A135">
            <v>14025</v>
          </cell>
          <cell r="B135" t="str">
            <v>张宝</v>
          </cell>
          <cell r="C135" t="str">
            <v>大葱鸭</v>
          </cell>
        </row>
        <row r="136">
          <cell r="A136">
            <v>14026</v>
          </cell>
          <cell r="B136" t="str">
            <v>张梁</v>
          </cell>
          <cell r="C136" t="str">
            <v>嘟嘟</v>
          </cell>
        </row>
        <row r="137">
          <cell r="A137">
            <v>14027</v>
          </cell>
          <cell r="B137" t="str">
            <v>袁术</v>
          </cell>
          <cell r="C137" t="str">
            <v>小海狮</v>
          </cell>
        </row>
        <row r="138">
          <cell r="A138">
            <v>14028</v>
          </cell>
          <cell r="B138" t="str">
            <v>何皇后</v>
          </cell>
          <cell r="C138" t="str">
            <v>臭泥</v>
          </cell>
        </row>
        <row r="139">
          <cell r="A139">
            <v>14029</v>
          </cell>
          <cell r="B139" t="str">
            <v>孙乾</v>
          </cell>
          <cell r="C139" t="str">
            <v>大舌贝</v>
          </cell>
        </row>
        <row r="140">
          <cell r="A140">
            <v>14030</v>
          </cell>
          <cell r="B140" t="str">
            <v>张燕</v>
          </cell>
          <cell r="C140" t="str">
            <v>化石盔</v>
          </cell>
        </row>
        <row r="141">
          <cell r="A141">
            <v>14032</v>
          </cell>
          <cell r="B141" t="str">
            <v>张鲁</v>
          </cell>
          <cell r="C141" t="str">
            <v>大红雀</v>
          </cell>
        </row>
        <row r="142">
          <cell r="A142">
            <v>14034</v>
          </cell>
          <cell r="B142" t="str">
            <v>潘凤</v>
          </cell>
          <cell r="C142" t="str">
            <v>坚果怪</v>
          </cell>
        </row>
        <row r="143">
          <cell r="A143">
            <v>14036</v>
          </cell>
          <cell r="B143" t="str">
            <v>孔融</v>
          </cell>
          <cell r="C143" t="str">
            <v>卡比兽</v>
          </cell>
        </row>
        <row r="144">
          <cell r="A144">
            <v>14037</v>
          </cell>
          <cell r="B144" t="str">
            <v>伏皇后</v>
          </cell>
          <cell r="C144" t="str">
            <v>莲叶河童</v>
          </cell>
        </row>
        <row r="145">
          <cell r="A145">
            <v>14038</v>
          </cell>
          <cell r="B145" t="str">
            <v>何进</v>
          </cell>
          <cell r="C145" t="str">
            <v>叉字蝠</v>
          </cell>
        </row>
        <row r="146">
          <cell r="A146">
            <v>14039</v>
          </cell>
          <cell r="B146" t="str">
            <v>汉献帝</v>
          </cell>
          <cell r="C146" t="str">
            <v>美丽花</v>
          </cell>
        </row>
        <row r="147">
          <cell r="A147">
            <v>14041</v>
          </cell>
          <cell r="B147" t="str">
            <v>西凉兵</v>
          </cell>
          <cell r="C147" t="str">
            <v>手尾猴</v>
          </cell>
        </row>
        <row r="148">
          <cell r="A148">
            <v>14042</v>
          </cell>
          <cell r="B148" t="str">
            <v>严颜</v>
          </cell>
          <cell r="C148" t="str">
            <v>蛇纹熊</v>
          </cell>
        </row>
        <row r="149">
          <cell r="A149">
            <v>14043</v>
          </cell>
          <cell r="B149" t="str">
            <v>陆绩</v>
          </cell>
          <cell r="C149" t="str">
            <v>土狼犬</v>
          </cell>
        </row>
        <row r="150">
          <cell r="A150">
            <v>14044</v>
          </cell>
          <cell r="B150" t="str">
            <v>医生</v>
          </cell>
          <cell r="C150" t="str">
            <v>澡泽怪</v>
          </cell>
        </row>
        <row r="151">
          <cell r="A151">
            <v>14045</v>
          </cell>
          <cell r="B151" t="str">
            <v>公孙渊</v>
          </cell>
          <cell r="C151" t="str">
            <v>卡瓦火鸡</v>
          </cell>
        </row>
        <row r="152">
          <cell r="A152">
            <v>14046</v>
          </cell>
          <cell r="B152" t="str">
            <v>臧霸</v>
          </cell>
          <cell r="C152" t="str">
            <v>黑暗鸦</v>
          </cell>
        </row>
        <row r="153">
          <cell r="A153">
            <v>14047</v>
          </cell>
          <cell r="B153" t="str">
            <v>朱然</v>
          </cell>
          <cell r="C153" t="str">
            <v>针叶龙</v>
          </cell>
        </row>
        <row r="154">
          <cell r="A154">
            <v>14048</v>
          </cell>
          <cell r="B154" t="str">
            <v>西凉铁骑</v>
          </cell>
          <cell r="C154" t="str">
            <v>尤吉拉</v>
          </cell>
        </row>
        <row r="155">
          <cell r="A155">
            <v>14049</v>
          </cell>
          <cell r="B155" t="str">
            <v>黄巾党</v>
          </cell>
          <cell r="C155" t="str">
            <v>海刺龙</v>
          </cell>
        </row>
        <row r="156">
          <cell r="A156">
            <v>14050</v>
          </cell>
          <cell r="B156" t="str">
            <v>张允</v>
          </cell>
          <cell r="C156" t="str">
            <v>梦妖</v>
          </cell>
        </row>
        <row r="157">
          <cell r="A157">
            <v>15001</v>
          </cell>
          <cell r="B157" t="str">
            <v>金龙宝宝</v>
          </cell>
          <cell r="C157" t="str">
            <v>金经验宝宝</v>
          </cell>
        </row>
        <row r="158">
          <cell r="A158">
            <v>15002</v>
          </cell>
          <cell r="B158" t="str">
            <v>银龙宝宝</v>
          </cell>
          <cell r="C158" t="str">
            <v>银经验宝宝</v>
          </cell>
        </row>
        <row r="159">
          <cell r="A159">
            <v>15003</v>
          </cell>
          <cell r="B159" t="str">
            <v>铜龙宝宝</v>
          </cell>
          <cell r="C159" t="str">
            <v>铜经验宝宝</v>
          </cell>
        </row>
        <row r="160">
          <cell r="A160">
            <v>60001</v>
          </cell>
          <cell r="B160" t="str">
            <v>活动人物</v>
          </cell>
          <cell r="C160" t="str">
            <v>不需要</v>
          </cell>
        </row>
        <row r="161">
          <cell r="A161">
            <v>60002</v>
          </cell>
          <cell r="B161" t="str">
            <v>活动人物</v>
          </cell>
          <cell r="C161" t="str">
            <v>不需要</v>
          </cell>
        </row>
        <row r="162">
          <cell r="A162">
            <v>110012</v>
          </cell>
          <cell r="B162" t="str">
            <v>郭嘉2阶</v>
          </cell>
          <cell r="C162" t="str">
            <v>火岩鼠</v>
          </cell>
        </row>
        <row r="163">
          <cell r="A163">
            <v>110013</v>
          </cell>
          <cell r="B163" t="str">
            <v>郭嘉3阶</v>
          </cell>
          <cell r="C163" t="str">
            <v>火暴兽</v>
          </cell>
        </row>
        <row r="164">
          <cell r="A164">
            <v>110014</v>
          </cell>
          <cell r="B164" t="str">
            <v>郭嘉4阶</v>
          </cell>
          <cell r="C164" t="str">
            <v>火暴兽</v>
          </cell>
        </row>
        <row r="165">
          <cell r="A165">
            <v>110022</v>
          </cell>
          <cell r="B165" t="str">
            <v>曹操2阶</v>
          </cell>
          <cell r="C165" t="str">
            <v>九尾</v>
          </cell>
        </row>
        <row r="166">
          <cell r="A166">
            <v>110023</v>
          </cell>
          <cell r="B166" t="str">
            <v>曹操3阶</v>
          </cell>
          <cell r="C166" t="str">
            <v>九尾</v>
          </cell>
        </row>
        <row r="167">
          <cell r="A167">
            <v>110032</v>
          </cell>
          <cell r="B167" t="str">
            <v>曹仁2阶</v>
          </cell>
          <cell r="C167" t="str">
            <v>皮卡丘</v>
          </cell>
        </row>
        <row r="168">
          <cell r="A168">
            <v>110033</v>
          </cell>
          <cell r="B168" t="str">
            <v>曹仁3阶</v>
          </cell>
          <cell r="C168" t="str">
            <v>雷丘</v>
          </cell>
        </row>
        <row r="169">
          <cell r="A169">
            <v>110034</v>
          </cell>
          <cell r="B169" t="str">
            <v>曹仁4阶</v>
          </cell>
          <cell r="C169" t="str">
            <v>雷丘</v>
          </cell>
        </row>
        <row r="170">
          <cell r="A170">
            <v>110042</v>
          </cell>
          <cell r="B170" t="str">
            <v>夏侯惇2阶</v>
          </cell>
          <cell r="C170" t="str">
            <v>蚊香蛙</v>
          </cell>
        </row>
        <row r="171">
          <cell r="A171">
            <v>110043</v>
          </cell>
          <cell r="B171" t="str">
            <v>夏侯惇3阶</v>
          </cell>
          <cell r="C171" t="str">
            <v>快泳蛙</v>
          </cell>
        </row>
        <row r="172">
          <cell r="A172">
            <v>110044</v>
          </cell>
          <cell r="B172" t="str">
            <v>夏侯惇4阶</v>
          </cell>
          <cell r="C172" t="str">
            <v>快泳蛙</v>
          </cell>
        </row>
        <row r="173">
          <cell r="A173">
            <v>110052</v>
          </cell>
          <cell r="B173" t="str">
            <v>夏侯渊2阶</v>
          </cell>
          <cell r="C173" t="str">
            <v>穿山王</v>
          </cell>
        </row>
        <row r="174">
          <cell r="A174">
            <v>110062</v>
          </cell>
          <cell r="B174" t="str">
            <v>张辽2阶</v>
          </cell>
          <cell r="C174" t="str">
            <v>鬼斯通</v>
          </cell>
        </row>
        <row r="175">
          <cell r="A175">
            <v>110063</v>
          </cell>
          <cell r="B175" t="str">
            <v>张辽3阶</v>
          </cell>
          <cell r="C175" t="str">
            <v>耿鬼</v>
          </cell>
        </row>
        <row r="176">
          <cell r="A176">
            <v>110064</v>
          </cell>
          <cell r="B176" t="str">
            <v>张辽4阶</v>
          </cell>
          <cell r="C176" t="str">
            <v>耿鬼</v>
          </cell>
        </row>
        <row r="177">
          <cell r="A177">
            <v>110072</v>
          </cell>
          <cell r="B177" t="str">
            <v>荀彧2阶</v>
          </cell>
          <cell r="C177" t="str">
            <v>毽子花</v>
          </cell>
        </row>
        <row r="178">
          <cell r="A178">
            <v>110073</v>
          </cell>
          <cell r="B178" t="str">
            <v>荀彧3阶</v>
          </cell>
          <cell r="C178" t="str">
            <v>毽子棉</v>
          </cell>
        </row>
        <row r="179">
          <cell r="A179">
            <v>110092</v>
          </cell>
          <cell r="B179" t="str">
            <v>贾诩2阶</v>
          </cell>
          <cell r="C179" t="str">
            <v>未知图腾</v>
          </cell>
        </row>
        <row r="180">
          <cell r="A180">
            <v>110112</v>
          </cell>
          <cell r="B180" t="str">
            <v>司马懿2阶</v>
          </cell>
          <cell r="C180" t="str">
            <v>比比鸟</v>
          </cell>
        </row>
        <row r="181">
          <cell r="A181">
            <v>110113</v>
          </cell>
          <cell r="B181" t="str">
            <v>司马懿3阶</v>
          </cell>
          <cell r="C181" t="str">
            <v>比雕</v>
          </cell>
        </row>
        <row r="182">
          <cell r="A182">
            <v>110114</v>
          </cell>
          <cell r="B182" t="str">
            <v>司马懿4阶</v>
          </cell>
          <cell r="C182" t="str">
            <v>比雕</v>
          </cell>
        </row>
        <row r="183">
          <cell r="A183">
            <v>110122</v>
          </cell>
          <cell r="B183" t="str">
            <v>张郃2阶</v>
          </cell>
          <cell r="C183" t="str">
            <v>圈圈熊</v>
          </cell>
        </row>
        <row r="184">
          <cell r="A184">
            <v>110142</v>
          </cell>
          <cell r="B184" t="str">
            <v>乐进2阶</v>
          </cell>
          <cell r="C184" t="str">
            <v>嘎啦嘎啦</v>
          </cell>
        </row>
        <row r="185">
          <cell r="A185">
            <v>120012</v>
          </cell>
          <cell r="B185" t="str">
            <v>赵云2阶</v>
          </cell>
          <cell r="C185" t="str">
            <v>臭臭花</v>
          </cell>
        </row>
        <row r="186">
          <cell r="A186">
            <v>120013</v>
          </cell>
          <cell r="B186" t="str">
            <v>赵云3阶</v>
          </cell>
          <cell r="C186" t="str">
            <v>霸王花</v>
          </cell>
        </row>
        <row r="187">
          <cell r="A187">
            <v>120014</v>
          </cell>
          <cell r="B187" t="str">
            <v>赵云4阶</v>
          </cell>
          <cell r="C187" t="str">
            <v>霸王花</v>
          </cell>
        </row>
        <row r="188">
          <cell r="A188">
            <v>120032</v>
          </cell>
          <cell r="B188" t="str">
            <v>关羽2阶</v>
          </cell>
          <cell r="C188" t="str">
            <v>双弹瓦斯</v>
          </cell>
        </row>
        <row r="189">
          <cell r="A189">
            <v>120033</v>
          </cell>
          <cell r="B189" t="str">
            <v>关羽3阶</v>
          </cell>
          <cell r="C189" t="str">
            <v>双弹瓦斯</v>
          </cell>
        </row>
        <row r="190">
          <cell r="A190">
            <v>120042</v>
          </cell>
          <cell r="B190" t="str">
            <v>张飞2阶</v>
          </cell>
          <cell r="C190" t="str">
            <v>胖丁</v>
          </cell>
        </row>
        <row r="191">
          <cell r="A191">
            <v>120043</v>
          </cell>
          <cell r="B191" t="str">
            <v>张飞3阶</v>
          </cell>
          <cell r="C191" t="str">
            <v>胖可丁</v>
          </cell>
        </row>
        <row r="192">
          <cell r="A192">
            <v>120044</v>
          </cell>
          <cell r="B192" t="str">
            <v>张飞4阶</v>
          </cell>
          <cell r="C192" t="str">
            <v>胖可丁</v>
          </cell>
        </row>
        <row r="193">
          <cell r="A193">
            <v>120052</v>
          </cell>
          <cell r="B193" t="str">
            <v>马超2阶</v>
          </cell>
          <cell r="C193" t="str">
            <v>妙蛙草</v>
          </cell>
        </row>
        <row r="194">
          <cell r="A194">
            <v>120053</v>
          </cell>
          <cell r="B194" t="str">
            <v>马超3阶</v>
          </cell>
          <cell r="C194" t="str">
            <v>妙蛙花</v>
          </cell>
        </row>
        <row r="195">
          <cell r="A195">
            <v>120054</v>
          </cell>
          <cell r="B195" t="str">
            <v>马超4阶</v>
          </cell>
          <cell r="C195" t="str">
            <v>妙蛙花</v>
          </cell>
        </row>
        <row r="196">
          <cell r="A196">
            <v>120062</v>
          </cell>
          <cell r="B196" t="str">
            <v>黄忠2阶</v>
          </cell>
          <cell r="C196" t="str">
            <v>豪力</v>
          </cell>
        </row>
        <row r="197">
          <cell r="A197">
            <v>120063</v>
          </cell>
          <cell r="B197" t="str">
            <v>黄忠3阶</v>
          </cell>
          <cell r="C197" t="str">
            <v>怪力</v>
          </cell>
        </row>
        <row r="198">
          <cell r="A198">
            <v>120064</v>
          </cell>
          <cell r="B198" t="str">
            <v>黄忠4阶</v>
          </cell>
          <cell r="C198" t="str">
            <v>怪力</v>
          </cell>
        </row>
        <row r="199">
          <cell r="A199">
            <v>120072</v>
          </cell>
          <cell r="B199" t="str">
            <v>魏延2阶</v>
          </cell>
          <cell r="C199" t="str">
            <v>噬人古花</v>
          </cell>
        </row>
        <row r="200">
          <cell r="A200">
            <v>120082</v>
          </cell>
          <cell r="B200" t="str">
            <v>刘备2阶</v>
          </cell>
          <cell r="C200" t="str">
            <v>隆隆石</v>
          </cell>
        </row>
        <row r="201">
          <cell r="A201">
            <v>120083</v>
          </cell>
          <cell r="B201" t="str">
            <v>刘备3阶</v>
          </cell>
          <cell r="C201" t="str">
            <v>隆隆岩</v>
          </cell>
        </row>
        <row r="202">
          <cell r="A202">
            <v>120084</v>
          </cell>
          <cell r="B202" t="str">
            <v>刘备4阶</v>
          </cell>
          <cell r="C202" t="str">
            <v>隆隆岩</v>
          </cell>
        </row>
        <row r="203">
          <cell r="A203">
            <v>120092</v>
          </cell>
          <cell r="B203" t="str">
            <v>诸葛亮2阶</v>
          </cell>
          <cell r="C203" t="str">
            <v>月桂叶</v>
          </cell>
        </row>
        <row r="204">
          <cell r="A204">
            <v>120093</v>
          </cell>
          <cell r="B204" t="str">
            <v>诸葛亮3阶</v>
          </cell>
          <cell r="C204" t="str">
            <v>月桂叶</v>
          </cell>
        </row>
        <row r="205">
          <cell r="A205">
            <v>120102</v>
          </cell>
          <cell r="B205" t="str">
            <v>庞统2阶</v>
          </cell>
          <cell r="C205" t="str">
            <v>美丽龙</v>
          </cell>
        </row>
        <row r="206">
          <cell r="A206">
            <v>120122</v>
          </cell>
          <cell r="B206" t="str">
            <v>姜维2阶</v>
          </cell>
          <cell r="C206" t="str">
            <v>巨头冰怪</v>
          </cell>
        </row>
        <row r="207">
          <cell r="A207">
            <v>120162</v>
          </cell>
          <cell r="B207" t="str">
            <v>徐庶2阶</v>
          </cell>
          <cell r="C207" t="str">
            <v>古拉海象</v>
          </cell>
        </row>
        <row r="208">
          <cell r="A208">
            <v>130012</v>
          </cell>
          <cell r="B208" t="str">
            <v>大乔2阶</v>
          </cell>
          <cell r="C208" t="str">
            <v>橡皮猪</v>
          </cell>
        </row>
        <row r="209">
          <cell r="A209">
            <v>130022</v>
          </cell>
          <cell r="B209" t="str">
            <v>鲁肃2阶</v>
          </cell>
          <cell r="C209" t="str">
            <v>蓝鳄</v>
          </cell>
        </row>
        <row r="210">
          <cell r="A210">
            <v>130023</v>
          </cell>
          <cell r="B210" t="str">
            <v>鲁肃3阶</v>
          </cell>
          <cell r="C210" t="str">
            <v>大力鳄</v>
          </cell>
        </row>
        <row r="211">
          <cell r="A211">
            <v>130024</v>
          </cell>
          <cell r="B211" t="str">
            <v>鲁肃4阶</v>
          </cell>
          <cell r="C211" t="str">
            <v>大力鳄</v>
          </cell>
        </row>
        <row r="212">
          <cell r="A212">
            <v>130032</v>
          </cell>
          <cell r="B212" t="str">
            <v>孙坚2阶</v>
          </cell>
          <cell r="C212" t="str">
            <v>哥达鸭</v>
          </cell>
        </row>
        <row r="213">
          <cell r="A213">
            <v>130033</v>
          </cell>
          <cell r="B213" t="str">
            <v>孙坚3阶</v>
          </cell>
          <cell r="C213" t="str">
            <v>哥达鸭</v>
          </cell>
        </row>
        <row r="214">
          <cell r="A214">
            <v>130042</v>
          </cell>
          <cell r="B214" t="str">
            <v>孙策2阶</v>
          </cell>
          <cell r="C214" t="str">
            <v>卡咪龟</v>
          </cell>
        </row>
        <row r="215">
          <cell r="A215">
            <v>130043</v>
          </cell>
          <cell r="B215" t="str">
            <v>孙策3阶</v>
          </cell>
          <cell r="C215" t="str">
            <v>水箭龟</v>
          </cell>
        </row>
        <row r="216">
          <cell r="A216">
            <v>130044</v>
          </cell>
          <cell r="B216" t="str">
            <v>孙策4阶</v>
          </cell>
          <cell r="C216" t="str">
            <v>水箭龟</v>
          </cell>
        </row>
        <row r="217">
          <cell r="A217">
            <v>130052</v>
          </cell>
          <cell r="B217" t="str">
            <v>孙权2阶</v>
          </cell>
          <cell r="C217" t="str">
            <v>口袋花</v>
          </cell>
        </row>
        <row r="218">
          <cell r="A218">
            <v>130053</v>
          </cell>
          <cell r="B218" t="str">
            <v>孙权3阶</v>
          </cell>
          <cell r="C218" t="str">
            <v>大食花</v>
          </cell>
        </row>
        <row r="219">
          <cell r="A219">
            <v>130054</v>
          </cell>
          <cell r="B219" t="str">
            <v>孙权4阶</v>
          </cell>
          <cell r="C219" t="str">
            <v>大食花</v>
          </cell>
        </row>
        <row r="220">
          <cell r="A220">
            <v>130062</v>
          </cell>
          <cell r="B220" t="str">
            <v>太史慈2阶</v>
          </cell>
          <cell r="C220" t="str">
            <v>大钢蛇</v>
          </cell>
        </row>
        <row r="221">
          <cell r="A221">
            <v>130072</v>
          </cell>
          <cell r="B221" t="str">
            <v>周瑜2阶</v>
          </cell>
          <cell r="C221" t="str">
            <v>大嘴雀</v>
          </cell>
        </row>
        <row r="222">
          <cell r="A222">
            <v>130073</v>
          </cell>
          <cell r="B222" t="str">
            <v>周瑜3阶</v>
          </cell>
          <cell r="C222" t="str">
            <v>大嘴雀</v>
          </cell>
        </row>
        <row r="223">
          <cell r="A223">
            <v>130082</v>
          </cell>
          <cell r="B223" t="str">
            <v>吕蒙2阶</v>
          </cell>
          <cell r="C223" t="str">
            <v>玛莉露</v>
          </cell>
        </row>
        <row r="224">
          <cell r="A224">
            <v>130083</v>
          </cell>
          <cell r="B224" t="str">
            <v>吕蒙3阶</v>
          </cell>
          <cell r="C224" t="str">
            <v>玛莉露丽</v>
          </cell>
        </row>
        <row r="225">
          <cell r="A225">
            <v>130084</v>
          </cell>
          <cell r="B225" t="str">
            <v>吕蒙4阶</v>
          </cell>
          <cell r="C225" t="str">
            <v>玛莉露丽</v>
          </cell>
        </row>
        <row r="226">
          <cell r="A226">
            <v>130092</v>
          </cell>
          <cell r="B226" t="str">
            <v>陆逊2阶</v>
          </cell>
          <cell r="C226" t="str">
            <v>哈克龙</v>
          </cell>
        </row>
        <row r="227">
          <cell r="A227">
            <v>130093</v>
          </cell>
          <cell r="B227" t="str">
            <v>陆逊3阶</v>
          </cell>
          <cell r="C227" t="str">
            <v>快龙</v>
          </cell>
        </row>
        <row r="228">
          <cell r="A228">
            <v>130094</v>
          </cell>
          <cell r="B228" t="str">
            <v>陆逊4阶</v>
          </cell>
          <cell r="C228" t="str">
            <v>快龙</v>
          </cell>
        </row>
        <row r="229">
          <cell r="A229">
            <v>130102</v>
          </cell>
          <cell r="B229" t="str">
            <v>甘宁2阶</v>
          </cell>
          <cell r="C229" t="str">
            <v>翻斗鲨</v>
          </cell>
        </row>
        <row r="230">
          <cell r="A230">
            <v>130142</v>
          </cell>
          <cell r="B230" t="str">
            <v>小乔2阶</v>
          </cell>
          <cell r="C230" t="str">
            <v>羊咩咩</v>
          </cell>
        </row>
        <row r="231">
          <cell r="A231">
            <v>130143</v>
          </cell>
          <cell r="B231" t="str">
            <v>小乔3阶</v>
          </cell>
          <cell r="C231" t="str">
            <v>电龙</v>
          </cell>
        </row>
        <row r="232">
          <cell r="A232">
            <v>130144</v>
          </cell>
          <cell r="B232" t="str">
            <v>小乔4阶</v>
          </cell>
          <cell r="C232" t="str">
            <v>电龙</v>
          </cell>
        </row>
        <row r="233">
          <cell r="A233">
            <v>140022</v>
          </cell>
          <cell r="B233" t="str">
            <v>公孙瓒2阶</v>
          </cell>
          <cell r="C233" t="str">
            <v>菊石兽</v>
          </cell>
        </row>
        <row r="234">
          <cell r="A234">
            <v>140032</v>
          </cell>
          <cell r="B234" t="str">
            <v>左慈2阶</v>
          </cell>
          <cell r="C234" t="str">
            <v>皮可西</v>
          </cell>
        </row>
        <row r="235">
          <cell r="A235">
            <v>140033</v>
          </cell>
          <cell r="B235" t="str">
            <v>左慈3阶</v>
          </cell>
          <cell r="C235" t="str">
            <v>皮可西</v>
          </cell>
        </row>
        <row r="236">
          <cell r="A236">
            <v>140052</v>
          </cell>
          <cell r="B236" t="str">
            <v>吕布2阶</v>
          </cell>
          <cell r="C236" t="str">
            <v>阿柏怪</v>
          </cell>
        </row>
        <row r="237">
          <cell r="A237">
            <v>140053</v>
          </cell>
          <cell r="B237" t="str">
            <v>吕布3阶</v>
          </cell>
          <cell r="C237" t="str">
            <v>阿柏怪</v>
          </cell>
        </row>
        <row r="238">
          <cell r="A238">
            <v>140062</v>
          </cell>
          <cell r="B238" t="str">
            <v>袁绍2阶</v>
          </cell>
          <cell r="C238" t="str">
            <v>末入蛾</v>
          </cell>
        </row>
        <row r="239">
          <cell r="A239">
            <v>140072</v>
          </cell>
          <cell r="B239" t="str">
            <v>貂蝉2阶</v>
          </cell>
          <cell r="C239" t="str">
            <v>地鼠</v>
          </cell>
        </row>
        <row r="240">
          <cell r="A240">
            <v>140082</v>
          </cell>
          <cell r="B240" t="str">
            <v>蔡文姬2阶</v>
          </cell>
          <cell r="C240" t="str">
            <v>宝石海星</v>
          </cell>
        </row>
        <row r="241">
          <cell r="A241">
            <v>140092</v>
          </cell>
          <cell r="B241" t="str">
            <v>于吉2阶</v>
          </cell>
          <cell r="C241" t="str">
            <v>超能女皇</v>
          </cell>
        </row>
        <row r="242">
          <cell r="A242">
            <v>140152</v>
          </cell>
          <cell r="B242" t="str">
            <v>卢植2阶</v>
          </cell>
          <cell r="C242" t="str">
            <v>勇吉拉</v>
          </cell>
        </row>
        <row r="243">
          <cell r="A243">
            <v>140153</v>
          </cell>
          <cell r="B243" t="str">
            <v>卢植3阶</v>
          </cell>
          <cell r="C243" t="str">
            <v>胡地</v>
          </cell>
        </row>
        <row r="244">
          <cell r="A244">
            <v>140154</v>
          </cell>
          <cell r="B244" t="str">
            <v>卢植4阶</v>
          </cell>
          <cell r="C244" t="str">
            <v>胡地</v>
          </cell>
        </row>
        <row r="245">
          <cell r="A245">
            <v>140162</v>
          </cell>
          <cell r="B245" t="str">
            <v>董卓2阶</v>
          </cell>
          <cell r="C245" t="str">
            <v>鸭嘴火龙</v>
          </cell>
        </row>
        <row r="246">
          <cell r="A246">
            <v>140172</v>
          </cell>
          <cell r="B246" t="str">
            <v>华雄2阶</v>
          </cell>
          <cell r="C246" t="str">
            <v>玛瑙水母</v>
          </cell>
        </row>
        <row r="247">
          <cell r="A247">
            <v>140182</v>
          </cell>
          <cell r="B247" t="str">
            <v>华佗2阶</v>
          </cell>
          <cell r="C247" t="str">
            <v>铁甲蛹</v>
          </cell>
        </row>
        <row r="248">
          <cell r="A248">
            <v>140183</v>
          </cell>
          <cell r="B248" t="str">
            <v>华佗3阶</v>
          </cell>
          <cell r="C248" t="str">
            <v>巴大胡</v>
          </cell>
        </row>
        <row r="249">
          <cell r="A249">
            <v>140184</v>
          </cell>
          <cell r="B249" t="str">
            <v>华佗4阶</v>
          </cell>
          <cell r="C249" t="str">
            <v>巴大胡</v>
          </cell>
        </row>
        <row r="250">
          <cell r="A250">
            <v>140192</v>
          </cell>
          <cell r="B250" t="str">
            <v>张角2阶</v>
          </cell>
          <cell r="C250" t="str">
            <v>火恐龙</v>
          </cell>
        </row>
        <row r="251">
          <cell r="A251">
            <v>140193</v>
          </cell>
          <cell r="B251" t="str">
            <v>张角3阶</v>
          </cell>
          <cell r="C251" t="str">
            <v>喷火龙</v>
          </cell>
        </row>
        <row r="252">
          <cell r="A252">
            <v>140194</v>
          </cell>
          <cell r="B252" t="str">
            <v>张角4阶</v>
          </cell>
          <cell r="C252" t="str">
            <v>喷火龙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道具"/>
      <sheetName val="资源+主界面图标"/>
      <sheetName val="军团边框"/>
      <sheetName val="军团技能"/>
      <sheetName val="时装ICON"/>
      <sheetName val="时装技能"/>
      <sheetName val="武将ICON"/>
      <sheetName val="宝物ICON"/>
      <sheetName val="装备需求"/>
      <sheetName val="充值活动ICON"/>
      <sheetName val="三国志ICON"/>
      <sheetName val="节日活动ICON"/>
      <sheetName val="资源小ICON"/>
      <sheetName val="觉醒道具"/>
      <sheetName val="工作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白龙枪刃</v>
          </cell>
          <cell r="H2" t="str">
            <v>青铜精灵球</v>
          </cell>
        </row>
        <row r="3">
          <cell r="B3" t="str">
            <v>白龙轻甲</v>
          </cell>
          <cell r="H3" t="str">
            <v>青铜项圈</v>
          </cell>
        </row>
        <row r="4">
          <cell r="B4" t="str">
            <v>白龙头饰</v>
          </cell>
          <cell r="H4" t="str">
            <v>青铜吊坠</v>
          </cell>
        </row>
        <row r="5">
          <cell r="B5" t="str">
            <v>白龙腰带</v>
          </cell>
          <cell r="H5" t="str">
            <v>青铜铃铛</v>
          </cell>
        </row>
        <row r="6">
          <cell r="B6" t="str">
            <v>流星枪刃</v>
          </cell>
          <cell r="H6" t="str">
            <v>白银精灵球</v>
          </cell>
        </row>
        <row r="7">
          <cell r="B7" t="str">
            <v>流星轻甲</v>
          </cell>
          <cell r="H7" t="str">
            <v>白银项圈</v>
          </cell>
        </row>
        <row r="8">
          <cell r="B8" t="str">
            <v>流星头盔</v>
          </cell>
          <cell r="H8" t="str">
            <v>白银吊坠</v>
          </cell>
        </row>
        <row r="9">
          <cell r="B9" t="str">
            <v>流星腰带</v>
          </cell>
          <cell r="H9" t="str">
            <v>白银铃铛</v>
          </cell>
        </row>
        <row r="10">
          <cell r="B10" t="str">
            <v>飞雪长枪</v>
          </cell>
          <cell r="H10" t="str">
            <v>白银精灵球</v>
          </cell>
        </row>
        <row r="11">
          <cell r="B11" t="str">
            <v>飞雪皮甲</v>
          </cell>
          <cell r="H11" t="str">
            <v>白银项圈</v>
          </cell>
        </row>
        <row r="12">
          <cell r="B12" t="str">
            <v>飞雪发冠</v>
          </cell>
          <cell r="H12" t="str">
            <v>白银吊坠</v>
          </cell>
        </row>
        <row r="13">
          <cell r="B13" t="str">
            <v>飞雪腰带</v>
          </cell>
          <cell r="H13" t="str">
            <v>白银铃铛</v>
          </cell>
        </row>
        <row r="14">
          <cell r="B14" t="str">
            <v>龙翼枪刃</v>
          </cell>
          <cell r="H14" t="str">
            <v>黄金光之精灵球</v>
          </cell>
        </row>
        <row r="15">
          <cell r="B15" t="str">
            <v>龙翼轻甲</v>
          </cell>
          <cell r="H15" t="str">
            <v>黄金光之项圈</v>
          </cell>
        </row>
        <row r="16">
          <cell r="B16" t="str">
            <v>龙翼头盔</v>
          </cell>
          <cell r="H16" t="str">
            <v>黄金光之吊坠</v>
          </cell>
        </row>
        <row r="17">
          <cell r="B17" t="str">
            <v>龙翼腰带</v>
          </cell>
          <cell r="H17" t="str">
            <v>黄金光之铃铛</v>
          </cell>
        </row>
        <row r="18">
          <cell r="B18" t="str">
            <v>惊雷斧盾</v>
          </cell>
          <cell r="H18" t="str">
            <v>黄金暗之精灵球</v>
          </cell>
        </row>
        <row r="19">
          <cell r="B19" t="str">
            <v>惊雷铁甲</v>
          </cell>
          <cell r="H19" t="str">
            <v>黄金暗之项圈</v>
          </cell>
        </row>
        <row r="20">
          <cell r="B20" t="str">
            <v>惊雷头盔</v>
          </cell>
          <cell r="H20" t="str">
            <v>黄金暗之吊坠</v>
          </cell>
        </row>
        <row r="21">
          <cell r="B21" t="str">
            <v>惊雷护腰</v>
          </cell>
          <cell r="H21" t="str">
            <v>黄金暗之铃铛</v>
          </cell>
        </row>
        <row r="22">
          <cell r="B22" t="str">
            <v>落月长枪</v>
          </cell>
          <cell r="H22" t="str">
            <v>黄金五行精灵球</v>
          </cell>
        </row>
        <row r="23">
          <cell r="B23" t="str">
            <v>落月软甲</v>
          </cell>
          <cell r="H23" t="str">
            <v>黄金五行项圈</v>
          </cell>
        </row>
        <row r="24">
          <cell r="B24" t="str">
            <v>落月发冠</v>
          </cell>
          <cell r="H24" t="str">
            <v>黄金五行吊坠</v>
          </cell>
        </row>
        <row r="25">
          <cell r="B25" t="str">
            <v>落月腰带</v>
          </cell>
          <cell r="H25" t="str">
            <v>黄金五行铃铛</v>
          </cell>
        </row>
        <row r="26">
          <cell r="B26" t="str">
            <v>辉煌噬心刃</v>
          </cell>
          <cell r="H26" t="str">
            <v>白金光之精灵球</v>
          </cell>
        </row>
        <row r="27">
          <cell r="B27" t="str">
            <v>辉煌梦龙甲</v>
          </cell>
          <cell r="H27" t="str">
            <v>白金光之项圈</v>
          </cell>
        </row>
        <row r="28">
          <cell r="B28" t="str">
            <v>辉煌头盔</v>
          </cell>
          <cell r="H28" t="str">
            <v>白金光之吊坠</v>
          </cell>
        </row>
        <row r="29">
          <cell r="B29" t="str">
            <v>辉煌腰带</v>
          </cell>
          <cell r="H29" t="str">
            <v>白金光之铃铛</v>
          </cell>
        </row>
        <row r="30">
          <cell r="B30" t="str">
            <v>破军枪盾</v>
          </cell>
          <cell r="H30" t="str">
            <v>白金暗之精灵球</v>
          </cell>
        </row>
        <row r="31">
          <cell r="B31" t="str">
            <v>破军铁甲</v>
          </cell>
          <cell r="H31" t="str">
            <v>白金暗之项圈</v>
          </cell>
        </row>
        <row r="32">
          <cell r="B32" t="str">
            <v>破军头盔</v>
          </cell>
          <cell r="H32" t="str">
            <v>白金暗之吊坠</v>
          </cell>
        </row>
        <row r="33">
          <cell r="B33" t="str">
            <v>破军护腰</v>
          </cell>
          <cell r="H33" t="str">
            <v>白金暗之铃铛</v>
          </cell>
        </row>
        <row r="34">
          <cell r="B34" t="str">
            <v>贪狼长枪</v>
          </cell>
          <cell r="H34" t="str">
            <v>白金五行精灵球</v>
          </cell>
        </row>
        <row r="35">
          <cell r="B35" t="str">
            <v>贪狼皮甲</v>
          </cell>
          <cell r="H35" t="str">
            <v>白金五行项圈</v>
          </cell>
        </row>
        <row r="36">
          <cell r="B36" t="str">
            <v>贪狼发冠</v>
          </cell>
          <cell r="H36" t="str">
            <v>白金五行吊坠</v>
          </cell>
        </row>
        <row r="37">
          <cell r="B37" t="str">
            <v>贪狼护腰</v>
          </cell>
          <cell r="H37" t="str">
            <v>白金五行铃铛</v>
          </cell>
        </row>
        <row r="38">
          <cell r="B38" t="str">
            <v>血狱断魂刃</v>
          </cell>
          <cell r="H38" t="str">
            <v>钻石精灵球</v>
          </cell>
        </row>
        <row r="39">
          <cell r="B39" t="str">
            <v>血狱魔腾甲</v>
          </cell>
          <cell r="H39" t="str">
            <v>钻石项圈</v>
          </cell>
        </row>
        <row r="40">
          <cell r="B40" t="str">
            <v>血狱头盔</v>
          </cell>
          <cell r="H40" t="str">
            <v>钻石吊坠</v>
          </cell>
        </row>
        <row r="41">
          <cell r="B41" t="str">
            <v>血狱腰带</v>
          </cell>
          <cell r="H41" t="str">
            <v>钻石铃铛</v>
          </cell>
        </row>
        <row r="42">
          <cell r="B42" t="str">
            <v>天罡龙胆枪</v>
          </cell>
          <cell r="H42" t="str">
            <v>星之精灵球</v>
          </cell>
        </row>
        <row r="43">
          <cell r="B43" t="str">
            <v>天罡聚灵甲</v>
          </cell>
          <cell r="H43" t="str">
            <v>星之项圈</v>
          </cell>
        </row>
        <row r="44">
          <cell r="B44" t="str">
            <v>天罡头盔</v>
          </cell>
          <cell r="H44" t="str">
            <v>星之吊坠</v>
          </cell>
        </row>
        <row r="45">
          <cell r="B45" t="str">
            <v>天罡腰带</v>
          </cell>
          <cell r="H45" t="str">
            <v>星之铃铛</v>
          </cell>
        </row>
        <row r="46">
          <cell r="B46" t="str">
            <v>无双方天戟</v>
          </cell>
          <cell r="H46" t="str">
            <v>天王精灵球</v>
          </cell>
        </row>
        <row r="47">
          <cell r="B47" t="str">
            <v>无双帝皇甲</v>
          </cell>
          <cell r="H47" t="str">
            <v>天王项圈</v>
          </cell>
        </row>
        <row r="48">
          <cell r="B48" t="str">
            <v>无双头盔</v>
          </cell>
          <cell r="H48" t="str">
            <v>天王吊坠</v>
          </cell>
        </row>
        <row r="49">
          <cell r="B49" t="str">
            <v>无双腰带</v>
          </cell>
          <cell r="H49" t="str">
            <v>天王铃铛</v>
          </cell>
        </row>
        <row r="50">
          <cell r="B50" t="str">
            <v>青龙偃月刀</v>
          </cell>
          <cell r="H50" t="str">
            <v>至尊精灵球</v>
          </cell>
        </row>
        <row r="51">
          <cell r="B51" t="str">
            <v>青龙流光甲</v>
          </cell>
          <cell r="H51" t="str">
            <v>至尊项圈</v>
          </cell>
        </row>
        <row r="52">
          <cell r="B52" t="str">
            <v>青龙头盔</v>
          </cell>
          <cell r="H52" t="str">
            <v>至尊吊坠</v>
          </cell>
        </row>
        <row r="53">
          <cell r="B53" t="str">
            <v>青龙腰带</v>
          </cell>
          <cell r="H53" t="str">
            <v>至尊铃铛</v>
          </cell>
        </row>
        <row r="54">
          <cell r="B54" t="str">
            <v>朱雀凤羽扇</v>
          </cell>
          <cell r="H54" t="str">
            <v>神之精灵球</v>
          </cell>
        </row>
        <row r="55">
          <cell r="B55" t="str">
            <v>朱雀星璇甲</v>
          </cell>
          <cell r="H55" t="str">
            <v>神之项圈</v>
          </cell>
        </row>
        <row r="56">
          <cell r="B56" t="str">
            <v>朱雀金冠</v>
          </cell>
          <cell r="H56" t="str">
            <v>神之吊坠</v>
          </cell>
        </row>
        <row r="57">
          <cell r="B57" t="str">
            <v>朱雀腰带</v>
          </cell>
          <cell r="H57" t="str">
            <v>神之铃铛</v>
          </cell>
        </row>
        <row r="58">
          <cell r="B58" t="str">
            <v>白虎青虹剑</v>
          </cell>
          <cell r="H58" t="str">
            <v>君王精灵球</v>
          </cell>
        </row>
        <row r="59">
          <cell r="B59" t="str">
            <v>白虎霸首甲</v>
          </cell>
          <cell r="H59" t="str">
            <v>君王项圈</v>
          </cell>
        </row>
        <row r="60">
          <cell r="B60" t="str">
            <v>白虎头盔</v>
          </cell>
          <cell r="H60" t="str">
            <v>君王吊坠</v>
          </cell>
        </row>
        <row r="61">
          <cell r="B61" t="str">
            <v>白虎腰带</v>
          </cell>
          <cell r="H61" t="str">
            <v>君王铃铛</v>
          </cell>
        </row>
        <row r="62">
          <cell r="B62" t="str">
            <v>玄武轰天锤</v>
          </cell>
          <cell r="H62" t="str">
            <v>魔神精灵球</v>
          </cell>
        </row>
        <row r="63">
          <cell r="B63" t="str">
            <v>玄武裂地甲</v>
          </cell>
          <cell r="H63" t="str">
            <v>魔神项圈</v>
          </cell>
        </row>
        <row r="64">
          <cell r="B64" t="str">
            <v>玄武头盔</v>
          </cell>
          <cell r="H64" t="str">
            <v>魔神吊坠</v>
          </cell>
        </row>
        <row r="65">
          <cell r="B65" t="str">
            <v>玄武腰带</v>
          </cell>
          <cell r="H65" t="str">
            <v>魔神铃铛</v>
          </cell>
        </row>
        <row r="66">
          <cell r="B66" t="str">
            <v>阿东的皮搋子</v>
          </cell>
          <cell r="H66" t="str">
            <v>皮卡丘的电火花</v>
          </cell>
        </row>
        <row r="67">
          <cell r="B67" t="str">
            <v>浩浩的内衣</v>
          </cell>
          <cell r="H67" t="str">
            <v>妙蛙的种子</v>
          </cell>
        </row>
        <row r="68">
          <cell r="B68" t="str">
            <v>随风装逼头绳</v>
          </cell>
          <cell r="H68" t="str">
            <v>小火龙的火焰</v>
          </cell>
        </row>
        <row r="69">
          <cell r="B69" t="str">
            <v>清源不用腰带</v>
          </cell>
          <cell r="H69" t="str">
            <v>杰尼龟的壳</v>
          </cell>
        </row>
      </sheetData>
      <sheetData sheetId="9"/>
      <sheetData sheetId="10"/>
      <sheetData sheetId="11"/>
      <sheetData sheetId="12"/>
      <sheetData sheetId="13">
        <row r="3">
          <cell r="C3" t="str">
            <v>青铜项链</v>
          </cell>
        </row>
      </sheetData>
      <sheetData sheetId="14">
        <row r="4">
          <cell r="A4" t="str">
            <v>三国志残卷</v>
          </cell>
          <cell r="B4" t="str">
            <v>精灵图鉴碎片</v>
          </cell>
        </row>
        <row r="5">
          <cell r="A5" t="str">
            <v>三国志残卷</v>
          </cell>
          <cell r="B5" t="str">
            <v>精灵图鉴碎片</v>
          </cell>
        </row>
        <row r="6">
          <cell r="A6" t="str">
            <v>精力丹</v>
          </cell>
          <cell r="B6" t="str">
            <v>精力石</v>
          </cell>
        </row>
        <row r="7">
          <cell r="A7" t="str">
            <v>体力丹</v>
          </cell>
          <cell r="B7" t="str">
            <v>体力石</v>
          </cell>
        </row>
        <row r="8">
          <cell r="A8" t="str">
            <v>培养丹</v>
          </cell>
          <cell r="B8" t="str">
            <v>培养石</v>
          </cell>
        </row>
        <row r="9">
          <cell r="A9" t="str">
            <v>突破石</v>
          </cell>
          <cell r="B9" t="str">
            <v>进化石</v>
          </cell>
        </row>
        <row r="10">
          <cell r="A10" t="str">
            <v>战将令</v>
          </cell>
          <cell r="B10" t="str">
            <v>普通召唤球</v>
          </cell>
        </row>
        <row r="11">
          <cell r="A11" t="str">
            <v>神将令</v>
          </cell>
          <cell r="B11" t="str">
            <v>高级召唤球</v>
          </cell>
        </row>
        <row r="12">
          <cell r="A12" t="str">
            <v>初级精炼石</v>
          </cell>
          <cell r="B12" t="str">
            <v>初级精炼石</v>
          </cell>
        </row>
        <row r="13">
          <cell r="A13" t="str">
            <v>中级精炼石</v>
          </cell>
          <cell r="B13" t="str">
            <v>中级精炼石</v>
          </cell>
        </row>
        <row r="14">
          <cell r="A14" t="str">
            <v>高级精炼石</v>
          </cell>
          <cell r="B14" t="str">
            <v>高级精炼石</v>
          </cell>
        </row>
        <row r="15">
          <cell r="A15" t="str">
            <v>极品精炼石</v>
          </cell>
          <cell r="B15" t="str">
            <v>极品精炼石</v>
          </cell>
        </row>
        <row r="16">
          <cell r="A16" t="str">
            <v>天命石</v>
          </cell>
          <cell r="B16" t="str">
            <v>资质石</v>
          </cell>
        </row>
        <row r="17">
          <cell r="A17" t="str">
            <v>征讨令</v>
          </cell>
          <cell r="B17" t="str">
            <v>通缉令</v>
          </cell>
        </row>
        <row r="18">
          <cell r="A18" t="str">
            <v>黄金经验宝物卡包</v>
          </cell>
          <cell r="B18" t="str">
            <v>黄金经验卡包</v>
          </cell>
        </row>
        <row r="19">
          <cell r="A19" t="str">
            <v>免战牌（大）</v>
          </cell>
          <cell r="B19" t="str">
            <v>休战证明（大）</v>
          </cell>
        </row>
        <row r="20">
          <cell r="A20" t="str">
            <v>免战牌（小）</v>
          </cell>
          <cell r="B20" t="str">
            <v>休战证明（小）</v>
          </cell>
        </row>
        <row r="21">
          <cell r="A21" t="str">
            <v>宝物精炼石</v>
          </cell>
          <cell r="B21" t="str">
            <v>符石精炼石</v>
          </cell>
        </row>
        <row r="22">
          <cell r="A22" t="str">
            <v>橙色装备箱子</v>
          </cell>
          <cell r="B22" t="str">
            <v>橙色装备箱子</v>
          </cell>
        </row>
        <row r="23">
          <cell r="A23" t="str">
            <v>橙色宝物箱子</v>
          </cell>
          <cell r="B23" t="str">
            <v>橙色符石箱子</v>
          </cell>
        </row>
        <row r="24">
          <cell r="A24" t="str">
            <v>初级军械箱</v>
          </cell>
          <cell r="B24" t="str">
            <v>初级军械福袋</v>
          </cell>
        </row>
        <row r="25">
          <cell r="A25" t="str">
            <v>中级军械箱</v>
          </cell>
          <cell r="B25" t="str">
            <v>中级军械福袋</v>
          </cell>
        </row>
        <row r="26">
          <cell r="A26" t="str">
            <v>高级军械箱</v>
          </cell>
          <cell r="B26" t="str">
            <v>高级军械福袋</v>
          </cell>
        </row>
        <row r="27">
          <cell r="A27" t="str">
            <v>VIP0超值礼包</v>
          </cell>
          <cell r="B27" t="str">
            <v>VIP0超值礼包</v>
          </cell>
        </row>
        <row r="28">
          <cell r="A28" t="str">
            <v>飞雪装备礼包</v>
          </cell>
          <cell r="B28" t="str">
            <v>白银套装</v>
          </cell>
        </row>
        <row r="29">
          <cell r="A29" t="str">
            <v>紫色武将之魂</v>
          </cell>
          <cell r="B29" t="str">
            <v>紫色小精灵卡片</v>
          </cell>
        </row>
        <row r="30">
          <cell r="A30" t="str">
            <v>红色武将精华</v>
          </cell>
          <cell r="B30" t="str">
            <v>红色小精灵精华</v>
          </cell>
        </row>
        <row r="31">
          <cell r="A31" t="str">
            <v>橙色武将之魂</v>
          </cell>
          <cell r="B31" t="str">
            <v>橙色小精灵卡片</v>
          </cell>
        </row>
        <row r="32">
          <cell r="A32" t="str">
            <v>橙将碎片包</v>
          </cell>
          <cell r="B32" t="str">
            <v>橙色小精灵碎片包</v>
          </cell>
        </row>
        <row r="33">
          <cell r="A33" t="str">
            <v>蓝装碎片箱</v>
          </cell>
          <cell r="B33" t="str">
            <v>蓝装碎片箱</v>
          </cell>
        </row>
        <row r="34">
          <cell r="A34" t="str">
            <v>紫装碎片箱</v>
          </cell>
          <cell r="B34" t="str">
            <v>紫装碎片箱</v>
          </cell>
        </row>
        <row r="35">
          <cell r="A35" t="str">
            <v>橙装碎片箱</v>
          </cell>
          <cell r="B35" t="str">
            <v>橙装碎片箱</v>
          </cell>
        </row>
        <row r="36">
          <cell r="A36" t="str">
            <v>名将魂珠</v>
          </cell>
          <cell r="B36" t="str">
            <v>古代精灵魂珠</v>
          </cell>
        </row>
        <row r="37">
          <cell r="A37" t="str">
            <v>刷新令</v>
          </cell>
          <cell r="B37" t="str">
            <v>刷新石</v>
          </cell>
        </row>
        <row r="38">
          <cell r="A38" t="str">
            <v>开服狂欢金币</v>
          </cell>
          <cell r="B38" t="str">
            <v>开服狂欢精灵球</v>
          </cell>
        </row>
        <row r="39">
          <cell r="A39" t="str">
            <v>圣诞袜子</v>
          </cell>
          <cell r="B39" t="str">
            <v>圣诞袜子</v>
          </cell>
        </row>
        <row r="40">
          <cell r="A40" t="str">
            <v>时装精华</v>
          </cell>
          <cell r="B40" t="str">
            <v>时装精华</v>
          </cell>
        </row>
        <row r="41">
          <cell r="A41" t="str">
            <v>魏国物资箱</v>
          </cell>
          <cell r="B41" t="str">
            <v>石英联盟物资箱</v>
          </cell>
        </row>
        <row r="42">
          <cell r="A42" t="str">
            <v>蜀国物资箱</v>
          </cell>
          <cell r="B42" t="str">
            <v>橘子联盟物资箱</v>
          </cell>
        </row>
        <row r="43">
          <cell r="A43" t="str">
            <v>吴国物资箱</v>
          </cell>
          <cell r="B43" t="str">
            <v>城都联盟物资箱</v>
          </cell>
        </row>
        <row r="44">
          <cell r="A44" t="str">
            <v>群雄物资箱</v>
          </cell>
          <cell r="B44" t="str">
            <v>联盟物资箱</v>
          </cell>
        </row>
        <row r="45">
          <cell r="A45" t="str">
            <v>红色武将礼包</v>
          </cell>
          <cell r="B45" t="str">
            <v>红色精灵礼包</v>
          </cell>
        </row>
        <row r="46">
          <cell r="A46" t="str">
            <v>游戏券</v>
          </cell>
          <cell r="B46" t="str">
            <v>游戏券</v>
          </cell>
        </row>
        <row r="47">
          <cell r="A47" t="str">
            <v>情人节玫瑰</v>
          </cell>
          <cell r="B47" t="str">
            <v>情人节玫瑰</v>
          </cell>
        </row>
        <row r="48">
          <cell r="A48" t="str">
            <v>觉醒丹</v>
          </cell>
          <cell r="B48" t="str">
            <v>升星石</v>
          </cell>
        </row>
        <row r="49">
          <cell r="A49" t="str">
            <v>觉醒道具箱（白）</v>
          </cell>
          <cell r="B49" t="str">
            <v>升星道具箱（白）</v>
          </cell>
        </row>
        <row r="50">
          <cell r="A50" t="str">
            <v>觉醒道具箱（绿）</v>
          </cell>
          <cell r="B50" t="str">
            <v>升星道具箱（绿）</v>
          </cell>
        </row>
        <row r="51">
          <cell r="A51" t="str">
            <v>觉醒道具箱（蓝）</v>
          </cell>
          <cell r="B51" t="str">
            <v>升星道具箱（蓝）</v>
          </cell>
        </row>
        <row r="52">
          <cell r="A52" t="str">
            <v>觉醒道具箱（紫）</v>
          </cell>
          <cell r="B52" t="str">
            <v>升星道具箱（紫）</v>
          </cell>
        </row>
        <row r="53">
          <cell r="A53" t="str">
            <v>橙色核心武将箱</v>
          </cell>
          <cell r="B53" t="str">
            <v>橙色核心精灵球</v>
          </cell>
        </row>
        <row r="54">
          <cell r="A54" t="str">
            <v>觉醒道具箱（红）</v>
          </cell>
          <cell r="B54" t="str">
            <v>升星道具箱（红）</v>
          </cell>
        </row>
        <row r="55">
          <cell r="A55" t="str">
            <v>第1名荣耀礼包</v>
          </cell>
          <cell r="B55" t="str">
            <v>首席荣耀礼包</v>
          </cell>
        </row>
        <row r="56">
          <cell r="A56" t="str">
            <v>金牌元宵</v>
          </cell>
          <cell r="B56" t="str">
            <v>元宵</v>
          </cell>
        </row>
        <row r="57">
          <cell r="A57" t="str">
            <v>银牌元宵</v>
          </cell>
          <cell r="B57" t="str">
            <v>元宵2</v>
          </cell>
        </row>
        <row r="58">
          <cell r="A58" t="str">
            <v>金牌元宵礼盒</v>
          </cell>
          <cell r="B58" t="str">
            <v>元宵盒子1</v>
          </cell>
        </row>
        <row r="59">
          <cell r="A59" t="str">
            <v>银牌元宵礼盒</v>
          </cell>
          <cell r="B59" t="str">
            <v>元宵盒子2</v>
          </cell>
        </row>
        <row r="60">
          <cell r="A60" t="str">
            <v>血腥杀戮称号令</v>
          </cell>
          <cell r="B60" t="str">
            <v>暴走精灵卡</v>
          </cell>
        </row>
        <row r="61">
          <cell r="A61" t="str">
            <v>三国至尊称号令</v>
          </cell>
          <cell r="B61" t="str">
            <v>精灵至尊卡</v>
          </cell>
        </row>
        <row r="62">
          <cell r="A62" t="str">
            <v>红色装备精华</v>
          </cell>
          <cell r="B62" t="str">
            <v>红装矿石</v>
          </cell>
        </row>
        <row r="63">
          <cell r="A63" t="str">
            <v>张辽时装宝箱</v>
          </cell>
          <cell r="B63" t="str">
            <v>XX时装宝箱</v>
          </cell>
        </row>
        <row r="64">
          <cell r="A64" t="str">
            <v>赵云时装宝箱</v>
          </cell>
          <cell r="B64" t="str">
            <v>XX时装宝箱</v>
          </cell>
        </row>
        <row r="65">
          <cell r="A65" t="str">
            <v>太史慈时装宝箱</v>
          </cell>
          <cell r="B65" t="str">
            <v>XX时装宝箱</v>
          </cell>
        </row>
        <row r="66">
          <cell r="A66" t="str">
            <v>张角时装宝箱</v>
          </cell>
          <cell r="B66" t="str">
            <v>XX时装宝箱</v>
          </cell>
        </row>
        <row r="67">
          <cell r="A67" t="str">
            <v>稀有橙色时装箱</v>
          </cell>
          <cell r="B67" t="str">
            <v>稀有橙色时装箱</v>
          </cell>
        </row>
        <row r="68">
          <cell r="A68" t="str">
            <v>青梅酒</v>
          </cell>
          <cell r="B68" t="str">
            <v>清酒</v>
          </cell>
        </row>
        <row r="69">
          <cell r="A69" t="str">
            <v>青梅酒礼盒</v>
          </cell>
          <cell r="B69" t="str">
            <v>清酒礼盒</v>
          </cell>
        </row>
        <row r="70">
          <cell r="A70" t="str">
            <v>青团</v>
          </cell>
          <cell r="B70" t="str">
            <v>和果子</v>
          </cell>
        </row>
        <row r="71">
          <cell r="A71" t="str">
            <v>青团礼盒</v>
          </cell>
          <cell r="B71" t="str">
            <v>和果子礼盒</v>
          </cell>
        </row>
        <row r="72">
          <cell r="A72" t="str">
            <v>纸鸢</v>
          </cell>
          <cell r="B72" t="str">
            <v>纸鸢</v>
          </cell>
        </row>
        <row r="73">
          <cell r="A73" t="str">
            <v>天命石礼盒</v>
          </cell>
          <cell r="B73" t="str">
            <v>资质石礼盒</v>
          </cell>
        </row>
        <row r="74">
          <cell r="A74" t="str">
            <v>高级精炼石礼盒</v>
          </cell>
          <cell r="B74" t="str">
            <v>高级精炼石礼盒</v>
          </cell>
        </row>
        <row r="75">
          <cell r="A75" t="str">
            <v>宝物精炼石礼盒</v>
          </cell>
          <cell r="B75" t="str">
            <v>符石精炼石礼盒</v>
          </cell>
        </row>
        <row r="76">
          <cell r="A76" t="str">
            <v>觉醒丹礼盒</v>
          </cell>
          <cell r="B76" t="str">
            <v>升星石礼盒</v>
          </cell>
        </row>
        <row r="77">
          <cell r="A77" t="str">
            <v>巧克力礼盒</v>
          </cell>
          <cell r="B77" t="str">
            <v>巧克力礼盒</v>
          </cell>
        </row>
        <row r="78">
          <cell r="A78" t="str">
            <v>巧克力</v>
          </cell>
          <cell r="B78" t="str">
            <v>巧克力</v>
          </cell>
        </row>
        <row r="79">
          <cell r="A79" t="str">
            <v>武将红包</v>
          </cell>
          <cell r="B79" t="str">
            <v>小精灵红包</v>
          </cell>
        </row>
        <row r="80">
          <cell r="A80" t="str">
            <v>装备红包</v>
          </cell>
          <cell r="B80" t="str">
            <v>装备红包</v>
          </cell>
        </row>
        <row r="81">
          <cell r="A81" t="str">
            <v>至尊红包</v>
          </cell>
          <cell r="B81" t="str">
            <v>至尊红包</v>
          </cell>
        </row>
        <row r="82">
          <cell r="A82" t="str">
            <v>幸运骰</v>
          </cell>
          <cell r="B82" t="str">
            <v>幸运骰</v>
          </cell>
        </row>
        <row r="83">
          <cell r="A83" t="str">
            <v>红色装备礼包</v>
          </cell>
          <cell r="B83" t="str">
            <v>红色装备礼包</v>
          </cell>
        </row>
        <row r="84">
          <cell r="A84" t="str">
            <v>魏国神将碎片箱</v>
          </cell>
          <cell r="B84" t="str">
            <v>石英精灵碎片箱</v>
          </cell>
        </row>
        <row r="85">
          <cell r="A85" t="str">
            <v>蜀国神将碎片箱</v>
          </cell>
          <cell r="B85" t="str">
            <v>橘子精灵碎片箱</v>
          </cell>
        </row>
        <row r="86">
          <cell r="A86" t="str">
            <v>吴国神将碎片箱</v>
          </cell>
          <cell r="B86" t="str">
            <v>城都精灵碎片箱</v>
          </cell>
        </row>
        <row r="87">
          <cell r="A87" t="str">
            <v>群雄神将碎片箱</v>
          </cell>
          <cell r="B87" t="str">
            <v>联盟精灵碎片箱</v>
          </cell>
        </row>
        <row r="88">
          <cell r="A88" t="str">
            <v>劳动节勋章</v>
          </cell>
          <cell r="B88" t="str">
            <v>劳动节勋章</v>
          </cell>
        </row>
        <row r="89">
          <cell r="A89" t="str">
            <v>劳动节礼盒</v>
          </cell>
          <cell r="B89" t="str">
            <v>劳动节礼盒</v>
          </cell>
        </row>
        <row r="90">
          <cell r="A90" t="str">
            <v>鲜花</v>
          </cell>
          <cell r="B90" t="str">
            <v>鲜花</v>
          </cell>
        </row>
        <row r="91">
          <cell r="A91" t="str">
            <v>积分赛第1名</v>
          </cell>
          <cell r="B91" t="str">
            <v>积分赛首席奖励</v>
          </cell>
        </row>
        <row r="92">
          <cell r="A92" t="str">
            <v>争霸赛第1名</v>
          </cell>
          <cell r="B92" t="str">
            <v>争霸赛首席奖励</v>
          </cell>
        </row>
        <row r="93">
          <cell r="A93" t="str">
            <v>糖果</v>
          </cell>
          <cell r="B93" t="str">
            <v>糖果</v>
          </cell>
        </row>
        <row r="94">
          <cell r="A94" t="str">
            <v>小糖果盒</v>
          </cell>
          <cell r="B94" t="str">
            <v>小糖果盒</v>
          </cell>
        </row>
        <row r="95">
          <cell r="A95" t="str">
            <v>超级糖果盒</v>
          </cell>
          <cell r="B95" t="str">
            <v>超级糖果盒</v>
          </cell>
        </row>
        <row r="96">
          <cell r="A96" t="str">
            <v>糯米</v>
          </cell>
          <cell r="B96" t="str">
            <v>糯米</v>
          </cell>
        </row>
        <row r="97">
          <cell r="A97" t="str">
            <v>红枣</v>
          </cell>
          <cell r="B97" t="str">
            <v>红枣</v>
          </cell>
        </row>
        <row r="98">
          <cell r="A98" t="str">
            <v>蛋黄</v>
          </cell>
          <cell r="B98" t="str">
            <v>蛋黄</v>
          </cell>
        </row>
        <row r="99">
          <cell r="A99" t="str">
            <v>红烧肉</v>
          </cell>
          <cell r="B99" t="str">
            <v>红烧肉</v>
          </cell>
        </row>
        <row r="100">
          <cell r="A100" t="str">
            <v>小型银两箱</v>
          </cell>
          <cell r="B100" t="str">
            <v>小型金币箱</v>
          </cell>
        </row>
        <row r="101">
          <cell r="A101" t="str">
            <v>中型银两箱</v>
          </cell>
          <cell r="B101" t="str">
            <v>中型金币箱</v>
          </cell>
        </row>
        <row r="102">
          <cell r="A102" t="str">
            <v>大型银两箱</v>
          </cell>
          <cell r="B102" t="str">
            <v>大型金币箱</v>
          </cell>
        </row>
        <row r="103">
          <cell r="A103" t="str">
            <v>黄金经验宝物礼盒</v>
          </cell>
          <cell r="B103" t="str">
            <v>黄金经验卡礼盒</v>
          </cell>
        </row>
        <row r="104">
          <cell r="A104" t="str">
            <v>极品精炼石礼盒</v>
          </cell>
          <cell r="B104" t="str">
            <v>极品精炼石礼盒</v>
          </cell>
        </row>
        <row r="105">
          <cell r="A105" t="str">
            <v>橙色宝物礼包</v>
          </cell>
          <cell r="B105" t="str">
            <v>橙色符石礼包</v>
          </cell>
        </row>
        <row r="106">
          <cell r="A106" t="str">
            <v>红色宝物礼包</v>
          </cell>
          <cell r="B106" t="str">
            <v>红色符石礼包</v>
          </cell>
        </row>
        <row r="107">
          <cell r="A107" t="str">
            <v>冰激凌球</v>
          </cell>
          <cell r="B107" t="str">
            <v>冰激凌球</v>
          </cell>
        </row>
        <row r="108">
          <cell r="A108" t="str">
            <v>甜筒</v>
          </cell>
          <cell r="B108" t="str">
            <v>甜筒</v>
          </cell>
        </row>
        <row r="109">
          <cell r="A109" t="str">
            <v>心花怒放</v>
          </cell>
          <cell r="B109" t="str">
            <v>心花怒放</v>
          </cell>
        </row>
        <row r="110">
          <cell r="A110" t="str">
            <v>初级神炼石</v>
          </cell>
          <cell r="B110" t="str">
            <v>初级神炼石</v>
          </cell>
        </row>
        <row r="111">
          <cell r="A111" t="str">
            <v>中级神炼石</v>
          </cell>
          <cell r="B111" t="str">
            <v>中级神炼石</v>
          </cell>
        </row>
        <row r="112">
          <cell r="A112" t="str">
            <v>高级神炼石</v>
          </cell>
          <cell r="B112" t="str">
            <v>高级神炼石</v>
          </cell>
        </row>
        <row r="113">
          <cell r="A113" t="str">
            <v>升星丹</v>
          </cell>
          <cell r="B113" t="str">
            <v>好感石</v>
          </cell>
        </row>
        <row r="114">
          <cell r="A114" t="str">
            <v>初级战宠口粮</v>
          </cell>
          <cell r="B114" t="str">
            <v>初级同伴经验道具（画成好感度那种）</v>
          </cell>
        </row>
        <row r="115">
          <cell r="A115" t="str">
            <v>中级战宠口粮</v>
          </cell>
          <cell r="B115" t="str">
            <v>中级同伴经验道具（画成好感度那种）</v>
          </cell>
        </row>
        <row r="116">
          <cell r="A116" t="str">
            <v>高级战宠口粮</v>
          </cell>
          <cell r="B116" t="str">
            <v>高级同伴经验道具（画成好感度那种）</v>
          </cell>
        </row>
        <row r="117">
          <cell r="A117" t="str">
            <v>芍药</v>
          </cell>
          <cell r="B117" t="str">
            <v>芍药</v>
          </cell>
        </row>
        <row r="118">
          <cell r="A118" t="str">
            <v>花灯</v>
          </cell>
          <cell r="B118" t="str">
            <v>花灯</v>
          </cell>
        </row>
        <row r="119">
          <cell r="A119" t="str">
            <v>绣球</v>
          </cell>
          <cell r="B119" t="str">
            <v>绣球</v>
          </cell>
        </row>
        <row r="120">
          <cell r="A120" t="str">
            <v>橙卦盘</v>
          </cell>
          <cell r="B120" t="str">
            <v>橙卦盘</v>
          </cell>
        </row>
        <row r="121">
          <cell r="A121" t="str">
            <v>紫卦盘</v>
          </cell>
          <cell r="B121" t="str">
            <v>紫卦盘</v>
          </cell>
        </row>
        <row r="122">
          <cell r="A122" t="str">
            <v>蓝卦盘</v>
          </cell>
          <cell r="B122" t="str">
            <v>蓝卦盘</v>
          </cell>
        </row>
        <row r="123">
          <cell r="A123" t="str">
            <v>小红包</v>
          </cell>
          <cell r="B123" t="str">
            <v>小红包</v>
          </cell>
        </row>
        <row r="124">
          <cell r="A124" t="str">
            <v>中红包</v>
          </cell>
          <cell r="B124" t="str">
            <v>中红包</v>
          </cell>
        </row>
        <row r="125">
          <cell r="A125" t="str">
            <v>大红包</v>
          </cell>
          <cell r="B125" t="str">
            <v>大红包</v>
          </cell>
        </row>
        <row r="126">
          <cell r="A126" t="str">
            <v>充值额度图标</v>
          </cell>
          <cell r="B126" t="str">
            <v>充值额度图标</v>
          </cell>
        </row>
        <row r="127">
          <cell r="A127" t="str">
            <v>月饼</v>
          </cell>
          <cell r="B127" t="str">
            <v>月饼</v>
          </cell>
        </row>
        <row r="128">
          <cell r="A128" t="str">
            <v>月满中秋礼盒</v>
          </cell>
          <cell r="B128" t="str">
            <v>月满中秋礼盒</v>
          </cell>
        </row>
        <row r="129">
          <cell r="A129" t="str">
            <v>国庆神将礼盒</v>
          </cell>
          <cell r="B129" t="str">
            <v>国庆神将礼盒</v>
          </cell>
        </row>
        <row r="130">
          <cell r="A130" t="str">
            <v>国庆神兵礼盒</v>
          </cell>
          <cell r="B130" t="str">
            <v>国庆神兵礼盒</v>
          </cell>
        </row>
        <row r="131">
          <cell r="A131" t="str">
            <v>国庆战宠礼盒</v>
          </cell>
          <cell r="B131" t="str">
            <v>国庆战宠礼盒</v>
          </cell>
        </row>
        <row r="132">
          <cell r="A132" t="str">
            <v>化神丹</v>
          </cell>
          <cell r="B132" t="str">
            <v>变异石</v>
          </cell>
        </row>
        <row r="133">
          <cell r="A133" t="str">
            <v>桂花酒</v>
          </cell>
          <cell r="B133" t="str">
            <v>桂花酒</v>
          </cell>
        </row>
        <row r="134">
          <cell r="A134" t="str">
            <v>桂花糕</v>
          </cell>
          <cell r="B134" t="str">
            <v>桂花糕</v>
          </cell>
        </row>
        <row r="135">
          <cell r="A135" t="str">
            <v>南瓜头</v>
          </cell>
          <cell r="B135" t="str">
            <v>南瓜头</v>
          </cell>
        </row>
        <row r="136">
          <cell r="A136" t="str">
            <v>双11银币</v>
          </cell>
          <cell r="B136" t="str">
            <v>双11银币</v>
          </cell>
        </row>
        <row r="137">
          <cell r="A137" t="str">
            <v>双11金币</v>
          </cell>
          <cell r="B137" t="str">
            <v>双11金币</v>
          </cell>
        </row>
        <row r="138">
          <cell r="A138" t="str">
            <v>换装道具</v>
          </cell>
          <cell r="B138" t="str">
            <v>换装道具</v>
          </cell>
        </row>
        <row r="139">
          <cell r="A139" t="str">
            <v>特级战宠口粮</v>
          </cell>
          <cell r="B139" t="str">
            <v>特级战宠口粮</v>
          </cell>
        </row>
        <row r="140">
          <cell r="A140" t="str">
            <v>美味火鸡</v>
          </cell>
          <cell r="B140" t="str">
            <v>美味火鸡</v>
          </cell>
        </row>
        <row r="141">
          <cell r="A141" t="str">
            <v>美味南瓜派</v>
          </cell>
          <cell r="B141" t="str">
            <v>美味南瓜派</v>
          </cell>
        </row>
        <row r="142">
          <cell r="A142" t="str">
            <v>？？？</v>
          </cell>
        </row>
        <row r="143">
          <cell r="A143" t="str">
            <v>普通唤灵石</v>
          </cell>
          <cell r="B143" t="str">
            <v>普通精灵化石</v>
          </cell>
        </row>
        <row r="144">
          <cell r="A144" t="str">
            <v>高级唤灵石</v>
          </cell>
          <cell r="B144" t="str">
            <v>高级精灵化石</v>
          </cell>
        </row>
        <row r="145">
          <cell r="A145" t="str">
            <v>双12银币</v>
          </cell>
          <cell r="B145" t="str">
            <v>双12银币</v>
          </cell>
        </row>
        <row r="146">
          <cell r="A146" t="str">
            <v>双12金币</v>
          </cell>
          <cell r="B146" t="str">
            <v>双12金币</v>
          </cell>
        </row>
        <row r="147">
          <cell r="A147" t="str">
            <v>圣诞树</v>
          </cell>
          <cell r="B147" t="str">
            <v>圣诞树</v>
          </cell>
        </row>
        <row r="148">
          <cell r="A148" t="str">
            <v>紫色宝箱</v>
          </cell>
          <cell r="B148" t="str">
            <v>紫色宝箱</v>
          </cell>
        </row>
        <row r="149">
          <cell r="A149" t="str">
            <v>三国志残卷</v>
          </cell>
          <cell r="B149" t="str">
            <v>精灵图鉴碎片</v>
          </cell>
        </row>
        <row r="150">
          <cell r="A150" t="str">
            <v>兽魂</v>
          </cell>
          <cell r="B150" t="str">
            <v>羁绊石</v>
          </cell>
        </row>
        <row r="151">
          <cell r="A151" t="str">
            <v>神炼石</v>
          </cell>
          <cell r="B151" t="str">
            <v>缘分石</v>
          </cell>
        </row>
        <row r="152">
          <cell r="A152" t="str">
            <v>缘分系统</v>
          </cell>
          <cell r="B152" t="str">
            <v>友情系统</v>
          </cell>
        </row>
        <row r="153">
          <cell r="A153" t="str">
            <v>神魂</v>
          </cell>
          <cell r="B153" t="str">
            <v>星屑</v>
          </cell>
        </row>
        <row r="154">
          <cell r="A154" t="str">
            <v>金龙宝宝/银龙宝宝/铜龙宝宝</v>
          </cell>
          <cell r="B154" t="str">
            <v>金经验宝宝/银经验宝宝/铜经验宝宝</v>
          </cell>
        </row>
        <row r="155">
          <cell r="A155" t="str">
            <v>银两</v>
          </cell>
          <cell r="B155" t="str">
            <v>金币</v>
          </cell>
        </row>
        <row r="156">
          <cell r="A156" t="str">
            <v>元宝</v>
          </cell>
          <cell r="B156" t="str">
            <v>钻石</v>
          </cell>
        </row>
        <row r="158">
          <cell r="A158" t="str">
            <v>经验值</v>
          </cell>
          <cell r="B158" t="str">
            <v>经验值</v>
          </cell>
        </row>
        <row r="159">
          <cell r="A159" t="str">
            <v>体力图标</v>
          </cell>
          <cell r="B159" t="str">
            <v>体力图标</v>
          </cell>
        </row>
        <row r="160">
          <cell r="A160" t="str">
            <v>精力图标</v>
          </cell>
          <cell r="B160" t="str">
            <v>精力图标</v>
          </cell>
        </row>
        <row r="161">
          <cell r="A161" t="str">
            <v>将魂</v>
          </cell>
          <cell r="B161" t="str">
            <v>精灵魂珠</v>
          </cell>
        </row>
        <row r="162">
          <cell r="A162" t="str">
            <v>？？？</v>
          </cell>
        </row>
        <row r="163">
          <cell r="A163" t="str">
            <v>战功</v>
          </cell>
          <cell r="B163" t="str">
            <v>赏金</v>
          </cell>
        </row>
        <row r="164">
          <cell r="A164" t="str">
            <v>三国无双活动</v>
          </cell>
          <cell r="B164" t="str">
            <v>精灵无双</v>
          </cell>
        </row>
        <row r="165">
          <cell r="A165" t="str">
            <v>征讨令（攻打叛军）</v>
          </cell>
          <cell r="B165" t="str">
            <v>通缉令</v>
          </cell>
        </row>
        <row r="166">
          <cell r="A166" t="str">
            <v>军团贡献活动</v>
          </cell>
          <cell r="B166" t="str">
            <v>联盟贡献活动</v>
          </cell>
        </row>
        <row r="167">
          <cell r="A167" t="str">
            <v>？？？</v>
          </cell>
        </row>
        <row r="168">
          <cell r="A168" t="str">
            <v>副本</v>
          </cell>
          <cell r="B168" t="str">
            <v>副本</v>
          </cell>
        </row>
        <row r="169">
          <cell r="A169" t="str">
            <v>神秘商店图标</v>
          </cell>
        </row>
        <row r="170">
          <cell r="A170" t="str">
            <v>武将</v>
          </cell>
          <cell r="B170" t="str">
            <v>小精灵</v>
          </cell>
        </row>
        <row r="171">
          <cell r="A171" t="str">
            <v>装备</v>
          </cell>
          <cell r="B171" t="str">
            <v>装备</v>
          </cell>
        </row>
        <row r="172">
          <cell r="A172" t="str">
            <v>夺粮战图标</v>
          </cell>
        </row>
        <row r="174">
          <cell r="A174" t="str">
            <v>宝物</v>
          </cell>
          <cell r="B174" t="str">
            <v>符石</v>
          </cell>
        </row>
        <row r="175">
          <cell r="A175" t="str">
            <v>日常副本</v>
          </cell>
        </row>
        <row r="176">
          <cell r="A176" t="str">
            <v>神将商店</v>
          </cell>
          <cell r="B176" t="str">
            <v>传说精灵商店</v>
          </cell>
        </row>
        <row r="177">
          <cell r="A177" t="str">
            <v>聊天</v>
          </cell>
          <cell r="B177" t="str">
            <v>聊天</v>
          </cell>
        </row>
        <row r="178">
          <cell r="A178" t="str">
            <v>日常任务</v>
          </cell>
          <cell r="B178" t="str">
            <v>日常任务</v>
          </cell>
        </row>
        <row r="179">
          <cell r="A179" t="str">
            <v>好友</v>
          </cell>
          <cell r="B179" t="str">
            <v>好友</v>
          </cell>
        </row>
        <row r="180">
          <cell r="A180" t="str">
            <v>活动</v>
          </cell>
          <cell r="B180" t="str">
            <v>活动</v>
          </cell>
        </row>
        <row r="181">
          <cell r="A181" t="str">
            <v>图鉴</v>
          </cell>
          <cell r="B181" t="str">
            <v>精灵图鉴</v>
          </cell>
        </row>
        <row r="182">
          <cell r="A182" t="str">
            <v>征战</v>
          </cell>
          <cell r="B182" t="str">
            <v>出战</v>
          </cell>
        </row>
        <row r="183">
          <cell r="A183" t="str">
            <v>邮件</v>
          </cell>
          <cell r="B183" t="str">
            <v>邮件</v>
          </cell>
        </row>
        <row r="184">
          <cell r="A184" t="str">
            <v>三国志</v>
          </cell>
          <cell r="B184" t="str">
            <v>升星</v>
          </cell>
        </row>
        <row r="185">
          <cell r="A185" t="str">
            <v>VIP</v>
          </cell>
          <cell r="B185" t="str">
            <v>VIP</v>
          </cell>
        </row>
        <row r="187">
          <cell r="A187" t="str">
            <v>等级提升</v>
          </cell>
          <cell r="B187" t="str">
            <v>等级提升</v>
          </cell>
        </row>
        <row r="188">
          <cell r="A188" t="str">
            <v>副本星数</v>
          </cell>
          <cell r="B188" t="str">
            <v>副本星数</v>
          </cell>
        </row>
        <row r="189">
          <cell r="A189" t="str">
            <v>包裹</v>
          </cell>
          <cell r="B189" t="str">
            <v>背包</v>
          </cell>
        </row>
        <row r="190">
          <cell r="A190" t="str">
            <v>回收</v>
          </cell>
          <cell r="B190" t="str">
            <v>回收</v>
          </cell>
        </row>
        <row r="194">
          <cell r="A194" t="str">
            <v>商城</v>
          </cell>
          <cell r="B194" t="str">
            <v>商城</v>
          </cell>
        </row>
        <row r="196">
          <cell r="A196" t="str">
            <v>强化大师</v>
          </cell>
          <cell r="B196" t="str">
            <v>强化</v>
          </cell>
        </row>
        <row r="197">
          <cell r="A197" t="str">
            <v>军团</v>
          </cell>
          <cell r="B197" t="str">
            <v>联盟</v>
          </cell>
        </row>
        <row r="198">
          <cell r="A198" t="str">
            <v>轻漫画</v>
          </cell>
          <cell r="B198" t="str">
            <v>轻漫画</v>
          </cell>
        </row>
        <row r="199">
          <cell r="A199" t="str">
            <v>时装</v>
          </cell>
          <cell r="B199" t="str">
            <v>时装</v>
          </cell>
        </row>
        <row r="200">
          <cell r="A200" t="str">
            <v>名人堂</v>
          </cell>
          <cell r="B200" t="str">
            <v>名人堂</v>
          </cell>
        </row>
        <row r="201">
          <cell r="A201" t="str">
            <v>觉醒商店</v>
          </cell>
          <cell r="B201" t="str">
            <v>升星商店</v>
          </cell>
        </row>
        <row r="202">
          <cell r="A202" t="str">
            <v>星运转盘</v>
          </cell>
        </row>
        <row r="203">
          <cell r="A203" t="str">
            <v>神魂</v>
          </cell>
          <cell r="B203" t="str">
            <v>星屑</v>
          </cell>
        </row>
        <row r="204">
          <cell r="A204" t="str">
            <v>称号</v>
          </cell>
          <cell r="B204" t="str">
            <v>徽章</v>
          </cell>
        </row>
        <row r="205">
          <cell r="A205" t="str">
            <v>红色武将礼包</v>
          </cell>
          <cell r="B205" t="str">
            <v>红色精灵礼包</v>
          </cell>
        </row>
        <row r="206">
          <cell r="A206" t="str">
            <v>红色武将精华</v>
          </cell>
          <cell r="B206" t="str">
            <v>红色小精灵精华</v>
          </cell>
        </row>
        <row r="207">
          <cell r="A207" t="str">
            <v>极品精炼石</v>
          </cell>
          <cell r="B207" t="str">
            <v>极品精炼石</v>
          </cell>
        </row>
        <row r="208">
          <cell r="A208" t="str">
            <v>宝物精炼石</v>
          </cell>
          <cell r="B208" t="str">
            <v>符石精炼石</v>
          </cell>
        </row>
        <row r="209">
          <cell r="A209" t="str">
            <v>红色装备精华</v>
          </cell>
          <cell r="B209" t="str">
            <v>红装矿石</v>
          </cell>
        </row>
        <row r="210">
          <cell r="A210" t="str">
            <v>觉醒丹</v>
          </cell>
          <cell r="B210" t="str">
            <v>升星石</v>
          </cell>
        </row>
        <row r="211">
          <cell r="A211" t="str">
            <v>天命石</v>
          </cell>
          <cell r="B211" t="str">
            <v>属性石</v>
          </cell>
        </row>
        <row r="212">
          <cell r="A212" t="str">
            <v>宝箱</v>
          </cell>
          <cell r="B212" t="str">
            <v>宝箱</v>
          </cell>
        </row>
        <row r="213">
          <cell r="A213" t="str">
            <v>神魂</v>
          </cell>
          <cell r="B213" t="str">
            <v>星屑</v>
          </cell>
        </row>
        <row r="215">
          <cell r="A215" t="str">
            <v>八卦镜</v>
          </cell>
        </row>
        <row r="216">
          <cell r="A216" t="str">
            <v>夺粮战</v>
          </cell>
        </row>
        <row r="217">
          <cell r="A217" t="str">
            <v>叛军BOSS</v>
          </cell>
        </row>
        <row r="218">
          <cell r="A218" t="str">
            <v>限时优惠</v>
          </cell>
        </row>
        <row r="220">
          <cell r="A220" t="str">
            <v>熔炼</v>
          </cell>
        </row>
        <row r="221">
          <cell r="A221" t="str">
            <v>兽魂</v>
          </cell>
          <cell r="B221" t="str">
            <v>羁绊石</v>
          </cell>
        </row>
        <row r="222">
          <cell r="A222" t="str">
            <v>战宠</v>
          </cell>
          <cell r="B222" t="str">
            <v>同伴</v>
          </cell>
        </row>
        <row r="223">
          <cell r="A223" t="str">
            <v>战宠商店</v>
          </cell>
          <cell r="B223" t="str">
            <v>同伴商店</v>
          </cell>
        </row>
        <row r="224">
          <cell r="A224" t="str">
            <v>八卦镜</v>
          </cell>
        </row>
        <row r="226">
          <cell r="A226" t="str">
            <v>灵玉</v>
          </cell>
          <cell r="B226" t="str">
            <v>精魂石</v>
          </cell>
        </row>
        <row r="228">
          <cell r="A228" t="str">
            <v>将灵商店</v>
          </cell>
          <cell r="B228" t="str">
            <v>精魂商店</v>
          </cell>
        </row>
        <row r="229">
          <cell r="A229" t="str">
            <v>将灵</v>
          </cell>
          <cell r="B229" t="str">
            <v>精魂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3"/>
    </sheetNames>
    <sheetDataSet>
      <sheetData sheetId="0"/>
      <sheetData sheetId="1">
        <row r="2">
          <cell r="A2">
            <v>10011</v>
          </cell>
        </row>
        <row r="47">
          <cell r="C47" t="str">
            <v>火球鼠</v>
          </cell>
        </row>
        <row r="48">
          <cell r="C48" t="str">
            <v>六尾</v>
          </cell>
        </row>
        <row r="49">
          <cell r="C49" t="str">
            <v>皮丘</v>
          </cell>
        </row>
        <row r="50">
          <cell r="C50" t="str">
            <v>蚊香蝌蚪</v>
          </cell>
        </row>
        <row r="51">
          <cell r="C51" t="str">
            <v>皮卡丘</v>
          </cell>
        </row>
        <row r="52">
          <cell r="C52" t="str">
            <v>鬼斯</v>
          </cell>
        </row>
        <row r="53">
          <cell r="C53" t="str">
            <v>可拉可拉</v>
          </cell>
        </row>
        <row r="54">
          <cell r="C54" t="str">
            <v>皮卡丘</v>
          </cell>
        </row>
        <row r="55">
          <cell r="C55" t="str">
            <v>未知图腾</v>
          </cell>
        </row>
        <row r="56">
          <cell r="C56" t="str">
            <v>沙瓦郎</v>
          </cell>
        </row>
        <row r="57">
          <cell r="C57" t="str">
            <v>波波</v>
          </cell>
        </row>
        <row r="58">
          <cell r="C58" t="str">
            <v>皮卡丘</v>
          </cell>
        </row>
        <row r="59">
          <cell r="C59" t="str">
            <v>飞天螳螂</v>
          </cell>
        </row>
        <row r="60">
          <cell r="C60" t="str">
            <v>皮卡丘</v>
          </cell>
        </row>
        <row r="61">
          <cell r="C61" t="str">
            <v>波克比</v>
          </cell>
        </row>
        <row r="62">
          <cell r="C62" t="str">
            <v>超音蝠</v>
          </cell>
        </row>
        <row r="63">
          <cell r="C63" t="str">
            <v>乘龙</v>
          </cell>
        </row>
        <row r="64">
          <cell r="C64" t="str">
            <v>皮卡丘</v>
          </cell>
        </row>
        <row r="65">
          <cell r="C65" t="str">
            <v>皮卡丘</v>
          </cell>
        </row>
        <row r="66">
          <cell r="C66" t="str">
            <v>皮卡丘</v>
          </cell>
        </row>
        <row r="67">
          <cell r="C67" t="str">
            <v>艾比郎</v>
          </cell>
        </row>
        <row r="68">
          <cell r="C68" t="str">
            <v>皮卡丘</v>
          </cell>
        </row>
        <row r="69">
          <cell r="C69" t="str">
            <v>派拉斯</v>
          </cell>
        </row>
        <row r="70">
          <cell r="C70" t="str">
            <v>皮卡丘</v>
          </cell>
        </row>
        <row r="71">
          <cell r="C71" t="str">
            <v>皮卡丘</v>
          </cell>
        </row>
        <row r="72">
          <cell r="C72" t="str">
            <v>皮卡丘</v>
          </cell>
        </row>
        <row r="73">
          <cell r="C73" t="str">
            <v>皮卡丘</v>
          </cell>
        </row>
        <row r="74">
          <cell r="C74" t="str">
            <v>皮卡丘</v>
          </cell>
        </row>
        <row r="75">
          <cell r="C75" t="str">
            <v>小火马</v>
          </cell>
        </row>
        <row r="76">
          <cell r="C76" t="str">
            <v>皮卡丘</v>
          </cell>
        </row>
        <row r="77">
          <cell r="C77" t="str">
            <v>肯泰罗</v>
          </cell>
        </row>
        <row r="78">
          <cell r="C78" t="str">
            <v>皮卡丘</v>
          </cell>
        </row>
        <row r="79">
          <cell r="C79" t="str">
            <v>皮卡丘</v>
          </cell>
        </row>
        <row r="80">
          <cell r="C80" t="str">
            <v>尼多朗</v>
          </cell>
        </row>
        <row r="81">
          <cell r="C81" t="str">
            <v>皮卡丘</v>
          </cell>
        </row>
        <row r="82">
          <cell r="C82" t="str">
            <v>皮卡丘</v>
          </cell>
        </row>
        <row r="83">
          <cell r="C83" t="str">
            <v>皮卡丘</v>
          </cell>
        </row>
        <row r="84">
          <cell r="C84" t="str">
            <v>皮卡丘</v>
          </cell>
        </row>
        <row r="85">
          <cell r="C85" t="str">
            <v>皮卡丘</v>
          </cell>
        </row>
        <row r="86">
          <cell r="C86" t="str">
            <v>皮卡丘</v>
          </cell>
        </row>
        <row r="87">
          <cell r="C87" t="str">
            <v>皮卡丘</v>
          </cell>
        </row>
        <row r="88">
          <cell r="C88" t="str">
            <v>皮卡丘</v>
          </cell>
        </row>
        <row r="89">
          <cell r="C89" t="str">
            <v>皮卡丘</v>
          </cell>
        </row>
        <row r="90">
          <cell r="C90" t="str">
            <v>洋洋蜻蜓</v>
          </cell>
        </row>
        <row r="91">
          <cell r="C91" t="str">
            <v>皮卡丘</v>
          </cell>
        </row>
        <row r="92">
          <cell r="C92" t="str">
            <v>果然翁</v>
          </cell>
        </row>
        <row r="93">
          <cell r="C93" t="str">
            <v>皮卡丘</v>
          </cell>
        </row>
        <row r="94">
          <cell r="C94" t="str">
            <v>皮卡丘</v>
          </cell>
        </row>
        <row r="95">
          <cell r="C95" t="str">
            <v>走路草</v>
          </cell>
        </row>
        <row r="96">
          <cell r="C96" t="str">
            <v>皮卡丘</v>
          </cell>
        </row>
        <row r="97">
          <cell r="C97" t="str">
            <v>瓦斯弹</v>
          </cell>
        </row>
        <row r="98">
          <cell r="C98" t="str">
            <v>宝宝丁</v>
          </cell>
        </row>
        <row r="99">
          <cell r="C99" t="str">
            <v>妙蛙种子</v>
          </cell>
        </row>
        <row r="100">
          <cell r="C100" t="str">
            <v>腕力</v>
          </cell>
        </row>
        <row r="101">
          <cell r="C101" t="str">
            <v>皮卡丘</v>
          </cell>
        </row>
        <row r="102">
          <cell r="C102" t="str">
            <v>小拳石</v>
          </cell>
        </row>
        <row r="103">
          <cell r="C103" t="str">
            <v>菊草叶</v>
          </cell>
        </row>
        <row r="104">
          <cell r="C104" t="str">
            <v>皮卡丘</v>
          </cell>
        </row>
        <row r="105">
          <cell r="C105" t="str">
            <v>皮卡丘</v>
          </cell>
        </row>
        <row r="106">
          <cell r="C106" t="str">
            <v>皮卡丘</v>
          </cell>
        </row>
        <row r="107">
          <cell r="C107" t="str">
            <v>皮卡丘</v>
          </cell>
        </row>
        <row r="108">
          <cell r="C108" t="str">
            <v>皮卡丘</v>
          </cell>
        </row>
        <row r="109">
          <cell r="C109" t="str">
            <v>皮卡丘</v>
          </cell>
        </row>
        <row r="110">
          <cell r="C110" t="str">
            <v>皮卡丘</v>
          </cell>
        </row>
        <row r="111">
          <cell r="C111" t="str">
            <v>皮卡丘</v>
          </cell>
        </row>
        <row r="112">
          <cell r="C112" t="str">
            <v>皮卡丘</v>
          </cell>
        </row>
        <row r="113">
          <cell r="C113" t="str">
            <v>皮卡丘</v>
          </cell>
        </row>
        <row r="114">
          <cell r="C114" t="str">
            <v>皮卡丘</v>
          </cell>
        </row>
        <row r="115">
          <cell r="C115" t="str">
            <v>皮卡丘</v>
          </cell>
        </row>
        <row r="116">
          <cell r="C116" t="str">
            <v>皮卡丘</v>
          </cell>
        </row>
        <row r="117">
          <cell r="C117" t="str">
            <v>皮卡丘</v>
          </cell>
        </row>
        <row r="118">
          <cell r="C118" t="str">
            <v>皮卡丘</v>
          </cell>
        </row>
        <row r="119">
          <cell r="C119" t="str">
            <v>皮卡丘</v>
          </cell>
        </row>
        <row r="120">
          <cell r="C120" t="str">
            <v>皮卡丘</v>
          </cell>
        </row>
        <row r="121">
          <cell r="B121" t="str">
            <v>廖化</v>
          </cell>
          <cell r="C121" t="str">
            <v>吸盘魔偶</v>
          </cell>
        </row>
        <row r="122">
          <cell r="B122" t="str">
            <v>张虎</v>
          </cell>
          <cell r="C122" t="str">
            <v>千针豚</v>
          </cell>
        </row>
        <row r="123">
          <cell r="B123" t="str">
            <v>刘禅</v>
          </cell>
          <cell r="C123" t="str">
            <v>皮卡丘</v>
          </cell>
        </row>
        <row r="124">
          <cell r="B124" t="str">
            <v>糜竺</v>
          </cell>
          <cell r="C124" t="str">
            <v>尼多兰</v>
          </cell>
        </row>
        <row r="125">
          <cell r="B125" t="str">
            <v>甘夫人</v>
          </cell>
          <cell r="C125" t="str">
            <v>皮卡丘</v>
          </cell>
        </row>
        <row r="126">
          <cell r="B126" t="str">
            <v>糜夫人</v>
          </cell>
          <cell r="C126" t="str">
            <v>皮卡丘</v>
          </cell>
        </row>
        <row r="127">
          <cell r="B127" t="str">
            <v>周仓</v>
          </cell>
          <cell r="C127" t="str">
            <v>化石翼龙</v>
          </cell>
        </row>
        <row r="128">
          <cell r="B128" t="str">
            <v>马岱</v>
          </cell>
          <cell r="C128" t="str">
            <v>皮卡丘</v>
          </cell>
        </row>
        <row r="129">
          <cell r="B129" t="str">
            <v>张松</v>
          </cell>
          <cell r="C129" t="str">
            <v>独角虫</v>
          </cell>
        </row>
        <row r="130">
          <cell r="B130" t="str">
            <v>黄皓</v>
          </cell>
          <cell r="C130" t="str">
            <v>小拉达</v>
          </cell>
        </row>
        <row r="131">
          <cell r="B131" t="str">
            <v>大乔</v>
          </cell>
          <cell r="C131" t="str">
            <v>皮卡丘</v>
          </cell>
        </row>
        <row r="132">
          <cell r="B132" t="str">
            <v>鲁肃</v>
          </cell>
          <cell r="C132" t="str">
            <v xml:space="preserve">小锯鳄 </v>
          </cell>
        </row>
        <row r="133">
          <cell r="B133" t="str">
            <v>孙坚</v>
          </cell>
          <cell r="C133" t="str">
            <v>可达鸭</v>
          </cell>
        </row>
        <row r="134">
          <cell r="B134" t="str">
            <v>孙策</v>
          </cell>
          <cell r="C134" t="str">
            <v>杰尼龟</v>
          </cell>
        </row>
        <row r="135">
          <cell r="B135" t="str">
            <v>孙权</v>
          </cell>
          <cell r="C135" t="str">
            <v>喇叭芽</v>
          </cell>
        </row>
        <row r="136">
          <cell r="B136" t="str">
            <v>太史慈</v>
          </cell>
          <cell r="C136" t="str">
            <v>大钢蛇</v>
          </cell>
        </row>
        <row r="137">
          <cell r="B137" t="str">
            <v>周瑜</v>
          </cell>
          <cell r="C137" t="str">
            <v>烈雀</v>
          </cell>
        </row>
        <row r="138">
          <cell r="B138" t="str">
            <v>吕蒙</v>
          </cell>
          <cell r="C138" t="str">
            <v>露莉莉</v>
          </cell>
        </row>
        <row r="139">
          <cell r="B139" t="str">
            <v>陆逊</v>
          </cell>
          <cell r="C139" t="str">
            <v>迷你龙</v>
          </cell>
        </row>
        <row r="140">
          <cell r="B140" t="str">
            <v>甘宁</v>
          </cell>
          <cell r="C140" t="str">
            <v>皮卡丘</v>
          </cell>
        </row>
        <row r="141">
          <cell r="B141" t="str">
            <v>程普</v>
          </cell>
          <cell r="C141" t="str">
            <v>铁甲贝</v>
          </cell>
        </row>
        <row r="142">
          <cell r="B142" t="str">
            <v>孙尚香</v>
          </cell>
          <cell r="C142" t="str">
            <v>皮卡丘</v>
          </cell>
        </row>
        <row r="143">
          <cell r="B143" t="str">
            <v>步练师</v>
          </cell>
          <cell r="C143" t="str">
            <v>皮卡丘</v>
          </cell>
        </row>
        <row r="144">
          <cell r="B144" t="str">
            <v>小乔</v>
          </cell>
          <cell r="C144" t="str">
            <v>咩利羊</v>
          </cell>
        </row>
        <row r="145">
          <cell r="B145" t="str">
            <v>周泰</v>
          </cell>
          <cell r="C145" t="str">
            <v>袋龙</v>
          </cell>
        </row>
        <row r="146">
          <cell r="B146" t="str">
            <v>黄盖</v>
          </cell>
          <cell r="C146" t="str">
            <v>大岩蛇</v>
          </cell>
        </row>
        <row r="147">
          <cell r="B147" t="str">
            <v>徐盛</v>
          </cell>
          <cell r="C147" t="str">
            <v>素利普</v>
          </cell>
        </row>
        <row r="148">
          <cell r="B148" t="str">
            <v>张昭</v>
          </cell>
          <cell r="C148" t="str">
            <v>大钳蟹</v>
          </cell>
        </row>
        <row r="149">
          <cell r="B149" t="str">
            <v>张纮</v>
          </cell>
          <cell r="C149" t="str">
            <v>皮卡丘</v>
          </cell>
        </row>
        <row r="150">
          <cell r="B150" t="str">
            <v>韩当</v>
          </cell>
          <cell r="C150" t="str">
            <v>大舌头</v>
          </cell>
        </row>
        <row r="151">
          <cell r="B151" t="str">
            <v>潘璋</v>
          </cell>
          <cell r="C151" t="str">
            <v>皮卡丘</v>
          </cell>
        </row>
        <row r="152">
          <cell r="B152" t="str">
            <v>凌统</v>
          </cell>
          <cell r="C152" t="str">
            <v>皮卡丘</v>
          </cell>
        </row>
        <row r="153">
          <cell r="B153" t="str">
            <v>诸葛瑾</v>
          </cell>
          <cell r="C153" t="str">
            <v>皮卡丘</v>
          </cell>
        </row>
        <row r="154">
          <cell r="B154" t="str">
            <v>诸葛恪</v>
          </cell>
          <cell r="C154" t="str">
            <v>皮卡丘</v>
          </cell>
        </row>
        <row r="155">
          <cell r="B155" t="str">
            <v>吴国太</v>
          </cell>
          <cell r="C155" t="str">
            <v>皮卡丘</v>
          </cell>
        </row>
        <row r="156">
          <cell r="B156" t="str">
            <v>顾雍</v>
          </cell>
          <cell r="C156" t="str">
            <v>百变怪</v>
          </cell>
        </row>
        <row r="157">
          <cell r="B157" t="str">
            <v>王平</v>
          </cell>
          <cell r="C157" t="str">
            <v>皮卡丘</v>
          </cell>
        </row>
        <row r="158">
          <cell r="B158" t="str">
            <v>阚泽</v>
          </cell>
          <cell r="C158" t="str">
            <v>皮卡丘</v>
          </cell>
        </row>
        <row r="159">
          <cell r="B159" t="str">
            <v>陈宫</v>
          </cell>
          <cell r="C159" t="str">
            <v>3D龙</v>
          </cell>
        </row>
        <row r="160">
          <cell r="B160" t="str">
            <v>公孙瓒</v>
          </cell>
          <cell r="C160" t="str">
            <v>菊石兽</v>
          </cell>
        </row>
        <row r="161">
          <cell r="B161" t="str">
            <v>左慈</v>
          </cell>
          <cell r="C161" t="str">
            <v>皮皮</v>
          </cell>
        </row>
        <row r="162">
          <cell r="B162" t="str">
            <v>吕布</v>
          </cell>
          <cell r="C162" t="str">
            <v>阿柏蛇</v>
          </cell>
        </row>
        <row r="163">
          <cell r="B163" t="str">
            <v>袁绍</v>
          </cell>
          <cell r="C163" t="str">
            <v>毛球</v>
          </cell>
        </row>
        <row r="164">
          <cell r="B164" t="str">
            <v>貂蝉</v>
          </cell>
          <cell r="C164" t="str">
            <v>地鼠</v>
          </cell>
        </row>
        <row r="165">
          <cell r="B165" t="str">
            <v>蔡文姬</v>
          </cell>
          <cell r="C165" t="str">
            <v>海星星</v>
          </cell>
        </row>
        <row r="166">
          <cell r="B166" t="str">
            <v>于吉</v>
          </cell>
          <cell r="C166" t="str">
            <v>皮卡丘</v>
          </cell>
        </row>
        <row r="167">
          <cell r="B167" t="str">
            <v>高顺</v>
          </cell>
          <cell r="C167" t="str">
            <v>喵喵</v>
          </cell>
        </row>
        <row r="168">
          <cell r="B168" t="str">
            <v>田丰</v>
          </cell>
          <cell r="C168" t="str">
            <v>猴怪</v>
          </cell>
        </row>
        <row r="169">
          <cell r="B169" t="str">
            <v>沮授</v>
          </cell>
          <cell r="C169" t="str">
            <v>卡蒂狗</v>
          </cell>
        </row>
        <row r="170">
          <cell r="B170" t="str">
            <v>颜良</v>
          </cell>
          <cell r="C170" t="str">
            <v>迷唇姐</v>
          </cell>
        </row>
        <row r="171">
          <cell r="B171" t="str">
            <v>文丑</v>
          </cell>
          <cell r="C171" t="str">
            <v>电击兽</v>
          </cell>
        </row>
        <row r="172">
          <cell r="B172" t="str">
            <v>卢植</v>
          </cell>
          <cell r="C172" t="str">
            <v>凯西</v>
          </cell>
        </row>
        <row r="173">
          <cell r="B173" t="str">
            <v>董卓</v>
          </cell>
          <cell r="C173" t="str">
            <v>鸭嘴火龙</v>
          </cell>
        </row>
        <row r="174">
          <cell r="B174" t="str">
            <v>华雄</v>
          </cell>
          <cell r="C174" t="str">
            <v>玛瑙水母</v>
          </cell>
        </row>
        <row r="175">
          <cell r="B175" t="str">
            <v>华佗</v>
          </cell>
          <cell r="C175" t="str">
            <v>绿毛虫</v>
          </cell>
        </row>
        <row r="176">
          <cell r="B176" t="str">
            <v>张角</v>
          </cell>
          <cell r="C176" t="str">
            <v>小火龙</v>
          </cell>
        </row>
        <row r="177">
          <cell r="B177" t="str">
            <v>华歆</v>
          </cell>
          <cell r="C177" t="str">
            <v>大甲</v>
          </cell>
        </row>
        <row r="178">
          <cell r="B178" t="str">
            <v>皇甫嵩</v>
          </cell>
          <cell r="C178" t="str">
            <v>呆呆兽</v>
          </cell>
        </row>
        <row r="179">
          <cell r="B179" t="str">
            <v>刘表</v>
          </cell>
          <cell r="C179" t="str">
            <v>小磁怪</v>
          </cell>
        </row>
        <row r="180">
          <cell r="B180" t="str">
            <v>张宝</v>
          </cell>
          <cell r="C180" t="str">
            <v>大葱鸭</v>
          </cell>
        </row>
        <row r="181">
          <cell r="B181" t="str">
            <v>张梁</v>
          </cell>
          <cell r="C181" t="str">
            <v>嘟嘟</v>
          </cell>
        </row>
        <row r="182">
          <cell r="B182" t="str">
            <v>袁术</v>
          </cell>
          <cell r="C182" t="str">
            <v>小海狮</v>
          </cell>
        </row>
        <row r="183">
          <cell r="B183" t="str">
            <v>何皇后</v>
          </cell>
          <cell r="C183" t="str">
            <v>臭泥</v>
          </cell>
        </row>
        <row r="184">
          <cell r="B184" t="str">
            <v>孙乾</v>
          </cell>
          <cell r="C184" t="str">
            <v>大舌贝</v>
          </cell>
        </row>
        <row r="185">
          <cell r="B185" t="str">
            <v>张燕</v>
          </cell>
          <cell r="C185" t="str">
            <v>化石盔</v>
          </cell>
        </row>
        <row r="186">
          <cell r="B186" t="str">
            <v>张鲁</v>
          </cell>
          <cell r="C186" t="str">
            <v>皮卡丘</v>
          </cell>
        </row>
        <row r="187">
          <cell r="B187" t="str">
            <v>潘凤</v>
          </cell>
          <cell r="C187" t="str">
            <v>皮卡丘</v>
          </cell>
        </row>
        <row r="188">
          <cell r="B188" t="str">
            <v>孔融</v>
          </cell>
          <cell r="C188" t="str">
            <v>卡比兽</v>
          </cell>
        </row>
        <row r="189">
          <cell r="B189" t="str">
            <v>伏皇后</v>
          </cell>
          <cell r="C189" t="str">
            <v>皮卡丘</v>
          </cell>
        </row>
        <row r="190">
          <cell r="B190" t="str">
            <v>何进</v>
          </cell>
          <cell r="C190" t="str">
            <v>叉字蝠</v>
          </cell>
        </row>
        <row r="191">
          <cell r="B191" t="str">
            <v>汉献帝</v>
          </cell>
          <cell r="C191" t="str">
            <v>美丽花</v>
          </cell>
        </row>
        <row r="192">
          <cell r="B192" t="str">
            <v>西凉兵</v>
          </cell>
          <cell r="C192" t="str">
            <v>手尾猴</v>
          </cell>
        </row>
        <row r="193">
          <cell r="B193" t="str">
            <v>严颜</v>
          </cell>
          <cell r="C193" t="str">
            <v>皮卡丘</v>
          </cell>
        </row>
        <row r="194">
          <cell r="B194" t="str">
            <v>陆绩</v>
          </cell>
          <cell r="C194" t="str">
            <v>皮卡丘</v>
          </cell>
        </row>
        <row r="195">
          <cell r="B195" t="str">
            <v>医生</v>
          </cell>
          <cell r="C195" t="str">
            <v>皮卡丘</v>
          </cell>
        </row>
        <row r="196">
          <cell r="B196" t="str">
            <v>公孙渊</v>
          </cell>
          <cell r="C196" t="str">
            <v>皮卡丘</v>
          </cell>
        </row>
        <row r="197">
          <cell r="B197" t="str">
            <v>臧霸</v>
          </cell>
          <cell r="C197" t="str">
            <v>黑暗鸦</v>
          </cell>
        </row>
        <row r="198">
          <cell r="B198" t="str">
            <v>朱然</v>
          </cell>
          <cell r="C198" t="str">
            <v>皮卡丘</v>
          </cell>
        </row>
        <row r="199">
          <cell r="B199" t="str">
            <v>西凉铁骑</v>
          </cell>
          <cell r="C199" t="str">
            <v>皮卡丘</v>
          </cell>
        </row>
        <row r="200">
          <cell r="B200" t="str">
            <v>黄巾党</v>
          </cell>
          <cell r="C200" t="str">
            <v>皮卡丘</v>
          </cell>
        </row>
        <row r="201">
          <cell r="B201" t="str">
            <v>张允</v>
          </cell>
          <cell r="C201" t="str">
            <v>梦妖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</sheetNames>
    <sheetDataSet>
      <sheetData sheetId="0">
        <row r="6">
          <cell r="B6" t="str">
            <v>魔化张角</v>
          </cell>
          <cell r="I6">
            <v>11054</v>
          </cell>
        </row>
        <row r="7">
          <cell r="B7" t="str">
            <v>魔化董卓</v>
          </cell>
          <cell r="I7">
            <v>11054</v>
          </cell>
        </row>
        <row r="8">
          <cell r="B8" t="str">
            <v>魔化吕布</v>
          </cell>
          <cell r="I8">
            <v>11054</v>
          </cell>
        </row>
        <row r="9">
          <cell r="B9" t="str">
            <v>魔化鲁肃</v>
          </cell>
          <cell r="I9">
            <v>11054</v>
          </cell>
        </row>
        <row r="10">
          <cell r="B10" t="str">
            <v>魔化吕蒙</v>
          </cell>
          <cell r="I10">
            <v>11054</v>
          </cell>
        </row>
        <row r="11">
          <cell r="B11" t="str">
            <v>魔化许褚</v>
          </cell>
          <cell r="I11">
            <v>11054</v>
          </cell>
        </row>
        <row r="12">
          <cell r="B12" t="str">
            <v>魔化乐进</v>
          </cell>
          <cell r="I12">
            <v>11054</v>
          </cell>
        </row>
        <row r="13">
          <cell r="B13" t="str">
            <v>魔化贾诩</v>
          </cell>
          <cell r="I13">
            <v>11054</v>
          </cell>
        </row>
        <row r="14">
          <cell r="B14" t="str">
            <v>魔化董卓</v>
          </cell>
          <cell r="I14">
            <v>11054</v>
          </cell>
        </row>
        <row r="15">
          <cell r="B15" t="str">
            <v>华雄贴身护卫</v>
          </cell>
          <cell r="I15">
            <v>14047</v>
          </cell>
        </row>
        <row r="16">
          <cell r="B16" t="str">
            <v>华雄贴身护卫</v>
          </cell>
          <cell r="I16">
            <v>14048</v>
          </cell>
        </row>
        <row r="17">
          <cell r="B17" t="str">
            <v>华雄</v>
          </cell>
          <cell r="I17">
            <v>14017</v>
          </cell>
        </row>
        <row r="18">
          <cell r="B18" t="str">
            <v>黄巾妖术师</v>
          </cell>
          <cell r="I18">
            <v>14043</v>
          </cell>
        </row>
        <row r="19">
          <cell r="B19" t="str">
            <v>于吉幻影</v>
          </cell>
          <cell r="I19">
            <v>14009</v>
          </cell>
        </row>
        <row r="20">
          <cell r="B20" t="str">
            <v>张宝</v>
          </cell>
          <cell r="I20">
            <v>14025</v>
          </cell>
        </row>
        <row r="21">
          <cell r="B21" t="str">
            <v>张角</v>
          </cell>
          <cell r="I21">
            <v>14019</v>
          </cell>
        </row>
        <row r="22">
          <cell r="B22" t="str">
            <v>魔化张角</v>
          </cell>
          <cell r="I22">
            <v>11054</v>
          </cell>
        </row>
        <row r="23">
          <cell r="B23" t="str">
            <v>刘备</v>
          </cell>
          <cell r="I23">
            <v>12008</v>
          </cell>
        </row>
        <row r="24">
          <cell r="B24" t="str">
            <v>关羽</v>
          </cell>
          <cell r="I24">
            <v>12003</v>
          </cell>
        </row>
        <row r="25">
          <cell r="B25" t="str">
            <v>张飞</v>
          </cell>
          <cell r="I25">
            <v>12004</v>
          </cell>
        </row>
        <row r="26">
          <cell r="B26" t="str">
            <v>典韦</v>
          </cell>
          <cell r="I26">
            <v>11017</v>
          </cell>
        </row>
        <row r="27">
          <cell r="B27" t="str">
            <v>曹操</v>
          </cell>
          <cell r="I27">
            <v>11002</v>
          </cell>
        </row>
        <row r="28">
          <cell r="B28" t="str">
            <v>许褚</v>
          </cell>
          <cell r="I28">
            <v>11016</v>
          </cell>
        </row>
        <row r="29">
          <cell r="B29" t="str">
            <v>贾诩</v>
          </cell>
          <cell r="I29">
            <v>11009</v>
          </cell>
        </row>
        <row r="30">
          <cell r="B30" t="str">
            <v>司马懿</v>
          </cell>
          <cell r="I30">
            <v>11011</v>
          </cell>
        </row>
        <row r="31">
          <cell r="B31" t="str">
            <v>郭嘉</v>
          </cell>
          <cell r="I31">
            <v>11001</v>
          </cell>
        </row>
        <row r="32">
          <cell r="B32" t="str">
            <v>卢植</v>
          </cell>
          <cell r="I32">
            <v>14015</v>
          </cell>
        </row>
        <row r="33">
          <cell r="B33" t="str">
            <v>左慈</v>
          </cell>
          <cell r="I33">
            <v>14003</v>
          </cell>
        </row>
        <row r="34">
          <cell r="B34" t="str">
            <v>董卓</v>
          </cell>
          <cell r="I34">
            <v>14016</v>
          </cell>
        </row>
        <row r="35">
          <cell r="B35" t="str">
            <v>华雄</v>
          </cell>
          <cell r="I35">
            <v>14017</v>
          </cell>
        </row>
        <row r="36">
          <cell r="B36" t="str">
            <v>公孙瓒</v>
          </cell>
          <cell r="I36">
            <v>14002</v>
          </cell>
        </row>
        <row r="37">
          <cell r="B37" t="str">
            <v>华佗</v>
          </cell>
          <cell r="I37">
            <v>14018</v>
          </cell>
        </row>
        <row r="38">
          <cell r="B38" t="str">
            <v>孙权</v>
          </cell>
          <cell r="I38">
            <v>13005</v>
          </cell>
        </row>
        <row r="39">
          <cell r="B39" t="str">
            <v>周瑜</v>
          </cell>
          <cell r="I39">
            <v>13007</v>
          </cell>
        </row>
        <row r="40">
          <cell r="B40" t="str">
            <v>吕蒙</v>
          </cell>
          <cell r="I40">
            <v>13008</v>
          </cell>
        </row>
        <row r="41">
          <cell r="B41" t="str">
            <v>陆逊</v>
          </cell>
          <cell r="I41">
            <v>13009</v>
          </cell>
        </row>
        <row r="42">
          <cell r="B42" t="str">
            <v>鲁肃</v>
          </cell>
          <cell r="I42">
            <v>13002</v>
          </cell>
        </row>
        <row r="43">
          <cell r="B43" t="str">
            <v>小乔</v>
          </cell>
          <cell r="I43">
            <v>13014</v>
          </cell>
        </row>
        <row r="44">
          <cell r="B44" t="str">
            <v>姜维</v>
          </cell>
          <cell r="I44">
            <v>12012</v>
          </cell>
        </row>
        <row r="45">
          <cell r="B45" t="str">
            <v>诸葛亮</v>
          </cell>
          <cell r="I45">
            <v>12009</v>
          </cell>
        </row>
        <row r="46">
          <cell r="B46" t="str">
            <v>马超</v>
          </cell>
          <cell r="I46">
            <v>12005</v>
          </cell>
        </row>
        <row r="47">
          <cell r="B47" t="str">
            <v>徐庶</v>
          </cell>
          <cell r="I47">
            <v>12016</v>
          </cell>
        </row>
        <row r="48">
          <cell r="B48" t="str">
            <v>庞统</v>
          </cell>
          <cell r="I48">
            <v>12010</v>
          </cell>
        </row>
        <row r="49">
          <cell r="B49" t="str">
            <v>刘备</v>
          </cell>
          <cell r="I49">
            <v>12008</v>
          </cell>
        </row>
        <row r="50">
          <cell r="B50" t="str">
            <v>徐庶</v>
          </cell>
          <cell r="I50">
            <v>12016</v>
          </cell>
        </row>
        <row r="51">
          <cell r="B51" t="str">
            <v>诸葛亮</v>
          </cell>
          <cell r="I51">
            <v>12009</v>
          </cell>
        </row>
        <row r="52">
          <cell r="B52" t="str">
            <v>姜维</v>
          </cell>
          <cell r="I52">
            <v>12012</v>
          </cell>
        </row>
        <row r="53">
          <cell r="B53" t="str">
            <v>周瑜</v>
          </cell>
          <cell r="I53">
            <v>13007</v>
          </cell>
        </row>
        <row r="54">
          <cell r="B54" t="str">
            <v>庞统</v>
          </cell>
          <cell r="I54">
            <v>12010</v>
          </cell>
        </row>
        <row r="55">
          <cell r="B55" t="str">
            <v>小乔</v>
          </cell>
          <cell r="I55">
            <v>13014</v>
          </cell>
        </row>
        <row r="56">
          <cell r="B56" t="str">
            <v>西凉兵</v>
          </cell>
          <cell r="I56">
            <v>11054</v>
          </cell>
        </row>
        <row r="57">
          <cell r="B57" t="str">
            <v>西凉劫掠军</v>
          </cell>
          <cell r="I57">
            <v>14041</v>
          </cell>
        </row>
        <row r="58">
          <cell r="B58" t="str">
            <v>西凉先锋</v>
          </cell>
          <cell r="I58">
            <v>11054</v>
          </cell>
        </row>
        <row r="59">
          <cell r="B59" t="str">
            <v>西凉先锋大将</v>
          </cell>
          <cell r="I59">
            <v>11052</v>
          </cell>
        </row>
        <row r="60">
          <cell r="B60" t="str">
            <v>西凉弓弩手</v>
          </cell>
          <cell r="I60">
            <v>14042</v>
          </cell>
        </row>
        <row r="61">
          <cell r="B61" t="str">
            <v>西凉铁骑</v>
          </cell>
          <cell r="I61">
            <v>14047</v>
          </cell>
        </row>
        <row r="62">
          <cell r="B62" t="str">
            <v>西凉军大将</v>
          </cell>
          <cell r="I62">
            <v>11030</v>
          </cell>
        </row>
        <row r="63">
          <cell r="B63" t="str">
            <v>西凉刀骑兵</v>
          </cell>
          <cell r="I63">
            <v>13036</v>
          </cell>
        </row>
        <row r="64">
          <cell r="B64" t="str">
            <v>西凉军大将</v>
          </cell>
          <cell r="I64">
            <v>11028</v>
          </cell>
        </row>
        <row r="65">
          <cell r="B65" t="str">
            <v>华雄贴身护卫</v>
          </cell>
          <cell r="I65">
            <v>14047</v>
          </cell>
        </row>
        <row r="66">
          <cell r="B66" t="str">
            <v>华雄贴身护卫</v>
          </cell>
          <cell r="I66">
            <v>14048</v>
          </cell>
        </row>
        <row r="67">
          <cell r="B67" t="str">
            <v>华雄</v>
          </cell>
          <cell r="I67">
            <v>14017</v>
          </cell>
        </row>
        <row r="68">
          <cell r="B68" t="str">
            <v>黄巾乱党</v>
          </cell>
          <cell r="I68">
            <v>14049</v>
          </cell>
        </row>
        <row r="69">
          <cell r="B69" t="str">
            <v>黄巾乱党</v>
          </cell>
          <cell r="I69">
            <v>14049</v>
          </cell>
        </row>
        <row r="70">
          <cell r="B70" t="str">
            <v>张梁部众</v>
          </cell>
          <cell r="I70">
            <v>14049</v>
          </cell>
        </row>
        <row r="71">
          <cell r="B71" t="str">
            <v>张梁</v>
          </cell>
          <cell r="I71">
            <v>14026</v>
          </cell>
        </row>
        <row r="72">
          <cell r="B72" t="str">
            <v>黄巾妖术师</v>
          </cell>
          <cell r="I72">
            <v>14043</v>
          </cell>
        </row>
        <row r="73">
          <cell r="B73" t="str">
            <v>张宝部众</v>
          </cell>
          <cell r="I73">
            <v>14049</v>
          </cell>
        </row>
        <row r="74">
          <cell r="B74" t="str">
            <v>张宝</v>
          </cell>
          <cell r="I74">
            <v>14025</v>
          </cell>
        </row>
        <row r="75">
          <cell r="B75" t="str">
            <v>黄巾妖术师</v>
          </cell>
          <cell r="I75">
            <v>14043</v>
          </cell>
        </row>
        <row r="76">
          <cell r="B76" t="str">
            <v>于吉</v>
          </cell>
          <cell r="I76">
            <v>14009</v>
          </cell>
        </row>
        <row r="77">
          <cell r="B77" t="str">
            <v>张角</v>
          </cell>
          <cell r="I77">
            <v>14019</v>
          </cell>
        </row>
        <row r="78">
          <cell r="B78" t="str">
            <v>十常侍叛党</v>
          </cell>
          <cell r="I78">
            <v>14045</v>
          </cell>
        </row>
        <row r="79">
          <cell r="B79" t="str">
            <v>叛乱同党</v>
          </cell>
          <cell r="I79">
            <v>14043</v>
          </cell>
        </row>
        <row r="80">
          <cell r="B80" t="str">
            <v>十常侍叛党</v>
          </cell>
          <cell r="I80">
            <v>14043</v>
          </cell>
        </row>
        <row r="81">
          <cell r="B81" t="str">
            <v>叛乱官员</v>
          </cell>
          <cell r="I81">
            <v>14045</v>
          </cell>
        </row>
        <row r="82">
          <cell r="B82" t="str">
            <v>带刀侍卫</v>
          </cell>
          <cell r="I82">
            <v>11054</v>
          </cell>
        </row>
        <row r="83">
          <cell r="B83" t="str">
            <v>汉室御林军</v>
          </cell>
          <cell r="I83">
            <v>11053</v>
          </cell>
        </row>
        <row r="84">
          <cell r="B84" t="str">
            <v>陈琳</v>
          </cell>
          <cell r="I84">
            <v>11034</v>
          </cell>
        </row>
        <row r="85">
          <cell r="B85" t="str">
            <v>带刀侍卫</v>
          </cell>
          <cell r="I85">
            <v>11054</v>
          </cell>
        </row>
        <row r="86">
          <cell r="B86" t="str">
            <v>汉室御林军</v>
          </cell>
          <cell r="I86">
            <v>11053</v>
          </cell>
        </row>
        <row r="87">
          <cell r="B87" t="str">
            <v>带刀侍卫</v>
          </cell>
          <cell r="I87">
            <v>11054</v>
          </cell>
        </row>
        <row r="88">
          <cell r="B88" t="str">
            <v>贴身宫女</v>
          </cell>
          <cell r="I88">
            <v>11042</v>
          </cell>
        </row>
        <row r="89">
          <cell r="B89" t="str">
            <v>何皇后</v>
          </cell>
          <cell r="I89">
            <v>14028</v>
          </cell>
        </row>
        <row r="90">
          <cell r="B90" t="str">
            <v>带刀侍卫</v>
          </cell>
          <cell r="I90">
            <v>11054</v>
          </cell>
        </row>
        <row r="91">
          <cell r="B91" t="str">
            <v>汉室御林军</v>
          </cell>
          <cell r="I91">
            <v>11053</v>
          </cell>
        </row>
        <row r="92">
          <cell r="B92" t="str">
            <v>何进</v>
          </cell>
          <cell r="I92">
            <v>14038</v>
          </cell>
        </row>
        <row r="93">
          <cell r="B93" t="str">
            <v>虎牢关守卫</v>
          </cell>
          <cell r="I93">
            <v>11053</v>
          </cell>
        </row>
        <row r="94">
          <cell r="B94" t="str">
            <v>虎牢关弩手</v>
          </cell>
          <cell r="I94">
            <v>14042</v>
          </cell>
        </row>
        <row r="95">
          <cell r="B95" t="str">
            <v>虎牢关守卫</v>
          </cell>
          <cell r="I95">
            <v>11054</v>
          </cell>
        </row>
        <row r="96">
          <cell r="B96" t="str">
            <v>虎牢关弓兵</v>
          </cell>
          <cell r="I96">
            <v>14050</v>
          </cell>
        </row>
        <row r="97">
          <cell r="B97" t="str">
            <v>虎牢关刀骑兵</v>
          </cell>
          <cell r="I97">
            <v>13036</v>
          </cell>
        </row>
        <row r="98">
          <cell r="B98" t="str">
            <v>虎牢关弩手</v>
          </cell>
          <cell r="I98">
            <v>14042</v>
          </cell>
        </row>
        <row r="99">
          <cell r="B99" t="str">
            <v>胡轸</v>
          </cell>
          <cell r="I99">
            <v>12031</v>
          </cell>
        </row>
        <row r="100">
          <cell r="B100" t="str">
            <v>虎牢关守卫</v>
          </cell>
          <cell r="I100">
            <v>14046</v>
          </cell>
        </row>
        <row r="101">
          <cell r="B101" t="str">
            <v>虎牢关弩手</v>
          </cell>
          <cell r="I101">
            <v>14042</v>
          </cell>
        </row>
        <row r="102">
          <cell r="B102" t="str">
            <v>樊稠</v>
          </cell>
          <cell r="I102">
            <v>11023</v>
          </cell>
        </row>
        <row r="103">
          <cell r="B103" t="str">
            <v>虎牢关先锋</v>
          </cell>
          <cell r="I103">
            <v>14050</v>
          </cell>
        </row>
        <row r="104">
          <cell r="B104" t="str">
            <v>虎牢关盾兵</v>
          </cell>
          <cell r="I104">
            <v>14046</v>
          </cell>
        </row>
        <row r="105">
          <cell r="B105" t="str">
            <v>虎牢关骑兵</v>
          </cell>
          <cell r="I105">
            <v>11054</v>
          </cell>
        </row>
        <row r="106">
          <cell r="B106" t="str">
            <v>虎牢关步兵</v>
          </cell>
          <cell r="I106">
            <v>11053</v>
          </cell>
        </row>
        <row r="107">
          <cell r="B107" t="str">
            <v>虎牢关骑兵</v>
          </cell>
          <cell r="I107">
            <v>13036</v>
          </cell>
        </row>
        <row r="108">
          <cell r="B108" t="str">
            <v>虎牢关弓兵</v>
          </cell>
          <cell r="I108">
            <v>14050</v>
          </cell>
        </row>
        <row r="109">
          <cell r="B109" t="str">
            <v>张济</v>
          </cell>
          <cell r="I109">
            <v>11048</v>
          </cell>
        </row>
        <row r="110">
          <cell r="B110" t="str">
            <v>虎牢关骑兵</v>
          </cell>
          <cell r="I110">
            <v>11054</v>
          </cell>
        </row>
        <row r="111">
          <cell r="B111" t="str">
            <v>虎牢关谋士</v>
          </cell>
          <cell r="I111">
            <v>14045</v>
          </cell>
        </row>
        <row r="112">
          <cell r="B112" t="str">
            <v>董卓</v>
          </cell>
          <cell r="I112">
            <v>14016</v>
          </cell>
        </row>
        <row r="113">
          <cell r="B113" t="str">
            <v>华雄</v>
          </cell>
          <cell r="I113">
            <v>14017</v>
          </cell>
        </row>
        <row r="114">
          <cell r="B114" t="str">
            <v>孙坚军先锋</v>
          </cell>
          <cell r="I114">
            <v>11054</v>
          </cell>
        </row>
        <row r="115">
          <cell r="B115" t="str">
            <v>孙坚军弩手</v>
          </cell>
          <cell r="I115">
            <v>14042</v>
          </cell>
        </row>
        <row r="116">
          <cell r="B116" t="str">
            <v>孙坚军士卒</v>
          </cell>
          <cell r="I116">
            <v>11053</v>
          </cell>
        </row>
        <row r="117">
          <cell r="B117" t="str">
            <v>孙坚军弩手</v>
          </cell>
          <cell r="I117">
            <v>14042</v>
          </cell>
        </row>
        <row r="118">
          <cell r="B118" t="str">
            <v>孙坚军士卒</v>
          </cell>
          <cell r="I118">
            <v>14050</v>
          </cell>
        </row>
        <row r="119">
          <cell r="B119" t="str">
            <v>孙坚军弩手</v>
          </cell>
          <cell r="I119">
            <v>14042</v>
          </cell>
        </row>
        <row r="120">
          <cell r="B120" t="str">
            <v>韩当</v>
          </cell>
          <cell r="I120">
            <v>13020</v>
          </cell>
        </row>
        <row r="121">
          <cell r="B121" t="str">
            <v>孙坚飞卫军</v>
          </cell>
          <cell r="I121">
            <v>13036</v>
          </cell>
        </row>
        <row r="122">
          <cell r="B122" t="str">
            <v>孙坚军弓手</v>
          </cell>
          <cell r="I122">
            <v>14050</v>
          </cell>
        </row>
        <row r="123">
          <cell r="B123" t="str">
            <v>孙坚军弩兵</v>
          </cell>
          <cell r="I123">
            <v>14042</v>
          </cell>
        </row>
        <row r="124">
          <cell r="B124" t="str">
            <v>孙坚飞卫军</v>
          </cell>
          <cell r="I124">
            <v>14046</v>
          </cell>
        </row>
        <row r="125">
          <cell r="B125" t="str">
            <v>孙坚军弓兵</v>
          </cell>
          <cell r="I125">
            <v>14050</v>
          </cell>
        </row>
        <row r="126">
          <cell r="B126" t="str">
            <v>孙坚飞卫军</v>
          </cell>
          <cell r="I126">
            <v>11053</v>
          </cell>
        </row>
        <row r="127">
          <cell r="B127" t="str">
            <v>黄盖</v>
          </cell>
          <cell r="I127">
            <v>13016</v>
          </cell>
        </row>
        <row r="128">
          <cell r="B128" t="str">
            <v>孙坚侍卫</v>
          </cell>
          <cell r="I128">
            <v>13036</v>
          </cell>
        </row>
        <row r="129">
          <cell r="B129" t="str">
            <v>孙坚侍卫</v>
          </cell>
          <cell r="I129">
            <v>14043</v>
          </cell>
        </row>
        <row r="130">
          <cell r="B130" t="str">
            <v>孙坚军弩手</v>
          </cell>
          <cell r="I130">
            <v>14042</v>
          </cell>
        </row>
        <row r="131">
          <cell r="B131" t="str">
            <v>孙坚侍卫</v>
          </cell>
          <cell r="I131">
            <v>11054</v>
          </cell>
        </row>
        <row r="132">
          <cell r="B132" t="str">
            <v>孙坚军猛士</v>
          </cell>
          <cell r="I132">
            <v>14048</v>
          </cell>
        </row>
        <row r="133">
          <cell r="B133" t="str">
            <v>孙坚侍卫</v>
          </cell>
          <cell r="I133">
            <v>14046</v>
          </cell>
        </row>
        <row r="134">
          <cell r="B134" t="str">
            <v>程普</v>
          </cell>
          <cell r="I134">
            <v>13011</v>
          </cell>
        </row>
        <row r="135">
          <cell r="B135" t="str">
            <v>孙坚精锐侍卫</v>
          </cell>
          <cell r="I135">
            <v>14047</v>
          </cell>
        </row>
        <row r="136">
          <cell r="B136" t="str">
            <v>孙坚谋士</v>
          </cell>
          <cell r="I136">
            <v>14045</v>
          </cell>
        </row>
        <row r="137">
          <cell r="B137" t="str">
            <v>甘宁</v>
          </cell>
          <cell r="I137">
            <v>13010</v>
          </cell>
        </row>
        <row r="138">
          <cell r="B138" t="str">
            <v>孙坚</v>
          </cell>
          <cell r="I138">
            <v>13003</v>
          </cell>
        </row>
        <row r="139">
          <cell r="B139" t="str">
            <v>长安守卫</v>
          </cell>
          <cell r="I139">
            <v>11053</v>
          </cell>
        </row>
        <row r="140">
          <cell r="B140" t="str">
            <v>长安术士</v>
          </cell>
          <cell r="I140">
            <v>14043</v>
          </cell>
        </row>
        <row r="141">
          <cell r="B141" t="str">
            <v>长安骑兵</v>
          </cell>
          <cell r="I141">
            <v>13036</v>
          </cell>
        </row>
        <row r="142">
          <cell r="B142" t="str">
            <v>长安守卫</v>
          </cell>
          <cell r="I142">
            <v>14046</v>
          </cell>
        </row>
        <row r="143">
          <cell r="B143" t="str">
            <v>袁术守卫</v>
          </cell>
          <cell r="I143">
            <v>11053</v>
          </cell>
        </row>
        <row r="144">
          <cell r="B144" t="str">
            <v>长安术士</v>
          </cell>
          <cell r="I144">
            <v>14043</v>
          </cell>
        </row>
        <row r="145">
          <cell r="B145" t="str">
            <v>袁术</v>
          </cell>
          <cell r="I145">
            <v>14027</v>
          </cell>
        </row>
        <row r="146">
          <cell r="B146" t="str">
            <v>皇宫御医</v>
          </cell>
          <cell r="I146">
            <v>14044</v>
          </cell>
        </row>
        <row r="147">
          <cell r="B147" t="str">
            <v>长安御林军</v>
          </cell>
          <cell r="I147">
            <v>11054</v>
          </cell>
        </row>
        <row r="148">
          <cell r="B148" t="str">
            <v>长安弓兵</v>
          </cell>
          <cell r="I148">
            <v>14050</v>
          </cell>
        </row>
        <row r="149">
          <cell r="B149" t="str">
            <v>长安御林军</v>
          </cell>
          <cell r="I149">
            <v>11053</v>
          </cell>
        </row>
        <row r="150">
          <cell r="B150" t="str">
            <v>长安舞姬</v>
          </cell>
          <cell r="I150">
            <v>11042</v>
          </cell>
        </row>
        <row r="151">
          <cell r="B151" t="str">
            <v>长安御林军</v>
          </cell>
          <cell r="I151">
            <v>11054</v>
          </cell>
        </row>
        <row r="152">
          <cell r="B152" t="str">
            <v>韩馥</v>
          </cell>
          <cell r="I152">
            <v>14001</v>
          </cell>
        </row>
        <row r="153">
          <cell r="B153" t="str">
            <v>长安御林军</v>
          </cell>
          <cell r="I153">
            <v>14047</v>
          </cell>
        </row>
        <row r="154">
          <cell r="B154" t="str">
            <v>长安皇宫守卫</v>
          </cell>
          <cell r="I154">
            <v>14046</v>
          </cell>
        </row>
        <row r="155">
          <cell r="B155" t="str">
            <v>长安皇宫守卫</v>
          </cell>
          <cell r="I155">
            <v>11054</v>
          </cell>
        </row>
        <row r="156">
          <cell r="B156" t="str">
            <v>长安皇宫弩手</v>
          </cell>
          <cell r="I156">
            <v>14042</v>
          </cell>
        </row>
        <row r="157">
          <cell r="B157" t="str">
            <v>长安术士</v>
          </cell>
          <cell r="I157">
            <v>14043</v>
          </cell>
        </row>
        <row r="158">
          <cell r="B158" t="str">
            <v>汉室文臣</v>
          </cell>
          <cell r="I158">
            <v>14045</v>
          </cell>
        </row>
        <row r="159">
          <cell r="B159" t="str">
            <v>公孙瓒</v>
          </cell>
          <cell r="I159">
            <v>14002</v>
          </cell>
        </row>
        <row r="160">
          <cell r="B160" t="str">
            <v>袁绍精锐弓兵</v>
          </cell>
          <cell r="I160">
            <v>14050</v>
          </cell>
        </row>
        <row r="161">
          <cell r="B161" t="str">
            <v>袁绍精锐守卫</v>
          </cell>
          <cell r="I161">
            <v>13036</v>
          </cell>
        </row>
        <row r="162">
          <cell r="B162" t="str">
            <v>袁绍</v>
          </cell>
          <cell r="I162">
            <v>14006</v>
          </cell>
        </row>
        <row r="163">
          <cell r="B163" t="str">
            <v>襄阳守卫军</v>
          </cell>
          <cell r="I163">
            <v>11054</v>
          </cell>
        </row>
        <row r="164">
          <cell r="B164" t="str">
            <v>襄阳舞姬</v>
          </cell>
          <cell r="I164">
            <v>11042</v>
          </cell>
        </row>
        <row r="165">
          <cell r="B165" t="str">
            <v>襄阳术士</v>
          </cell>
          <cell r="I165">
            <v>14043</v>
          </cell>
        </row>
        <row r="166">
          <cell r="B166" t="str">
            <v>襄阳守卫军</v>
          </cell>
          <cell r="I166">
            <v>14046</v>
          </cell>
        </row>
        <row r="167">
          <cell r="B167" t="str">
            <v>襄阳刀骑兵</v>
          </cell>
          <cell r="I167">
            <v>13036</v>
          </cell>
        </row>
        <row r="168">
          <cell r="B168" t="str">
            <v>襄阳弓兵</v>
          </cell>
          <cell r="I168">
            <v>14050</v>
          </cell>
        </row>
        <row r="169">
          <cell r="B169" t="str">
            <v>黄祖</v>
          </cell>
          <cell r="I169">
            <v>14029</v>
          </cell>
        </row>
        <row r="170">
          <cell r="B170" t="str">
            <v>襄阳守卫军</v>
          </cell>
          <cell r="I170">
            <v>14046</v>
          </cell>
        </row>
        <row r="171">
          <cell r="B171" t="str">
            <v>襄阳术士</v>
          </cell>
          <cell r="I171">
            <v>14043</v>
          </cell>
        </row>
        <row r="172">
          <cell r="B172" t="str">
            <v>襄阳守卫军</v>
          </cell>
          <cell r="I172">
            <v>14046</v>
          </cell>
        </row>
        <row r="173">
          <cell r="B173" t="str">
            <v>襄阳药师</v>
          </cell>
          <cell r="I173">
            <v>14044</v>
          </cell>
        </row>
        <row r="174">
          <cell r="B174" t="str">
            <v>襄阳药师</v>
          </cell>
          <cell r="I174">
            <v>14044</v>
          </cell>
        </row>
        <row r="175">
          <cell r="B175" t="str">
            <v>襄阳文臣</v>
          </cell>
          <cell r="I175">
            <v>14045</v>
          </cell>
        </row>
        <row r="176">
          <cell r="B176" t="str">
            <v>蒯良</v>
          </cell>
          <cell r="I176">
            <v>11034</v>
          </cell>
        </row>
        <row r="177">
          <cell r="B177" t="str">
            <v>襄阳弓兵</v>
          </cell>
          <cell r="I177">
            <v>14050</v>
          </cell>
        </row>
        <row r="178">
          <cell r="B178" t="str">
            <v>襄阳弩手</v>
          </cell>
          <cell r="I178">
            <v>14042</v>
          </cell>
        </row>
        <row r="179">
          <cell r="B179" t="str">
            <v>襄阳弩手</v>
          </cell>
          <cell r="I179">
            <v>14042</v>
          </cell>
        </row>
        <row r="180">
          <cell r="B180" t="str">
            <v>襄阳弓兵</v>
          </cell>
          <cell r="I180">
            <v>14050</v>
          </cell>
        </row>
        <row r="181">
          <cell r="B181" t="str">
            <v>襄阳士卒</v>
          </cell>
          <cell r="I181">
            <v>11053</v>
          </cell>
        </row>
        <row r="182">
          <cell r="B182" t="str">
            <v>襄阳文臣</v>
          </cell>
          <cell r="I182">
            <v>14045</v>
          </cell>
        </row>
        <row r="183">
          <cell r="B183" t="str">
            <v>吕公</v>
          </cell>
          <cell r="I183">
            <v>14050</v>
          </cell>
        </row>
        <row r="184">
          <cell r="B184" t="str">
            <v>襄阳刀骑兵</v>
          </cell>
          <cell r="I184">
            <v>13036</v>
          </cell>
        </row>
        <row r="185">
          <cell r="B185" t="str">
            <v>襄阳药师</v>
          </cell>
          <cell r="I185">
            <v>14044</v>
          </cell>
        </row>
        <row r="186">
          <cell r="B186" t="str">
            <v>刘表</v>
          </cell>
          <cell r="I186">
            <v>14022</v>
          </cell>
        </row>
        <row r="187">
          <cell r="B187" t="str">
            <v>王允谋士</v>
          </cell>
          <cell r="I187">
            <v>14045</v>
          </cell>
        </row>
        <row r="188">
          <cell r="B188" t="str">
            <v>王允护卫</v>
          </cell>
          <cell r="I188">
            <v>11054</v>
          </cell>
        </row>
        <row r="189">
          <cell r="B189" t="str">
            <v>王允亲卫</v>
          </cell>
          <cell r="I189">
            <v>11053</v>
          </cell>
        </row>
        <row r="190">
          <cell r="B190" t="str">
            <v>王允护卫</v>
          </cell>
          <cell r="I190">
            <v>14046</v>
          </cell>
        </row>
        <row r="191">
          <cell r="B191" t="str">
            <v>王允舞姬</v>
          </cell>
          <cell r="I191">
            <v>11042</v>
          </cell>
        </row>
        <row r="192">
          <cell r="B192" t="str">
            <v>王允谋士</v>
          </cell>
          <cell r="I192">
            <v>14045</v>
          </cell>
        </row>
        <row r="193">
          <cell r="B193" t="str">
            <v>王允</v>
          </cell>
          <cell r="I193">
            <v>14029</v>
          </cell>
        </row>
        <row r="194">
          <cell r="B194" t="str">
            <v>西凉军弩手</v>
          </cell>
          <cell r="I194">
            <v>14042</v>
          </cell>
        </row>
        <row r="195">
          <cell r="B195" t="str">
            <v>董卓亲卫</v>
          </cell>
          <cell r="I195">
            <v>14047</v>
          </cell>
        </row>
        <row r="196">
          <cell r="B196" t="str">
            <v>董卓亲卫</v>
          </cell>
          <cell r="I196">
            <v>14048</v>
          </cell>
        </row>
        <row r="197">
          <cell r="B197" t="str">
            <v>西凉军弓兵</v>
          </cell>
          <cell r="I197">
            <v>14050</v>
          </cell>
        </row>
        <row r="198">
          <cell r="B198" t="str">
            <v>西凉刀骑兵</v>
          </cell>
          <cell r="I198">
            <v>13036</v>
          </cell>
        </row>
        <row r="199">
          <cell r="B199" t="str">
            <v>董卓亲卫</v>
          </cell>
          <cell r="I199">
            <v>14047</v>
          </cell>
        </row>
        <row r="200">
          <cell r="B200" t="str">
            <v>董卓</v>
          </cell>
          <cell r="I200">
            <v>14016</v>
          </cell>
        </row>
        <row r="201">
          <cell r="B201" t="str">
            <v>西凉军精锐</v>
          </cell>
          <cell r="I201">
            <v>14047</v>
          </cell>
        </row>
        <row r="202">
          <cell r="B202" t="str">
            <v>吕布亲卫</v>
          </cell>
          <cell r="I202">
            <v>14048</v>
          </cell>
        </row>
        <row r="203">
          <cell r="B203" t="str">
            <v>西凉军弩手</v>
          </cell>
          <cell r="I203">
            <v>14042</v>
          </cell>
        </row>
        <row r="204">
          <cell r="B204" t="str">
            <v>西凉军术士</v>
          </cell>
          <cell r="I204">
            <v>14043</v>
          </cell>
        </row>
        <row r="205">
          <cell r="B205" t="str">
            <v>西凉军药师</v>
          </cell>
          <cell r="I205">
            <v>14044</v>
          </cell>
        </row>
        <row r="206">
          <cell r="B206" t="str">
            <v>吕布亲卫</v>
          </cell>
          <cell r="I206">
            <v>14047</v>
          </cell>
        </row>
        <row r="207">
          <cell r="B207" t="str">
            <v>吕布</v>
          </cell>
          <cell r="I207">
            <v>14005</v>
          </cell>
        </row>
        <row r="208">
          <cell r="B208" t="str">
            <v>貂蝉侍女</v>
          </cell>
          <cell r="I208">
            <v>11042</v>
          </cell>
        </row>
        <row r="209">
          <cell r="B209" t="str">
            <v>王允谋士</v>
          </cell>
          <cell r="I209">
            <v>14045</v>
          </cell>
        </row>
        <row r="210">
          <cell r="B210" t="str">
            <v>吕布</v>
          </cell>
          <cell r="I210">
            <v>14005</v>
          </cell>
        </row>
        <row r="211">
          <cell r="B211" t="str">
            <v>貂蝉</v>
          </cell>
          <cell r="I211">
            <v>14007</v>
          </cell>
        </row>
        <row r="212">
          <cell r="B212" t="str">
            <v>诸侯先锋军</v>
          </cell>
          <cell r="I212">
            <v>13036</v>
          </cell>
        </row>
        <row r="213">
          <cell r="B213" t="str">
            <v>诸侯军士卒</v>
          </cell>
          <cell r="I213">
            <v>11053</v>
          </cell>
        </row>
        <row r="214">
          <cell r="B214" t="str">
            <v>诸侯先锋军</v>
          </cell>
          <cell r="I214">
            <v>13036</v>
          </cell>
        </row>
        <row r="215">
          <cell r="B215" t="str">
            <v>诸侯军弩手</v>
          </cell>
          <cell r="I215">
            <v>14042</v>
          </cell>
        </row>
        <row r="216">
          <cell r="B216" t="str">
            <v>诸侯先锋军</v>
          </cell>
          <cell r="I216">
            <v>13036</v>
          </cell>
        </row>
        <row r="217">
          <cell r="B217" t="str">
            <v>诸侯军弓兵</v>
          </cell>
          <cell r="I217">
            <v>14050</v>
          </cell>
        </row>
        <row r="218">
          <cell r="B218" t="str">
            <v>李肃</v>
          </cell>
          <cell r="I218">
            <v>12045</v>
          </cell>
        </row>
        <row r="219">
          <cell r="B219" t="str">
            <v>诸侯军弩手</v>
          </cell>
          <cell r="I219">
            <v>14042</v>
          </cell>
        </row>
        <row r="220">
          <cell r="B220" t="str">
            <v>诸侯左翼军</v>
          </cell>
          <cell r="I220">
            <v>11054</v>
          </cell>
        </row>
        <row r="221">
          <cell r="B221" t="str">
            <v>诸侯军弩手</v>
          </cell>
          <cell r="I221">
            <v>14042</v>
          </cell>
        </row>
        <row r="222">
          <cell r="B222" t="str">
            <v>诸侯左翼军</v>
          </cell>
          <cell r="I222">
            <v>11053</v>
          </cell>
        </row>
        <row r="223">
          <cell r="B223" t="str">
            <v>诸侯军药师</v>
          </cell>
          <cell r="I223">
            <v>14044</v>
          </cell>
        </row>
        <row r="224">
          <cell r="B224" t="str">
            <v>诸侯左翼军</v>
          </cell>
          <cell r="I224">
            <v>11054</v>
          </cell>
        </row>
        <row r="225">
          <cell r="B225" t="str">
            <v>樊稠</v>
          </cell>
          <cell r="I225">
            <v>11023</v>
          </cell>
        </row>
        <row r="226">
          <cell r="B226" t="str">
            <v>诸侯军药师</v>
          </cell>
          <cell r="I226">
            <v>14044</v>
          </cell>
        </row>
        <row r="227">
          <cell r="B227" t="str">
            <v>诸侯右翼军</v>
          </cell>
          <cell r="I227">
            <v>11053</v>
          </cell>
        </row>
        <row r="228">
          <cell r="B228" t="str">
            <v>诸侯巨斧兵</v>
          </cell>
          <cell r="I228">
            <v>14047</v>
          </cell>
        </row>
        <row r="229">
          <cell r="B229" t="str">
            <v>诸侯右翼军</v>
          </cell>
          <cell r="I229">
            <v>14046</v>
          </cell>
        </row>
        <row r="230">
          <cell r="B230" t="str">
            <v>诸侯军弓兵</v>
          </cell>
          <cell r="I230">
            <v>14050</v>
          </cell>
        </row>
        <row r="231">
          <cell r="B231" t="str">
            <v>诸侯军刀骑兵</v>
          </cell>
          <cell r="I231">
            <v>13036</v>
          </cell>
        </row>
        <row r="232">
          <cell r="B232" t="str">
            <v>张济</v>
          </cell>
          <cell r="I232">
            <v>11048</v>
          </cell>
        </row>
        <row r="233">
          <cell r="B233" t="str">
            <v>王允贴身侍卫</v>
          </cell>
          <cell r="I233">
            <v>11053</v>
          </cell>
        </row>
        <row r="234">
          <cell r="B234" t="str">
            <v>王允精锐侍卫</v>
          </cell>
          <cell r="I234">
            <v>14046</v>
          </cell>
        </row>
        <row r="235">
          <cell r="B235" t="str">
            <v>王允</v>
          </cell>
          <cell r="I235">
            <v>14029</v>
          </cell>
        </row>
        <row r="236">
          <cell r="B236" t="str">
            <v>西凉刀兵</v>
          </cell>
          <cell r="I236">
            <v>11054</v>
          </cell>
        </row>
        <row r="237">
          <cell r="B237" t="str">
            <v>西凉步兵</v>
          </cell>
          <cell r="I237">
            <v>11053</v>
          </cell>
        </row>
        <row r="238">
          <cell r="B238" t="str">
            <v>西凉军药师</v>
          </cell>
          <cell r="I238">
            <v>14044</v>
          </cell>
        </row>
        <row r="239">
          <cell r="B239" t="str">
            <v>西凉步兵</v>
          </cell>
          <cell r="I239">
            <v>11053</v>
          </cell>
        </row>
        <row r="240">
          <cell r="B240" t="str">
            <v>李傕贴身侍卫</v>
          </cell>
          <cell r="I240">
            <v>11053</v>
          </cell>
        </row>
        <row r="241">
          <cell r="B241" t="str">
            <v>李傕精锐侍卫</v>
          </cell>
          <cell r="I241">
            <v>14048</v>
          </cell>
        </row>
        <row r="242">
          <cell r="B242" t="str">
            <v>李傕</v>
          </cell>
          <cell r="I242">
            <v>14010</v>
          </cell>
        </row>
        <row r="243">
          <cell r="B243" t="str">
            <v>西凉骑兵</v>
          </cell>
          <cell r="I243">
            <v>13036</v>
          </cell>
        </row>
        <row r="244">
          <cell r="B244" t="str">
            <v>西凉弓兵</v>
          </cell>
          <cell r="I244">
            <v>14050</v>
          </cell>
        </row>
        <row r="245">
          <cell r="B245" t="str">
            <v>西凉骑兵</v>
          </cell>
          <cell r="I245">
            <v>11054</v>
          </cell>
        </row>
        <row r="246">
          <cell r="B246" t="str">
            <v>西凉刀盾兵</v>
          </cell>
          <cell r="I246">
            <v>14046</v>
          </cell>
        </row>
        <row r="247">
          <cell r="B247" t="str">
            <v>西凉弩手</v>
          </cell>
          <cell r="I247">
            <v>14042</v>
          </cell>
        </row>
        <row r="248">
          <cell r="B248" t="str">
            <v>西凉刀骑兵</v>
          </cell>
          <cell r="I248">
            <v>13036</v>
          </cell>
        </row>
        <row r="249">
          <cell r="B249" t="str">
            <v>郭汜</v>
          </cell>
          <cell r="I249">
            <v>14041</v>
          </cell>
        </row>
        <row r="250">
          <cell r="B250" t="str">
            <v>西凉飞熊军</v>
          </cell>
          <cell r="I250">
            <v>14047</v>
          </cell>
        </row>
        <row r="251">
          <cell r="B251" t="str">
            <v>西凉骑兵</v>
          </cell>
          <cell r="I251">
            <v>11054</v>
          </cell>
        </row>
        <row r="252">
          <cell r="B252" t="str">
            <v>西凉飞熊军</v>
          </cell>
          <cell r="I252">
            <v>14047</v>
          </cell>
        </row>
        <row r="253">
          <cell r="B253" t="str">
            <v>西凉军术士</v>
          </cell>
          <cell r="I253">
            <v>14043</v>
          </cell>
        </row>
        <row r="254">
          <cell r="B254" t="str">
            <v>西凉骑兵</v>
          </cell>
          <cell r="I254">
            <v>13036</v>
          </cell>
        </row>
        <row r="255">
          <cell r="B255" t="str">
            <v>李儒谋士</v>
          </cell>
          <cell r="I255">
            <v>14045</v>
          </cell>
        </row>
        <row r="256">
          <cell r="B256" t="str">
            <v>李儒</v>
          </cell>
          <cell r="I256">
            <v>14020</v>
          </cell>
        </row>
        <row r="257">
          <cell r="B257" t="str">
            <v>西凉军药师</v>
          </cell>
          <cell r="I257">
            <v>14044</v>
          </cell>
        </row>
        <row r="258">
          <cell r="B258" t="str">
            <v>西凉骑兵</v>
          </cell>
          <cell r="I258">
            <v>13036</v>
          </cell>
        </row>
        <row r="259">
          <cell r="B259" t="str">
            <v>华雄</v>
          </cell>
          <cell r="I259">
            <v>14017</v>
          </cell>
        </row>
        <row r="260">
          <cell r="B260" t="str">
            <v>董卓</v>
          </cell>
          <cell r="I260">
            <v>14016</v>
          </cell>
        </row>
        <row r="261">
          <cell r="B261" t="str">
            <v>曹操军先锋</v>
          </cell>
          <cell r="I261">
            <v>13036</v>
          </cell>
        </row>
        <row r="262">
          <cell r="B262" t="str">
            <v>曹操军刀兵</v>
          </cell>
          <cell r="I262">
            <v>11054</v>
          </cell>
        </row>
        <row r="263">
          <cell r="B263" t="str">
            <v>曹操军先锋</v>
          </cell>
          <cell r="I263">
            <v>13036</v>
          </cell>
        </row>
        <row r="264">
          <cell r="B264" t="str">
            <v>曹操军盾兵</v>
          </cell>
          <cell r="I264">
            <v>14046</v>
          </cell>
        </row>
        <row r="265">
          <cell r="B265" t="str">
            <v>曹嵩贴身守卫</v>
          </cell>
          <cell r="I265">
            <v>11054</v>
          </cell>
        </row>
        <row r="266">
          <cell r="B266" t="str">
            <v>曹嵩精锐侍卫</v>
          </cell>
          <cell r="I266">
            <v>14047</v>
          </cell>
        </row>
        <row r="267">
          <cell r="B267" t="str">
            <v>曹嵩</v>
          </cell>
          <cell r="I267">
            <v>11034</v>
          </cell>
        </row>
        <row r="268">
          <cell r="B268" t="str">
            <v>曹操军弩手</v>
          </cell>
          <cell r="I268">
            <v>14042</v>
          </cell>
        </row>
        <row r="269">
          <cell r="B269" t="str">
            <v>曹操军弓手</v>
          </cell>
          <cell r="I269">
            <v>14050</v>
          </cell>
        </row>
        <row r="270">
          <cell r="B270" t="str">
            <v>曹操军弩手</v>
          </cell>
          <cell r="I270">
            <v>14042</v>
          </cell>
        </row>
        <row r="271">
          <cell r="B271" t="str">
            <v>曹操军弓手</v>
          </cell>
          <cell r="I271">
            <v>14050</v>
          </cell>
        </row>
        <row r="272">
          <cell r="B272" t="str">
            <v>曹操军弩手</v>
          </cell>
          <cell r="I272">
            <v>14042</v>
          </cell>
        </row>
        <row r="273">
          <cell r="B273" t="str">
            <v>曹操军弓手</v>
          </cell>
          <cell r="I273">
            <v>14050</v>
          </cell>
        </row>
        <row r="274">
          <cell r="B274" t="str">
            <v>张闿</v>
          </cell>
          <cell r="I274">
            <v>14025</v>
          </cell>
        </row>
        <row r="275">
          <cell r="B275" t="str">
            <v>曹操军弓手</v>
          </cell>
          <cell r="I275">
            <v>14050</v>
          </cell>
        </row>
        <row r="276">
          <cell r="B276" t="str">
            <v>曹操军骑兵</v>
          </cell>
          <cell r="I276">
            <v>13036</v>
          </cell>
        </row>
        <row r="277">
          <cell r="B277" t="str">
            <v>曹操军舞姬</v>
          </cell>
          <cell r="I277">
            <v>11042</v>
          </cell>
        </row>
        <row r="278">
          <cell r="B278" t="str">
            <v>曹操军骑兵</v>
          </cell>
          <cell r="I278">
            <v>13036</v>
          </cell>
        </row>
        <row r="279">
          <cell r="B279" t="str">
            <v>曹操军弓手</v>
          </cell>
          <cell r="I279">
            <v>14050</v>
          </cell>
        </row>
        <row r="280">
          <cell r="B280" t="str">
            <v>曹操军骑兵</v>
          </cell>
          <cell r="I280">
            <v>11054</v>
          </cell>
        </row>
        <row r="281">
          <cell r="B281" t="str">
            <v>糜竺</v>
          </cell>
          <cell r="I281">
            <v>12033</v>
          </cell>
        </row>
        <row r="282">
          <cell r="B282" t="str">
            <v>陶谦舞姬</v>
          </cell>
          <cell r="I282">
            <v>11042</v>
          </cell>
        </row>
        <row r="283">
          <cell r="B283" t="str">
            <v>陶谦谋士</v>
          </cell>
          <cell r="I283">
            <v>14045</v>
          </cell>
        </row>
        <row r="284">
          <cell r="B284" t="str">
            <v>陶谦</v>
          </cell>
          <cell r="I284">
            <v>14029</v>
          </cell>
        </row>
        <row r="285">
          <cell r="B285" t="str">
            <v>徐州盾兵</v>
          </cell>
          <cell r="I285">
            <v>14046</v>
          </cell>
        </row>
        <row r="286">
          <cell r="B286" t="str">
            <v>徐州守卫</v>
          </cell>
          <cell r="I286">
            <v>11053</v>
          </cell>
        </row>
        <row r="287">
          <cell r="B287" t="str">
            <v>徐州守卫</v>
          </cell>
          <cell r="I287">
            <v>14046</v>
          </cell>
        </row>
        <row r="288">
          <cell r="B288" t="str">
            <v>徐州术士</v>
          </cell>
          <cell r="I288">
            <v>14043</v>
          </cell>
        </row>
        <row r="289">
          <cell r="B289" t="str">
            <v>徐州弩手</v>
          </cell>
          <cell r="I289">
            <v>14042</v>
          </cell>
        </row>
        <row r="290">
          <cell r="B290" t="str">
            <v>徐州药师</v>
          </cell>
          <cell r="I290">
            <v>14044</v>
          </cell>
        </row>
        <row r="291">
          <cell r="B291" t="str">
            <v>陈登</v>
          </cell>
          <cell r="I291">
            <v>11013</v>
          </cell>
        </row>
        <row r="292">
          <cell r="B292" t="str">
            <v>孔融精锐护卫</v>
          </cell>
          <cell r="I292">
            <v>14046</v>
          </cell>
        </row>
        <row r="293">
          <cell r="B293" t="str">
            <v>孔融随身医生</v>
          </cell>
          <cell r="I293">
            <v>14044</v>
          </cell>
        </row>
        <row r="294">
          <cell r="B294" t="str">
            <v>孔融精锐武将</v>
          </cell>
          <cell r="I294">
            <v>14048</v>
          </cell>
        </row>
        <row r="295">
          <cell r="B295" t="str">
            <v>孔融文臣</v>
          </cell>
          <cell r="I295">
            <v>14045</v>
          </cell>
        </row>
        <row r="296">
          <cell r="B296" t="str">
            <v>孔融贴身护卫</v>
          </cell>
          <cell r="I296">
            <v>14048</v>
          </cell>
        </row>
        <row r="297">
          <cell r="B297" t="str">
            <v>孔融谋士</v>
          </cell>
          <cell r="I297">
            <v>14045</v>
          </cell>
        </row>
        <row r="298">
          <cell r="B298" t="str">
            <v>孔融</v>
          </cell>
          <cell r="I298">
            <v>14036</v>
          </cell>
        </row>
        <row r="299">
          <cell r="B299" t="str">
            <v>徐州援军先锋</v>
          </cell>
          <cell r="I299">
            <v>14048</v>
          </cell>
        </row>
        <row r="300">
          <cell r="B300" t="str">
            <v>徐州援军弓手</v>
          </cell>
          <cell r="I300">
            <v>14050</v>
          </cell>
        </row>
        <row r="301">
          <cell r="B301" t="str">
            <v>徐州援军骑兵</v>
          </cell>
          <cell r="I301">
            <v>13036</v>
          </cell>
        </row>
        <row r="302">
          <cell r="B302" t="str">
            <v>徐州援军医生</v>
          </cell>
          <cell r="I302">
            <v>14044</v>
          </cell>
        </row>
        <row r="303">
          <cell r="B303" t="str">
            <v>田楷贴身护卫</v>
          </cell>
          <cell r="I303">
            <v>14046</v>
          </cell>
        </row>
        <row r="304">
          <cell r="B304" t="str">
            <v>田楷舞姬</v>
          </cell>
          <cell r="I304">
            <v>11042</v>
          </cell>
        </row>
        <row r="305">
          <cell r="B305" t="str">
            <v>田楷</v>
          </cell>
          <cell r="I305">
            <v>14013</v>
          </cell>
        </row>
        <row r="306">
          <cell r="B306" t="str">
            <v>太史慈侍卫</v>
          </cell>
          <cell r="I306">
            <v>11054</v>
          </cell>
        </row>
        <row r="307">
          <cell r="B307" t="str">
            <v>太史慈弓手</v>
          </cell>
          <cell r="I307">
            <v>14050</v>
          </cell>
        </row>
        <row r="308">
          <cell r="B308" t="str">
            <v>太史慈</v>
          </cell>
          <cell r="I308">
            <v>13006</v>
          </cell>
        </row>
        <row r="309">
          <cell r="B309" t="str">
            <v>徐州守卫</v>
          </cell>
          <cell r="I309">
            <v>11053</v>
          </cell>
        </row>
        <row r="310">
          <cell r="B310" t="str">
            <v>徐州弩手</v>
          </cell>
          <cell r="I310">
            <v>14042</v>
          </cell>
        </row>
        <row r="311">
          <cell r="B311" t="str">
            <v>徐州守卫</v>
          </cell>
          <cell r="I311">
            <v>14046</v>
          </cell>
        </row>
        <row r="312">
          <cell r="B312" t="str">
            <v>徐州弩手</v>
          </cell>
          <cell r="I312">
            <v>14042</v>
          </cell>
        </row>
        <row r="313">
          <cell r="B313" t="str">
            <v>于禁精锐护卫</v>
          </cell>
          <cell r="I313">
            <v>14048</v>
          </cell>
        </row>
        <row r="314">
          <cell r="B314" t="str">
            <v>于禁舞姬</v>
          </cell>
          <cell r="I314">
            <v>11042</v>
          </cell>
        </row>
        <row r="315">
          <cell r="B315" t="str">
            <v>于禁</v>
          </cell>
          <cell r="I315">
            <v>11013</v>
          </cell>
        </row>
        <row r="316">
          <cell r="B316" t="str">
            <v>徐州城防军</v>
          </cell>
          <cell r="I316">
            <v>14046</v>
          </cell>
        </row>
        <row r="317">
          <cell r="B317" t="str">
            <v>徐州重甲兵</v>
          </cell>
          <cell r="I317">
            <v>14047</v>
          </cell>
        </row>
        <row r="318">
          <cell r="B318" t="str">
            <v>徐州城防军</v>
          </cell>
          <cell r="I318">
            <v>14048</v>
          </cell>
        </row>
        <row r="319">
          <cell r="B319" t="str">
            <v>徐州弓弩手</v>
          </cell>
          <cell r="I319">
            <v>14042</v>
          </cell>
        </row>
        <row r="320">
          <cell r="B320" t="str">
            <v>夏侯惇医生</v>
          </cell>
          <cell r="I320">
            <v>14044</v>
          </cell>
        </row>
        <row r="321">
          <cell r="B321" t="str">
            <v>夏侯惇护卫</v>
          </cell>
          <cell r="I321">
            <v>14046</v>
          </cell>
        </row>
        <row r="322">
          <cell r="B322" t="str">
            <v>夏侯惇</v>
          </cell>
          <cell r="I322">
            <v>11004</v>
          </cell>
        </row>
        <row r="323">
          <cell r="B323" t="str">
            <v>刘备援军</v>
          </cell>
          <cell r="I323">
            <v>14042</v>
          </cell>
        </row>
        <row r="324">
          <cell r="B324" t="str">
            <v>刘备刀骑兵</v>
          </cell>
          <cell r="I324">
            <v>13036</v>
          </cell>
        </row>
        <row r="325">
          <cell r="B325" t="str">
            <v>刘备援军</v>
          </cell>
          <cell r="I325">
            <v>14044</v>
          </cell>
        </row>
        <row r="326">
          <cell r="B326" t="str">
            <v>刘备军术士</v>
          </cell>
          <cell r="I326">
            <v>14043</v>
          </cell>
        </row>
        <row r="327">
          <cell r="B327" t="str">
            <v>典韦侍卫</v>
          </cell>
          <cell r="I327">
            <v>14047</v>
          </cell>
        </row>
        <row r="328">
          <cell r="B328" t="str">
            <v>典韦亲随</v>
          </cell>
          <cell r="I328">
            <v>14048</v>
          </cell>
        </row>
        <row r="329">
          <cell r="B329" t="str">
            <v>典韦</v>
          </cell>
          <cell r="I329">
            <v>11017</v>
          </cell>
        </row>
        <row r="330">
          <cell r="B330" t="str">
            <v>郭嘉谋士</v>
          </cell>
          <cell r="I330">
            <v>14045</v>
          </cell>
        </row>
        <row r="331">
          <cell r="B331" t="str">
            <v>郭嘉术士</v>
          </cell>
          <cell r="I331">
            <v>14043</v>
          </cell>
        </row>
        <row r="332">
          <cell r="B332" t="str">
            <v>郭嘉</v>
          </cell>
          <cell r="I332">
            <v>11001</v>
          </cell>
        </row>
        <row r="333">
          <cell r="B333" t="str">
            <v>叛贼先锋</v>
          </cell>
          <cell r="I333">
            <v>11053</v>
          </cell>
        </row>
        <row r="334">
          <cell r="B334" t="str">
            <v>叛贼弓兵</v>
          </cell>
          <cell r="I334">
            <v>14050</v>
          </cell>
        </row>
        <row r="335">
          <cell r="B335" t="str">
            <v>叛贼弩手</v>
          </cell>
          <cell r="I335">
            <v>14042</v>
          </cell>
        </row>
        <row r="336">
          <cell r="B336" t="str">
            <v>叛贼刀骑兵</v>
          </cell>
          <cell r="I336">
            <v>13036</v>
          </cell>
        </row>
        <row r="337">
          <cell r="B337" t="str">
            <v>李乐舞姬</v>
          </cell>
          <cell r="I337">
            <v>11042</v>
          </cell>
        </row>
        <row r="338">
          <cell r="B338" t="str">
            <v>叛贼刀骑兵</v>
          </cell>
          <cell r="I338">
            <v>13036</v>
          </cell>
        </row>
        <row r="339">
          <cell r="B339" t="str">
            <v>李乐</v>
          </cell>
          <cell r="I339">
            <v>12031</v>
          </cell>
        </row>
        <row r="340">
          <cell r="B340" t="str">
            <v>叛军谋士</v>
          </cell>
          <cell r="I340">
            <v>14045</v>
          </cell>
        </row>
        <row r="341">
          <cell r="B341" t="str">
            <v>李傕叛军</v>
          </cell>
          <cell r="I341">
            <v>11054</v>
          </cell>
        </row>
        <row r="342">
          <cell r="B342" t="str">
            <v>李傕舞姬</v>
          </cell>
          <cell r="I342">
            <v>11042</v>
          </cell>
        </row>
        <row r="343">
          <cell r="B343" t="str">
            <v>李傕叛军</v>
          </cell>
          <cell r="I343">
            <v>11053</v>
          </cell>
        </row>
        <row r="344">
          <cell r="B344" t="str">
            <v>叛军弓兵</v>
          </cell>
          <cell r="I344">
            <v>14050</v>
          </cell>
        </row>
        <row r="345">
          <cell r="B345" t="str">
            <v>叛贼先锋</v>
          </cell>
          <cell r="I345">
            <v>11054</v>
          </cell>
        </row>
        <row r="346">
          <cell r="B346" t="str">
            <v>李傕</v>
          </cell>
          <cell r="I346">
            <v>14010</v>
          </cell>
        </row>
        <row r="347">
          <cell r="B347" t="str">
            <v>郭汜叛军</v>
          </cell>
          <cell r="I347">
            <v>11053</v>
          </cell>
        </row>
        <row r="348">
          <cell r="B348" t="str">
            <v>叛军弩手</v>
          </cell>
          <cell r="I348">
            <v>14042</v>
          </cell>
        </row>
        <row r="349">
          <cell r="B349" t="str">
            <v>郭汜叛军</v>
          </cell>
          <cell r="I349">
            <v>11054</v>
          </cell>
        </row>
        <row r="350">
          <cell r="B350" t="str">
            <v>叛军药师</v>
          </cell>
          <cell r="I350">
            <v>14044</v>
          </cell>
        </row>
        <row r="351">
          <cell r="B351" t="str">
            <v>叛军弩手</v>
          </cell>
          <cell r="I351">
            <v>14042</v>
          </cell>
        </row>
        <row r="352">
          <cell r="B352" t="str">
            <v>叛军弓兵</v>
          </cell>
          <cell r="I352">
            <v>14050</v>
          </cell>
        </row>
        <row r="353">
          <cell r="B353" t="str">
            <v>郭汜</v>
          </cell>
          <cell r="I353">
            <v>14041</v>
          </cell>
        </row>
        <row r="354">
          <cell r="B354" t="str">
            <v>叛军弓兵</v>
          </cell>
          <cell r="I354">
            <v>14050</v>
          </cell>
        </row>
        <row r="355">
          <cell r="B355" t="str">
            <v>叛军谋士</v>
          </cell>
          <cell r="I355">
            <v>14045</v>
          </cell>
        </row>
        <row r="356">
          <cell r="B356" t="str">
            <v>贾诩</v>
          </cell>
          <cell r="I356">
            <v>11009</v>
          </cell>
        </row>
        <row r="357">
          <cell r="B357" t="str">
            <v>救驾先锋军</v>
          </cell>
          <cell r="I357">
            <v>13036</v>
          </cell>
        </row>
        <row r="358">
          <cell r="B358" t="str">
            <v>救驾精锐军</v>
          </cell>
          <cell r="I358">
            <v>14048</v>
          </cell>
        </row>
        <row r="359">
          <cell r="B359" t="str">
            <v>救驾先锋军</v>
          </cell>
          <cell r="I359">
            <v>11053</v>
          </cell>
        </row>
        <row r="360">
          <cell r="B360" t="str">
            <v>救驾精锐军</v>
          </cell>
          <cell r="I360">
            <v>14047</v>
          </cell>
        </row>
        <row r="361">
          <cell r="B361" t="str">
            <v>杨奉精锐护卫</v>
          </cell>
          <cell r="I361">
            <v>14047</v>
          </cell>
        </row>
        <row r="362">
          <cell r="B362" t="str">
            <v>杨奉贴身舞姬</v>
          </cell>
          <cell r="I362">
            <v>11042</v>
          </cell>
        </row>
        <row r="363">
          <cell r="B363" t="str">
            <v>杨奉</v>
          </cell>
          <cell r="I363">
            <v>13015</v>
          </cell>
        </row>
        <row r="364">
          <cell r="B364" t="str">
            <v>救驾奋勇军</v>
          </cell>
          <cell r="I364">
            <v>14046</v>
          </cell>
        </row>
        <row r="365">
          <cell r="B365" t="str">
            <v>救驾精锐军</v>
          </cell>
          <cell r="I365">
            <v>11054</v>
          </cell>
        </row>
        <row r="366">
          <cell r="B366" t="str">
            <v>救驾奋勇军</v>
          </cell>
          <cell r="I366">
            <v>13036</v>
          </cell>
        </row>
        <row r="367">
          <cell r="B367" t="str">
            <v>救驾精锐军</v>
          </cell>
          <cell r="I367">
            <v>14048</v>
          </cell>
        </row>
        <row r="368">
          <cell r="B368" t="str">
            <v>张济随身术士</v>
          </cell>
          <cell r="I368">
            <v>14043</v>
          </cell>
        </row>
        <row r="369">
          <cell r="B369" t="str">
            <v>张济谋士</v>
          </cell>
          <cell r="I369">
            <v>14045</v>
          </cell>
        </row>
        <row r="370">
          <cell r="B370" t="str">
            <v>张济</v>
          </cell>
          <cell r="I370">
            <v>11052</v>
          </cell>
        </row>
        <row r="371">
          <cell r="B371" t="str">
            <v>救驾主力军</v>
          </cell>
          <cell r="I371">
            <v>11054</v>
          </cell>
        </row>
        <row r="372">
          <cell r="B372" t="str">
            <v>救驾精锐军</v>
          </cell>
          <cell r="I372">
            <v>14048</v>
          </cell>
        </row>
        <row r="373">
          <cell r="B373" t="str">
            <v>救驾主力军</v>
          </cell>
          <cell r="I373">
            <v>14047</v>
          </cell>
        </row>
        <row r="374">
          <cell r="B374" t="str">
            <v>救驾精锐军</v>
          </cell>
          <cell r="I374">
            <v>14048</v>
          </cell>
        </row>
        <row r="375">
          <cell r="B375" t="str">
            <v>徐晃贴身护卫</v>
          </cell>
          <cell r="I375">
            <v>14047</v>
          </cell>
        </row>
        <row r="376">
          <cell r="B376" t="str">
            <v>徐晃随身医生</v>
          </cell>
          <cell r="I376">
            <v>14044</v>
          </cell>
        </row>
        <row r="377">
          <cell r="B377" t="str">
            <v>徐晃</v>
          </cell>
          <cell r="I377">
            <v>11015</v>
          </cell>
        </row>
        <row r="378">
          <cell r="B378" t="str">
            <v>董承精锐护卫</v>
          </cell>
          <cell r="I378">
            <v>14047</v>
          </cell>
        </row>
        <row r="379">
          <cell r="B379" t="str">
            <v>董承随身舞姬</v>
          </cell>
          <cell r="I379">
            <v>11042</v>
          </cell>
        </row>
        <row r="380">
          <cell r="B380" t="str">
            <v>董承</v>
          </cell>
          <cell r="I380">
            <v>12044</v>
          </cell>
        </row>
        <row r="381">
          <cell r="B381" t="str">
            <v>曹操军步兵</v>
          </cell>
          <cell r="I381">
            <v>11053</v>
          </cell>
        </row>
        <row r="382">
          <cell r="B382" t="str">
            <v>曹操军药师</v>
          </cell>
          <cell r="I382">
            <v>14044</v>
          </cell>
        </row>
        <row r="383">
          <cell r="B383" t="str">
            <v>曹操军步兵</v>
          </cell>
          <cell r="I383">
            <v>11054</v>
          </cell>
        </row>
        <row r="384">
          <cell r="B384" t="str">
            <v>曹操军枪兵</v>
          </cell>
          <cell r="I384">
            <v>11053</v>
          </cell>
        </row>
        <row r="385">
          <cell r="B385" t="str">
            <v>曹操军步兵</v>
          </cell>
          <cell r="I385">
            <v>11054</v>
          </cell>
        </row>
        <row r="386">
          <cell r="B386" t="str">
            <v>曹操军骑兵</v>
          </cell>
          <cell r="I386">
            <v>13036</v>
          </cell>
        </row>
        <row r="387">
          <cell r="B387" t="str">
            <v>夏侯惇</v>
          </cell>
          <cell r="I387">
            <v>11004</v>
          </cell>
        </row>
        <row r="388">
          <cell r="B388" t="str">
            <v>曹操军弓兵</v>
          </cell>
          <cell r="I388">
            <v>14050</v>
          </cell>
        </row>
        <row r="389">
          <cell r="B389" t="str">
            <v>曹操军弩手</v>
          </cell>
          <cell r="I389">
            <v>14042</v>
          </cell>
        </row>
        <row r="390">
          <cell r="B390" t="str">
            <v>曹操军弓兵</v>
          </cell>
          <cell r="I390">
            <v>14050</v>
          </cell>
        </row>
        <row r="391">
          <cell r="B391" t="str">
            <v>曹操军弩手</v>
          </cell>
          <cell r="I391">
            <v>14042</v>
          </cell>
        </row>
        <row r="392">
          <cell r="B392" t="str">
            <v>曹操军盾兵</v>
          </cell>
          <cell r="I392">
            <v>14046</v>
          </cell>
        </row>
        <row r="393">
          <cell r="B393" t="str">
            <v>荀彧谋士</v>
          </cell>
          <cell r="I393">
            <v>14045</v>
          </cell>
        </row>
        <row r="394">
          <cell r="B394" t="str">
            <v>荀彧</v>
          </cell>
          <cell r="I394">
            <v>11007</v>
          </cell>
        </row>
        <row r="395">
          <cell r="B395" t="str">
            <v>曹操军骑兵</v>
          </cell>
          <cell r="I395">
            <v>13036</v>
          </cell>
        </row>
        <row r="396">
          <cell r="B396" t="str">
            <v>曹操军弩手</v>
          </cell>
          <cell r="I396">
            <v>14042</v>
          </cell>
        </row>
        <row r="397">
          <cell r="B397" t="str">
            <v>曹操军骑兵</v>
          </cell>
          <cell r="I397">
            <v>11054</v>
          </cell>
        </row>
        <row r="398">
          <cell r="B398" t="str">
            <v>曹操军弓兵</v>
          </cell>
          <cell r="I398">
            <v>14050</v>
          </cell>
        </row>
        <row r="399">
          <cell r="B399" t="str">
            <v>曹操军骑兵</v>
          </cell>
          <cell r="I399">
            <v>13036</v>
          </cell>
        </row>
        <row r="400">
          <cell r="B400" t="str">
            <v>曹操军防御兵</v>
          </cell>
          <cell r="I400">
            <v>14046</v>
          </cell>
        </row>
        <row r="401">
          <cell r="B401" t="str">
            <v>曹操</v>
          </cell>
          <cell r="I401">
            <v>11002</v>
          </cell>
        </row>
        <row r="402">
          <cell r="B402" t="str">
            <v>皇宫舞姬</v>
          </cell>
          <cell r="I402">
            <v>11042</v>
          </cell>
        </row>
        <row r="403">
          <cell r="B403" t="str">
            <v>汉朝文臣</v>
          </cell>
          <cell r="I403">
            <v>14045</v>
          </cell>
        </row>
        <row r="404">
          <cell r="B404" t="str">
            <v>汉献帝</v>
          </cell>
          <cell r="I404">
            <v>14039</v>
          </cell>
        </row>
        <row r="405">
          <cell r="B405" t="str">
            <v>宛城步兵</v>
          </cell>
          <cell r="I405">
            <v>11053</v>
          </cell>
        </row>
        <row r="406">
          <cell r="B406" t="str">
            <v>宛城弩手</v>
          </cell>
          <cell r="I406">
            <v>14042</v>
          </cell>
        </row>
        <row r="407">
          <cell r="B407" t="str">
            <v>宛城步兵</v>
          </cell>
          <cell r="I407">
            <v>11053</v>
          </cell>
        </row>
        <row r="408">
          <cell r="B408" t="str">
            <v>宛城刀兵</v>
          </cell>
          <cell r="I408">
            <v>14046</v>
          </cell>
        </row>
        <row r="409">
          <cell r="B409" t="str">
            <v>宛城守卫</v>
          </cell>
          <cell r="I409">
            <v>14046</v>
          </cell>
        </row>
        <row r="410">
          <cell r="B410" t="str">
            <v>宛城步兵</v>
          </cell>
          <cell r="I410">
            <v>11054</v>
          </cell>
        </row>
        <row r="411">
          <cell r="B411" t="str">
            <v>胡车儿</v>
          </cell>
          <cell r="I411">
            <v>11052</v>
          </cell>
        </row>
        <row r="412">
          <cell r="B412" t="str">
            <v>宛城骑兵</v>
          </cell>
          <cell r="I412">
            <v>13036</v>
          </cell>
        </row>
        <row r="413">
          <cell r="B413" t="str">
            <v>宛城弓兵</v>
          </cell>
          <cell r="I413">
            <v>14050</v>
          </cell>
        </row>
        <row r="414">
          <cell r="B414" t="str">
            <v>宛城骑兵</v>
          </cell>
          <cell r="I414">
            <v>11054</v>
          </cell>
        </row>
        <row r="415">
          <cell r="B415" t="str">
            <v>宛城弩手</v>
          </cell>
          <cell r="I415">
            <v>14042</v>
          </cell>
        </row>
        <row r="416">
          <cell r="B416" t="str">
            <v>宛城守卫</v>
          </cell>
          <cell r="I416">
            <v>14046</v>
          </cell>
        </row>
        <row r="417">
          <cell r="B417" t="str">
            <v>宛城弓兵</v>
          </cell>
          <cell r="I417">
            <v>14050</v>
          </cell>
        </row>
        <row r="418">
          <cell r="B418" t="str">
            <v>刘表</v>
          </cell>
          <cell r="I418">
            <v>14022</v>
          </cell>
        </row>
        <row r="419">
          <cell r="B419" t="str">
            <v>荆州援军</v>
          </cell>
          <cell r="I419">
            <v>14044</v>
          </cell>
        </row>
        <row r="420">
          <cell r="B420" t="str">
            <v>荆州步兵</v>
          </cell>
          <cell r="I420">
            <v>11053</v>
          </cell>
        </row>
        <row r="421">
          <cell r="B421" t="str">
            <v>荆州援军</v>
          </cell>
          <cell r="I421">
            <v>14047</v>
          </cell>
        </row>
        <row r="422">
          <cell r="B422" t="str">
            <v>荆州骑兵</v>
          </cell>
          <cell r="I422">
            <v>13036</v>
          </cell>
        </row>
        <row r="423">
          <cell r="B423" t="str">
            <v>贾诩贴身舞姬</v>
          </cell>
          <cell r="I423">
            <v>11042</v>
          </cell>
        </row>
        <row r="424">
          <cell r="B424" t="str">
            <v>贾诩随身术士</v>
          </cell>
          <cell r="I424">
            <v>14043</v>
          </cell>
        </row>
        <row r="425">
          <cell r="B425" t="str">
            <v>贾诩</v>
          </cell>
          <cell r="I425">
            <v>11009</v>
          </cell>
        </row>
        <row r="426">
          <cell r="B426" t="str">
            <v>张绣随身药师</v>
          </cell>
          <cell r="I426">
            <v>14044</v>
          </cell>
        </row>
        <row r="427">
          <cell r="B427" t="str">
            <v>张绣谋士</v>
          </cell>
          <cell r="I427">
            <v>14045</v>
          </cell>
        </row>
        <row r="428">
          <cell r="B428" t="str">
            <v>张绣</v>
          </cell>
          <cell r="I428">
            <v>11023</v>
          </cell>
        </row>
        <row r="429">
          <cell r="B429" t="str">
            <v>曹营先锋军</v>
          </cell>
          <cell r="I429">
            <v>11054</v>
          </cell>
        </row>
        <row r="430">
          <cell r="B430" t="str">
            <v>曹营弩手</v>
          </cell>
          <cell r="I430">
            <v>14042</v>
          </cell>
        </row>
        <row r="431">
          <cell r="B431" t="str">
            <v>曹营先锋军</v>
          </cell>
          <cell r="I431">
            <v>14043</v>
          </cell>
        </row>
        <row r="432">
          <cell r="B432" t="str">
            <v>曹营骑兵</v>
          </cell>
          <cell r="I432">
            <v>13036</v>
          </cell>
        </row>
        <row r="433">
          <cell r="B433" t="str">
            <v>曹营长枪兵</v>
          </cell>
          <cell r="I433">
            <v>11053</v>
          </cell>
        </row>
        <row r="434">
          <cell r="B434" t="str">
            <v>曹营骑兵</v>
          </cell>
          <cell r="I434">
            <v>13036</v>
          </cell>
        </row>
        <row r="435">
          <cell r="B435" t="str">
            <v>高顺</v>
          </cell>
          <cell r="I435">
            <v>14010</v>
          </cell>
        </row>
        <row r="436">
          <cell r="B436" t="str">
            <v>曹营骑兵</v>
          </cell>
          <cell r="I436">
            <v>13036</v>
          </cell>
        </row>
        <row r="437">
          <cell r="B437" t="str">
            <v>曹营盾兵</v>
          </cell>
          <cell r="I437">
            <v>14046</v>
          </cell>
        </row>
        <row r="438">
          <cell r="B438" t="str">
            <v>曹营弩手</v>
          </cell>
          <cell r="I438">
            <v>14042</v>
          </cell>
        </row>
        <row r="439">
          <cell r="B439" t="str">
            <v>曹营长枪兵</v>
          </cell>
          <cell r="I439">
            <v>11053</v>
          </cell>
        </row>
        <row r="440">
          <cell r="B440" t="str">
            <v>侯成精锐护卫</v>
          </cell>
          <cell r="I440">
            <v>14048</v>
          </cell>
        </row>
        <row r="441">
          <cell r="B441" t="str">
            <v>侯成精锐守卫</v>
          </cell>
          <cell r="I441">
            <v>14047</v>
          </cell>
        </row>
        <row r="442">
          <cell r="B442" t="str">
            <v>侯成</v>
          </cell>
          <cell r="I442">
            <v>11031</v>
          </cell>
        </row>
        <row r="443">
          <cell r="B443" t="str">
            <v>曹营右翼军</v>
          </cell>
          <cell r="I443">
            <v>11053</v>
          </cell>
        </row>
        <row r="444">
          <cell r="B444" t="str">
            <v>曹营骑兵</v>
          </cell>
          <cell r="I444">
            <v>13036</v>
          </cell>
        </row>
        <row r="445">
          <cell r="B445" t="str">
            <v>曹营右翼军</v>
          </cell>
          <cell r="I445">
            <v>11054</v>
          </cell>
        </row>
        <row r="446">
          <cell r="B446" t="str">
            <v>曹营刀兵</v>
          </cell>
          <cell r="I446">
            <v>13036</v>
          </cell>
        </row>
        <row r="447">
          <cell r="B447" t="str">
            <v>曹营术士</v>
          </cell>
          <cell r="I447">
            <v>14043</v>
          </cell>
        </row>
        <row r="448">
          <cell r="B448" t="str">
            <v>曹营谋士</v>
          </cell>
          <cell r="I448">
            <v>14045</v>
          </cell>
        </row>
        <row r="449">
          <cell r="B449" t="str">
            <v>夏侯惇</v>
          </cell>
          <cell r="I449">
            <v>11004</v>
          </cell>
        </row>
        <row r="450">
          <cell r="B450" t="str">
            <v>曹营术士</v>
          </cell>
          <cell r="I450">
            <v>14043</v>
          </cell>
        </row>
        <row r="451">
          <cell r="B451" t="str">
            <v>魏续贴身舞姬</v>
          </cell>
          <cell r="I451">
            <v>11042</v>
          </cell>
        </row>
        <row r="452">
          <cell r="B452" t="str">
            <v>魏续</v>
          </cell>
          <cell r="I452">
            <v>11048</v>
          </cell>
        </row>
        <row r="453">
          <cell r="B453" t="str">
            <v>下邳护卫</v>
          </cell>
          <cell r="I453">
            <v>14046</v>
          </cell>
        </row>
        <row r="454">
          <cell r="B454" t="str">
            <v>下邳重甲兵</v>
          </cell>
          <cell r="I454">
            <v>14048</v>
          </cell>
        </row>
        <row r="455">
          <cell r="B455" t="str">
            <v>下邳护卫</v>
          </cell>
          <cell r="I455">
            <v>14046</v>
          </cell>
        </row>
        <row r="456">
          <cell r="B456" t="str">
            <v>下邳舞姬</v>
          </cell>
          <cell r="I456">
            <v>11042</v>
          </cell>
        </row>
        <row r="457">
          <cell r="B457" t="str">
            <v>下邳骑兵</v>
          </cell>
          <cell r="I457">
            <v>13036</v>
          </cell>
        </row>
        <row r="458">
          <cell r="B458" t="str">
            <v>陈登谋士</v>
          </cell>
          <cell r="I458">
            <v>14045</v>
          </cell>
        </row>
        <row r="459">
          <cell r="B459" t="str">
            <v>陈登</v>
          </cell>
          <cell r="I459">
            <v>11013</v>
          </cell>
        </row>
        <row r="460">
          <cell r="B460" t="str">
            <v>下邳城防军</v>
          </cell>
          <cell r="I460">
            <v>14046</v>
          </cell>
        </row>
        <row r="461">
          <cell r="B461" t="str">
            <v>下邳枪兵</v>
          </cell>
          <cell r="I461">
            <v>11053</v>
          </cell>
        </row>
        <row r="462">
          <cell r="B462" t="str">
            <v>下邳城防军</v>
          </cell>
          <cell r="I462">
            <v>14046</v>
          </cell>
        </row>
        <row r="463">
          <cell r="B463" t="str">
            <v>下邳药师</v>
          </cell>
          <cell r="I463">
            <v>14044</v>
          </cell>
        </row>
        <row r="464">
          <cell r="B464" t="str">
            <v>陈宫谋士</v>
          </cell>
          <cell r="I464">
            <v>14045</v>
          </cell>
        </row>
        <row r="465">
          <cell r="B465" t="str">
            <v>陈宫护卫</v>
          </cell>
          <cell r="I465">
            <v>14046</v>
          </cell>
        </row>
        <row r="466">
          <cell r="B466" t="str">
            <v>陈宫</v>
          </cell>
          <cell r="I466">
            <v>14001</v>
          </cell>
        </row>
        <row r="467">
          <cell r="B467" t="str">
            <v>吕布骑兵</v>
          </cell>
          <cell r="I467">
            <v>13036</v>
          </cell>
        </row>
        <row r="468">
          <cell r="B468" t="str">
            <v>吕布重甲兵</v>
          </cell>
          <cell r="I468">
            <v>14048</v>
          </cell>
        </row>
        <row r="469">
          <cell r="B469" t="str">
            <v>吕布骑兵</v>
          </cell>
          <cell r="I469">
            <v>11054</v>
          </cell>
        </row>
        <row r="470">
          <cell r="B470" t="str">
            <v>吕布巨斧兵</v>
          </cell>
          <cell r="I470">
            <v>14047</v>
          </cell>
        </row>
        <row r="471">
          <cell r="B471" t="str">
            <v>貂蝉贴身侍女</v>
          </cell>
          <cell r="I471">
            <v>11042</v>
          </cell>
        </row>
        <row r="472">
          <cell r="B472" t="str">
            <v>貂蝉护卫术士</v>
          </cell>
          <cell r="I472">
            <v>14043</v>
          </cell>
        </row>
        <row r="473">
          <cell r="B473" t="str">
            <v>貂蝉</v>
          </cell>
          <cell r="I473">
            <v>14007</v>
          </cell>
        </row>
        <row r="474">
          <cell r="B474" t="str">
            <v>吕布巨斧兵</v>
          </cell>
          <cell r="I474">
            <v>14047</v>
          </cell>
        </row>
        <row r="475">
          <cell r="B475" t="str">
            <v>吕布精锐护卫</v>
          </cell>
          <cell r="I475">
            <v>14048</v>
          </cell>
        </row>
        <row r="476">
          <cell r="B476" t="str">
            <v>吕布</v>
          </cell>
          <cell r="I476">
            <v>14005</v>
          </cell>
        </row>
        <row r="477">
          <cell r="B477" t="str">
            <v>曹贼讨伐军</v>
          </cell>
          <cell r="I477">
            <v>14045</v>
          </cell>
        </row>
        <row r="478">
          <cell r="B478" t="str">
            <v>讨伐刀盾兵</v>
          </cell>
          <cell r="I478">
            <v>14046</v>
          </cell>
        </row>
        <row r="479">
          <cell r="B479" t="str">
            <v>曹贼讨伐军</v>
          </cell>
          <cell r="I479">
            <v>13036</v>
          </cell>
        </row>
        <row r="480">
          <cell r="B480" t="str">
            <v>讨伐军舞姬</v>
          </cell>
          <cell r="I480">
            <v>11042</v>
          </cell>
        </row>
        <row r="481">
          <cell r="B481" t="str">
            <v>许褚亲兵</v>
          </cell>
          <cell r="I481">
            <v>14047</v>
          </cell>
        </row>
        <row r="482">
          <cell r="B482" t="str">
            <v>许褚守卫</v>
          </cell>
          <cell r="I482">
            <v>14048</v>
          </cell>
        </row>
        <row r="483">
          <cell r="B483" t="str">
            <v>许褚</v>
          </cell>
          <cell r="I483">
            <v>11016</v>
          </cell>
        </row>
        <row r="484">
          <cell r="B484" t="str">
            <v>刘备精锐护卫</v>
          </cell>
          <cell r="I484">
            <v>14042</v>
          </cell>
        </row>
        <row r="485">
          <cell r="B485" t="str">
            <v>刘备防守军</v>
          </cell>
          <cell r="I485">
            <v>14046</v>
          </cell>
        </row>
        <row r="486">
          <cell r="B486" t="str">
            <v>刘备护卫</v>
          </cell>
          <cell r="I486">
            <v>14046</v>
          </cell>
        </row>
        <row r="487">
          <cell r="B487" t="str">
            <v>刘备步兵</v>
          </cell>
          <cell r="I487">
            <v>11054</v>
          </cell>
        </row>
        <row r="488">
          <cell r="B488" t="str">
            <v>张辽侍卫</v>
          </cell>
          <cell r="I488">
            <v>11053</v>
          </cell>
        </row>
        <row r="489">
          <cell r="B489" t="str">
            <v>张辽守卫</v>
          </cell>
          <cell r="I489">
            <v>14046</v>
          </cell>
        </row>
        <row r="490">
          <cell r="B490" t="str">
            <v>张辽</v>
          </cell>
          <cell r="I490">
            <v>11006</v>
          </cell>
        </row>
        <row r="491">
          <cell r="B491" t="str">
            <v>曹操护卫</v>
          </cell>
          <cell r="I491">
            <v>14050</v>
          </cell>
        </row>
        <row r="492">
          <cell r="B492" t="str">
            <v>曹操药师</v>
          </cell>
          <cell r="I492">
            <v>14044</v>
          </cell>
        </row>
        <row r="493">
          <cell r="B493" t="str">
            <v>曹操护卫</v>
          </cell>
          <cell r="I493">
            <v>14046</v>
          </cell>
        </row>
        <row r="494">
          <cell r="B494" t="str">
            <v>曹操巨斧兵</v>
          </cell>
          <cell r="I494">
            <v>14047</v>
          </cell>
        </row>
        <row r="495">
          <cell r="B495" t="str">
            <v>曹操术士</v>
          </cell>
          <cell r="I495">
            <v>14043</v>
          </cell>
        </row>
        <row r="496">
          <cell r="B496" t="str">
            <v>曹操重甲守卫</v>
          </cell>
          <cell r="I496">
            <v>14048</v>
          </cell>
        </row>
        <row r="497">
          <cell r="B497" t="str">
            <v>曹操</v>
          </cell>
          <cell r="I497">
            <v>11002</v>
          </cell>
        </row>
        <row r="498">
          <cell r="B498" t="str">
            <v>刘备药师</v>
          </cell>
          <cell r="I498">
            <v>14044</v>
          </cell>
        </row>
        <row r="499">
          <cell r="B499" t="str">
            <v>刘备谋士</v>
          </cell>
          <cell r="I499">
            <v>14045</v>
          </cell>
        </row>
        <row r="500">
          <cell r="B500" t="str">
            <v>刘备</v>
          </cell>
          <cell r="I500">
            <v>12008</v>
          </cell>
        </row>
        <row r="501">
          <cell r="B501" t="str">
            <v>曹操精锐步兵</v>
          </cell>
          <cell r="I501">
            <v>11053</v>
          </cell>
        </row>
        <row r="502">
          <cell r="B502" t="str">
            <v>曹操随军医生</v>
          </cell>
          <cell r="I502">
            <v>14044</v>
          </cell>
        </row>
        <row r="503">
          <cell r="B503" t="str">
            <v>曹操精锐步兵</v>
          </cell>
          <cell r="I503">
            <v>11053</v>
          </cell>
        </row>
        <row r="504">
          <cell r="B504" t="str">
            <v>曹操刀盾兵</v>
          </cell>
          <cell r="I504">
            <v>14046</v>
          </cell>
        </row>
        <row r="505">
          <cell r="B505" t="str">
            <v>朱灵精锐护卫</v>
          </cell>
          <cell r="I505">
            <v>14046</v>
          </cell>
        </row>
        <row r="506">
          <cell r="B506" t="str">
            <v>朱灵弓弩兵</v>
          </cell>
          <cell r="I506">
            <v>14050</v>
          </cell>
        </row>
        <row r="507">
          <cell r="B507" t="str">
            <v>朱灵</v>
          </cell>
          <cell r="I507">
            <v>14013</v>
          </cell>
        </row>
        <row r="508">
          <cell r="B508" t="str">
            <v>曹操弓弩兵</v>
          </cell>
          <cell r="I508">
            <v>14050</v>
          </cell>
        </row>
        <row r="509">
          <cell r="B509" t="str">
            <v>曹操长枪兵</v>
          </cell>
          <cell r="I509">
            <v>11053</v>
          </cell>
        </row>
        <row r="510">
          <cell r="B510" t="str">
            <v>曹操弓弩兵</v>
          </cell>
          <cell r="I510">
            <v>14042</v>
          </cell>
        </row>
        <row r="511">
          <cell r="B511" t="str">
            <v>曹操刀盾兵</v>
          </cell>
          <cell r="I511">
            <v>14046</v>
          </cell>
        </row>
        <row r="512">
          <cell r="B512" t="str">
            <v>路昭随身术士</v>
          </cell>
          <cell r="I512">
            <v>14043</v>
          </cell>
        </row>
        <row r="513">
          <cell r="B513" t="str">
            <v>路昭精锐护卫</v>
          </cell>
          <cell r="I513">
            <v>11054</v>
          </cell>
        </row>
        <row r="514">
          <cell r="B514" t="str">
            <v>路昭</v>
          </cell>
          <cell r="I514">
            <v>13015</v>
          </cell>
        </row>
        <row r="515">
          <cell r="B515" t="str">
            <v>曹操护卫军</v>
          </cell>
          <cell r="I515">
            <v>14044</v>
          </cell>
        </row>
        <row r="516">
          <cell r="B516" t="str">
            <v>曹操刀盾兵</v>
          </cell>
          <cell r="I516">
            <v>14046</v>
          </cell>
        </row>
        <row r="517">
          <cell r="B517" t="str">
            <v>曹操护卫军</v>
          </cell>
          <cell r="I517">
            <v>11054</v>
          </cell>
        </row>
        <row r="518">
          <cell r="B518" t="str">
            <v>曹操重甲兵</v>
          </cell>
          <cell r="I518">
            <v>14047</v>
          </cell>
        </row>
        <row r="519">
          <cell r="B519" t="str">
            <v>郭嘉贴身护卫</v>
          </cell>
          <cell r="I519">
            <v>14046</v>
          </cell>
        </row>
        <row r="520">
          <cell r="B520" t="str">
            <v>郭嘉随身医生</v>
          </cell>
          <cell r="I520">
            <v>14044</v>
          </cell>
        </row>
        <row r="521">
          <cell r="B521" t="str">
            <v>郭嘉</v>
          </cell>
          <cell r="I521">
            <v>11001</v>
          </cell>
        </row>
        <row r="522">
          <cell r="B522" t="str">
            <v>程昱随身谋士</v>
          </cell>
          <cell r="I522">
            <v>14045</v>
          </cell>
        </row>
        <row r="523">
          <cell r="B523" t="str">
            <v>程昱精锐护卫</v>
          </cell>
          <cell r="I523">
            <v>14047</v>
          </cell>
        </row>
        <row r="524">
          <cell r="B524" t="str">
            <v>程昱</v>
          </cell>
          <cell r="I524">
            <v>11010</v>
          </cell>
        </row>
        <row r="525">
          <cell r="B525" t="str">
            <v>曹操追兵</v>
          </cell>
          <cell r="I525">
            <v>11054</v>
          </cell>
        </row>
        <row r="526">
          <cell r="B526" t="str">
            <v>曹操骑兵</v>
          </cell>
          <cell r="I526">
            <v>13036</v>
          </cell>
        </row>
        <row r="527">
          <cell r="B527" t="str">
            <v>曹操追兵</v>
          </cell>
          <cell r="I527">
            <v>11054</v>
          </cell>
        </row>
        <row r="528">
          <cell r="B528" t="str">
            <v>曹操骑兵</v>
          </cell>
          <cell r="I528">
            <v>13036</v>
          </cell>
        </row>
        <row r="529">
          <cell r="B529" t="str">
            <v>许褚精锐护卫</v>
          </cell>
          <cell r="I529">
            <v>14048</v>
          </cell>
        </row>
        <row r="530">
          <cell r="B530" t="str">
            <v>许褚随身术士</v>
          </cell>
          <cell r="I530">
            <v>14043</v>
          </cell>
        </row>
        <row r="531">
          <cell r="B531" t="str">
            <v>许褚</v>
          </cell>
          <cell r="I531">
            <v>11016</v>
          </cell>
        </row>
        <row r="532">
          <cell r="B532" t="str">
            <v>曹操轻骑兵</v>
          </cell>
          <cell r="I532">
            <v>13036</v>
          </cell>
        </row>
        <row r="533">
          <cell r="B533" t="str">
            <v>曹操重甲兵</v>
          </cell>
          <cell r="I533">
            <v>14047</v>
          </cell>
        </row>
        <row r="534">
          <cell r="B534" t="str">
            <v>曹操轻骑兵</v>
          </cell>
          <cell r="I534">
            <v>13036</v>
          </cell>
        </row>
        <row r="535">
          <cell r="B535" t="str">
            <v>曹操弓弩兵</v>
          </cell>
          <cell r="I535">
            <v>14050</v>
          </cell>
        </row>
        <row r="536">
          <cell r="B536" t="str">
            <v>陈登随身谋士</v>
          </cell>
          <cell r="I536">
            <v>14045</v>
          </cell>
        </row>
        <row r="537">
          <cell r="B537" t="str">
            <v>陈登贴身护卫</v>
          </cell>
          <cell r="I537">
            <v>14046</v>
          </cell>
        </row>
        <row r="538">
          <cell r="B538" t="str">
            <v>陈登</v>
          </cell>
          <cell r="I538">
            <v>11013</v>
          </cell>
        </row>
        <row r="539">
          <cell r="B539" t="str">
            <v>车胄亲随</v>
          </cell>
          <cell r="I539">
            <v>11042</v>
          </cell>
        </row>
        <row r="540">
          <cell r="B540" t="str">
            <v>车胄轻骑兵</v>
          </cell>
          <cell r="I540">
            <v>13036</v>
          </cell>
        </row>
        <row r="541">
          <cell r="B541" t="str">
            <v>车胄亲随</v>
          </cell>
          <cell r="I541">
            <v>14043</v>
          </cell>
        </row>
        <row r="542">
          <cell r="B542" t="str">
            <v>车胄弓弩手</v>
          </cell>
          <cell r="I542">
            <v>14050</v>
          </cell>
        </row>
        <row r="543">
          <cell r="B543" t="str">
            <v>车胄精锐护卫</v>
          </cell>
          <cell r="I543">
            <v>14046</v>
          </cell>
        </row>
        <row r="544">
          <cell r="B544" t="str">
            <v>车胄随身术士</v>
          </cell>
          <cell r="I544">
            <v>14043</v>
          </cell>
        </row>
        <row r="545">
          <cell r="B545" t="str">
            <v>车胄</v>
          </cell>
          <cell r="I545">
            <v>11048</v>
          </cell>
        </row>
        <row r="546">
          <cell r="B546" t="str">
            <v>荀彧随身谋士</v>
          </cell>
          <cell r="I546">
            <v>14045</v>
          </cell>
        </row>
        <row r="547">
          <cell r="B547" t="str">
            <v>荀彧精锐侍卫</v>
          </cell>
          <cell r="I547">
            <v>14048</v>
          </cell>
        </row>
        <row r="548">
          <cell r="B548" t="str">
            <v>荀彧</v>
          </cell>
          <cell r="I548">
            <v>11007</v>
          </cell>
        </row>
        <row r="549">
          <cell r="B549" t="str">
            <v>袁术先锋军</v>
          </cell>
          <cell r="I549">
            <v>13036</v>
          </cell>
        </row>
        <row r="550">
          <cell r="B550" t="str">
            <v>袁术长枪兵</v>
          </cell>
          <cell r="I550">
            <v>11053</v>
          </cell>
        </row>
        <row r="551">
          <cell r="B551" t="str">
            <v>袁术先锋军</v>
          </cell>
          <cell r="I551">
            <v>11053</v>
          </cell>
        </row>
        <row r="552">
          <cell r="B552" t="str">
            <v>袁术弓弩手</v>
          </cell>
          <cell r="I552">
            <v>14042</v>
          </cell>
        </row>
        <row r="553">
          <cell r="B553" t="str">
            <v>纪灵随身侍卫</v>
          </cell>
          <cell r="I553">
            <v>11054</v>
          </cell>
        </row>
        <row r="554">
          <cell r="B554" t="str">
            <v>纪灵随身医生</v>
          </cell>
          <cell r="I554">
            <v>14044</v>
          </cell>
        </row>
        <row r="555">
          <cell r="B555" t="str">
            <v>纪灵</v>
          </cell>
          <cell r="I555">
            <v>14030</v>
          </cell>
        </row>
        <row r="556">
          <cell r="B556" t="str">
            <v>袁术叛变军</v>
          </cell>
          <cell r="I556">
            <v>13036</v>
          </cell>
        </row>
        <row r="557">
          <cell r="B557" t="str">
            <v>袁术刀盾兵</v>
          </cell>
          <cell r="I557">
            <v>14046</v>
          </cell>
        </row>
        <row r="558">
          <cell r="B558" t="str">
            <v>袁术叛变军</v>
          </cell>
          <cell r="I558">
            <v>14042</v>
          </cell>
        </row>
        <row r="559">
          <cell r="B559" t="str">
            <v>袁术长枪兵</v>
          </cell>
          <cell r="I559">
            <v>11053</v>
          </cell>
        </row>
        <row r="560">
          <cell r="B560" t="str">
            <v>雷薄随身侍卫</v>
          </cell>
          <cell r="I560">
            <v>11053</v>
          </cell>
        </row>
        <row r="561">
          <cell r="B561" t="str">
            <v>雷薄精锐护卫</v>
          </cell>
          <cell r="I561">
            <v>14048</v>
          </cell>
        </row>
        <row r="562">
          <cell r="B562" t="str">
            <v>雷薄</v>
          </cell>
          <cell r="I562">
            <v>13017</v>
          </cell>
        </row>
        <row r="563">
          <cell r="B563" t="str">
            <v>袁术残部</v>
          </cell>
          <cell r="I563">
            <v>14046</v>
          </cell>
        </row>
        <row r="564">
          <cell r="B564" t="str">
            <v>袁术溃军</v>
          </cell>
          <cell r="I564">
            <v>13036</v>
          </cell>
        </row>
        <row r="565">
          <cell r="B565" t="str">
            <v>袁术残部</v>
          </cell>
          <cell r="I565">
            <v>11053</v>
          </cell>
        </row>
        <row r="566">
          <cell r="B566" t="str">
            <v>袁术溃军</v>
          </cell>
          <cell r="I566">
            <v>14050</v>
          </cell>
        </row>
        <row r="567">
          <cell r="B567" t="str">
            <v>陈兰随身侍卫</v>
          </cell>
          <cell r="I567">
            <v>13036</v>
          </cell>
        </row>
        <row r="568">
          <cell r="B568" t="str">
            <v>陈兰随身术士</v>
          </cell>
          <cell r="I568">
            <v>14043</v>
          </cell>
        </row>
        <row r="569">
          <cell r="B569" t="str">
            <v>陈兰</v>
          </cell>
          <cell r="I569">
            <v>12033</v>
          </cell>
        </row>
        <row r="570">
          <cell r="B570" t="str">
            <v>袁术精锐护卫</v>
          </cell>
          <cell r="I570">
            <v>11054</v>
          </cell>
        </row>
        <row r="571">
          <cell r="B571" t="str">
            <v>袁术随身医生</v>
          </cell>
          <cell r="I571">
            <v>14044</v>
          </cell>
        </row>
        <row r="572">
          <cell r="B572" t="str">
            <v>袁术</v>
          </cell>
          <cell r="I572">
            <v>14027</v>
          </cell>
        </row>
        <row r="573">
          <cell r="B573" t="str">
            <v>袁绍步兵</v>
          </cell>
          <cell r="I573">
            <v>14046</v>
          </cell>
        </row>
        <row r="574">
          <cell r="B574" t="str">
            <v>袁绍弓兵</v>
          </cell>
          <cell r="I574">
            <v>14050</v>
          </cell>
        </row>
        <row r="575">
          <cell r="B575" t="str">
            <v>袁绍步兵</v>
          </cell>
          <cell r="I575">
            <v>11053</v>
          </cell>
        </row>
        <row r="576">
          <cell r="B576" t="str">
            <v>袁绍刀盾兵</v>
          </cell>
          <cell r="I576">
            <v>14046</v>
          </cell>
        </row>
        <row r="577">
          <cell r="B577" t="str">
            <v>许攸随身舞姬</v>
          </cell>
          <cell r="I577">
            <v>11042</v>
          </cell>
        </row>
        <row r="578">
          <cell r="B578" t="str">
            <v>许攸随身术士</v>
          </cell>
          <cell r="I578">
            <v>14043</v>
          </cell>
        </row>
        <row r="579">
          <cell r="B579" t="str">
            <v>许攸</v>
          </cell>
          <cell r="I579">
            <v>11029</v>
          </cell>
        </row>
        <row r="580">
          <cell r="B580" t="str">
            <v>袁绍弓兵</v>
          </cell>
          <cell r="I580">
            <v>14042</v>
          </cell>
        </row>
        <row r="581">
          <cell r="B581" t="str">
            <v>袁绍步兵</v>
          </cell>
          <cell r="I581">
            <v>11053</v>
          </cell>
        </row>
        <row r="582">
          <cell r="B582" t="str">
            <v>袁绍弓兵</v>
          </cell>
          <cell r="I582">
            <v>14050</v>
          </cell>
        </row>
        <row r="583">
          <cell r="B583" t="str">
            <v>袁绍重甲兵</v>
          </cell>
          <cell r="I583">
            <v>14048</v>
          </cell>
        </row>
        <row r="584">
          <cell r="B584" t="str">
            <v>郭图精锐侍卫</v>
          </cell>
          <cell r="I584">
            <v>11054</v>
          </cell>
        </row>
        <row r="585">
          <cell r="B585" t="str">
            <v>郭图随身谋士</v>
          </cell>
          <cell r="I585">
            <v>14045</v>
          </cell>
        </row>
        <row r="586">
          <cell r="B586" t="str">
            <v>郭图</v>
          </cell>
          <cell r="I586">
            <v>13018</v>
          </cell>
        </row>
        <row r="587">
          <cell r="B587" t="str">
            <v>袁绍轻骑兵</v>
          </cell>
          <cell r="I587">
            <v>13036</v>
          </cell>
        </row>
        <row r="588">
          <cell r="B588" t="str">
            <v>袁绍重甲兵</v>
          </cell>
          <cell r="I588">
            <v>14048</v>
          </cell>
        </row>
        <row r="589">
          <cell r="B589" t="str">
            <v>袁绍轻骑兵</v>
          </cell>
          <cell r="I589">
            <v>11054</v>
          </cell>
        </row>
        <row r="590">
          <cell r="B590" t="str">
            <v>袁绍弓弩手</v>
          </cell>
          <cell r="I590">
            <v>14042</v>
          </cell>
        </row>
        <row r="591">
          <cell r="B591" t="str">
            <v>荀谌精锐侍卫</v>
          </cell>
          <cell r="I591">
            <v>14046</v>
          </cell>
        </row>
        <row r="592">
          <cell r="B592" t="str">
            <v>荀谌随身术士</v>
          </cell>
          <cell r="I592">
            <v>14043</v>
          </cell>
        </row>
        <row r="593">
          <cell r="B593" t="str">
            <v>荀谌</v>
          </cell>
          <cell r="I593">
            <v>13034</v>
          </cell>
        </row>
        <row r="594">
          <cell r="B594" t="str">
            <v>陈琳精锐侍卫</v>
          </cell>
          <cell r="I594">
            <v>11054</v>
          </cell>
        </row>
        <row r="595">
          <cell r="B595" t="str">
            <v>陈琳随身谋士</v>
          </cell>
          <cell r="I595">
            <v>14045</v>
          </cell>
        </row>
        <row r="596">
          <cell r="B596" t="str">
            <v>陈琳</v>
          </cell>
          <cell r="I596">
            <v>11034</v>
          </cell>
        </row>
        <row r="597">
          <cell r="B597" t="str">
            <v>曹操步兵</v>
          </cell>
          <cell r="I597">
            <v>11053</v>
          </cell>
        </row>
        <row r="598">
          <cell r="B598" t="str">
            <v>曹操随军医生</v>
          </cell>
          <cell r="I598">
            <v>14044</v>
          </cell>
        </row>
        <row r="599">
          <cell r="B599" t="str">
            <v>曹操步兵</v>
          </cell>
          <cell r="I599">
            <v>11053</v>
          </cell>
        </row>
        <row r="600">
          <cell r="B600" t="str">
            <v>曹操重甲兵</v>
          </cell>
          <cell r="I600">
            <v>14048</v>
          </cell>
        </row>
        <row r="601">
          <cell r="B601" t="str">
            <v>臧霸精锐侍卫</v>
          </cell>
          <cell r="I601">
            <v>14047</v>
          </cell>
        </row>
        <row r="602">
          <cell r="B602" t="str">
            <v>臧霸随身术士</v>
          </cell>
          <cell r="I602">
            <v>14043</v>
          </cell>
        </row>
        <row r="603">
          <cell r="B603" t="str">
            <v>臧霸</v>
          </cell>
          <cell r="I603">
            <v>14046</v>
          </cell>
        </row>
        <row r="604">
          <cell r="B604" t="str">
            <v>曹操弓弩兵</v>
          </cell>
          <cell r="I604">
            <v>14050</v>
          </cell>
        </row>
        <row r="605">
          <cell r="B605" t="str">
            <v>曹操长枪兵</v>
          </cell>
          <cell r="I605">
            <v>11053</v>
          </cell>
        </row>
        <row r="606">
          <cell r="B606" t="str">
            <v>曹操弓弩兵</v>
          </cell>
          <cell r="I606">
            <v>14042</v>
          </cell>
        </row>
        <row r="607">
          <cell r="B607" t="str">
            <v>曹操重甲兵</v>
          </cell>
          <cell r="I607">
            <v>14048</v>
          </cell>
        </row>
        <row r="608">
          <cell r="B608" t="str">
            <v>于禁精锐侍卫</v>
          </cell>
          <cell r="I608">
            <v>11054</v>
          </cell>
        </row>
        <row r="609">
          <cell r="B609" t="str">
            <v>于禁随身医生</v>
          </cell>
          <cell r="I609">
            <v>14044</v>
          </cell>
        </row>
        <row r="610">
          <cell r="B610" t="str">
            <v>于禁</v>
          </cell>
          <cell r="I610">
            <v>11013</v>
          </cell>
        </row>
        <row r="611">
          <cell r="B611" t="str">
            <v>曹操轻骑兵</v>
          </cell>
          <cell r="I611">
            <v>14046</v>
          </cell>
        </row>
        <row r="612">
          <cell r="B612" t="str">
            <v>曹操弓弩手</v>
          </cell>
          <cell r="I612">
            <v>14042</v>
          </cell>
        </row>
        <row r="613">
          <cell r="B613" t="str">
            <v>曹操轻骑兵</v>
          </cell>
          <cell r="I613">
            <v>14047</v>
          </cell>
        </row>
        <row r="614">
          <cell r="B614" t="str">
            <v>曹操长枪兵</v>
          </cell>
          <cell r="I614">
            <v>11053</v>
          </cell>
        </row>
        <row r="615">
          <cell r="B615" t="str">
            <v>李典精锐侍卫</v>
          </cell>
          <cell r="I615">
            <v>14046</v>
          </cell>
        </row>
        <row r="616">
          <cell r="B616" t="str">
            <v>李典随身医生</v>
          </cell>
          <cell r="I616">
            <v>14044</v>
          </cell>
        </row>
        <row r="617">
          <cell r="B617" t="str">
            <v>李典</v>
          </cell>
          <cell r="I617">
            <v>11021</v>
          </cell>
        </row>
        <row r="618">
          <cell r="B618" t="str">
            <v>曹仁随身舞姬</v>
          </cell>
          <cell r="I618">
            <v>11042</v>
          </cell>
        </row>
        <row r="619">
          <cell r="B619" t="str">
            <v>曹仁随身谋士</v>
          </cell>
          <cell r="I619">
            <v>14045</v>
          </cell>
        </row>
        <row r="620">
          <cell r="B620" t="str">
            <v>曹仁</v>
          </cell>
          <cell r="I620">
            <v>11003</v>
          </cell>
        </row>
        <row r="621">
          <cell r="B621" t="str">
            <v>曹操先锋军</v>
          </cell>
          <cell r="I621">
            <v>11053</v>
          </cell>
        </row>
        <row r="622">
          <cell r="B622" t="str">
            <v>曹操斥候军</v>
          </cell>
          <cell r="I622">
            <v>14050</v>
          </cell>
        </row>
        <row r="623">
          <cell r="B623" t="str">
            <v>曹操先锋军</v>
          </cell>
          <cell r="I623">
            <v>14047</v>
          </cell>
        </row>
        <row r="624">
          <cell r="B624" t="str">
            <v>曹操斥候军</v>
          </cell>
          <cell r="I624">
            <v>11054</v>
          </cell>
        </row>
        <row r="625">
          <cell r="B625" t="str">
            <v>徐晃精锐侍卫</v>
          </cell>
          <cell r="I625">
            <v>13036</v>
          </cell>
        </row>
        <row r="626">
          <cell r="B626" t="str">
            <v>徐晃随身谋士</v>
          </cell>
          <cell r="I626">
            <v>14045</v>
          </cell>
        </row>
        <row r="627">
          <cell r="B627" t="str">
            <v>徐晃</v>
          </cell>
          <cell r="I627">
            <v>11015</v>
          </cell>
        </row>
        <row r="628">
          <cell r="B628" t="str">
            <v>曹操弓弩军</v>
          </cell>
          <cell r="I628">
            <v>14042</v>
          </cell>
        </row>
        <row r="629">
          <cell r="B629" t="str">
            <v>曹操长枪兵</v>
          </cell>
          <cell r="I629">
            <v>11053</v>
          </cell>
        </row>
        <row r="630">
          <cell r="B630" t="str">
            <v>曹操弓弩军</v>
          </cell>
          <cell r="I630">
            <v>14050</v>
          </cell>
        </row>
        <row r="631">
          <cell r="B631" t="str">
            <v>曹操重甲军</v>
          </cell>
          <cell r="I631">
            <v>14048</v>
          </cell>
        </row>
        <row r="632">
          <cell r="B632" t="str">
            <v>许褚精锐侍卫</v>
          </cell>
          <cell r="I632">
            <v>14048</v>
          </cell>
        </row>
        <row r="633">
          <cell r="B633" t="str">
            <v>许褚随身医生</v>
          </cell>
          <cell r="I633">
            <v>14044</v>
          </cell>
        </row>
        <row r="634">
          <cell r="B634" t="str">
            <v>许褚</v>
          </cell>
          <cell r="I634">
            <v>11016</v>
          </cell>
        </row>
        <row r="635">
          <cell r="B635" t="str">
            <v>曹操追袭军</v>
          </cell>
          <cell r="I635">
            <v>14046</v>
          </cell>
        </row>
        <row r="636">
          <cell r="B636" t="str">
            <v>曹操轻骑军</v>
          </cell>
          <cell r="I636">
            <v>13036</v>
          </cell>
        </row>
        <row r="637">
          <cell r="B637" t="str">
            <v>曹操追袭军</v>
          </cell>
          <cell r="I637">
            <v>13036</v>
          </cell>
        </row>
        <row r="638">
          <cell r="B638" t="str">
            <v>曹操精锐军</v>
          </cell>
          <cell r="I638">
            <v>14047</v>
          </cell>
        </row>
        <row r="639">
          <cell r="B639" t="str">
            <v>夏侯惇侍卫</v>
          </cell>
          <cell r="I639">
            <v>11054</v>
          </cell>
        </row>
        <row r="640">
          <cell r="B640" t="str">
            <v>夏侯惇舞姬</v>
          </cell>
          <cell r="I640">
            <v>11042</v>
          </cell>
        </row>
        <row r="641">
          <cell r="B641" t="str">
            <v>夏侯惇</v>
          </cell>
          <cell r="I641">
            <v>11004</v>
          </cell>
        </row>
        <row r="642">
          <cell r="B642" t="str">
            <v>张辽精锐侍卫</v>
          </cell>
          <cell r="I642">
            <v>13036</v>
          </cell>
        </row>
        <row r="643">
          <cell r="B643" t="str">
            <v>张辽随身医生</v>
          </cell>
          <cell r="I643">
            <v>14044</v>
          </cell>
        </row>
        <row r="644">
          <cell r="B644" t="str">
            <v>张辽</v>
          </cell>
          <cell r="I644">
            <v>11006</v>
          </cell>
        </row>
        <row r="645">
          <cell r="B645" t="str">
            <v>袁绍先锋军</v>
          </cell>
          <cell r="I645">
            <v>14043</v>
          </cell>
        </row>
        <row r="646">
          <cell r="B646" t="str">
            <v>袁绍斥候军</v>
          </cell>
          <cell r="I646">
            <v>14050</v>
          </cell>
        </row>
        <row r="647">
          <cell r="B647" t="str">
            <v>袁绍先锋军</v>
          </cell>
          <cell r="I647">
            <v>11053</v>
          </cell>
        </row>
        <row r="648">
          <cell r="B648" t="str">
            <v>袁绍斥候军</v>
          </cell>
          <cell r="I648">
            <v>14042</v>
          </cell>
        </row>
        <row r="649">
          <cell r="B649" t="str">
            <v>田丰精锐侍卫</v>
          </cell>
          <cell r="I649">
            <v>11054</v>
          </cell>
        </row>
        <row r="650">
          <cell r="B650" t="str">
            <v>田丰随身术士</v>
          </cell>
          <cell r="I650">
            <v>14043</v>
          </cell>
        </row>
        <row r="651">
          <cell r="B651" t="str">
            <v>田丰</v>
          </cell>
          <cell r="I651">
            <v>14011</v>
          </cell>
        </row>
        <row r="652">
          <cell r="B652" t="str">
            <v>袁绍骁勇军</v>
          </cell>
          <cell r="I652">
            <v>14047</v>
          </cell>
        </row>
        <row r="653">
          <cell r="B653" t="str">
            <v>袁绍先锋军</v>
          </cell>
          <cell r="I653">
            <v>14042</v>
          </cell>
        </row>
        <row r="654">
          <cell r="B654" t="str">
            <v>袁绍骁勇军</v>
          </cell>
          <cell r="I654">
            <v>11054</v>
          </cell>
        </row>
        <row r="655">
          <cell r="B655" t="str">
            <v>袁绍斥候军</v>
          </cell>
          <cell r="I655">
            <v>14050</v>
          </cell>
        </row>
        <row r="656">
          <cell r="B656" t="str">
            <v>沮授精锐侍卫</v>
          </cell>
          <cell r="I656">
            <v>14048</v>
          </cell>
        </row>
        <row r="657">
          <cell r="B657" t="str">
            <v>沮授随身谋士</v>
          </cell>
          <cell r="I657">
            <v>14045</v>
          </cell>
        </row>
        <row r="658">
          <cell r="B658" t="str">
            <v>沮授</v>
          </cell>
          <cell r="I658">
            <v>14012</v>
          </cell>
        </row>
        <row r="659">
          <cell r="B659" t="str">
            <v>袁绍精锐军</v>
          </cell>
          <cell r="I659">
            <v>14045</v>
          </cell>
        </row>
        <row r="660">
          <cell r="B660" t="str">
            <v>袁绍主力军</v>
          </cell>
          <cell r="I660">
            <v>14043</v>
          </cell>
        </row>
        <row r="661">
          <cell r="B661" t="str">
            <v>袁绍精锐军</v>
          </cell>
          <cell r="I661">
            <v>14042</v>
          </cell>
        </row>
        <row r="662">
          <cell r="B662" t="str">
            <v>袁绍护卫军</v>
          </cell>
          <cell r="I662">
            <v>14046</v>
          </cell>
        </row>
        <row r="663">
          <cell r="B663" t="str">
            <v>颜良精锐侍卫</v>
          </cell>
          <cell r="I663">
            <v>14047</v>
          </cell>
        </row>
        <row r="664">
          <cell r="B664" t="str">
            <v>颜良随身谋士</v>
          </cell>
          <cell r="I664">
            <v>14045</v>
          </cell>
        </row>
        <row r="665">
          <cell r="B665" t="str">
            <v>颜良</v>
          </cell>
          <cell r="I665">
            <v>14013</v>
          </cell>
        </row>
        <row r="666">
          <cell r="B666" t="str">
            <v>文丑精锐侍卫</v>
          </cell>
          <cell r="I666">
            <v>14048</v>
          </cell>
        </row>
        <row r="667">
          <cell r="B667" t="str">
            <v>文丑随身术士</v>
          </cell>
          <cell r="I667">
            <v>14043</v>
          </cell>
        </row>
        <row r="668">
          <cell r="B668" t="str">
            <v>文丑</v>
          </cell>
          <cell r="I668">
            <v>14014</v>
          </cell>
        </row>
        <row r="669">
          <cell r="B669" t="str">
            <v>白马城护卫</v>
          </cell>
          <cell r="I669">
            <v>14046</v>
          </cell>
        </row>
        <row r="670">
          <cell r="B670" t="str">
            <v>白马城重甲军</v>
          </cell>
          <cell r="I670">
            <v>14048</v>
          </cell>
        </row>
        <row r="671">
          <cell r="B671" t="str">
            <v>白马城护卫</v>
          </cell>
          <cell r="I671">
            <v>11053</v>
          </cell>
        </row>
        <row r="672">
          <cell r="B672" t="str">
            <v>白马城弓弩军</v>
          </cell>
          <cell r="I672">
            <v>14042</v>
          </cell>
        </row>
        <row r="673">
          <cell r="B673" t="str">
            <v>刘延精锐侍卫</v>
          </cell>
          <cell r="I673">
            <v>11054</v>
          </cell>
        </row>
        <row r="674">
          <cell r="B674" t="str">
            <v>刘延随身护卫</v>
          </cell>
          <cell r="I674">
            <v>14046</v>
          </cell>
        </row>
        <row r="675">
          <cell r="B675" t="str">
            <v>刘延</v>
          </cell>
          <cell r="I675">
            <v>11048</v>
          </cell>
        </row>
        <row r="676">
          <cell r="B676" t="str">
            <v>白马城守军</v>
          </cell>
          <cell r="I676">
            <v>14046</v>
          </cell>
        </row>
        <row r="677">
          <cell r="B677" t="str">
            <v>白马城护卫</v>
          </cell>
          <cell r="I677">
            <v>11053</v>
          </cell>
        </row>
        <row r="678">
          <cell r="B678" t="str">
            <v>白马城守军</v>
          </cell>
          <cell r="I678">
            <v>11053</v>
          </cell>
        </row>
        <row r="679">
          <cell r="B679" t="str">
            <v>白马城弩手</v>
          </cell>
          <cell r="I679">
            <v>14042</v>
          </cell>
        </row>
        <row r="680">
          <cell r="B680" t="str">
            <v>宋宪精锐侍卫</v>
          </cell>
          <cell r="I680">
            <v>11054</v>
          </cell>
        </row>
        <row r="681">
          <cell r="B681" t="str">
            <v>宋宪随身舞姬</v>
          </cell>
          <cell r="I681">
            <v>11042</v>
          </cell>
        </row>
        <row r="682">
          <cell r="B682" t="str">
            <v>宋宪</v>
          </cell>
          <cell r="I682">
            <v>12041</v>
          </cell>
        </row>
        <row r="683">
          <cell r="B683" t="str">
            <v>白马城精锐</v>
          </cell>
          <cell r="I683">
            <v>14045</v>
          </cell>
        </row>
        <row r="684">
          <cell r="B684" t="str">
            <v>白马城主力</v>
          </cell>
          <cell r="I684">
            <v>14042</v>
          </cell>
        </row>
        <row r="685">
          <cell r="B685" t="str">
            <v>白马城精锐</v>
          </cell>
          <cell r="I685">
            <v>14043</v>
          </cell>
        </row>
        <row r="686">
          <cell r="B686" t="str">
            <v>白马城主力</v>
          </cell>
          <cell r="I686">
            <v>14050</v>
          </cell>
        </row>
        <row r="687">
          <cell r="B687" t="str">
            <v>魏续精锐侍卫</v>
          </cell>
          <cell r="I687">
            <v>14046</v>
          </cell>
        </row>
        <row r="688">
          <cell r="B688" t="str">
            <v>魏续随身医生</v>
          </cell>
          <cell r="I688">
            <v>14044</v>
          </cell>
        </row>
        <row r="689">
          <cell r="B689" t="str">
            <v>魏续</v>
          </cell>
          <cell r="I689">
            <v>11048</v>
          </cell>
        </row>
        <row r="690">
          <cell r="B690" t="str">
            <v>徐晃精锐侍卫</v>
          </cell>
          <cell r="I690">
            <v>14048</v>
          </cell>
        </row>
        <row r="691">
          <cell r="B691" t="str">
            <v>徐晃随身护卫</v>
          </cell>
          <cell r="I691">
            <v>14047</v>
          </cell>
        </row>
        <row r="692">
          <cell r="B692" t="str">
            <v>徐晃</v>
          </cell>
          <cell r="I692">
            <v>11015</v>
          </cell>
        </row>
        <row r="693">
          <cell r="B693" t="str">
            <v>东岭关守卫</v>
          </cell>
          <cell r="I693">
            <v>14046</v>
          </cell>
        </row>
        <row r="694">
          <cell r="B694" t="str">
            <v>东岭关护卫</v>
          </cell>
          <cell r="I694">
            <v>11054</v>
          </cell>
        </row>
        <row r="695">
          <cell r="B695" t="str">
            <v>东岭关守卫</v>
          </cell>
          <cell r="I695">
            <v>11053</v>
          </cell>
        </row>
        <row r="696">
          <cell r="B696" t="str">
            <v>东岭关护卫</v>
          </cell>
          <cell r="I696">
            <v>14046</v>
          </cell>
        </row>
        <row r="697">
          <cell r="B697" t="str">
            <v>孔秀精锐侍卫</v>
          </cell>
          <cell r="I697">
            <v>11054</v>
          </cell>
        </row>
        <row r="698">
          <cell r="B698" t="str">
            <v>孔秀随身舞姬</v>
          </cell>
          <cell r="I698">
            <v>11042</v>
          </cell>
        </row>
        <row r="699">
          <cell r="B699" t="str">
            <v>孔秀</v>
          </cell>
          <cell r="I699">
            <v>11048</v>
          </cell>
        </row>
        <row r="700">
          <cell r="B700" t="str">
            <v>洛阳城防军</v>
          </cell>
          <cell r="I700">
            <v>14046</v>
          </cell>
        </row>
        <row r="701">
          <cell r="B701" t="str">
            <v>洛阳城守卫</v>
          </cell>
          <cell r="I701">
            <v>11053</v>
          </cell>
        </row>
        <row r="702">
          <cell r="B702" t="str">
            <v>洛阳城防军</v>
          </cell>
          <cell r="I702">
            <v>14042</v>
          </cell>
        </row>
        <row r="703">
          <cell r="B703" t="str">
            <v>洛阳城守卫</v>
          </cell>
          <cell r="I703">
            <v>14050</v>
          </cell>
        </row>
        <row r="704">
          <cell r="B704" t="str">
            <v>卞喜精锐侍卫</v>
          </cell>
          <cell r="I704">
            <v>11054</v>
          </cell>
        </row>
        <row r="705">
          <cell r="B705" t="str">
            <v>卞喜随身术士</v>
          </cell>
          <cell r="I705">
            <v>14043</v>
          </cell>
        </row>
        <row r="706">
          <cell r="B706" t="str">
            <v>卞喜</v>
          </cell>
          <cell r="I706">
            <v>11023</v>
          </cell>
        </row>
        <row r="707">
          <cell r="B707" t="str">
            <v>汜水关守卫</v>
          </cell>
          <cell r="I707">
            <v>14046</v>
          </cell>
        </row>
        <row r="708">
          <cell r="B708" t="str">
            <v>汜水关护卫</v>
          </cell>
          <cell r="I708">
            <v>14050</v>
          </cell>
        </row>
        <row r="709">
          <cell r="B709" t="str">
            <v>汜水关守卫</v>
          </cell>
          <cell r="I709">
            <v>11053</v>
          </cell>
        </row>
        <row r="710">
          <cell r="B710" t="str">
            <v>汜水关护卫</v>
          </cell>
          <cell r="I710">
            <v>14042</v>
          </cell>
        </row>
        <row r="711">
          <cell r="B711" t="str">
            <v>韩福精锐侍卫</v>
          </cell>
          <cell r="I711">
            <v>11053</v>
          </cell>
        </row>
        <row r="712">
          <cell r="B712" t="str">
            <v>韩福随身谋士</v>
          </cell>
          <cell r="I712">
            <v>14045</v>
          </cell>
        </row>
        <row r="713">
          <cell r="B713" t="str">
            <v>韩福</v>
          </cell>
          <cell r="I713">
            <v>13020</v>
          </cell>
        </row>
        <row r="714">
          <cell r="B714" t="str">
            <v>廖化精锐侍卫</v>
          </cell>
          <cell r="I714">
            <v>14046</v>
          </cell>
        </row>
        <row r="715">
          <cell r="B715" t="str">
            <v>廖化随身术士</v>
          </cell>
          <cell r="I715">
            <v>14043</v>
          </cell>
        </row>
        <row r="716">
          <cell r="B716" t="str">
            <v>廖化</v>
          </cell>
          <cell r="I716">
            <v>12027</v>
          </cell>
        </row>
        <row r="717">
          <cell r="B717" t="str">
            <v>荥阳城守卫</v>
          </cell>
          <cell r="I717">
            <v>14046</v>
          </cell>
        </row>
        <row r="718">
          <cell r="B718" t="str">
            <v>荥阳城护卫</v>
          </cell>
          <cell r="I718">
            <v>14042</v>
          </cell>
        </row>
        <row r="719">
          <cell r="B719" t="str">
            <v>荥阳城守卫</v>
          </cell>
          <cell r="I719">
            <v>14050</v>
          </cell>
        </row>
        <row r="720">
          <cell r="B720" t="str">
            <v>荥阳城护卫</v>
          </cell>
          <cell r="I720">
            <v>14046</v>
          </cell>
        </row>
        <row r="721">
          <cell r="B721" t="str">
            <v>王植精锐侍卫</v>
          </cell>
          <cell r="I721">
            <v>13036</v>
          </cell>
        </row>
        <row r="722">
          <cell r="B722" t="str">
            <v>王植随身舞姬</v>
          </cell>
          <cell r="I722">
            <v>11042</v>
          </cell>
        </row>
        <row r="723">
          <cell r="B723" t="str">
            <v>王植</v>
          </cell>
          <cell r="I723">
            <v>11023</v>
          </cell>
        </row>
        <row r="724">
          <cell r="B724" t="str">
            <v>渡口护卫军</v>
          </cell>
          <cell r="I724">
            <v>14046</v>
          </cell>
        </row>
        <row r="725">
          <cell r="B725" t="str">
            <v>渡口守护军</v>
          </cell>
          <cell r="I725">
            <v>13036</v>
          </cell>
        </row>
        <row r="726">
          <cell r="B726" t="str">
            <v>渡口护卫军</v>
          </cell>
          <cell r="I726">
            <v>14042</v>
          </cell>
        </row>
        <row r="727">
          <cell r="B727" t="str">
            <v>渡口守护军</v>
          </cell>
          <cell r="I727">
            <v>11053</v>
          </cell>
        </row>
        <row r="728">
          <cell r="B728" t="str">
            <v>秦琪精锐侍卫</v>
          </cell>
          <cell r="I728">
            <v>11054</v>
          </cell>
        </row>
        <row r="729">
          <cell r="B729" t="str">
            <v>秦琪随身医生</v>
          </cell>
          <cell r="I729">
            <v>14044</v>
          </cell>
        </row>
        <row r="730">
          <cell r="B730" t="str">
            <v>秦琪</v>
          </cell>
          <cell r="I730">
            <v>14021</v>
          </cell>
        </row>
        <row r="731">
          <cell r="B731" t="str">
            <v>渡口追击军</v>
          </cell>
          <cell r="I731">
            <v>14046</v>
          </cell>
        </row>
        <row r="732">
          <cell r="B732" t="str">
            <v>渡口斥候军</v>
          </cell>
          <cell r="I732">
            <v>14050</v>
          </cell>
        </row>
        <row r="733">
          <cell r="B733" t="str">
            <v>渡口追击军</v>
          </cell>
          <cell r="I733">
            <v>14042</v>
          </cell>
        </row>
        <row r="734">
          <cell r="B734" t="str">
            <v>渡口先锋军</v>
          </cell>
          <cell r="I734">
            <v>13036</v>
          </cell>
        </row>
        <row r="735">
          <cell r="B735" t="str">
            <v>韩浩精锐侍卫</v>
          </cell>
          <cell r="I735">
            <v>11054</v>
          </cell>
        </row>
        <row r="736">
          <cell r="B736" t="str">
            <v>韩浩随身谋士</v>
          </cell>
          <cell r="I736">
            <v>14045</v>
          </cell>
        </row>
        <row r="737">
          <cell r="B737" t="str">
            <v>韩浩</v>
          </cell>
          <cell r="I737">
            <v>11023</v>
          </cell>
        </row>
        <row r="738">
          <cell r="B738" t="str">
            <v>关羽贴身护卫</v>
          </cell>
          <cell r="I738">
            <v>11054</v>
          </cell>
        </row>
        <row r="739">
          <cell r="B739" t="str">
            <v>关羽护刀侍卫</v>
          </cell>
          <cell r="I739">
            <v>13036</v>
          </cell>
        </row>
        <row r="740">
          <cell r="B740" t="str">
            <v>关羽</v>
          </cell>
          <cell r="I740">
            <v>12003</v>
          </cell>
        </row>
        <row r="741">
          <cell r="B741" t="str">
            <v>黄巾军精锐</v>
          </cell>
          <cell r="I741">
            <v>14049</v>
          </cell>
        </row>
        <row r="742">
          <cell r="B742" t="str">
            <v>黄巾军弩手</v>
          </cell>
          <cell r="I742">
            <v>14042</v>
          </cell>
        </row>
        <row r="743">
          <cell r="B743" t="str">
            <v>黄巾军精锐</v>
          </cell>
          <cell r="I743">
            <v>14049</v>
          </cell>
        </row>
        <row r="744">
          <cell r="B744" t="str">
            <v>黄巾军术士</v>
          </cell>
          <cell r="I744">
            <v>14043</v>
          </cell>
        </row>
        <row r="745">
          <cell r="B745" t="str">
            <v>周仓精锐侍卫</v>
          </cell>
          <cell r="I745">
            <v>11054</v>
          </cell>
        </row>
        <row r="746">
          <cell r="B746" t="str">
            <v>周仓随身护卫</v>
          </cell>
          <cell r="I746">
            <v>14046</v>
          </cell>
        </row>
        <row r="747">
          <cell r="B747" t="str">
            <v>周仓</v>
          </cell>
          <cell r="I747">
            <v>12041</v>
          </cell>
        </row>
        <row r="748">
          <cell r="B748" t="str">
            <v>简雍护卫军</v>
          </cell>
          <cell r="I748">
            <v>14046</v>
          </cell>
        </row>
        <row r="749">
          <cell r="B749" t="str">
            <v>简雍精锐军</v>
          </cell>
          <cell r="I749">
            <v>11053</v>
          </cell>
        </row>
        <row r="750">
          <cell r="B750" t="str">
            <v>简雍护卫军</v>
          </cell>
          <cell r="I750">
            <v>14043</v>
          </cell>
        </row>
        <row r="751">
          <cell r="B751" t="str">
            <v>简雍精锐军</v>
          </cell>
          <cell r="I751">
            <v>11054</v>
          </cell>
        </row>
        <row r="752">
          <cell r="B752" t="str">
            <v>简雍精锐侍卫</v>
          </cell>
          <cell r="I752">
            <v>13036</v>
          </cell>
        </row>
        <row r="753">
          <cell r="B753" t="str">
            <v>简雍随身谋士</v>
          </cell>
          <cell r="I753">
            <v>14045</v>
          </cell>
        </row>
        <row r="754">
          <cell r="B754" t="str">
            <v>简雍</v>
          </cell>
          <cell r="I754">
            <v>11034</v>
          </cell>
        </row>
        <row r="755">
          <cell r="B755" t="str">
            <v>赵云精锐军</v>
          </cell>
          <cell r="I755">
            <v>13036</v>
          </cell>
        </row>
        <row r="756">
          <cell r="B756" t="str">
            <v>赵云主力军</v>
          </cell>
          <cell r="I756">
            <v>14047</v>
          </cell>
        </row>
        <row r="757">
          <cell r="B757" t="str">
            <v>赵云精锐军</v>
          </cell>
          <cell r="I757">
            <v>11054</v>
          </cell>
        </row>
        <row r="758">
          <cell r="B758" t="str">
            <v>赵云主力军</v>
          </cell>
          <cell r="I758">
            <v>13036</v>
          </cell>
        </row>
        <row r="759">
          <cell r="B759" t="str">
            <v>关平精锐侍卫</v>
          </cell>
          <cell r="I759">
            <v>11054</v>
          </cell>
        </row>
        <row r="760">
          <cell r="B760" t="str">
            <v>关平随身护卫</v>
          </cell>
          <cell r="I760">
            <v>14046</v>
          </cell>
        </row>
        <row r="761">
          <cell r="B761" t="str">
            <v>关平</v>
          </cell>
          <cell r="I761">
            <v>12020</v>
          </cell>
        </row>
        <row r="762">
          <cell r="B762" t="str">
            <v>赵云精锐侍卫</v>
          </cell>
          <cell r="I762">
            <v>11054</v>
          </cell>
        </row>
        <row r="763">
          <cell r="B763" t="str">
            <v>赵云随身护卫</v>
          </cell>
          <cell r="I763">
            <v>13036</v>
          </cell>
        </row>
        <row r="764">
          <cell r="B764" t="str">
            <v>赵云</v>
          </cell>
          <cell r="I764">
            <v>12001</v>
          </cell>
        </row>
        <row r="765">
          <cell r="B765" t="str">
            <v>孙策先锋军</v>
          </cell>
          <cell r="I765">
            <v>14050</v>
          </cell>
        </row>
        <row r="766">
          <cell r="B766" t="str">
            <v>孙策斥候军</v>
          </cell>
          <cell r="I766">
            <v>14042</v>
          </cell>
        </row>
        <row r="767">
          <cell r="B767" t="str">
            <v>孙策先锋军</v>
          </cell>
          <cell r="I767">
            <v>13036</v>
          </cell>
        </row>
        <row r="768">
          <cell r="B768" t="str">
            <v>孙策精锐军</v>
          </cell>
          <cell r="I768">
            <v>14048</v>
          </cell>
        </row>
        <row r="769">
          <cell r="B769" t="str">
            <v>许贡精锐侍卫</v>
          </cell>
          <cell r="I769">
            <v>11053</v>
          </cell>
        </row>
        <row r="770">
          <cell r="B770" t="str">
            <v>许贡随身术士</v>
          </cell>
          <cell r="I770">
            <v>14043</v>
          </cell>
        </row>
        <row r="771">
          <cell r="B771" t="str">
            <v>许贡</v>
          </cell>
          <cell r="I771">
            <v>13019</v>
          </cell>
        </row>
        <row r="772">
          <cell r="B772" t="str">
            <v>孙策护卫军</v>
          </cell>
          <cell r="I772">
            <v>14046</v>
          </cell>
        </row>
        <row r="773">
          <cell r="B773" t="str">
            <v>孙策精锐军</v>
          </cell>
          <cell r="I773">
            <v>11054</v>
          </cell>
        </row>
        <row r="774">
          <cell r="B774" t="str">
            <v>孙策护卫军</v>
          </cell>
          <cell r="I774">
            <v>11042</v>
          </cell>
        </row>
        <row r="775">
          <cell r="B775" t="str">
            <v>孙策精锐军</v>
          </cell>
          <cell r="I775">
            <v>13036</v>
          </cell>
        </row>
        <row r="776">
          <cell r="B776" t="str">
            <v>程普精锐侍卫</v>
          </cell>
          <cell r="I776">
            <v>14048</v>
          </cell>
        </row>
        <row r="777">
          <cell r="B777" t="str">
            <v>程普随身谋士</v>
          </cell>
          <cell r="I777">
            <v>14045</v>
          </cell>
        </row>
        <row r="778">
          <cell r="B778" t="str">
            <v>程普</v>
          </cell>
          <cell r="I778">
            <v>13011</v>
          </cell>
        </row>
        <row r="779">
          <cell r="B779" t="str">
            <v>孙策精锐军</v>
          </cell>
          <cell r="I779">
            <v>14047</v>
          </cell>
        </row>
        <row r="780">
          <cell r="B780" t="str">
            <v>孙策护卫军</v>
          </cell>
          <cell r="I780">
            <v>14046</v>
          </cell>
        </row>
        <row r="781">
          <cell r="B781" t="str">
            <v>孙策精锐军</v>
          </cell>
          <cell r="I781">
            <v>14045</v>
          </cell>
        </row>
        <row r="782">
          <cell r="B782" t="str">
            <v>孙策护卫军</v>
          </cell>
          <cell r="I782">
            <v>14046</v>
          </cell>
        </row>
        <row r="783">
          <cell r="B783" t="str">
            <v>于吉随身弟子</v>
          </cell>
          <cell r="I783">
            <v>11042</v>
          </cell>
        </row>
        <row r="784">
          <cell r="B784" t="str">
            <v>于吉精锐术士</v>
          </cell>
          <cell r="I784">
            <v>14043</v>
          </cell>
        </row>
        <row r="785">
          <cell r="B785" t="str">
            <v>于吉</v>
          </cell>
          <cell r="I785">
            <v>14009</v>
          </cell>
        </row>
        <row r="786">
          <cell r="B786" t="str">
            <v>孙策精锐侍卫</v>
          </cell>
          <cell r="I786">
            <v>14048</v>
          </cell>
        </row>
        <row r="787">
          <cell r="B787" t="str">
            <v>孙策随身医生</v>
          </cell>
          <cell r="I787">
            <v>14044</v>
          </cell>
        </row>
        <row r="788">
          <cell r="B788" t="str">
            <v>孙策</v>
          </cell>
          <cell r="I788">
            <v>13004</v>
          </cell>
        </row>
        <row r="789">
          <cell r="B789" t="str">
            <v>江东守护军</v>
          </cell>
          <cell r="I789">
            <v>14046</v>
          </cell>
        </row>
        <row r="790">
          <cell r="B790" t="str">
            <v>江东精锐军</v>
          </cell>
          <cell r="I790">
            <v>11054</v>
          </cell>
        </row>
        <row r="791">
          <cell r="B791" t="str">
            <v>江东守护军</v>
          </cell>
          <cell r="I791">
            <v>14046</v>
          </cell>
        </row>
        <row r="792">
          <cell r="B792" t="str">
            <v>江东护卫军</v>
          </cell>
          <cell r="I792">
            <v>13036</v>
          </cell>
        </row>
        <row r="793">
          <cell r="B793" t="str">
            <v>孙静精锐侍卫</v>
          </cell>
          <cell r="I793">
            <v>11053</v>
          </cell>
        </row>
        <row r="794">
          <cell r="B794" t="str">
            <v>孙静随身舞姬</v>
          </cell>
          <cell r="I794">
            <v>11042</v>
          </cell>
        </row>
        <row r="795">
          <cell r="B795" t="str">
            <v>孙静</v>
          </cell>
          <cell r="I795">
            <v>13036</v>
          </cell>
        </row>
        <row r="796">
          <cell r="B796" t="str">
            <v>江东骁勇军</v>
          </cell>
          <cell r="I796">
            <v>14047</v>
          </cell>
        </row>
        <row r="797">
          <cell r="B797" t="str">
            <v>江东勇猛军</v>
          </cell>
          <cell r="I797">
            <v>13036</v>
          </cell>
        </row>
        <row r="798">
          <cell r="B798" t="str">
            <v>江东骁勇军</v>
          </cell>
          <cell r="I798">
            <v>11054</v>
          </cell>
        </row>
        <row r="799">
          <cell r="B799" t="str">
            <v>江东勇猛军</v>
          </cell>
          <cell r="I799">
            <v>14047</v>
          </cell>
        </row>
        <row r="800">
          <cell r="B800" t="str">
            <v>张纮精锐侍卫</v>
          </cell>
          <cell r="I800">
            <v>11053</v>
          </cell>
        </row>
        <row r="801">
          <cell r="B801" t="str">
            <v>张纮随身谋士</v>
          </cell>
          <cell r="I801">
            <v>14045</v>
          </cell>
        </row>
        <row r="802">
          <cell r="B802" t="str">
            <v>张纮</v>
          </cell>
          <cell r="I802">
            <v>13019</v>
          </cell>
        </row>
        <row r="803">
          <cell r="B803" t="str">
            <v>江东主力军</v>
          </cell>
          <cell r="I803">
            <v>14047</v>
          </cell>
        </row>
        <row r="804">
          <cell r="B804" t="str">
            <v>江东护卫军</v>
          </cell>
          <cell r="I804">
            <v>14046</v>
          </cell>
        </row>
        <row r="805">
          <cell r="B805" t="str">
            <v>江东主力军</v>
          </cell>
          <cell r="I805">
            <v>11053</v>
          </cell>
        </row>
        <row r="806">
          <cell r="B806" t="str">
            <v>江东精锐军</v>
          </cell>
          <cell r="I806">
            <v>14042</v>
          </cell>
        </row>
        <row r="807">
          <cell r="B807" t="str">
            <v>张昭精锐侍卫</v>
          </cell>
          <cell r="I807">
            <v>11054</v>
          </cell>
        </row>
        <row r="808">
          <cell r="B808" t="str">
            <v>张昭随身医生</v>
          </cell>
          <cell r="I808">
            <v>14044</v>
          </cell>
        </row>
        <row r="809">
          <cell r="B809" t="str">
            <v>张昭</v>
          </cell>
          <cell r="I809">
            <v>13018</v>
          </cell>
        </row>
        <row r="810">
          <cell r="B810" t="str">
            <v>周瑜精锐侍卫</v>
          </cell>
          <cell r="I810">
            <v>11054</v>
          </cell>
        </row>
        <row r="811">
          <cell r="B811" t="str">
            <v>周瑜随身谋士</v>
          </cell>
          <cell r="I811">
            <v>14045</v>
          </cell>
        </row>
        <row r="812">
          <cell r="B812" t="str">
            <v>周瑜</v>
          </cell>
          <cell r="I812">
            <v>13007</v>
          </cell>
        </row>
        <row r="813">
          <cell r="B813" t="str">
            <v>江东先锋军</v>
          </cell>
          <cell r="I813">
            <v>14042</v>
          </cell>
        </row>
        <row r="814">
          <cell r="B814" t="str">
            <v>江东斥候军</v>
          </cell>
          <cell r="I814">
            <v>11054</v>
          </cell>
        </row>
        <row r="815">
          <cell r="B815" t="str">
            <v>江东先锋军</v>
          </cell>
          <cell r="I815">
            <v>13036</v>
          </cell>
        </row>
        <row r="816">
          <cell r="B816" t="str">
            <v>江东精锐军</v>
          </cell>
          <cell r="I816">
            <v>14046</v>
          </cell>
        </row>
        <row r="817">
          <cell r="B817" t="str">
            <v>顾雍精锐侍卫</v>
          </cell>
          <cell r="I817">
            <v>14050</v>
          </cell>
        </row>
        <row r="818">
          <cell r="B818" t="str">
            <v>顾雍随身术士</v>
          </cell>
          <cell r="I818">
            <v>14043</v>
          </cell>
        </row>
        <row r="819">
          <cell r="B819" t="str">
            <v>顾雍</v>
          </cell>
          <cell r="I819">
            <v>13034</v>
          </cell>
        </row>
        <row r="820">
          <cell r="B820" t="str">
            <v>江东弓弩兵</v>
          </cell>
          <cell r="I820">
            <v>14050</v>
          </cell>
        </row>
        <row r="821">
          <cell r="B821" t="str">
            <v>江东长枪兵</v>
          </cell>
          <cell r="I821">
            <v>11053</v>
          </cell>
        </row>
        <row r="822">
          <cell r="B822" t="str">
            <v>江东弓弩兵</v>
          </cell>
          <cell r="I822">
            <v>14050</v>
          </cell>
        </row>
        <row r="823">
          <cell r="B823" t="str">
            <v>江东重甲兵</v>
          </cell>
          <cell r="I823">
            <v>14048</v>
          </cell>
        </row>
        <row r="824">
          <cell r="B824" t="str">
            <v>诸葛瑾精锐侍卫</v>
          </cell>
          <cell r="I824">
            <v>11054</v>
          </cell>
        </row>
        <row r="825">
          <cell r="B825" t="str">
            <v>诸葛瑾随身舞姬</v>
          </cell>
          <cell r="I825">
            <v>11042</v>
          </cell>
        </row>
        <row r="826">
          <cell r="B826" t="str">
            <v>诸葛瑾</v>
          </cell>
          <cell r="I826">
            <v>13025</v>
          </cell>
        </row>
        <row r="827">
          <cell r="B827" t="str">
            <v>孙权亲卫军</v>
          </cell>
          <cell r="I827">
            <v>14047</v>
          </cell>
        </row>
        <row r="828">
          <cell r="B828" t="str">
            <v>孙权重甲军</v>
          </cell>
          <cell r="I828">
            <v>14048</v>
          </cell>
        </row>
        <row r="829">
          <cell r="B829" t="str">
            <v>孙权亲卫军</v>
          </cell>
          <cell r="I829">
            <v>14045</v>
          </cell>
        </row>
        <row r="830">
          <cell r="B830" t="str">
            <v>孙权弓弩军</v>
          </cell>
          <cell r="I830">
            <v>14042</v>
          </cell>
        </row>
        <row r="831">
          <cell r="B831" t="str">
            <v>鲁肃精锐侍卫</v>
          </cell>
          <cell r="I831">
            <v>14048</v>
          </cell>
        </row>
        <row r="832">
          <cell r="B832" t="str">
            <v>鲁肃随身医生</v>
          </cell>
          <cell r="I832">
            <v>14044</v>
          </cell>
        </row>
        <row r="833">
          <cell r="B833" t="str">
            <v>鲁肃</v>
          </cell>
          <cell r="I833">
            <v>13002</v>
          </cell>
        </row>
        <row r="834">
          <cell r="B834" t="str">
            <v>孙权精锐侍卫</v>
          </cell>
          <cell r="I834">
            <v>14047</v>
          </cell>
        </row>
        <row r="835">
          <cell r="B835" t="str">
            <v>孙权随身舞姬</v>
          </cell>
          <cell r="I835">
            <v>11042</v>
          </cell>
        </row>
        <row r="836">
          <cell r="B836" t="str">
            <v>孙权</v>
          </cell>
          <cell r="I836">
            <v>13005</v>
          </cell>
        </row>
        <row r="837">
          <cell r="B837" t="str">
            <v>官渡斥候军</v>
          </cell>
          <cell r="I837">
            <v>14042</v>
          </cell>
        </row>
        <row r="838">
          <cell r="B838" t="str">
            <v>官渡先锋军</v>
          </cell>
          <cell r="I838">
            <v>11053</v>
          </cell>
        </row>
        <row r="839">
          <cell r="B839" t="str">
            <v>官渡斥候军</v>
          </cell>
          <cell r="I839">
            <v>14043</v>
          </cell>
        </row>
        <row r="840">
          <cell r="B840" t="str">
            <v>官渡先锋军</v>
          </cell>
          <cell r="I840">
            <v>14050</v>
          </cell>
        </row>
        <row r="841">
          <cell r="B841" t="str">
            <v>曹洪精锐侍卫</v>
          </cell>
          <cell r="I841">
            <v>11053</v>
          </cell>
        </row>
        <row r="842">
          <cell r="B842" t="str">
            <v>曹洪随身舞姬</v>
          </cell>
          <cell r="I842">
            <v>11042</v>
          </cell>
        </row>
        <row r="843">
          <cell r="B843" t="str">
            <v>曹洪</v>
          </cell>
          <cell r="I843">
            <v>11023</v>
          </cell>
        </row>
        <row r="844">
          <cell r="B844" t="str">
            <v>官渡守卫军</v>
          </cell>
          <cell r="I844">
            <v>14048</v>
          </cell>
        </row>
        <row r="845">
          <cell r="B845" t="str">
            <v>官渡护卫军</v>
          </cell>
          <cell r="I845">
            <v>14046</v>
          </cell>
        </row>
        <row r="846">
          <cell r="B846" t="str">
            <v>官渡守卫军</v>
          </cell>
          <cell r="I846">
            <v>14046</v>
          </cell>
        </row>
        <row r="847">
          <cell r="B847" t="str">
            <v>官渡护卫军</v>
          </cell>
          <cell r="I847">
            <v>14048</v>
          </cell>
        </row>
        <row r="848">
          <cell r="B848" t="str">
            <v>史涣精锐侍卫</v>
          </cell>
          <cell r="I848">
            <v>11054</v>
          </cell>
        </row>
        <row r="849">
          <cell r="B849" t="str">
            <v>史涣随身术士</v>
          </cell>
          <cell r="I849">
            <v>14043</v>
          </cell>
        </row>
        <row r="850">
          <cell r="B850" t="str">
            <v>史涣</v>
          </cell>
          <cell r="I850">
            <v>13017</v>
          </cell>
        </row>
        <row r="851">
          <cell r="B851" t="str">
            <v>官渡主力军</v>
          </cell>
          <cell r="I851">
            <v>14047</v>
          </cell>
        </row>
        <row r="852">
          <cell r="B852" t="str">
            <v>官渡精锐军</v>
          </cell>
          <cell r="I852">
            <v>14048</v>
          </cell>
        </row>
        <row r="853">
          <cell r="B853" t="str">
            <v>官渡主力军</v>
          </cell>
          <cell r="I853">
            <v>13036</v>
          </cell>
        </row>
        <row r="854">
          <cell r="B854" t="str">
            <v>官渡精锐军</v>
          </cell>
          <cell r="I854">
            <v>14047</v>
          </cell>
        </row>
        <row r="855">
          <cell r="B855" t="str">
            <v>许攸精锐侍卫</v>
          </cell>
          <cell r="I855">
            <v>14046</v>
          </cell>
        </row>
        <row r="856">
          <cell r="B856" t="str">
            <v>许攸随身医生</v>
          </cell>
          <cell r="I856">
            <v>14044</v>
          </cell>
        </row>
        <row r="857">
          <cell r="B857" t="str">
            <v>许攸</v>
          </cell>
          <cell r="I857">
            <v>11029</v>
          </cell>
        </row>
        <row r="858">
          <cell r="B858" t="str">
            <v>曹操精锐侍卫</v>
          </cell>
          <cell r="I858">
            <v>14048</v>
          </cell>
        </row>
        <row r="859">
          <cell r="B859" t="str">
            <v>曹操随身谋士</v>
          </cell>
          <cell r="I859">
            <v>14045</v>
          </cell>
        </row>
        <row r="860">
          <cell r="B860" t="str">
            <v>曹操</v>
          </cell>
          <cell r="I860">
            <v>11002</v>
          </cell>
        </row>
        <row r="861">
          <cell r="B861" t="str">
            <v>袁绍先锋军</v>
          </cell>
          <cell r="I861">
            <v>11053</v>
          </cell>
        </row>
        <row r="862">
          <cell r="B862" t="str">
            <v>袁绍精锐军</v>
          </cell>
          <cell r="I862">
            <v>13036</v>
          </cell>
        </row>
        <row r="863">
          <cell r="B863" t="str">
            <v>袁绍先锋军</v>
          </cell>
          <cell r="I863">
            <v>14050</v>
          </cell>
        </row>
        <row r="864">
          <cell r="B864" t="str">
            <v>袁绍精锐军</v>
          </cell>
          <cell r="I864">
            <v>14042</v>
          </cell>
        </row>
        <row r="865">
          <cell r="B865" t="str">
            <v>张郃精锐侍卫</v>
          </cell>
          <cell r="I865">
            <v>14048</v>
          </cell>
        </row>
        <row r="866">
          <cell r="B866" t="str">
            <v>张郃随身谋士</v>
          </cell>
          <cell r="I866">
            <v>14045</v>
          </cell>
        </row>
        <row r="867">
          <cell r="B867" t="str">
            <v>张郃</v>
          </cell>
          <cell r="I867">
            <v>11012</v>
          </cell>
        </row>
        <row r="868">
          <cell r="B868" t="str">
            <v>袁绍左翼军</v>
          </cell>
          <cell r="I868">
            <v>14046</v>
          </cell>
        </row>
        <row r="869">
          <cell r="B869" t="str">
            <v>袁绍精锐军</v>
          </cell>
          <cell r="I869">
            <v>14047</v>
          </cell>
        </row>
        <row r="870">
          <cell r="B870" t="str">
            <v>袁绍左翼军</v>
          </cell>
          <cell r="I870">
            <v>14047</v>
          </cell>
        </row>
        <row r="871">
          <cell r="B871" t="str">
            <v>袁绍精锐军</v>
          </cell>
          <cell r="I871">
            <v>14048</v>
          </cell>
        </row>
        <row r="872">
          <cell r="B872" t="str">
            <v>高览精锐侍卫</v>
          </cell>
          <cell r="I872">
            <v>11053</v>
          </cell>
        </row>
        <row r="873">
          <cell r="B873" t="str">
            <v>高览随身舞姬</v>
          </cell>
          <cell r="I873">
            <v>11042</v>
          </cell>
        </row>
        <row r="874">
          <cell r="B874" t="str">
            <v>高览</v>
          </cell>
          <cell r="I874">
            <v>11023</v>
          </cell>
        </row>
        <row r="875">
          <cell r="B875" t="str">
            <v>袁绍右翼军</v>
          </cell>
          <cell r="I875">
            <v>13036</v>
          </cell>
        </row>
        <row r="876">
          <cell r="B876" t="str">
            <v>袁绍精锐军</v>
          </cell>
          <cell r="I876">
            <v>11054</v>
          </cell>
        </row>
        <row r="877">
          <cell r="B877" t="str">
            <v>袁绍右翼军</v>
          </cell>
          <cell r="I877">
            <v>13036</v>
          </cell>
        </row>
        <row r="878">
          <cell r="B878" t="str">
            <v>袁绍精锐军</v>
          </cell>
          <cell r="I878">
            <v>14048</v>
          </cell>
        </row>
        <row r="879">
          <cell r="B879" t="str">
            <v>田丰精锐侍卫</v>
          </cell>
          <cell r="I879">
            <v>14046</v>
          </cell>
        </row>
        <row r="880">
          <cell r="B880" t="str">
            <v>田丰随身谋士</v>
          </cell>
          <cell r="I880">
            <v>14045</v>
          </cell>
        </row>
        <row r="881">
          <cell r="B881" t="str">
            <v>田丰</v>
          </cell>
          <cell r="I881">
            <v>14011</v>
          </cell>
        </row>
        <row r="882">
          <cell r="B882" t="str">
            <v>沮授精锐侍卫</v>
          </cell>
          <cell r="I882">
            <v>11054</v>
          </cell>
        </row>
        <row r="883">
          <cell r="B883" t="str">
            <v>沮授随身谋士</v>
          </cell>
          <cell r="I883">
            <v>14045</v>
          </cell>
        </row>
        <row r="884">
          <cell r="B884" t="str">
            <v>沮授</v>
          </cell>
          <cell r="I884">
            <v>14012</v>
          </cell>
        </row>
        <row r="885">
          <cell r="B885" t="str">
            <v>袁绍步兵</v>
          </cell>
          <cell r="I885">
            <v>11053</v>
          </cell>
        </row>
        <row r="886">
          <cell r="B886" t="str">
            <v>袁绍弓兵</v>
          </cell>
          <cell r="I886">
            <v>14050</v>
          </cell>
        </row>
        <row r="887">
          <cell r="B887" t="str">
            <v>袁绍步兵</v>
          </cell>
          <cell r="I887">
            <v>11053</v>
          </cell>
        </row>
        <row r="888">
          <cell r="B888" t="str">
            <v>袁绍重甲兵</v>
          </cell>
          <cell r="I888">
            <v>14048</v>
          </cell>
        </row>
        <row r="889">
          <cell r="B889" t="str">
            <v>袁绍精锐侍卫</v>
          </cell>
          <cell r="I889">
            <v>11054</v>
          </cell>
        </row>
        <row r="890">
          <cell r="B890" t="str">
            <v>袁绍随身舞姬</v>
          </cell>
          <cell r="I890">
            <v>11042</v>
          </cell>
        </row>
        <row r="891">
          <cell r="B891" t="str">
            <v>袁绍</v>
          </cell>
          <cell r="I891">
            <v>14006</v>
          </cell>
        </row>
        <row r="892">
          <cell r="B892" t="str">
            <v>袁绍骑兵</v>
          </cell>
          <cell r="I892">
            <v>13036</v>
          </cell>
        </row>
        <row r="893">
          <cell r="B893" t="str">
            <v>袁绍弓弩手</v>
          </cell>
          <cell r="I893">
            <v>14050</v>
          </cell>
        </row>
        <row r="894">
          <cell r="B894" t="str">
            <v>袁绍骑兵</v>
          </cell>
          <cell r="I894">
            <v>13036</v>
          </cell>
        </row>
        <row r="895">
          <cell r="B895" t="str">
            <v>袁绍刀盾兵</v>
          </cell>
          <cell r="I895">
            <v>14046</v>
          </cell>
        </row>
        <row r="896">
          <cell r="B896" t="str">
            <v>郭图精锐侍卫</v>
          </cell>
          <cell r="I896">
            <v>14046</v>
          </cell>
        </row>
        <row r="897">
          <cell r="B897" t="str">
            <v>郭图随身谋士</v>
          </cell>
          <cell r="I897">
            <v>14045</v>
          </cell>
        </row>
        <row r="898">
          <cell r="B898" t="str">
            <v>郭图</v>
          </cell>
          <cell r="I898">
            <v>13018</v>
          </cell>
        </row>
        <row r="899">
          <cell r="B899" t="str">
            <v>袁绍亲卫军</v>
          </cell>
          <cell r="I899">
            <v>14047</v>
          </cell>
        </row>
        <row r="900">
          <cell r="B900" t="str">
            <v>袁绍护卫军</v>
          </cell>
          <cell r="I900">
            <v>14048</v>
          </cell>
        </row>
        <row r="901">
          <cell r="B901" t="str">
            <v>袁绍亲卫军</v>
          </cell>
          <cell r="I901">
            <v>14048</v>
          </cell>
        </row>
        <row r="902">
          <cell r="B902" t="str">
            <v>袁绍精锐军</v>
          </cell>
          <cell r="I902">
            <v>14047</v>
          </cell>
        </row>
        <row r="903">
          <cell r="B903" t="str">
            <v>袁尚精锐侍卫</v>
          </cell>
          <cell r="I903">
            <v>11054</v>
          </cell>
        </row>
        <row r="904">
          <cell r="B904" t="str">
            <v>袁尚随身舞姬</v>
          </cell>
          <cell r="I904">
            <v>11042</v>
          </cell>
        </row>
        <row r="905">
          <cell r="B905" t="str">
            <v>袁尚</v>
          </cell>
          <cell r="I905">
            <v>14012</v>
          </cell>
        </row>
        <row r="906">
          <cell r="B906" t="str">
            <v>审配随身术士</v>
          </cell>
          <cell r="I906">
            <v>14043</v>
          </cell>
        </row>
        <row r="907">
          <cell r="B907" t="str">
            <v>审配随身医生</v>
          </cell>
          <cell r="I907">
            <v>14044</v>
          </cell>
        </row>
        <row r="908">
          <cell r="B908" t="str">
            <v>审配</v>
          </cell>
          <cell r="I908">
            <v>13038</v>
          </cell>
        </row>
        <row r="909">
          <cell r="B909" t="str">
            <v>袁谭步兵</v>
          </cell>
          <cell r="I909">
            <v>14046</v>
          </cell>
        </row>
        <row r="910">
          <cell r="B910" t="str">
            <v>袁谭弓弩手</v>
          </cell>
          <cell r="I910">
            <v>14042</v>
          </cell>
        </row>
        <row r="911">
          <cell r="B911" t="str">
            <v>袁谭步兵</v>
          </cell>
          <cell r="I911">
            <v>11053</v>
          </cell>
        </row>
        <row r="912">
          <cell r="B912" t="str">
            <v>袁谭重甲兵</v>
          </cell>
          <cell r="I912">
            <v>14048</v>
          </cell>
        </row>
        <row r="913">
          <cell r="B913" t="str">
            <v>汪昭精锐侍卫</v>
          </cell>
          <cell r="I913">
            <v>11054</v>
          </cell>
        </row>
        <row r="914">
          <cell r="B914" t="str">
            <v>汪昭随身舞姬</v>
          </cell>
          <cell r="I914">
            <v>11042</v>
          </cell>
        </row>
        <row r="915">
          <cell r="B915" t="str">
            <v>汪昭</v>
          </cell>
          <cell r="I915">
            <v>13020</v>
          </cell>
        </row>
        <row r="916">
          <cell r="B916" t="str">
            <v>袁谭弓弩军</v>
          </cell>
          <cell r="I916">
            <v>14042</v>
          </cell>
        </row>
        <row r="917">
          <cell r="B917" t="str">
            <v>袁谭长枪兵</v>
          </cell>
          <cell r="I917">
            <v>11053</v>
          </cell>
        </row>
        <row r="918">
          <cell r="B918" t="str">
            <v>袁谭弓弩军</v>
          </cell>
          <cell r="I918">
            <v>14042</v>
          </cell>
        </row>
        <row r="919">
          <cell r="B919" t="str">
            <v>袁谭重甲兵</v>
          </cell>
          <cell r="I919">
            <v>14048</v>
          </cell>
        </row>
        <row r="920">
          <cell r="B920" t="str">
            <v>郭图精锐侍卫</v>
          </cell>
          <cell r="I920">
            <v>14046</v>
          </cell>
        </row>
        <row r="921">
          <cell r="B921" t="str">
            <v>郭图随身谋士</v>
          </cell>
          <cell r="I921">
            <v>14045</v>
          </cell>
        </row>
        <row r="922">
          <cell r="B922" t="str">
            <v>郭图</v>
          </cell>
          <cell r="I922">
            <v>13018</v>
          </cell>
        </row>
        <row r="923">
          <cell r="B923" t="str">
            <v>袁谭亲卫军</v>
          </cell>
          <cell r="I923">
            <v>14043</v>
          </cell>
        </row>
        <row r="924">
          <cell r="B924" t="str">
            <v>袁谭护卫军</v>
          </cell>
          <cell r="I924">
            <v>14046</v>
          </cell>
        </row>
        <row r="925">
          <cell r="B925" t="str">
            <v>袁谭亲卫军</v>
          </cell>
          <cell r="I925">
            <v>14045</v>
          </cell>
        </row>
        <row r="926">
          <cell r="B926" t="str">
            <v>袁谭主力军</v>
          </cell>
          <cell r="I926">
            <v>11053</v>
          </cell>
        </row>
        <row r="927">
          <cell r="B927" t="str">
            <v>辛评精锐侍卫</v>
          </cell>
          <cell r="I927">
            <v>13036</v>
          </cell>
        </row>
        <row r="928">
          <cell r="B928" t="str">
            <v>辛评随身术士</v>
          </cell>
          <cell r="I928">
            <v>14043</v>
          </cell>
        </row>
        <row r="929">
          <cell r="B929" t="str">
            <v>辛评</v>
          </cell>
          <cell r="I929">
            <v>14021</v>
          </cell>
        </row>
        <row r="930">
          <cell r="B930" t="str">
            <v>袁谭精锐侍卫</v>
          </cell>
          <cell r="I930">
            <v>11054</v>
          </cell>
        </row>
        <row r="931">
          <cell r="B931" t="str">
            <v>袁谭随身谋士</v>
          </cell>
          <cell r="I931">
            <v>14045</v>
          </cell>
        </row>
        <row r="932">
          <cell r="B932" t="str">
            <v>袁谭</v>
          </cell>
          <cell r="I932">
            <v>13017</v>
          </cell>
        </row>
        <row r="933">
          <cell r="B933" t="str">
            <v>袁尚先锋军</v>
          </cell>
          <cell r="I933">
            <v>13036</v>
          </cell>
        </row>
        <row r="934">
          <cell r="B934" t="str">
            <v>袁尚斥候军</v>
          </cell>
          <cell r="I934">
            <v>14050</v>
          </cell>
        </row>
        <row r="935">
          <cell r="B935" t="str">
            <v>袁尚先锋军</v>
          </cell>
          <cell r="I935">
            <v>11054</v>
          </cell>
        </row>
        <row r="936">
          <cell r="B936" t="str">
            <v>袁尚精锐军</v>
          </cell>
          <cell r="I936">
            <v>14047</v>
          </cell>
        </row>
        <row r="937">
          <cell r="B937" t="str">
            <v>马延精锐侍卫</v>
          </cell>
          <cell r="I937">
            <v>13036</v>
          </cell>
        </row>
        <row r="938">
          <cell r="B938" t="str">
            <v>马延随身舞姬</v>
          </cell>
          <cell r="I938">
            <v>11042</v>
          </cell>
        </row>
        <row r="939">
          <cell r="B939" t="str">
            <v>马延</v>
          </cell>
          <cell r="I939">
            <v>14030</v>
          </cell>
        </row>
        <row r="940">
          <cell r="B940" t="str">
            <v>袁尚主力军</v>
          </cell>
          <cell r="I940">
            <v>13036</v>
          </cell>
        </row>
        <row r="941">
          <cell r="B941" t="str">
            <v>袁尚精锐军</v>
          </cell>
          <cell r="I941">
            <v>11054</v>
          </cell>
        </row>
        <row r="942">
          <cell r="B942" t="str">
            <v>袁尚主力军</v>
          </cell>
          <cell r="I942">
            <v>11053</v>
          </cell>
        </row>
        <row r="943">
          <cell r="B943" t="str">
            <v>袁尚精锐军</v>
          </cell>
          <cell r="I943">
            <v>13036</v>
          </cell>
        </row>
        <row r="944">
          <cell r="B944" t="str">
            <v>逢纪精锐侍卫</v>
          </cell>
          <cell r="I944">
            <v>14047</v>
          </cell>
        </row>
        <row r="945">
          <cell r="B945" t="str">
            <v>逢纪随身术士</v>
          </cell>
          <cell r="I945">
            <v>14043</v>
          </cell>
        </row>
        <row r="946">
          <cell r="B946" t="str">
            <v>逢纪</v>
          </cell>
          <cell r="I946">
            <v>12044</v>
          </cell>
        </row>
        <row r="947">
          <cell r="B947" t="str">
            <v>袁尚护卫军</v>
          </cell>
          <cell r="I947">
            <v>14048</v>
          </cell>
        </row>
        <row r="948">
          <cell r="B948" t="str">
            <v>袁尚精锐军</v>
          </cell>
          <cell r="I948">
            <v>14047</v>
          </cell>
        </row>
        <row r="949">
          <cell r="B949" t="str">
            <v>袁尚护卫军</v>
          </cell>
          <cell r="I949">
            <v>14047</v>
          </cell>
        </row>
        <row r="950">
          <cell r="B950" t="str">
            <v>袁尚精锐军</v>
          </cell>
          <cell r="I950">
            <v>14048</v>
          </cell>
        </row>
        <row r="951">
          <cell r="B951" t="str">
            <v>审配精锐护卫</v>
          </cell>
          <cell r="I951">
            <v>13036</v>
          </cell>
        </row>
        <row r="952">
          <cell r="B952" t="str">
            <v>审配随身谋士</v>
          </cell>
          <cell r="I952">
            <v>14045</v>
          </cell>
        </row>
        <row r="953">
          <cell r="B953" t="str">
            <v>审配</v>
          </cell>
          <cell r="I953">
            <v>14043</v>
          </cell>
        </row>
        <row r="954">
          <cell r="B954" t="str">
            <v>袁尚精锐护卫</v>
          </cell>
          <cell r="I954">
            <v>11054</v>
          </cell>
        </row>
        <row r="955">
          <cell r="B955" t="str">
            <v>袁尚随身舞姬</v>
          </cell>
          <cell r="I955">
            <v>11042</v>
          </cell>
        </row>
        <row r="956">
          <cell r="B956" t="str">
            <v>袁尚</v>
          </cell>
          <cell r="I956">
            <v>14012</v>
          </cell>
        </row>
        <row r="957">
          <cell r="B957" t="str">
            <v>曹操骁勇军</v>
          </cell>
          <cell r="I957">
            <v>11054</v>
          </cell>
        </row>
        <row r="958">
          <cell r="B958" t="str">
            <v>曹操护卫军</v>
          </cell>
          <cell r="I958">
            <v>14046</v>
          </cell>
        </row>
        <row r="959">
          <cell r="B959" t="str">
            <v>曹操骁勇军</v>
          </cell>
          <cell r="I959">
            <v>14042</v>
          </cell>
        </row>
        <row r="960">
          <cell r="B960" t="str">
            <v>曹操护卫军</v>
          </cell>
          <cell r="I960">
            <v>14050</v>
          </cell>
        </row>
        <row r="961">
          <cell r="B961" t="str">
            <v>张辽精锐侍卫</v>
          </cell>
          <cell r="I961">
            <v>14047</v>
          </cell>
        </row>
        <row r="962">
          <cell r="B962" t="str">
            <v>张辽随身谋士</v>
          </cell>
          <cell r="I962">
            <v>14045</v>
          </cell>
        </row>
        <row r="963">
          <cell r="B963" t="str">
            <v>张辽</v>
          </cell>
          <cell r="I963">
            <v>11006</v>
          </cell>
        </row>
        <row r="964">
          <cell r="B964" t="str">
            <v>曹操主力军</v>
          </cell>
          <cell r="I964">
            <v>14047</v>
          </cell>
        </row>
        <row r="965">
          <cell r="B965" t="str">
            <v>曹操护卫军</v>
          </cell>
          <cell r="I965">
            <v>14046</v>
          </cell>
        </row>
        <row r="966">
          <cell r="B966" t="str">
            <v>曹操主力军</v>
          </cell>
          <cell r="I966">
            <v>14047</v>
          </cell>
        </row>
        <row r="967">
          <cell r="B967" t="str">
            <v>曹操护卫军</v>
          </cell>
          <cell r="I967">
            <v>14046</v>
          </cell>
        </row>
        <row r="968">
          <cell r="B968" t="str">
            <v>陈琳精锐侍卫</v>
          </cell>
          <cell r="I968">
            <v>14048</v>
          </cell>
        </row>
        <row r="969">
          <cell r="B969" t="str">
            <v>陈琳随身谋士</v>
          </cell>
          <cell r="I969">
            <v>14045</v>
          </cell>
        </row>
        <row r="970">
          <cell r="B970" t="str">
            <v>陈琳</v>
          </cell>
          <cell r="I970">
            <v>11034</v>
          </cell>
        </row>
        <row r="971">
          <cell r="B971" t="str">
            <v>曹操精锐军</v>
          </cell>
          <cell r="I971">
            <v>14048</v>
          </cell>
        </row>
        <row r="972">
          <cell r="B972" t="str">
            <v>曹操轻骑兵</v>
          </cell>
          <cell r="I972">
            <v>13036</v>
          </cell>
        </row>
        <row r="973">
          <cell r="B973" t="str">
            <v>曹操精锐军</v>
          </cell>
          <cell r="I973">
            <v>14047</v>
          </cell>
        </row>
        <row r="974">
          <cell r="B974" t="str">
            <v>曹操护卫军</v>
          </cell>
          <cell r="I974">
            <v>11054</v>
          </cell>
        </row>
        <row r="975">
          <cell r="B975" t="str">
            <v>曹丕精锐侍卫</v>
          </cell>
          <cell r="I975">
            <v>14048</v>
          </cell>
        </row>
        <row r="976">
          <cell r="B976" t="str">
            <v>曹丕随身舞姬</v>
          </cell>
          <cell r="I976">
            <v>11042</v>
          </cell>
        </row>
        <row r="977">
          <cell r="B977" t="str">
            <v>曹丕</v>
          </cell>
          <cell r="I977">
            <v>11020</v>
          </cell>
        </row>
        <row r="978">
          <cell r="B978" t="str">
            <v>甄姬随身侍女</v>
          </cell>
          <cell r="I978">
            <v>11042</v>
          </cell>
        </row>
        <row r="979">
          <cell r="B979" t="str">
            <v>甄姬随身护卫</v>
          </cell>
          <cell r="I979">
            <v>14046</v>
          </cell>
        </row>
        <row r="980">
          <cell r="B980" t="str">
            <v>甄姬</v>
          </cell>
          <cell r="I980">
            <v>11018</v>
          </cell>
        </row>
        <row r="981">
          <cell r="B981" t="str">
            <v>江夏反军</v>
          </cell>
          <cell r="I981">
            <v>13036</v>
          </cell>
        </row>
        <row r="982">
          <cell r="B982" t="str">
            <v>江夏叛军</v>
          </cell>
          <cell r="I982">
            <v>14045</v>
          </cell>
        </row>
        <row r="983">
          <cell r="B983" t="str">
            <v>江夏反军</v>
          </cell>
          <cell r="I983">
            <v>11053</v>
          </cell>
        </row>
        <row r="984">
          <cell r="B984" t="str">
            <v>江夏叛军</v>
          </cell>
          <cell r="I984">
            <v>14043</v>
          </cell>
        </row>
        <row r="985">
          <cell r="B985" t="str">
            <v>张武随从</v>
          </cell>
          <cell r="I985">
            <v>11054</v>
          </cell>
        </row>
        <row r="986">
          <cell r="B986" t="str">
            <v>张武护卫</v>
          </cell>
          <cell r="I986">
            <v>14046</v>
          </cell>
        </row>
        <row r="987">
          <cell r="B987" t="str">
            <v>张武</v>
          </cell>
          <cell r="I987">
            <v>12026</v>
          </cell>
        </row>
        <row r="988">
          <cell r="B988" t="str">
            <v>江夏叛军</v>
          </cell>
          <cell r="I988">
            <v>11053</v>
          </cell>
        </row>
        <row r="989">
          <cell r="B989" t="str">
            <v>江夏反军</v>
          </cell>
          <cell r="I989">
            <v>14046</v>
          </cell>
        </row>
        <row r="990">
          <cell r="B990" t="str">
            <v>江夏叛军</v>
          </cell>
          <cell r="I990">
            <v>14050</v>
          </cell>
        </row>
        <row r="991">
          <cell r="B991" t="str">
            <v>江夏反军</v>
          </cell>
          <cell r="I991">
            <v>14043</v>
          </cell>
        </row>
        <row r="992">
          <cell r="B992" t="str">
            <v>陈孙随从</v>
          </cell>
          <cell r="I992">
            <v>14048</v>
          </cell>
        </row>
        <row r="993">
          <cell r="B993" t="str">
            <v>陈孙护卫</v>
          </cell>
          <cell r="I993">
            <v>14042</v>
          </cell>
        </row>
        <row r="994">
          <cell r="B994" t="str">
            <v>陈孙</v>
          </cell>
          <cell r="I994">
            <v>12042</v>
          </cell>
        </row>
        <row r="995">
          <cell r="B995" t="str">
            <v>刘备剿贼军</v>
          </cell>
          <cell r="I995">
            <v>11054</v>
          </cell>
        </row>
        <row r="996">
          <cell r="B996" t="str">
            <v>刘备平叛军</v>
          </cell>
          <cell r="I996">
            <v>11053</v>
          </cell>
        </row>
        <row r="997">
          <cell r="B997" t="str">
            <v>刘备剿贼军</v>
          </cell>
          <cell r="I997">
            <v>14042</v>
          </cell>
        </row>
        <row r="998">
          <cell r="B998" t="str">
            <v>刘备平叛军</v>
          </cell>
          <cell r="I998">
            <v>14046</v>
          </cell>
        </row>
        <row r="999">
          <cell r="B999" t="str">
            <v>张飞护卫</v>
          </cell>
          <cell r="I999">
            <v>14047</v>
          </cell>
        </row>
        <row r="1000">
          <cell r="B1000" t="str">
            <v>张飞亲随</v>
          </cell>
          <cell r="I1000">
            <v>11042</v>
          </cell>
        </row>
        <row r="1001">
          <cell r="B1001" t="str">
            <v>张飞</v>
          </cell>
          <cell r="I1001">
            <v>12004</v>
          </cell>
        </row>
        <row r="1002">
          <cell r="B1002" t="str">
            <v>刘表护卫</v>
          </cell>
          <cell r="I1002">
            <v>11042</v>
          </cell>
        </row>
        <row r="1003">
          <cell r="B1003" t="str">
            <v>刘表亲随</v>
          </cell>
          <cell r="I1003">
            <v>14045</v>
          </cell>
        </row>
        <row r="1004">
          <cell r="B1004" t="str">
            <v>刘表</v>
          </cell>
          <cell r="I1004">
            <v>14022</v>
          </cell>
        </row>
        <row r="1005">
          <cell r="B1005" t="str">
            <v>荆州先锋军</v>
          </cell>
          <cell r="I1005">
            <v>14042</v>
          </cell>
        </row>
        <row r="1006">
          <cell r="B1006" t="str">
            <v>荆州斥候</v>
          </cell>
          <cell r="I1006">
            <v>14050</v>
          </cell>
        </row>
        <row r="1007">
          <cell r="B1007" t="str">
            <v>荆州先锋军</v>
          </cell>
          <cell r="I1007">
            <v>13036</v>
          </cell>
        </row>
        <row r="1008">
          <cell r="B1008" t="str">
            <v>荆州斥候</v>
          </cell>
          <cell r="I1008">
            <v>11053</v>
          </cell>
        </row>
        <row r="1009">
          <cell r="B1009" t="str">
            <v>蒯越随从</v>
          </cell>
          <cell r="I1009">
            <v>11054</v>
          </cell>
        </row>
        <row r="1010">
          <cell r="B1010" t="str">
            <v>蒯越护卫</v>
          </cell>
          <cell r="I1010">
            <v>14046</v>
          </cell>
        </row>
        <row r="1011">
          <cell r="B1011" t="str">
            <v>蒯越</v>
          </cell>
          <cell r="I1011">
            <v>11034</v>
          </cell>
        </row>
        <row r="1012">
          <cell r="B1012" t="str">
            <v>荆州主力军</v>
          </cell>
          <cell r="I1012">
            <v>11054</v>
          </cell>
        </row>
        <row r="1013">
          <cell r="B1013" t="str">
            <v>荆州精锐军</v>
          </cell>
          <cell r="I1013">
            <v>14042</v>
          </cell>
        </row>
        <row r="1014">
          <cell r="B1014" t="str">
            <v>荆州主力军</v>
          </cell>
          <cell r="I1014">
            <v>14048</v>
          </cell>
        </row>
        <row r="1015">
          <cell r="B1015" t="str">
            <v>荆州精锐军</v>
          </cell>
          <cell r="I1015">
            <v>14044</v>
          </cell>
        </row>
        <row r="1016">
          <cell r="B1016" t="str">
            <v>蔡瑁随从</v>
          </cell>
          <cell r="I1016">
            <v>14045</v>
          </cell>
        </row>
        <row r="1017">
          <cell r="B1017" t="str">
            <v>蔡瑁护卫</v>
          </cell>
          <cell r="I1017">
            <v>11054</v>
          </cell>
        </row>
        <row r="1018">
          <cell r="B1018" t="str">
            <v>蔡瑁</v>
          </cell>
          <cell r="I1018">
            <v>11038</v>
          </cell>
        </row>
        <row r="1019">
          <cell r="B1019" t="str">
            <v>荆州精锐军</v>
          </cell>
          <cell r="I1019">
            <v>14047</v>
          </cell>
        </row>
        <row r="1020">
          <cell r="B1020" t="str">
            <v>荆州主力军</v>
          </cell>
          <cell r="I1020">
            <v>14046</v>
          </cell>
        </row>
        <row r="1021">
          <cell r="B1021" t="str">
            <v>荆州精锐军</v>
          </cell>
          <cell r="I1021">
            <v>14046</v>
          </cell>
        </row>
        <row r="1022">
          <cell r="B1022" t="str">
            <v>荆州主力军</v>
          </cell>
          <cell r="I1022">
            <v>14047</v>
          </cell>
        </row>
        <row r="1023">
          <cell r="B1023" t="str">
            <v>蔡夫人随从</v>
          </cell>
          <cell r="I1023">
            <v>11042</v>
          </cell>
        </row>
        <row r="1024">
          <cell r="B1024" t="str">
            <v>蔡夫人护卫</v>
          </cell>
          <cell r="I1024">
            <v>14044</v>
          </cell>
        </row>
        <row r="1025">
          <cell r="B1025" t="str">
            <v>蔡夫人</v>
          </cell>
          <cell r="I1025">
            <v>13033</v>
          </cell>
        </row>
        <row r="1026">
          <cell r="B1026" t="str">
            <v>刘琮随从</v>
          </cell>
          <cell r="I1026">
            <v>11042</v>
          </cell>
        </row>
        <row r="1027">
          <cell r="B1027" t="str">
            <v>刘琮护卫</v>
          </cell>
          <cell r="I1027">
            <v>11054</v>
          </cell>
        </row>
        <row r="1028">
          <cell r="B1028" t="str">
            <v>刘琮</v>
          </cell>
          <cell r="I1028">
            <v>12045</v>
          </cell>
        </row>
        <row r="1029">
          <cell r="B1029" t="str">
            <v>荆州伏兵</v>
          </cell>
          <cell r="I1029">
            <v>14050</v>
          </cell>
        </row>
        <row r="1030">
          <cell r="B1030" t="str">
            <v>荆州刺杀军</v>
          </cell>
          <cell r="I1030">
            <v>14042</v>
          </cell>
        </row>
        <row r="1031">
          <cell r="B1031" t="str">
            <v>荆州伏兵</v>
          </cell>
          <cell r="I1031">
            <v>14045</v>
          </cell>
        </row>
        <row r="1032">
          <cell r="B1032" t="str">
            <v>荆州刺杀军</v>
          </cell>
          <cell r="I1032">
            <v>14043</v>
          </cell>
        </row>
        <row r="1033">
          <cell r="B1033" t="str">
            <v>刘琦随从</v>
          </cell>
          <cell r="I1033">
            <v>14045</v>
          </cell>
        </row>
        <row r="1034">
          <cell r="B1034" t="str">
            <v>刘琦护卫</v>
          </cell>
          <cell r="I1034">
            <v>11053</v>
          </cell>
        </row>
        <row r="1035">
          <cell r="B1035" t="str">
            <v>刘琦</v>
          </cell>
          <cell r="I1035">
            <v>12025</v>
          </cell>
        </row>
        <row r="1036">
          <cell r="B1036" t="str">
            <v>荆州刺杀军</v>
          </cell>
          <cell r="I1036">
            <v>14042</v>
          </cell>
        </row>
        <row r="1037">
          <cell r="B1037" t="str">
            <v>荆州伏兵</v>
          </cell>
          <cell r="I1037">
            <v>14050</v>
          </cell>
        </row>
        <row r="1038">
          <cell r="B1038" t="str">
            <v>荆州刺杀军</v>
          </cell>
          <cell r="I1038">
            <v>11054</v>
          </cell>
        </row>
        <row r="1039">
          <cell r="B1039" t="str">
            <v>荆州伏兵</v>
          </cell>
          <cell r="I1039">
            <v>14043</v>
          </cell>
        </row>
        <row r="1040">
          <cell r="B1040" t="str">
            <v>赵云随从</v>
          </cell>
          <cell r="I1040">
            <v>11053</v>
          </cell>
        </row>
        <row r="1041">
          <cell r="B1041" t="str">
            <v>赵云护卫</v>
          </cell>
          <cell r="I1041">
            <v>11054</v>
          </cell>
        </row>
        <row r="1042">
          <cell r="B1042" t="str">
            <v>赵云</v>
          </cell>
          <cell r="I1042">
            <v>12001</v>
          </cell>
        </row>
        <row r="1043">
          <cell r="B1043" t="str">
            <v>刘备亲卫军</v>
          </cell>
          <cell r="I1043">
            <v>13036</v>
          </cell>
        </row>
        <row r="1044">
          <cell r="B1044" t="str">
            <v>刘备精锐军</v>
          </cell>
          <cell r="I1044">
            <v>14047</v>
          </cell>
        </row>
        <row r="1045">
          <cell r="B1045" t="str">
            <v>刘备亲卫军</v>
          </cell>
          <cell r="I1045">
            <v>14046</v>
          </cell>
        </row>
        <row r="1046">
          <cell r="B1046" t="str">
            <v>刘备精锐军</v>
          </cell>
          <cell r="I1046">
            <v>14047</v>
          </cell>
        </row>
        <row r="1047">
          <cell r="B1047" t="str">
            <v>刘备随从</v>
          </cell>
          <cell r="I1047">
            <v>14045</v>
          </cell>
        </row>
        <row r="1048">
          <cell r="B1048" t="str">
            <v>刘备护卫</v>
          </cell>
          <cell r="I1048">
            <v>11053</v>
          </cell>
        </row>
        <row r="1049">
          <cell r="B1049" t="str">
            <v>刘备</v>
          </cell>
          <cell r="I1049">
            <v>12008</v>
          </cell>
        </row>
        <row r="1050">
          <cell r="B1050" t="str">
            <v>伊籍随从</v>
          </cell>
          <cell r="I1050">
            <v>14045</v>
          </cell>
        </row>
        <row r="1051">
          <cell r="B1051" t="str">
            <v>伊籍护卫</v>
          </cell>
          <cell r="I1051">
            <v>14046</v>
          </cell>
        </row>
        <row r="1052">
          <cell r="B1052" t="str">
            <v>伊籍</v>
          </cell>
          <cell r="I1052">
            <v>14045</v>
          </cell>
        </row>
        <row r="1053">
          <cell r="B1053" t="str">
            <v>荆州追兵</v>
          </cell>
          <cell r="I1053">
            <v>11054</v>
          </cell>
        </row>
        <row r="1054">
          <cell r="B1054" t="str">
            <v>荆州骑兵</v>
          </cell>
          <cell r="I1054">
            <v>13036</v>
          </cell>
        </row>
        <row r="1055">
          <cell r="B1055" t="str">
            <v>荆州追兵</v>
          </cell>
          <cell r="I1055">
            <v>11053</v>
          </cell>
        </row>
        <row r="1056">
          <cell r="B1056" t="str">
            <v>荆州骑兵</v>
          </cell>
          <cell r="I1056">
            <v>11054</v>
          </cell>
        </row>
        <row r="1057">
          <cell r="B1057" t="str">
            <v>庞德公弟子</v>
          </cell>
          <cell r="I1057">
            <v>14045</v>
          </cell>
        </row>
        <row r="1058">
          <cell r="B1058" t="str">
            <v>庞德公随从</v>
          </cell>
          <cell r="I1058">
            <v>14043</v>
          </cell>
        </row>
        <row r="1059">
          <cell r="B1059" t="str">
            <v>庞德公</v>
          </cell>
          <cell r="I1059">
            <v>14029</v>
          </cell>
        </row>
        <row r="1060">
          <cell r="B1060" t="str">
            <v>司马徽护卫</v>
          </cell>
          <cell r="I1060">
            <v>14042</v>
          </cell>
        </row>
        <row r="1061">
          <cell r="B1061" t="str">
            <v>司马徽侍从</v>
          </cell>
          <cell r="I1061">
            <v>14043</v>
          </cell>
        </row>
        <row r="1062">
          <cell r="B1062" t="str">
            <v>司马徽护卫</v>
          </cell>
          <cell r="I1062">
            <v>11042</v>
          </cell>
        </row>
        <row r="1063">
          <cell r="B1063" t="str">
            <v>司马徽侍从</v>
          </cell>
          <cell r="I1063">
            <v>14045</v>
          </cell>
        </row>
        <row r="1064">
          <cell r="B1064" t="str">
            <v>庞统弟子</v>
          </cell>
          <cell r="I1064">
            <v>14045</v>
          </cell>
        </row>
        <row r="1065">
          <cell r="B1065" t="str">
            <v>庞统护卫</v>
          </cell>
          <cell r="I1065">
            <v>13036</v>
          </cell>
        </row>
        <row r="1066">
          <cell r="B1066" t="str">
            <v>庞统</v>
          </cell>
          <cell r="I1066">
            <v>12010</v>
          </cell>
        </row>
        <row r="1067">
          <cell r="B1067" t="str">
            <v>司马徽侍从</v>
          </cell>
          <cell r="I1067">
            <v>14050</v>
          </cell>
        </row>
        <row r="1068">
          <cell r="B1068" t="str">
            <v>司马徽护卫</v>
          </cell>
          <cell r="I1068">
            <v>14046</v>
          </cell>
        </row>
        <row r="1069">
          <cell r="B1069" t="str">
            <v>司马徽侍从</v>
          </cell>
          <cell r="I1069">
            <v>13036</v>
          </cell>
        </row>
        <row r="1070">
          <cell r="B1070" t="str">
            <v>司马徽护卫</v>
          </cell>
          <cell r="I1070">
            <v>11054</v>
          </cell>
        </row>
        <row r="1071">
          <cell r="B1071" t="str">
            <v>司马徽弟子</v>
          </cell>
          <cell r="I1071">
            <v>14045</v>
          </cell>
        </row>
        <row r="1072">
          <cell r="B1072" t="str">
            <v>司马徽护卫</v>
          </cell>
          <cell r="I1072">
            <v>14042</v>
          </cell>
        </row>
        <row r="1073">
          <cell r="B1073" t="str">
            <v>司马徽</v>
          </cell>
          <cell r="I1073">
            <v>13034</v>
          </cell>
        </row>
        <row r="1074">
          <cell r="B1074" t="str">
            <v>徐庶随从</v>
          </cell>
          <cell r="I1074">
            <v>14045</v>
          </cell>
        </row>
        <row r="1075">
          <cell r="B1075" t="str">
            <v>徐庶护卫</v>
          </cell>
          <cell r="I1075">
            <v>14046</v>
          </cell>
        </row>
        <row r="1076">
          <cell r="B1076" t="str">
            <v>徐庶</v>
          </cell>
          <cell r="I1076">
            <v>12016</v>
          </cell>
        </row>
        <row r="1077">
          <cell r="B1077" t="str">
            <v>曹营先锋军</v>
          </cell>
          <cell r="I1077">
            <v>11054</v>
          </cell>
        </row>
        <row r="1078">
          <cell r="B1078" t="str">
            <v>曹营斥候</v>
          </cell>
          <cell r="I1078">
            <v>14050</v>
          </cell>
        </row>
        <row r="1079">
          <cell r="B1079" t="str">
            <v>曹营先锋军</v>
          </cell>
          <cell r="I1079">
            <v>11053</v>
          </cell>
        </row>
        <row r="1080">
          <cell r="B1080" t="str">
            <v>曹营骑兵营</v>
          </cell>
          <cell r="I1080">
            <v>13036</v>
          </cell>
        </row>
        <row r="1081">
          <cell r="B1081" t="str">
            <v>吕旷随从</v>
          </cell>
          <cell r="I1081">
            <v>11042</v>
          </cell>
        </row>
        <row r="1082">
          <cell r="B1082" t="str">
            <v>吕旷护卫</v>
          </cell>
          <cell r="I1082">
            <v>11053</v>
          </cell>
        </row>
        <row r="1083">
          <cell r="B1083" t="str">
            <v>吕旷</v>
          </cell>
          <cell r="I1083">
            <v>11054</v>
          </cell>
        </row>
        <row r="1084">
          <cell r="B1084" t="str">
            <v>曹营左翼军</v>
          </cell>
          <cell r="I1084">
            <v>13036</v>
          </cell>
        </row>
        <row r="1085">
          <cell r="B1085" t="str">
            <v>曹营精锐军</v>
          </cell>
          <cell r="I1085">
            <v>14048</v>
          </cell>
        </row>
        <row r="1086">
          <cell r="B1086" t="str">
            <v>曹营左翼军</v>
          </cell>
          <cell r="I1086">
            <v>14044</v>
          </cell>
        </row>
        <row r="1087">
          <cell r="B1087" t="str">
            <v>曹营主力军</v>
          </cell>
          <cell r="I1087">
            <v>14047</v>
          </cell>
        </row>
        <row r="1088">
          <cell r="B1088" t="str">
            <v>吕翔随从</v>
          </cell>
          <cell r="I1088">
            <v>14042</v>
          </cell>
        </row>
        <row r="1089">
          <cell r="B1089" t="str">
            <v>吕翔护卫</v>
          </cell>
          <cell r="I1089">
            <v>11053</v>
          </cell>
        </row>
        <row r="1090">
          <cell r="B1090" t="str">
            <v>吕翔</v>
          </cell>
          <cell r="I1090">
            <v>11054</v>
          </cell>
        </row>
        <row r="1091">
          <cell r="B1091" t="str">
            <v>曹营右翼军</v>
          </cell>
          <cell r="I1091">
            <v>11054</v>
          </cell>
        </row>
        <row r="1092">
          <cell r="B1092" t="str">
            <v>曹营精锐军</v>
          </cell>
          <cell r="I1092">
            <v>14050</v>
          </cell>
        </row>
        <row r="1093">
          <cell r="B1093" t="str">
            <v>曹营右翼军</v>
          </cell>
          <cell r="I1093">
            <v>14043</v>
          </cell>
        </row>
        <row r="1094">
          <cell r="B1094" t="str">
            <v>曹营主力军</v>
          </cell>
          <cell r="I1094">
            <v>14046</v>
          </cell>
        </row>
        <row r="1095">
          <cell r="B1095" t="str">
            <v>曹仁随从</v>
          </cell>
          <cell r="I1095">
            <v>11054</v>
          </cell>
        </row>
        <row r="1096">
          <cell r="B1096" t="str">
            <v>曹仁护卫</v>
          </cell>
          <cell r="I1096">
            <v>13036</v>
          </cell>
        </row>
        <row r="1097">
          <cell r="B1097" t="str">
            <v>曹仁</v>
          </cell>
          <cell r="I1097">
            <v>11003</v>
          </cell>
        </row>
        <row r="1098">
          <cell r="B1098" t="str">
            <v>李典随从</v>
          </cell>
          <cell r="I1098">
            <v>14046</v>
          </cell>
        </row>
        <row r="1099">
          <cell r="B1099" t="str">
            <v>李典护卫</v>
          </cell>
          <cell r="I1099">
            <v>11053</v>
          </cell>
        </row>
        <row r="1100">
          <cell r="B1100" t="str">
            <v>李典</v>
          </cell>
          <cell r="I1100">
            <v>11021</v>
          </cell>
        </row>
        <row r="1101">
          <cell r="B1101" t="str">
            <v>刘备步兵营</v>
          </cell>
          <cell r="I1101">
            <v>11053</v>
          </cell>
        </row>
        <row r="1102">
          <cell r="B1102" t="str">
            <v>刘备骑兵营</v>
          </cell>
          <cell r="I1102">
            <v>13036</v>
          </cell>
        </row>
        <row r="1103">
          <cell r="B1103" t="str">
            <v>刘备步兵营</v>
          </cell>
          <cell r="I1103">
            <v>11054</v>
          </cell>
        </row>
        <row r="1104">
          <cell r="B1104" t="str">
            <v>刘备弓兵营</v>
          </cell>
          <cell r="I1104">
            <v>14050</v>
          </cell>
        </row>
        <row r="1105">
          <cell r="B1105" t="str">
            <v>司马徽弟子</v>
          </cell>
          <cell r="I1105">
            <v>14045</v>
          </cell>
        </row>
        <row r="1106">
          <cell r="B1106" t="str">
            <v>司马徽护卫</v>
          </cell>
          <cell r="I1106">
            <v>14046</v>
          </cell>
        </row>
        <row r="1107">
          <cell r="B1107" t="str">
            <v>司马徽</v>
          </cell>
          <cell r="I1107">
            <v>13034</v>
          </cell>
        </row>
        <row r="1108">
          <cell r="B1108" t="str">
            <v>刘备骑兵营</v>
          </cell>
          <cell r="I1108">
            <v>13036</v>
          </cell>
        </row>
        <row r="1109">
          <cell r="B1109" t="str">
            <v>刘备步兵营</v>
          </cell>
          <cell r="I1109">
            <v>11053</v>
          </cell>
        </row>
        <row r="1110">
          <cell r="B1110" t="str">
            <v>刘备骑兵营</v>
          </cell>
          <cell r="I1110">
            <v>14047</v>
          </cell>
        </row>
        <row r="1111">
          <cell r="B1111" t="str">
            <v>刘备弓兵营</v>
          </cell>
          <cell r="I1111">
            <v>14050</v>
          </cell>
        </row>
        <row r="1112">
          <cell r="B1112" t="str">
            <v>刘备随从</v>
          </cell>
          <cell r="I1112">
            <v>14045</v>
          </cell>
        </row>
        <row r="1113">
          <cell r="B1113" t="str">
            <v>刘备护卫</v>
          </cell>
          <cell r="I1113">
            <v>14043</v>
          </cell>
        </row>
        <row r="1114">
          <cell r="B1114" t="str">
            <v>刘备</v>
          </cell>
          <cell r="I1114">
            <v>12008</v>
          </cell>
        </row>
        <row r="1115">
          <cell r="B1115" t="str">
            <v>诸葛亮侍从</v>
          </cell>
          <cell r="I1115">
            <v>14045</v>
          </cell>
        </row>
        <row r="1116">
          <cell r="B1116" t="str">
            <v>诸葛亮亲随</v>
          </cell>
          <cell r="I1116">
            <v>14043</v>
          </cell>
        </row>
        <row r="1117">
          <cell r="B1117" t="str">
            <v>诸葛亮侍从</v>
          </cell>
          <cell r="I1117">
            <v>14043</v>
          </cell>
        </row>
        <row r="1118">
          <cell r="B1118" t="str">
            <v>诸葛亮亲随</v>
          </cell>
          <cell r="I1118">
            <v>14043</v>
          </cell>
        </row>
        <row r="1119">
          <cell r="B1119" t="str">
            <v>诸葛均弟子</v>
          </cell>
          <cell r="I1119">
            <v>14045</v>
          </cell>
        </row>
        <row r="1120">
          <cell r="B1120" t="str">
            <v>诸葛均护卫</v>
          </cell>
          <cell r="I1120">
            <v>14046</v>
          </cell>
        </row>
        <row r="1121">
          <cell r="B1121" t="str">
            <v>诸葛均</v>
          </cell>
          <cell r="I1121">
            <v>12026</v>
          </cell>
        </row>
        <row r="1122">
          <cell r="B1122" t="str">
            <v>诸葛亮弟子</v>
          </cell>
          <cell r="I1122">
            <v>14045</v>
          </cell>
        </row>
        <row r="1123">
          <cell r="B1123" t="str">
            <v>诸葛亮护卫</v>
          </cell>
          <cell r="I1123">
            <v>11054</v>
          </cell>
        </row>
        <row r="1124">
          <cell r="B1124" t="str">
            <v>诸葛亮</v>
          </cell>
          <cell r="I1124">
            <v>12009</v>
          </cell>
        </row>
        <row r="1125">
          <cell r="B1125" t="str">
            <v>江夏守军</v>
          </cell>
          <cell r="I1125">
            <v>14046</v>
          </cell>
        </row>
        <row r="1126">
          <cell r="B1126" t="str">
            <v>江夏城防军</v>
          </cell>
          <cell r="I1126">
            <v>14048</v>
          </cell>
        </row>
        <row r="1127">
          <cell r="B1127" t="str">
            <v>江夏守军</v>
          </cell>
          <cell r="I1127">
            <v>11053</v>
          </cell>
        </row>
        <row r="1128">
          <cell r="B1128" t="str">
            <v>江夏城防军</v>
          </cell>
          <cell r="I1128">
            <v>14048</v>
          </cell>
        </row>
        <row r="1129">
          <cell r="B1129" t="str">
            <v>陈就随从</v>
          </cell>
          <cell r="I1129">
            <v>14043</v>
          </cell>
        </row>
        <row r="1130">
          <cell r="B1130" t="str">
            <v>陈就护卫</v>
          </cell>
          <cell r="I1130">
            <v>13036</v>
          </cell>
        </row>
        <row r="1131">
          <cell r="B1131" t="str">
            <v>陈就</v>
          </cell>
          <cell r="I1131">
            <v>11038</v>
          </cell>
        </row>
        <row r="1132">
          <cell r="B1132" t="str">
            <v>江夏水军</v>
          </cell>
          <cell r="I1132">
            <v>14050</v>
          </cell>
        </row>
        <row r="1133">
          <cell r="B1133" t="str">
            <v>江夏步兵</v>
          </cell>
          <cell r="I1133">
            <v>11053</v>
          </cell>
        </row>
        <row r="1134">
          <cell r="B1134" t="str">
            <v>江夏水军</v>
          </cell>
          <cell r="I1134">
            <v>11042</v>
          </cell>
        </row>
        <row r="1135">
          <cell r="B1135" t="str">
            <v>江夏骑兵</v>
          </cell>
          <cell r="I1135">
            <v>13036</v>
          </cell>
        </row>
        <row r="1136">
          <cell r="B1136" t="str">
            <v>邓龙随从</v>
          </cell>
          <cell r="I1136">
            <v>14043</v>
          </cell>
        </row>
        <row r="1137">
          <cell r="B1137" t="str">
            <v>邓龙护卫</v>
          </cell>
          <cell r="I1137">
            <v>14042</v>
          </cell>
        </row>
        <row r="1138">
          <cell r="B1138" t="str">
            <v>邓龙</v>
          </cell>
          <cell r="I1138">
            <v>13023</v>
          </cell>
        </row>
        <row r="1139">
          <cell r="B1139" t="str">
            <v>黄祖护卫军</v>
          </cell>
          <cell r="I1139">
            <v>14046</v>
          </cell>
        </row>
        <row r="1140">
          <cell r="B1140" t="str">
            <v>黄祖精锐军</v>
          </cell>
          <cell r="I1140">
            <v>14047</v>
          </cell>
        </row>
        <row r="1141">
          <cell r="B1141" t="str">
            <v>黄祖护卫军</v>
          </cell>
          <cell r="I1141">
            <v>14042</v>
          </cell>
        </row>
        <row r="1142">
          <cell r="B1142" t="str">
            <v>黄祖精锐军</v>
          </cell>
          <cell r="I1142">
            <v>14048</v>
          </cell>
        </row>
        <row r="1143">
          <cell r="B1143" t="str">
            <v>甘宁随从</v>
          </cell>
          <cell r="I1143">
            <v>14045</v>
          </cell>
        </row>
        <row r="1144">
          <cell r="B1144" t="str">
            <v>甘宁护卫</v>
          </cell>
          <cell r="I1144">
            <v>14042</v>
          </cell>
        </row>
        <row r="1145">
          <cell r="B1145" t="str">
            <v>甘宁</v>
          </cell>
          <cell r="I1145">
            <v>13010</v>
          </cell>
        </row>
        <row r="1146">
          <cell r="B1146" t="str">
            <v>黄祖随从</v>
          </cell>
          <cell r="I1146">
            <v>14050</v>
          </cell>
        </row>
        <row r="1147">
          <cell r="B1147" t="str">
            <v>黄祖护卫</v>
          </cell>
          <cell r="I1147">
            <v>14046</v>
          </cell>
        </row>
        <row r="1148">
          <cell r="B1148" t="str">
            <v>黄祖</v>
          </cell>
          <cell r="I1148">
            <v>14029</v>
          </cell>
        </row>
        <row r="1149">
          <cell r="B1149" t="str">
            <v>江东先锋军</v>
          </cell>
          <cell r="I1149">
            <v>13036</v>
          </cell>
        </row>
        <row r="1150">
          <cell r="B1150" t="str">
            <v>江东斥候</v>
          </cell>
          <cell r="I1150">
            <v>11042</v>
          </cell>
        </row>
        <row r="1151">
          <cell r="B1151" t="str">
            <v>江东先锋军</v>
          </cell>
          <cell r="I1151">
            <v>14042</v>
          </cell>
        </row>
        <row r="1152">
          <cell r="B1152" t="str">
            <v>江东骑兵</v>
          </cell>
          <cell r="I1152">
            <v>11054</v>
          </cell>
        </row>
        <row r="1153">
          <cell r="B1153" t="str">
            <v>吕蒙随从</v>
          </cell>
          <cell r="I1153">
            <v>14047</v>
          </cell>
        </row>
        <row r="1154">
          <cell r="B1154" t="str">
            <v>吕蒙护卫</v>
          </cell>
          <cell r="I1154">
            <v>11042</v>
          </cell>
        </row>
        <row r="1155">
          <cell r="B1155" t="str">
            <v>吕蒙</v>
          </cell>
          <cell r="I1155">
            <v>13008</v>
          </cell>
        </row>
        <row r="1156">
          <cell r="B1156" t="str">
            <v>江东主力军</v>
          </cell>
          <cell r="I1156">
            <v>14050</v>
          </cell>
        </row>
        <row r="1157">
          <cell r="B1157" t="str">
            <v>江东精锐军</v>
          </cell>
          <cell r="I1157">
            <v>14046</v>
          </cell>
        </row>
        <row r="1158">
          <cell r="B1158" t="str">
            <v>江东主力军</v>
          </cell>
          <cell r="I1158">
            <v>11054</v>
          </cell>
        </row>
        <row r="1159">
          <cell r="B1159" t="str">
            <v>江东精锐军</v>
          </cell>
          <cell r="I1159">
            <v>14047</v>
          </cell>
        </row>
        <row r="1160">
          <cell r="B1160" t="str">
            <v>周瑜随从</v>
          </cell>
          <cell r="I1160">
            <v>14045</v>
          </cell>
        </row>
        <row r="1161">
          <cell r="B1161" t="str">
            <v>周瑜护卫</v>
          </cell>
          <cell r="I1161">
            <v>11054</v>
          </cell>
        </row>
        <row r="1162">
          <cell r="B1162" t="str">
            <v>周瑜</v>
          </cell>
          <cell r="I1162">
            <v>13007</v>
          </cell>
        </row>
        <row r="1163">
          <cell r="B1163" t="str">
            <v>江东精锐军</v>
          </cell>
          <cell r="I1163">
            <v>13036</v>
          </cell>
        </row>
        <row r="1164">
          <cell r="B1164" t="str">
            <v>江东主力军</v>
          </cell>
          <cell r="I1164">
            <v>14046</v>
          </cell>
        </row>
        <row r="1165">
          <cell r="B1165" t="str">
            <v>江东精锐军</v>
          </cell>
          <cell r="I1165">
            <v>14043</v>
          </cell>
        </row>
        <row r="1166">
          <cell r="B1166" t="str">
            <v>江东主力军</v>
          </cell>
          <cell r="I1166">
            <v>11054</v>
          </cell>
        </row>
        <row r="1167">
          <cell r="B1167" t="str">
            <v>孙权随从</v>
          </cell>
          <cell r="I1167">
            <v>14045</v>
          </cell>
        </row>
        <row r="1168">
          <cell r="B1168" t="str">
            <v>孙权护卫</v>
          </cell>
          <cell r="I1168">
            <v>14048</v>
          </cell>
        </row>
        <row r="1169">
          <cell r="B1169" t="str">
            <v>孙权</v>
          </cell>
          <cell r="I1169">
            <v>13005</v>
          </cell>
        </row>
        <row r="1170">
          <cell r="B1170" t="str">
            <v>甘宁随从</v>
          </cell>
          <cell r="I1170">
            <v>14042</v>
          </cell>
        </row>
        <row r="1171">
          <cell r="B1171" t="str">
            <v>甘宁护卫</v>
          </cell>
          <cell r="I1171">
            <v>14046</v>
          </cell>
        </row>
        <row r="1172">
          <cell r="B1172" t="str">
            <v>甘宁</v>
          </cell>
          <cell r="I1172">
            <v>13010</v>
          </cell>
        </row>
        <row r="1173">
          <cell r="B1173" t="str">
            <v>荆州主力军</v>
          </cell>
          <cell r="I1173">
            <v>11053</v>
          </cell>
        </row>
        <row r="1174">
          <cell r="B1174" t="str">
            <v>荆州精锐军</v>
          </cell>
          <cell r="I1174">
            <v>14048</v>
          </cell>
        </row>
        <row r="1175">
          <cell r="B1175" t="str">
            <v>荆州主力军</v>
          </cell>
          <cell r="I1175">
            <v>11054</v>
          </cell>
        </row>
        <row r="1176">
          <cell r="B1176" t="str">
            <v>荆州精锐军</v>
          </cell>
          <cell r="I1176">
            <v>14047</v>
          </cell>
        </row>
        <row r="1177">
          <cell r="B1177" t="str">
            <v>刘表随从</v>
          </cell>
          <cell r="I1177">
            <v>14045</v>
          </cell>
        </row>
        <row r="1178">
          <cell r="B1178" t="str">
            <v>刘表护卫</v>
          </cell>
          <cell r="I1178">
            <v>14046</v>
          </cell>
        </row>
        <row r="1179">
          <cell r="B1179" t="str">
            <v>刘表</v>
          </cell>
          <cell r="I1179">
            <v>14022</v>
          </cell>
        </row>
        <row r="1180">
          <cell r="B1180" t="str">
            <v>蔡夫人护卫</v>
          </cell>
          <cell r="I1180">
            <v>11042</v>
          </cell>
        </row>
        <row r="1181">
          <cell r="B1181" t="str">
            <v>蔡夫人侍从</v>
          </cell>
          <cell r="I1181">
            <v>14043</v>
          </cell>
        </row>
        <row r="1182">
          <cell r="B1182" t="str">
            <v>蔡夫人护卫</v>
          </cell>
          <cell r="I1182">
            <v>14045</v>
          </cell>
        </row>
        <row r="1183">
          <cell r="B1183" t="str">
            <v>蔡夫人侍从</v>
          </cell>
          <cell r="I1183">
            <v>11042</v>
          </cell>
        </row>
        <row r="1184">
          <cell r="B1184" t="str">
            <v>蔡夫人随从</v>
          </cell>
          <cell r="I1184">
            <v>14044</v>
          </cell>
        </row>
        <row r="1185">
          <cell r="B1185" t="str">
            <v>蔡夫人护卫</v>
          </cell>
          <cell r="I1185">
            <v>14046</v>
          </cell>
        </row>
        <row r="1186">
          <cell r="B1186" t="str">
            <v>蔡夫人</v>
          </cell>
          <cell r="I1186">
            <v>13033</v>
          </cell>
        </row>
        <row r="1187">
          <cell r="B1187" t="str">
            <v>刘琦护卫军</v>
          </cell>
          <cell r="I1187">
            <v>14045</v>
          </cell>
        </row>
        <row r="1188">
          <cell r="B1188" t="str">
            <v>刘琦精锐军</v>
          </cell>
          <cell r="I1188">
            <v>11054</v>
          </cell>
        </row>
        <row r="1189">
          <cell r="B1189" t="str">
            <v>刘琦护卫军</v>
          </cell>
          <cell r="I1189">
            <v>11042</v>
          </cell>
        </row>
        <row r="1190">
          <cell r="B1190" t="str">
            <v>刘琦精锐军</v>
          </cell>
          <cell r="I1190">
            <v>11053</v>
          </cell>
        </row>
        <row r="1191">
          <cell r="B1191" t="str">
            <v>诸葛亮弟子</v>
          </cell>
          <cell r="I1191">
            <v>14045</v>
          </cell>
        </row>
        <row r="1192">
          <cell r="B1192" t="str">
            <v>诸葛亮护卫</v>
          </cell>
          <cell r="I1192">
            <v>14043</v>
          </cell>
        </row>
        <row r="1193">
          <cell r="B1193" t="str">
            <v>诸葛亮</v>
          </cell>
          <cell r="I1193">
            <v>12009</v>
          </cell>
        </row>
        <row r="1194">
          <cell r="B1194" t="str">
            <v>刘琦随从</v>
          </cell>
          <cell r="I1194">
            <v>14050</v>
          </cell>
        </row>
        <row r="1195">
          <cell r="B1195" t="str">
            <v>刘琦护卫</v>
          </cell>
          <cell r="I1195">
            <v>14046</v>
          </cell>
        </row>
        <row r="1196">
          <cell r="B1196" t="str">
            <v>刘琦</v>
          </cell>
          <cell r="I1196">
            <v>12025</v>
          </cell>
        </row>
        <row r="1197">
          <cell r="B1197" t="str">
            <v>曹操先锋军</v>
          </cell>
          <cell r="I1197">
            <v>11053</v>
          </cell>
        </row>
        <row r="1198">
          <cell r="B1198" t="str">
            <v>曹操斥候</v>
          </cell>
          <cell r="I1198">
            <v>14050</v>
          </cell>
        </row>
        <row r="1199">
          <cell r="B1199" t="str">
            <v>曹操先锋军</v>
          </cell>
          <cell r="I1199">
            <v>14042</v>
          </cell>
        </row>
        <row r="1200">
          <cell r="B1200" t="str">
            <v>曹操骑兵</v>
          </cell>
          <cell r="I1200">
            <v>13036</v>
          </cell>
        </row>
        <row r="1201">
          <cell r="B1201" t="str">
            <v>韩浩随从</v>
          </cell>
          <cell r="I1201">
            <v>14043</v>
          </cell>
        </row>
        <row r="1202">
          <cell r="B1202" t="str">
            <v>韩浩护卫</v>
          </cell>
          <cell r="I1202">
            <v>11053</v>
          </cell>
        </row>
        <row r="1203">
          <cell r="B1203" t="str">
            <v>韩浩</v>
          </cell>
          <cell r="I1203">
            <v>11023</v>
          </cell>
        </row>
        <row r="1204">
          <cell r="B1204" t="str">
            <v>曹操轻骑兵</v>
          </cell>
          <cell r="I1204">
            <v>11054</v>
          </cell>
        </row>
        <row r="1205">
          <cell r="B1205" t="str">
            <v>曹操刀盾兵</v>
          </cell>
          <cell r="I1205">
            <v>14046</v>
          </cell>
        </row>
        <row r="1206">
          <cell r="B1206" t="str">
            <v>曹操轻骑兵</v>
          </cell>
          <cell r="I1206">
            <v>13036</v>
          </cell>
        </row>
        <row r="1207">
          <cell r="B1207" t="str">
            <v>曹操重骑兵</v>
          </cell>
          <cell r="I1207">
            <v>14047</v>
          </cell>
        </row>
        <row r="1208">
          <cell r="B1208" t="str">
            <v>于禁随从</v>
          </cell>
          <cell r="I1208">
            <v>11042</v>
          </cell>
        </row>
        <row r="1209">
          <cell r="B1209" t="str">
            <v>于禁护卫</v>
          </cell>
          <cell r="I1209">
            <v>11054</v>
          </cell>
        </row>
        <row r="1210">
          <cell r="B1210" t="str">
            <v>于禁</v>
          </cell>
          <cell r="I1210">
            <v>11013</v>
          </cell>
        </row>
        <row r="1211">
          <cell r="B1211" t="str">
            <v>曹操主力军</v>
          </cell>
          <cell r="I1211">
            <v>14046</v>
          </cell>
        </row>
        <row r="1212">
          <cell r="B1212" t="str">
            <v>曹操精锐军</v>
          </cell>
          <cell r="I1212">
            <v>14048</v>
          </cell>
        </row>
        <row r="1213">
          <cell r="B1213" t="str">
            <v>曹操主力军</v>
          </cell>
          <cell r="I1213">
            <v>14047</v>
          </cell>
        </row>
        <row r="1214">
          <cell r="B1214" t="str">
            <v>曹操精锐军</v>
          </cell>
          <cell r="I1214">
            <v>14048</v>
          </cell>
        </row>
        <row r="1215">
          <cell r="B1215" t="str">
            <v>夏侯兰随从</v>
          </cell>
          <cell r="I1215">
            <v>14042</v>
          </cell>
        </row>
        <row r="1216">
          <cell r="B1216" t="str">
            <v>夏侯兰护卫</v>
          </cell>
          <cell r="I1216">
            <v>11053</v>
          </cell>
        </row>
        <row r="1217">
          <cell r="B1217" t="str">
            <v>夏侯兰</v>
          </cell>
          <cell r="I1217">
            <v>14034</v>
          </cell>
        </row>
        <row r="1218">
          <cell r="B1218" t="str">
            <v>夏侯惇随从</v>
          </cell>
          <cell r="I1218">
            <v>14044</v>
          </cell>
        </row>
        <row r="1219">
          <cell r="B1219" t="str">
            <v>夏侯惇护卫</v>
          </cell>
          <cell r="I1219">
            <v>14046</v>
          </cell>
        </row>
        <row r="1220">
          <cell r="B1220" t="str">
            <v>夏侯惇</v>
          </cell>
          <cell r="I1220">
            <v>11004</v>
          </cell>
        </row>
        <row r="1221">
          <cell r="B1221" t="str">
            <v>曹操步兵营</v>
          </cell>
          <cell r="I1221">
            <v>11053</v>
          </cell>
        </row>
        <row r="1222">
          <cell r="B1222" t="str">
            <v>曹操骑兵营</v>
          </cell>
          <cell r="I1222">
            <v>13036</v>
          </cell>
        </row>
        <row r="1223">
          <cell r="B1223" t="str">
            <v>曹操步兵营</v>
          </cell>
          <cell r="I1223">
            <v>11054</v>
          </cell>
        </row>
        <row r="1224">
          <cell r="B1224" t="str">
            <v>曹操弓兵营</v>
          </cell>
          <cell r="I1224">
            <v>14050</v>
          </cell>
        </row>
        <row r="1225">
          <cell r="B1225" t="str">
            <v>郄虑随从</v>
          </cell>
          <cell r="I1225">
            <v>11042</v>
          </cell>
        </row>
        <row r="1226">
          <cell r="B1226" t="str">
            <v>郄虑护卫</v>
          </cell>
          <cell r="I1226">
            <v>14046</v>
          </cell>
        </row>
        <row r="1227">
          <cell r="B1227" t="str">
            <v>郄虑</v>
          </cell>
          <cell r="I1227">
            <v>13025</v>
          </cell>
        </row>
        <row r="1228">
          <cell r="B1228" t="str">
            <v>曹操骑兵营</v>
          </cell>
          <cell r="I1228">
            <v>13036</v>
          </cell>
        </row>
        <row r="1229">
          <cell r="B1229" t="str">
            <v>曹操步兵营</v>
          </cell>
          <cell r="I1229">
            <v>11053</v>
          </cell>
        </row>
        <row r="1230">
          <cell r="B1230" t="str">
            <v>曹操骑兵营</v>
          </cell>
          <cell r="I1230">
            <v>14042</v>
          </cell>
        </row>
        <row r="1231">
          <cell r="B1231" t="str">
            <v>曹操弓兵营</v>
          </cell>
          <cell r="I1231">
            <v>14050</v>
          </cell>
        </row>
        <row r="1232">
          <cell r="B1232" t="str">
            <v>曹操随从</v>
          </cell>
          <cell r="I1232">
            <v>14044</v>
          </cell>
        </row>
        <row r="1233">
          <cell r="B1233" t="str">
            <v>曹操护卫</v>
          </cell>
          <cell r="I1233">
            <v>14046</v>
          </cell>
        </row>
        <row r="1234">
          <cell r="B1234" t="str">
            <v>曹操</v>
          </cell>
          <cell r="I1234">
            <v>11002</v>
          </cell>
        </row>
        <row r="1235">
          <cell r="B1235" t="str">
            <v>孔融护卫</v>
          </cell>
          <cell r="I1235">
            <v>14045</v>
          </cell>
        </row>
        <row r="1236">
          <cell r="B1236" t="str">
            <v>孔融侍从</v>
          </cell>
          <cell r="I1236">
            <v>14043</v>
          </cell>
        </row>
        <row r="1237">
          <cell r="B1237" t="str">
            <v>孔融护卫</v>
          </cell>
          <cell r="I1237">
            <v>14043</v>
          </cell>
        </row>
        <row r="1238">
          <cell r="B1238" t="str">
            <v>孔融亲随</v>
          </cell>
          <cell r="I1238">
            <v>11042</v>
          </cell>
        </row>
        <row r="1239">
          <cell r="B1239" t="str">
            <v>祢衡随从</v>
          </cell>
          <cell r="I1239">
            <v>14045</v>
          </cell>
        </row>
        <row r="1240">
          <cell r="B1240" t="str">
            <v>祢衡护卫</v>
          </cell>
          <cell r="I1240">
            <v>11054</v>
          </cell>
        </row>
        <row r="1241">
          <cell r="B1241" t="str">
            <v>祢衡</v>
          </cell>
          <cell r="I1241">
            <v>13038</v>
          </cell>
        </row>
        <row r="1242">
          <cell r="B1242" t="str">
            <v>孔融弟子</v>
          </cell>
          <cell r="I1242">
            <v>14045</v>
          </cell>
        </row>
        <row r="1243">
          <cell r="B1243" t="str">
            <v>孔融护卫</v>
          </cell>
          <cell r="I1243">
            <v>11053</v>
          </cell>
        </row>
        <row r="1244">
          <cell r="B1244" t="str">
            <v>孔融</v>
          </cell>
          <cell r="I1244">
            <v>14036</v>
          </cell>
        </row>
        <row r="1245">
          <cell r="B1245" t="str">
            <v>荆州守军</v>
          </cell>
          <cell r="I1245">
            <v>14046</v>
          </cell>
        </row>
        <row r="1246">
          <cell r="B1246" t="str">
            <v>荆州城防军</v>
          </cell>
          <cell r="I1246">
            <v>14048</v>
          </cell>
        </row>
        <row r="1247">
          <cell r="B1247" t="str">
            <v>荆州守军</v>
          </cell>
          <cell r="I1247">
            <v>11053</v>
          </cell>
        </row>
        <row r="1248">
          <cell r="B1248" t="str">
            <v>荆州骑兵</v>
          </cell>
          <cell r="I1248">
            <v>13036</v>
          </cell>
        </row>
        <row r="1249">
          <cell r="B1249" t="str">
            <v>张允随从</v>
          </cell>
          <cell r="I1249">
            <v>14045</v>
          </cell>
        </row>
        <row r="1250">
          <cell r="B1250" t="str">
            <v>张允护卫</v>
          </cell>
          <cell r="I1250">
            <v>14042</v>
          </cell>
        </row>
        <row r="1251">
          <cell r="B1251" t="str">
            <v>张允</v>
          </cell>
          <cell r="I1251">
            <v>14050</v>
          </cell>
        </row>
        <row r="1252">
          <cell r="B1252" t="str">
            <v>荆州主力军</v>
          </cell>
          <cell r="I1252">
            <v>14044</v>
          </cell>
        </row>
        <row r="1253">
          <cell r="B1253" t="str">
            <v>荆州精锐军</v>
          </cell>
          <cell r="I1253">
            <v>14047</v>
          </cell>
        </row>
        <row r="1254">
          <cell r="B1254" t="str">
            <v>荆州主力军</v>
          </cell>
          <cell r="I1254">
            <v>14042</v>
          </cell>
        </row>
        <row r="1255">
          <cell r="B1255" t="str">
            <v>荆州精锐军</v>
          </cell>
          <cell r="I1255">
            <v>14048</v>
          </cell>
        </row>
        <row r="1256">
          <cell r="B1256" t="str">
            <v>蔡夫人侍女</v>
          </cell>
          <cell r="I1256">
            <v>11042</v>
          </cell>
        </row>
        <row r="1257">
          <cell r="B1257" t="str">
            <v>蔡夫人护卫</v>
          </cell>
          <cell r="I1257">
            <v>14046</v>
          </cell>
        </row>
        <row r="1258">
          <cell r="B1258" t="str">
            <v>蔡夫人</v>
          </cell>
          <cell r="I1258">
            <v>13033</v>
          </cell>
        </row>
        <row r="1259">
          <cell r="B1259" t="str">
            <v>荆州精锐军</v>
          </cell>
          <cell r="I1259">
            <v>14050</v>
          </cell>
        </row>
        <row r="1260">
          <cell r="B1260" t="str">
            <v>荆州主力军</v>
          </cell>
          <cell r="I1260">
            <v>14048</v>
          </cell>
        </row>
        <row r="1261">
          <cell r="B1261" t="str">
            <v>荆州精锐军</v>
          </cell>
          <cell r="I1261">
            <v>14046</v>
          </cell>
        </row>
        <row r="1262">
          <cell r="B1262" t="str">
            <v>荆州主力军</v>
          </cell>
          <cell r="I1262">
            <v>14048</v>
          </cell>
        </row>
        <row r="1263">
          <cell r="B1263" t="str">
            <v>刘琮随从</v>
          </cell>
          <cell r="I1263">
            <v>14045</v>
          </cell>
        </row>
        <row r="1264">
          <cell r="B1264" t="str">
            <v>刘琮护卫</v>
          </cell>
          <cell r="I1264">
            <v>14046</v>
          </cell>
        </row>
        <row r="1265">
          <cell r="B1265" t="str">
            <v>刘琮</v>
          </cell>
          <cell r="I1265">
            <v>12045</v>
          </cell>
        </row>
        <row r="1266">
          <cell r="B1266" t="str">
            <v>蔡瑁随从</v>
          </cell>
          <cell r="I1266">
            <v>14045</v>
          </cell>
        </row>
        <row r="1267">
          <cell r="B1267" t="str">
            <v>蔡瑁护卫</v>
          </cell>
          <cell r="I1267">
            <v>11054</v>
          </cell>
        </row>
        <row r="1268">
          <cell r="B1268" t="str">
            <v>蔡瑁</v>
          </cell>
          <cell r="I1268">
            <v>11038</v>
          </cell>
        </row>
        <row r="1269">
          <cell r="B1269" t="str">
            <v>刘备先锋军</v>
          </cell>
          <cell r="I1269">
            <v>13036</v>
          </cell>
        </row>
        <row r="1270">
          <cell r="B1270" t="str">
            <v>刘备斥候</v>
          </cell>
          <cell r="I1270">
            <v>14042</v>
          </cell>
        </row>
        <row r="1271">
          <cell r="B1271" t="str">
            <v>刘备先锋军</v>
          </cell>
          <cell r="I1271">
            <v>11053</v>
          </cell>
        </row>
        <row r="1272">
          <cell r="B1272" t="str">
            <v>刘备斥候</v>
          </cell>
          <cell r="I1272">
            <v>14050</v>
          </cell>
        </row>
        <row r="1273">
          <cell r="B1273" t="str">
            <v>孙乾随从</v>
          </cell>
          <cell r="I1273">
            <v>14043</v>
          </cell>
        </row>
        <row r="1274">
          <cell r="B1274" t="str">
            <v>孙乾护卫</v>
          </cell>
          <cell r="I1274">
            <v>11053</v>
          </cell>
        </row>
        <row r="1275">
          <cell r="B1275" t="str">
            <v>孙乾</v>
          </cell>
          <cell r="I1275">
            <v>14029</v>
          </cell>
        </row>
        <row r="1276">
          <cell r="B1276" t="str">
            <v>刘备主力军</v>
          </cell>
          <cell r="I1276">
            <v>14043</v>
          </cell>
        </row>
        <row r="1277">
          <cell r="B1277" t="str">
            <v>刘备精锐军</v>
          </cell>
          <cell r="I1277">
            <v>14047</v>
          </cell>
        </row>
        <row r="1278">
          <cell r="B1278" t="str">
            <v>刘备主力军</v>
          </cell>
          <cell r="I1278">
            <v>14046</v>
          </cell>
        </row>
        <row r="1279">
          <cell r="B1279" t="str">
            <v>刘备精锐军</v>
          </cell>
          <cell r="I1279">
            <v>14047</v>
          </cell>
        </row>
        <row r="1280">
          <cell r="B1280" t="str">
            <v>糜芳随从</v>
          </cell>
          <cell r="I1280">
            <v>14044</v>
          </cell>
        </row>
        <row r="1281">
          <cell r="B1281" t="str">
            <v>糜芳护卫</v>
          </cell>
          <cell r="I1281">
            <v>11053</v>
          </cell>
        </row>
        <row r="1282">
          <cell r="B1282" t="str">
            <v>糜芳</v>
          </cell>
          <cell r="I1282">
            <v>12031</v>
          </cell>
        </row>
        <row r="1283">
          <cell r="B1283" t="str">
            <v>刘备精锐军</v>
          </cell>
          <cell r="I1283">
            <v>14047</v>
          </cell>
        </row>
        <row r="1284">
          <cell r="B1284" t="str">
            <v>刘备主力军</v>
          </cell>
          <cell r="I1284">
            <v>11054</v>
          </cell>
        </row>
        <row r="1285">
          <cell r="B1285" t="str">
            <v>刘备精锐军</v>
          </cell>
          <cell r="I1285">
            <v>14048</v>
          </cell>
        </row>
        <row r="1286">
          <cell r="B1286" t="str">
            <v>刘备主力军</v>
          </cell>
          <cell r="I1286">
            <v>14044</v>
          </cell>
        </row>
        <row r="1287">
          <cell r="B1287" t="str">
            <v>刘封随从</v>
          </cell>
          <cell r="I1287">
            <v>14045</v>
          </cell>
        </row>
        <row r="1288">
          <cell r="B1288" t="str">
            <v>刘封护卫</v>
          </cell>
          <cell r="I1288">
            <v>14043</v>
          </cell>
        </row>
        <row r="1289">
          <cell r="B1289" t="str">
            <v>刘封</v>
          </cell>
          <cell r="I1289">
            <v>12031</v>
          </cell>
        </row>
        <row r="1290">
          <cell r="B1290" t="str">
            <v>魏延随从</v>
          </cell>
          <cell r="I1290">
            <v>14044</v>
          </cell>
        </row>
        <row r="1291">
          <cell r="B1291" t="str">
            <v>魏延护卫</v>
          </cell>
          <cell r="I1291">
            <v>14042</v>
          </cell>
        </row>
        <row r="1292">
          <cell r="B1292" t="str">
            <v>魏延</v>
          </cell>
          <cell r="I1292">
            <v>12007</v>
          </cell>
        </row>
        <row r="1293">
          <cell r="B1293" t="str">
            <v>曹营先锋军</v>
          </cell>
          <cell r="I1293">
            <v>11054</v>
          </cell>
        </row>
        <row r="1294">
          <cell r="B1294" t="str">
            <v>曹营斥候</v>
          </cell>
          <cell r="I1294">
            <v>11042</v>
          </cell>
        </row>
        <row r="1295">
          <cell r="B1295" t="str">
            <v>曹营先锋军</v>
          </cell>
          <cell r="I1295">
            <v>14050</v>
          </cell>
        </row>
        <row r="1296">
          <cell r="B1296" t="str">
            <v>曹营斥候</v>
          </cell>
          <cell r="I1296">
            <v>14044</v>
          </cell>
        </row>
        <row r="1297">
          <cell r="B1297" t="str">
            <v>曹仁随从</v>
          </cell>
          <cell r="I1297">
            <v>14045</v>
          </cell>
        </row>
        <row r="1298">
          <cell r="B1298" t="str">
            <v>曹仁护卫</v>
          </cell>
          <cell r="I1298">
            <v>14046</v>
          </cell>
        </row>
        <row r="1299">
          <cell r="B1299" t="str">
            <v>曹仁</v>
          </cell>
          <cell r="I1299">
            <v>11003</v>
          </cell>
        </row>
        <row r="1300">
          <cell r="B1300" t="str">
            <v>曹营左翼军</v>
          </cell>
          <cell r="I1300">
            <v>14042</v>
          </cell>
        </row>
        <row r="1301">
          <cell r="B1301" t="str">
            <v>曹营主力军</v>
          </cell>
          <cell r="I1301">
            <v>11054</v>
          </cell>
        </row>
        <row r="1302">
          <cell r="B1302" t="str">
            <v>曹营左翼军</v>
          </cell>
          <cell r="I1302">
            <v>14043</v>
          </cell>
        </row>
        <row r="1303">
          <cell r="B1303" t="str">
            <v>曹营精锐军</v>
          </cell>
          <cell r="I1303">
            <v>14048</v>
          </cell>
        </row>
        <row r="1304">
          <cell r="B1304" t="str">
            <v>曹洪随从</v>
          </cell>
          <cell r="I1304">
            <v>14045</v>
          </cell>
        </row>
        <row r="1305">
          <cell r="B1305" t="str">
            <v>曹洪护卫</v>
          </cell>
          <cell r="I1305">
            <v>14046</v>
          </cell>
        </row>
        <row r="1306">
          <cell r="B1306" t="str">
            <v>曹洪</v>
          </cell>
          <cell r="I1306">
            <v>11023</v>
          </cell>
        </row>
        <row r="1307">
          <cell r="B1307" t="str">
            <v>曹营右翼军</v>
          </cell>
          <cell r="I1307">
            <v>14044</v>
          </cell>
        </row>
        <row r="1308">
          <cell r="B1308" t="str">
            <v>曹营主力军</v>
          </cell>
          <cell r="I1308">
            <v>13036</v>
          </cell>
        </row>
        <row r="1309">
          <cell r="B1309" t="str">
            <v>曹营右翼军</v>
          </cell>
          <cell r="I1309">
            <v>14046</v>
          </cell>
        </row>
        <row r="1310">
          <cell r="B1310" t="str">
            <v>曹营精锐军</v>
          </cell>
          <cell r="I1310">
            <v>14047</v>
          </cell>
        </row>
        <row r="1311">
          <cell r="B1311" t="str">
            <v>刘晔随从</v>
          </cell>
          <cell r="I1311">
            <v>14045</v>
          </cell>
        </row>
        <row r="1312">
          <cell r="B1312" t="str">
            <v>刘晔护卫</v>
          </cell>
          <cell r="I1312">
            <v>11053</v>
          </cell>
        </row>
        <row r="1313">
          <cell r="B1313" t="str">
            <v>刘晔</v>
          </cell>
          <cell r="I1313">
            <v>11026</v>
          </cell>
        </row>
        <row r="1314">
          <cell r="B1314" t="str">
            <v>许褚随从</v>
          </cell>
          <cell r="I1314">
            <v>11042</v>
          </cell>
        </row>
        <row r="1315">
          <cell r="B1315" t="str">
            <v>许褚护卫</v>
          </cell>
          <cell r="I1315">
            <v>14042</v>
          </cell>
        </row>
        <row r="1316">
          <cell r="B1316" t="str">
            <v>许褚</v>
          </cell>
          <cell r="I1316">
            <v>11016</v>
          </cell>
        </row>
        <row r="1317">
          <cell r="B1317" t="str">
            <v>荆州残军</v>
          </cell>
          <cell r="I1317">
            <v>11053</v>
          </cell>
        </row>
        <row r="1318">
          <cell r="B1318" t="str">
            <v>荆州败军</v>
          </cell>
          <cell r="I1318">
            <v>11054</v>
          </cell>
        </row>
        <row r="1319">
          <cell r="B1319" t="str">
            <v>荆州残军</v>
          </cell>
          <cell r="I1319">
            <v>13036</v>
          </cell>
        </row>
        <row r="1320">
          <cell r="B1320" t="str">
            <v>荆州败军</v>
          </cell>
          <cell r="I1320">
            <v>13036</v>
          </cell>
        </row>
        <row r="1321">
          <cell r="B1321" t="str">
            <v>王威随从</v>
          </cell>
          <cell r="I1321">
            <v>14045</v>
          </cell>
        </row>
        <row r="1322">
          <cell r="B1322" t="str">
            <v>王威护卫</v>
          </cell>
          <cell r="I1322">
            <v>14043</v>
          </cell>
        </row>
        <row r="1323">
          <cell r="B1323" t="str">
            <v>王威</v>
          </cell>
          <cell r="I1323">
            <v>14021</v>
          </cell>
        </row>
        <row r="1324">
          <cell r="B1324" t="str">
            <v>刘氏护卫军</v>
          </cell>
          <cell r="I1324">
            <v>11042</v>
          </cell>
        </row>
        <row r="1325">
          <cell r="B1325" t="str">
            <v>刘氏斥候</v>
          </cell>
          <cell r="I1325">
            <v>14042</v>
          </cell>
        </row>
        <row r="1326">
          <cell r="B1326" t="str">
            <v>刘氏护卫军</v>
          </cell>
          <cell r="I1326">
            <v>14050</v>
          </cell>
        </row>
        <row r="1327">
          <cell r="B1327" t="str">
            <v>刘氏步兵</v>
          </cell>
          <cell r="I1327">
            <v>11053</v>
          </cell>
        </row>
        <row r="1328">
          <cell r="B1328" t="str">
            <v>蔡夫人侍女</v>
          </cell>
          <cell r="I1328">
            <v>11042</v>
          </cell>
        </row>
        <row r="1329">
          <cell r="B1329" t="str">
            <v>蔡夫人护卫</v>
          </cell>
          <cell r="I1329">
            <v>14046</v>
          </cell>
        </row>
        <row r="1330">
          <cell r="B1330" t="str">
            <v>蔡夫人</v>
          </cell>
          <cell r="I1330">
            <v>13033</v>
          </cell>
        </row>
        <row r="1331">
          <cell r="B1331" t="str">
            <v>曹操追兵</v>
          </cell>
          <cell r="I1331">
            <v>13036</v>
          </cell>
        </row>
        <row r="1332">
          <cell r="B1332" t="str">
            <v>曹操骑兵</v>
          </cell>
          <cell r="I1332">
            <v>11054</v>
          </cell>
        </row>
        <row r="1333">
          <cell r="B1333" t="str">
            <v>曹操追兵</v>
          </cell>
          <cell r="I1333">
            <v>11054</v>
          </cell>
        </row>
        <row r="1334">
          <cell r="B1334" t="str">
            <v>曹操弓兵</v>
          </cell>
          <cell r="I1334">
            <v>14050</v>
          </cell>
        </row>
        <row r="1335">
          <cell r="B1335" t="str">
            <v>刘琮侍女</v>
          </cell>
          <cell r="I1335">
            <v>11042</v>
          </cell>
        </row>
        <row r="1336">
          <cell r="B1336" t="str">
            <v>刘琮护卫</v>
          </cell>
          <cell r="I1336">
            <v>14046</v>
          </cell>
        </row>
        <row r="1337">
          <cell r="B1337" t="str">
            <v>刘琮</v>
          </cell>
          <cell r="I1337">
            <v>12045</v>
          </cell>
        </row>
        <row r="1338">
          <cell r="B1338" t="str">
            <v>于禁随从</v>
          </cell>
          <cell r="I1338">
            <v>14045</v>
          </cell>
        </row>
        <row r="1339">
          <cell r="B1339" t="str">
            <v>于禁护卫</v>
          </cell>
          <cell r="I1339">
            <v>11042</v>
          </cell>
        </row>
        <row r="1340">
          <cell r="B1340" t="str">
            <v>于禁</v>
          </cell>
          <cell r="I1340">
            <v>11013</v>
          </cell>
        </row>
        <row r="1341">
          <cell r="B1341" t="str">
            <v>曹操先锋军</v>
          </cell>
          <cell r="I1341">
            <v>14050</v>
          </cell>
        </row>
        <row r="1342">
          <cell r="B1342" t="str">
            <v>曹操斥候</v>
          </cell>
          <cell r="I1342">
            <v>14042</v>
          </cell>
        </row>
        <row r="1343">
          <cell r="B1343" t="str">
            <v>曹操先锋军</v>
          </cell>
          <cell r="I1343">
            <v>14043</v>
          </cell>
        </row>
        <row r="1344">
          <cell r="B1344" t="str">
            <v>曹操骑兵</v>
          </cell>
          <cell r="I1344">
            <v>13036</v>
          </cell>
        </row>
        <row r="1345">
          <cell r="B1345" t="str">
            <v>文聘随从</v>
          </cell>
          <cell r="I1345">
            <v>14047</v>
          </cell>
        </row>
        <row r="1346">
          <cell r="B1346" t="str">
            <v>文聘护卫</v>
          </cell>
          <cell r="I1346">
            <v>11054</v>
          </cell>
        </row>
        <row r="1347">
          <cell r="B1347" t="str">
            <v>文聘</v>
          </cell>
          <cell r="I1347">
            <v>11028</v>
          </cell>
        </row>
        <row r="1348">
          <cell r="B1348" t="str">
            <v>刘备残军</v>
          </cell>
          <cell r="I1348">
            <v>14046</v>
          </cell>
        </row>
        <row r="1349">
          <cell r="B1349" t="str">
            <v>刘备余部</v>
          </cell>
          <cell r="I1349">
            <v>14042</v>
          </cell>
        </row>
        <row r="1350">
          <cell r="B1350" t="str">
            <v>刘备残军</v>
          </cell>
          <cell r="I1350">
            <v>11053</v>
          </cell>
        </row>
        <row r="1351">
          <cell r="B1351" t="str">
            <v>刘备余部</v>
          </cell>
          <cell r="I1351">
            <v>14050</v>
          </cell>
        </row>
        <row r="1352">
          <cell r="B1352" t="str">
            <v>糜芳随从</v>
          </cell>
          <cell r="I1352">
            <v>14045</v>
          </cell>
        </row>
        <row r="1353">
          <cell r="B1353" t="str">
            <v>糜芳护卫</v>
          </cell>
          <cell r="I1353">
            <v>11054</v>
          </cell>
        </row>
        <row r="1354">
          <cell r="B1354" t="str">
            <v>糜芳</v>
          </cell>
          <cell r="I1354">
            <v>12031</v>
          </cell>
        </row>
        <row r="1355">
          <cell r="B1355" t="str">
            <v>刘备残部</v>
          </cell>
          <cell r="I1355">
            <v>14042</v>
          </cell>
        </row>
        <row r="1356">
          <cell r="B1356" t="str">
            <v>刘备余部</v>
          </cell>
          <cell r="I1356">
            <v>11053</v>
          </cell>
        </row>
        <row r="1357">
          <cell r="B1357" t="str">
            <v>刘备残部</v>
          </cell>
          <cell r="I1357">
            <v>11054</v>
          </cell>
        </row>
        <row r="1358">
          <cell r="B1358" t="str">
            <v>刘备余部</v>
          </cell>
          <cell r="I1358">
            <v>14050</v>
          </cell>
        </row>
        <row r="1359">
          <cell r="B1359" t="str">
            <v>糜竺随从</v>
          </cell>
          <cell r="I1359">
            <v>14045</v>
          </cell>
        </row>
        <row r="1360">
          <cell r="B1360" t="str">
            <v>糜竺护卫</v>
          </cell>
          <cell r="I1360">
            <v>14046</v>
          </cell>
        </row>
        <row r="1361">
          <cell r="B1361" t="str">
            <v>糜竺</v>
          </cell>
          <cell r="I1361">
            <v>12033</v>
          </cell>
        </row>
        <row r="1362">
          <cell r="B1362" t="str">
            <v>简雍随从</v>
          </cell>
          <cell r="I1362">
            <v>14043</v>
          </cell>
        </row>
        <row r="1363">
          <cell r="B1363" t="str">
            <v>简雍护卫</v>
          </cell>
          <cell r="I1363">
            <v>11053</v>
          </cell>
        </row>
        <row r="1364">
          <cell r="B1364" t="str">
            <v>简雍</v>
          </cell>
          <cell r="I1364">
            <v>11034</v>
          </cell>
        </row>
        <row r="1365">
          <cell r="B1365" t="str">
            <v>赵云护卫</v>
          </cell>
          <cell r="I1365">
            <v>13036</v>
          </cell>
        </row>
        <row r="1366">
          <cell r="B1366" t="str">
            <v>赵云亲随</v>
          </cell>
          <cell r="I1366">
            <v>11053</v>
          </cell>
        </row>
        <row r="1367">
          <cell r="B1367" t="str">
            <v>赵云护卫</v>
          </cell>
          <cell r="I1367">
            <v>14047</v>
          </cell>
        </row>
        <row r="1368">
          <cell r="B1368" t="str">
            <v>赵云亲随</v>
          </cell>
          <cell r="I1368">
            <v>14044</v>
          </cell>
        </row>
        <row r="1369">
          <cell r="B1369" t="str">
            <v>赵云随从</v>
          </cell>
          <cell r="I1369">
            <v>14043</v>
          </cell>
        </row>
        <row r="1370">
          <cell r="B1370" t="str">
            <v>赵云护卫</v>
          </cell>
          <cell r="I1370">
            <v>14047</v>
          </cell>
        </row>
        <row r="1371">
          <cell r="B1371" t="str">
            <v>赵云</v>
          </cell>
          <cell r="I1371">
            <v>12001</v>
          </cell>
        </row>
        <row r="1372">
          <cell r="B1372" t="str">
            <v>刘备残军</v>
          </cell>
          <cell r="I1372">
            <v>14046</v>
          </cell>
        </row>
        <row r="1373">
          <cell r="B1373" t="str">
            <v>刘备余部</v>
          </cell>
          <cell r="I1373">
            <v>11054</v>
          </cell>
        </row>
        <row r="1374">
          <cell r="B1374" t="str">
            <v>刘备残军</v>
          </cell>
          <cell r="I1374">
            <v>11053</v>
          </cell>
        </row>
        <row r="1375">
          <cell r="B1375" t="str">
            <v>刘备余部</v>
          </cell>
          <cell r="I1375">
            <v>14042</v>
          </cell>
        </row>
        <row r="1376">
          <cell r="B1376" t="str">
            <v>甘夫人侍女</v>
          </cell>
          <cell r="I1376">
            <v>11042</v>
          </cell>
        </row>
        <row r="1377">
          <cell r="B1377" t="str">
            <v>甘夫人护卫</v>
          </cell>
          <cell r="I1377">
            <v>14046</v>
          </cell>
        </row>
        <row r="1378">
          <cell r="B1378" t="str">
            <v>甘夫人</v>
          </cell>
          <cell r="I1378">
            <v>12039</v>
          </cell>
        </row>
        <row r="1379">
          <cell r="B1379" t="str">
            <v>刘备亲随</v>
          </cell>
          <cell r="I1379">
            <v>14045</v>
          </cell>
        </row>
        <row r="1380">
          <cell r="B1380" t="str">
            <v>刘备护卫</v>
          </cell>
          <cell r="I1380">
            <v>11054</v>
          </cell>
        </row>
        <row r="1381">
          <cell r="B1381" t="str">
            <v>刘备亲随</v>
          </cell>
          <cell r="I1381">
            <v>14042</v>
          </cell>
        </row>
        <row r="1382">
          <cell r="B1382" t="str">
            <v>刘备护卫</v>
          </cell>
          <cell r="I1382">
            <v>14046</v>
          </cell>
        </row>
        <row r="1383">
          <cell r="B1383" t="str">
            <v>糜夫人侍女</v>
          </cell>
          <cell r="I1383">
            <v>11042</v>
          </cell>
        </row>
        <row r="1384">
          <cell r="B1384" t="str">
            <v>糜夫人护卫</v>
          </cell>
          <cell r="I1384">
            <v>11053</v>
          </cell>
        </row>
        <row r="1385">
          <cell r="B1385" t="str">
            <v>糜夫人</v>
          </cell>
          <cell r="I1385">
            <v>12040</v>
          </cell>
        </row>
        <row r="1386">
          <cell r="B1386" t="str">
            <v>刘禅随从</v>
          </cell>
          <cell r="I1386">
            <v>14046</v>
          </cell>
        </row>
        <row r="1387">
          <cell r="B1387" t="str">
            <v>刘禅护卫</v>
          </cell>
          <cell r="I1387">
            <v>11053</v>
          </cell>
        </row>
        <row r="1388">
          <cell r="B1388" t="str">
            <v>刘禅</v>
          </cell>
          <cell r="I1388">
            <v>12032</v>
          </cell>
        </row>
        <row r="1389">
          <cell r="B1389" t="str">
            <v>曹操步兵营</v>
          </cell>
          <cell r="I1389">
            <v>11053</v>
          </cell>
        </row>
        <row r="1390">
          <cell r="B1390" t="str">
            <v>曹操骑兵营</v>
          </cell>
          <cell r="I1390">
            <v>13036</v>
          </cell>
        </row>
        <row r="1391">
          <cell r="B1391" t="str">
            <v>曹操步兵营</v>
          </cell>
          <cell r="I1391">
            <v>11054</v>
          </cell>
        </row>
        <row r="1392">
          <cell r="B1392" t="str">
            <v>曹操弓兵营</v>
          </cell>
          <cell r="I1392">
            <v>14050</v>
          </cell>
        </row>
        <row r="1393">
          <cell r="B1393" t="str">
            <v>夏侯恩随从</v>
          </cell>
          <cell r="I1393">
            <v>14043</v>
          </cell>
        </row>
        <row r="1394">
          <cell r="B1394" t="str">
            <v>夏侯恩护卫</v>
          </cell>
          <cell r="I1394">
            <v>14046</v>
          </cell>
        </row>
        <row r="1395">
          <cell r="B1395" t="str">
            <v>夏侯恩</v>
          </cell>
          <cell r="I1395">
            <v>11053</v>
          </cell>
        </row>
        <row r="1396">
          <cell r="B1396" t="str">
            <v>曹操骑兵营</v>
          </cell>
          <cell r="I1396">
            <v>13036</v>
          </cell>
        </row>
        <row r="1397">
          <cell r="B1397" t="str">
            <v>曹操步兵营</v>
          </cell>
          <cell r="I1397">
            <v>11053</v>
          </cell>
        </row>
        <row r="1398">
          <cell r="B1398" t="str">
            <v>曹操骑兵营</v>
          </cell>
          <cell r="I1398">
            <v>11054</v>
          </cell>
        </row>
        <row r="1399">
          <cell r="B1399" t="str">
            <v>曹操弓兵营</v>
          </cell>
          <cell r="I1399">
            <v>14050</v>
          </cell>
        </row>
        <row r="1400">
          <cell r="B1400" t="str">
            <v>钟绅随从</v>
          </cell>
          <cell r="I1400">
            <v>11042</v>
          </cell>
        </row>
        <row r="1401">
          <cell r="B1401" t="str">
            <v>钟绅护卫</v>
          </cell>
          <cell r="I1401">
            <v>14044</v>
          </cell>
        </row>
        <row r="1402">
          <cell r="B1402" t="str">
            <v>钟绅</v>
          </cell>
          <cell r="I1402">
            <v>12027</v>
          </cell>
        </row>
        <row r="1403">
          <cell r="B1403" t="str">
            <v>曹操精锐军</v>
          </cell>
          <cell r="I1403">
            <v>14047</v>
          </cell>
        </row>
        <row r="1404">
          <cell r="B1404" t="str">
            <v>曹操主力军</v>
          </cell>
          <cell r="I1404">
            <v>14046</v>
          </cell>
        </row>
        <row r="1405">
          <cell r="B1405" t="str">
            <v>曹操精锐军</v>
          </cell>
          <cell r="I1405">
            <v>11042</v>
          </cell>
        </row>
        <row r="1406">
          <cell r="B1406" t="str">
            <v>曹操主力军</v>
          </cell>
          <cell r="I1406">
            <v>14048</v>
          </cell>
        </row>
        <row r="1407">
          <cell r="B1407" t="str">
            <v>曹洪随从</v>
          </cell>
          <cell r="I1407">
            <v>11054</v>
          </cell>
        </row>
        <row r="1408">
          <cell r="B1408" t="str">
            <v>曹洪护卫</v>
          </cell>
          <cell r="I1408">
            <v>14042</v>
          </cell>
        </row>
        <row r="1409">
          <cell r="B1409" t="str">
            <v>曹洪</v>
          </cell>
          <cell r="I1409">
            <v>11023</v>
          </cell>
        </row>
        <row r="1410">
          <cell r="B1410" t="str">
            <v>张郃随从</v>
          </cell>
          <cell r="I1410">
            <v>11053</v>
          </cell>
        </row>
        <row r="1411">
          <cell r="B1411" t="str">
            <v>张郃护卫</v>
          </cell>
          <cell r="I1411">
            <v>14046</v>
          </cell>
        </row>
        <row r="1412">
          <cell r="B1412" t="str">
            <v>张郃</v>
          </cell>
          <cell r="I1412">
            <v>11012</v>
          </cell>
        </row>
        <row r="1413">
          <cell r="B1413" t="str">
            <v>曹营先锋军</v>
          </cell>
          <cell r="I1413">
            <v>11054</v>
          </cell>
        </row>
        <row r="1414">
          <cell r="B1414" t="str">
            <v>曹营斥候</v>
          </cell>
          <cell r="I1414">
            <v>14042</v>
          </cell>
        </row>
        <row r="1415">
          <cell r="B1415" t="str">
            <v>曹营先锋军</v>
          </cell>
          <cell r="I1415">
            <v>13036</v>
          </cell>
        </row>
        <row r="1416">
          <cell r="B1416" t="str">
            <v>曹营骑兵</v>
          </cell>
          <cell r="I1416">
            <v>11054</v>
          </cell>
        </row>
        <row r="1417">
          <cell r="B1417" t="str">
            <v>夏侯杰随从</v>
          </cell>
          <cell r="I1417">
            <v>11053</v>
          </cell>
        </row>
        <row r="1418">
          <cell r="B1418" t="str">
            <v>夏侯杰护卫</v>
          </cell>
          <cell r="I1418">
            <v>14050</v>
          </cell>
        </row>
        <row r="1419">
          <cell r="B1419" t="str">
            <v>夏侯杰</v>
          </cell>
          <cell r="I1419">
            <v>11053</v>
          </cell>
        </row>
        <row r="1420">
          <cell r="B1420" t="str">
            <v>曹营左翼军</v>
          </cell>
          <cell r="I1420">
            <v>14042</v>
          </cell>
        </row>
        <row r="1421">
          <cell r="B1421" t="str">
            <v>曹营主力军</v>
          </cell>
          <cell r="I1421">
            <v>13036</v>
          </cell>
        </row>
        <row r="1422">
          <cell r="B1422" t="str">
            <v>曹营左翼军</v>
          </cell>
          <cell r="I1422">
            <v>14043</v>
          </cell>
        </row>
        <row r="1423">
          <cell r="B1423" t="str">
            <v>曹营精锐军</v>
          </cell>
          <cell r="I1423">
            <v>14047</v>
          </cell>
        </row>
        <row r="1424">
          <cell r="B1424" t="str">
            <v>文聘随从</v>
          </cell>
          <cell r="I1424">
            <v>11054</v>
          </cell>
        </row>
        <row r="1425">
          <cell r="B1425" t="str">
            <v>文聘护卫</v>
          </cell>
          <cell r="I1425">
            <v>11042</v>
          </cell>
        </row>
        <row r="1426">
          <cell r="B1426" t="str">
            <v>文聘</v>
          </cell>
          <cell r="I1426">
            <v>11028</v>
          </cell>
        </row>
        <row r="1427">
          <cell r="B1427" t="str">
            <v>曹营右翼军</v>
          </cell>
          <cell r="I1427">
            <v>14044</v>
          </cell>
        </row>
        <row r="1428">
          <cell r="B1428" t="str">
            <v>曹营主力军</v>
          </cell>
          <cell r="I1428">
            <v>14047</v>
          </cell>
        </row>
        <row r="1429">
          <cell r="B1429" t="str">
            <v>曹营右翼军</v>
          </cell>
          <cell r="I1429">
            <v>14046</v>
          </cell>
        </row>
        <row r="1430">
          <cell r="B1430" t="str">
            <v>曹营精锐军</v>
          </cell>
          <cell r="I1430">
            <v>14048</v>
          </cell>
        </row>
        <row r="1431">
          <cell r="B1431" t="str">
            <v>曹操随从</v>
          </cell>
          <cell r="I1431">
            <v>14045</v>
          </cell>
        </row>
        <row r="1432">
          <cell r="B1432" t="str">
            <v>曹操护卫</v>
          </cell>
          <cell r="I1432">
            <v>14043</v>
          </cell>
        </row>
        <row r="1433">
          <cell r="B1433" t="str">
            <v>曹操</v>
          </cell>
          <cell r="I1433">
            <v>11002</v>
          </cell>
        </row>
        <row r="1434">
          <cell r="B1434" t="str">
            <v>张飞随从</v>
          </cell>
          <cell r="I1434">
            <v>14047</v>
          </cell>
        </row>
        <row r="1435">
          <cell r="B1435" t="str">
            <v>张飞护卫</v>
          </cell>
          <cell r="I1435">
            <v>14048</v>
          </cell>
        </row>
        <row r="1436">
          <cell r="B1436" t="str">
            <v>张飞</v>
          </cell>
          <cell r="I1436">
            <v>12004</v>
          </cell>
        </row>
        <row r="1437">
          <cell r="B1437" t="str">
            <v>刘琦护卫军</v>
          </cell>
          <cell r="I1437">
            <v>11042</v>
          </cell>
        </row>
        <row r="1438">
          <cell r="B1438" t="str">
            <v>刘琦精锐军</v>
          </cell>
          <cell r="I1438">
            <v>11053</v>
          </cell>
        </row>
        <row r="1439">
          <cell r="B1439" t="str">
            <v>刘琦护卫军</v>
          </cell>
          <cell r="I1439">
            <v>14045</v>
          </cell>
        </row>
        <row r="1440">
          <cell r="B1440" t="str">
            <v>刘琦精锐军</v>
          </cell>
          <cell r="I1440">
            <v>11054</v>
          </cell>
        </row>
        <row r="1441">
          <cell r="B1441" t="str">
            <v>刘琦随从</v>
          </cell>
          <cell r="I1441">
            <v>14045</v>
          </cell>
        </row>
        <row r="1442">
          <cell r="B1442" t="str">
            <v>刘琦护卫</v>
          </cell>
          <cell r="I1442">
            <v>14046</v>
          </cell>
        </row>
        <row r="1443">
          <cell r="B1443" t="str">
            <v>刘琦</v>
          </cell>
          <cell r="I1443">
            <v>12025</v>
          </cell>
        </row>
        <row r="1444">
          <cell r="B1444" t="str">
            <v>刘备步兵营</v>
          </cell>
          <cell r="I1444">
            <v>11053</v>
          </cell>
        </row>
        <row r="1445">
          <cell r="B1445" t="str">
            <v>刘备骑兵营</v>
          </cell>
          <cell r="I1445">
            <v>13036</v>
          </cell>
        </row>
        <row r="1446">
          <cell r="B1446" t="str">
            <v>刘备步兵营</v>
          </cell>
          <cell r="I1446">
            <v>11054</v>
          </cell>
        </row>
        <row r="1447">
          <cell r="B1447" t="str">
            <v>刘备弓兵营</v>
          </cell>
          <cell r="I1447">
            <v>14050</v>
          </cell>
        </row>
        <row r="1448">
          <cell r="B1448" t="str">
            <v>刘备随从</v>
          </cell>
          <cell r="I1448">
            <v>14045</v>
          </cell>
        </row>
        <row r="1449">
          <cell r="B1449" t="str">
            <v>刘备护卫</v>
          </cell>
          <cell r="I1449">
            <v>14043</v>
          </cell>
        </row>
        <row r="1450">
          <cell r="B1450" t="str">
            <v>刘备</v>
          </cell>
          <cell r="I1450">
            <v>12008</v>
          </cell>
        </row>
        <row r="1451">
          <cell r="B1451" t="str">
            <v>诸葛亮侍从</v>
          </cell>
          <cell r="I1451">
            <v>14045</v>
          </cell>
        </row>
        <row r="1452">
          <cell r="B1452" t="str">
            <v>诸葛亮护卫</v>
          </cell>
          <cell r="I1452">
            <v>14046</v>
          </cell>
        </row>
        <row r="1453">
          <cell r="B1453" t="str">
            <v>诸葛亮侍从</v>
          </cell>
          <cell r="I1453">
            <v>14043</v>
          </cell>
        </row>
        <row r="1454">
          <cell r="B1454" t="str">
            <v>诸葛亮亲随</v>
          </cell>
          <cell r="I1454">
            <v>11054</v>
          </cell>
        </row>
        <row r="1455">
          <cell r="B1455" t="str">
            <v>诸葛亮弟子</v>
          </cell>
          <cell r="I1455">
            <v>14045</v>
          </cell>
        </row>
        <row r="1456">
          <cell r="B1456" t="str">
            <v>诸葛亮护卫</v>
          </cell>
          <cell r="I1456">
            <v>14044</v>
          </cell>
        </row>
        <row r="1457">
          <cell r="B1457" t="str">
            <v>诸葛亮</v>
          </cell>
          <cell r="I1457">
            <v>12009</v>
          </cell>
        </row>
        <row r="1458">
          <cell r="B1458" t="str">
            <v>鲁肃随从</v>
          </cell>
          <cell r="I1458">
            <v>14045</v>
          </cell>
        </row>
        <row r="1459">
          <cell r="B1459" t="str">
            <v>鲁肃护卫</v>
          </cell>
          <cell r="I1459">
            <v>14046</v>
          </cell>
        </row>
        <row r="1460">
          <cell r="B1460" t="str">
            <v>鲁肃</v>
          </cell>
          <cell r="I1460">
            <v>13002</v>
          </cell>
        </row>
        <row r="1461">
          <cell r="B1461" t="str">
            <v>江东先锋军</v>
          </cell>
          <cell r="I1461">
            <v>14042</v>
          </cell>
        </row>
        <row r="1462">
          <cell r="B1462" t="str">
            <v>江东斥候</v>
          </cell>
          <cell r="I1462">
            <v>14050</v>
          </cell>
        </row>
        <row r="1463">
          <cell r="B1463" t="str">
            <v>江东先锋军</v>
          </cell>
          <cell r="I1463">
            <v>14050</v>
          </cell>
        </row>
        <row r="1464">
          <cell r="B1464" t="str">
            <v>江东骑兵</v>
          </cell>
          <cell r="I1464">
            <v>13036</v>
          </cell>
        </row>
        <row r="1465">
          <cell r="B1465" t="str">
            <v>黄盖随从</v>
          </cell>
          <cell r="I1465">
            <v>11054</v>
          </cell>
        </row>
        <row r="1466">
          <cell r="B1466" t="str">
            <v>黄盖护卫</v>
          </cell>
          <cell r="I1466">
            <v>14046</v>
          </cell>
        </row>
        <row r="1467">
          <cell r="B1467" t="str">
            <v>黄盖</v>
          </cell>
          <cell r="I1467">
            <v>13016</v>
          </cell>
        </row>
        <row r="1468">
          <cell r="B1468" t="str">
            <v>江东主力军</v>
          </cell>
          <cell r="I1468">
            <v>14043</v>
          </cell>
        </row>
        <row r="1469">
          <cell r="B1469" t="str">
            <v>江东精锐军</v>
          </cell>
          <cell r="I1469">
            <v>14047</v>
          </cell>
        </row>
        <row r="1470">
          <cell r="B1470" t="str">
            <v>江东主力军</v>
          </cell>
          <cell r="I1470">
            <v>11054</v>
          </cell>
        </row>
        <row r="1471">
          <cell r="B1471" t="str">
            <v>江东精锐军</v>
          </cell>
          <cell r="I1471">
            <v>14047</v>
          </cell>
        </row>
        <row r="1472">
          <cell r="B1472" t="str">
            <v>张昭随从</v>
          </cell>
          <cell r="I1472">
            <v>14045</v>
          </cell>
        </row>
        <row r="1473">
          <cell r="B1473" t="str">
            <v>张昭护卫</v>
          </cell>
          <cell r="I1473">
            <v>14043</v>
          </cell>
        </row>
        <row r="1474">
          <cell r="B1474" t="str">
            <v>张昭</v>
          </cell>
          <cell r="I1474">
            <v>13018</v>
          </cell>
        </row>
        <row r="1475">
          <cell r="B1475" t="str">
            <v>江东精锐军</v>
          </cell>
          <cell r="I1475">
            <v>14047</v>
          </cell>
        </row>
        <row r="1476">
          <cell r="B1476" t="str">
            <v>江东主力军</v>
          </cell>
          <cell r="I1476">
            <v>14046</v>
          </cell>
        </row>
        <row r="1477">
          <cell r="B1477" t="str">
            <v>江东精锐军</v>
          </cell>
          <cell r="I1477">
            <v>11042</v>
          </cell>
        </row>
        <row r="1478">
          <cell r="B1478" t="str">
            <v>江东主力军</v>
          </cell>
          <cell r="I1478">
            <v>11054</v>
          </cell>
        </row>
        <row r="1479">
          <cell r="B1479" t="str">
            <v>孙权随从</v>
          </cell>
          <cell r="I1479">
            <v>13036</v>
          </cell>
        </row>
        <row r="1480">
          <cell r="B1480" t="str">
            <v>孙权护卫</v>
          </cell>
          <cell r="I1480">
            <v>14042</v>
          </cell>
        </row>
        <row r="1481">
          <cell r="B1481" t="str">
            <v>孙权</v>
          </cell>
          <cell r="I1481">
            <v>13005</v>
          </cell>
        </row>
        <row r="1482">
          <cell r="B1482" t="str">
            <v>顾雍弟子</v>
          </cell>
          <cell r="I1482">
            <v>14045</v>
          </cell>
        </row>
        <row r="1483">
          <cell r="B1483" t="str">
            <v>顾雍护卫</v>
          </cell>
          <cell r="I1483">
            <v>14043</v>
          </cell>
        </row>
        <row r="1484">
          <cell r="B1484" t="str">
            <v>顾雍</v>
          </cell>
          <cell r="I1484">
            <v>13034</v>
          </cell>
        </row>
        <row r="1485">
          <cell r="B1485" t="str">
            <v>江东水军</v>
          </cell>
          <cell r="I1485">
            <v>14042</v>
          </cell>
        </row>
        <row r="1486">
          <cell r="B1486" t="str">
            <v>江东步兵</v>
          </cell>
          <cell r="I1486">
            <v>11053</v>
          </cell>
        </row>
        <row r="1487">
          <cell r="B1487" t="str">
            <v>江东水军</v>
          </cell>
          <cell r="I1487">
            <v>14046</v>
          </cell>
        </row>
        <row r="1488">
          <cell r="B1488" t="str">
            <v>江东骑兵</v>
          </cell>
          <cell r="I1488">
            <v>13036</v>
          </cell>
        </row>
        <row r="1489">
          <cell r="B1489" t="str">
            <v>周瑜随从</v>
          </cell>
          <cell r="I1489">
            <v>14045</v>
          </cell>
        </row>
        <row r="1490">
          <cell r="B1490" t="str">
            <v>周瑜护卫</v>
          </cell>
          <cell r="I1490">
            <v>14042</v>
          </cell>
        </row>
        <row r="1491">
          <cell r="B1491" t="str">
            <v>周瑜</v>
          </cell>
          <cell r="I1491">
            <v>13007</v>
          </cell>
        </row>
        <row r="1492">
          <cell r="B1492" t="str">
            <v>江东左翼军</v>
          </cell>
          <cell r="I1492">
            <v>14050</v>
          </cell>
        </row>
        <row r="1493">
          <cell r="B1493" t="str">
            <v>江东主力军</v>
          </cell>
          <cell r="I1493">
            <v>14046</v>
          </cell>
        </row>
        <row r="1494">
          <cell r="B1494" t="str">
            <v>江东左翼军</v>
          </cell>
          <cell r="I1494">
            <v>11053</v>
          </cell>
        </row>
        <row r="1495">
          <cell r="B1495" t="str">
            <v>江东精锐军</v>
          </cell>
          <cell r="I1495">
            <v>14047</v>
          </cell>
        </row>
        <row r="1496">
          <cell r="B1496" t="str">
            <v>孙策随从</v>
          </cell>
          <cell r="I1496">
            <v>14045</v>
          </cell>
        </row>
        <row r="1497">
          <cell r="B1497" t="str">
            <v>孙策护卫</v>
          </cell>
          <cell r="I1497">
            <v>11042</v>
          </cell>
        </row>
        <row r="1498">
          <cell r="B1498" t="str">
            <v>孙策</v>
          </cell>
          <cell r="I1498">
            <v>13004</v>
          </cell>
        </row>
        <row r="1499">
          <cell r="B1499" t="str">
            <v>江东右翼军</v>
          </cell>
          <cell r="I1499">
            <v>14044</v>
          </cell>
        </row>
        <row r="1500">
          <cell r="B1500" t="str">
            <v>江东主力军</v>
          </cell>
          <cell r="I1500">
            <v>11054</v>
          </cell>
        </row>
        <row r="1501">
          <cell r="B1501" t="str">
            <v>江东右翼军</v>
          </cell>
          <cell r="I1501">
            <v>14046</v>
          </cell>
        </row>
        <row r="1502">
          <cell r="B1502" t="str">
            <v>江东精锐军</v>
          </cell>
          <cell r="I1502">
            <v>14048</v>
          </cell>
        </row>
        <row r="1503">
          <cell r="B1503" t="str">
            <v>大乔侍女</v>
          </cell>
          <cell r="I1503">
            <v>11042</v>
          </cell>
        </row>
        <row r="1504">
          <cell r="B1504" t="str">
            <v>大乔护卫</v>
          </cell>
          <cell r="I1504">
            <v>11053</v>
          </cell>
        </row>
        <row r="1505">
          <cell r="B1505" t="str">
            <v>大乔</v>
          </cell>
          <cell r="I1505">
            <v>13001</v>
          </cell>
        </row>
        <row r="1506">
          <cell r="B1506" t="str">
            <v>小乔侍女</v>
          </cell>
          <cell r="I1506">
            <v>14044</v>
          </cell>
        </row>
        <row r="1507">
          <cell r="B1507" t="str">
            <v>小乔护卫</v>
          </cell>
          <cell r="I1507">
            <v>14046</v>
          </cell>
        </row>
        <row r="1508">
          <cell r="B1508" t="str">
            <v>小乔</v>
          </cell>
          <cell r="I1508">
            <v>13014</v>
          </cell>
        </row>
        <row r="1509">
          <cell r="B1509" t="str">
            <v>江东先锋军</v>
          </cell>
          <cell r="I1509">
            <v>13036</v>
          </cell>
        </row>
        <row r="1510">
          <cell r="B1510" t="str">
            <v>江东斥候</v>
          </cell>
          <cell r="I1510">
            <v>14042</v>
          </cell>
        </row>
        <row r="1511">
          <cell r="B1511" t="str">
            <v>江东先锋军</v>
          </cell>
          <cell r="I1511">
            <v>14050</v>
          </cell>
        </row>
        <row r="1512">
          <cell r="B1512" t="str">
            <v>江东弩手</v>
          </cell>
          <cell r="I1512">
            <v>14042</v>
          </cell>
        </row>
        <row r="1513">
          <cell r="B1513" t="str">
            <v>甘宁随从</v>
          </cell>
          <cell r="I1513">
            <v>11054</v>
          </cell>
        </row>
        <row r="1514">
          <cell r="B1514" t="str">
            <v>甘宁护卫</v>
          </cell>
          <cell r="I1514">
            <v>14046</v>
          </cell>
        </row>
        <row r="1515">
          <cell r="B1515" t="str">
            <v>甘宁</v>
          </cell>
          <cell r="I1515">
            <v>13010</v>
          </cell>
        </row>
        <row r="1516">
          <cell r="B1516" t="str">
            <v>江东主力军</v>
          </cell>
          <cell r="I1516">
            <v>14046</v>
          </cell>
        </row>
        <row r="1517">
          <cell r="B1517" t="str">
            <v>江东精锐军</v>
          </cell>
          <cell r="I1517">
            <v>14047</v>
          </cell>
        </row>
        <row r="1518">
          <cell r="B1518" t="str">
            <v>江东主力军</v>
          </cell>
          <cell r="I1518">
            <v>14042</v>
          </cell>
        </row>
        <row r="1519">
          <cell r="B1519" t="str">
            <v>江东精锐军</v>
          </cell>
          <cell r="I1519">
            <v>14047</v>
          </cell>
        </row>
        <row r="1520">
          <cell r="B1520" t="str">
            <v>太史慈随从</v>
          </cell>
          <cell r="I1520">
            <v>14050</v>
          </cell>
        </row>
        <row r="1521">
          <cell r="B1521" t="str">
            <v>太史慈护卫</v>
          </cell>
          <cell r="I1521">
            <v>11054</v>
          </cell>
        </row>
        <row r="1522">
          <cell r="B1522" t="str">
            <v>太史慈</v>
          </cell>
          <cell r="I1522">
            <v>13006</v>
          </cell>
        </row>
        <row r="1523">
          <cell r="B1523" t="str">
            <v>江东精锐军</v>
          </cell>
          <cell r="I1523">
            <v>14048</v>
          </cell>
        </row>
        <row r="1524">
          <cell r="B1524" t="str">
            <v>江东主力军</v>
          </cell>
          <cell r="I1524">
            <v>14046</v>
          </cell>
        </row>
        <row r="1525">
          <cell r="B1525" t="str">
            <v>江东精锐军</v>
          </cell>
          <cell r="I1525">
            <v>14043</v>
          </cell>
        </row>
        <row r="1526">
          <cell r="B1526" t="str">
            <v>江东主力军</v>
          </cell>
          <cell r="I1526">
            <v>13036</v>
          </cell>
        </row>
        <row r="1527">
          <cell r="B1527" t="str">
            <v>周瑜随从</v>
          </cell>
          <cell r="I1527">
            <v>14045</v>
          </cell>
        </row>
        <row r="1528">
          <cell r="B1528" t="str">
            <v>周瑜护卫</v>
          </cell>
          <cell r="I1528">
            <v>14043</v>
          </cell>
        </row>
        <row r="1529">
          <cell r="B1529" t="str">
            <v>周瑜</v>
          </cell>
          <cell r="I1529">
            <v>13007</v>
          </cell>
        </row>
        <row r="1530">
          <cell r="B1530" t="str">
            <v>程普随从</v>
          </cell>
          <cell r="I1530">
            <v>11054</v>
          </cell>
        </row>
        <row r="1531">
          <cell r="B1531" t="str">
            <v>程普护卫</v>
          </cell>
          <cell r="I1531">
            <v>14047</v>
          </cell>
        </row>
        <row r="1532">
          <cell r="B1532" t="str">
            <v>程普</v>
          </cell>
          <cell r="I1532">
            <v>13011</v>
          </cell>
        </row>
        <row r="1533">
          <cell r="B1533" t="str">
            <v>曹营水军</v>
          </cell>
          <cell r="I1533">
            <v>14042</v>
          </cell>
        </row>
        <row r="1534">
          <cell r="B1534" t="str">
            <v>曹营步兵</v>
          </cell>
          <cell r="I1534">
            <v>11053</v>
          </cell>
        </row>
        <row r="1535">
          <cell r="B1535" t="str">
            <v>曹营水军</v>
          </cell>
          <cell r="I1535">
            <v>13036</v>
          </cell>
        </row>
        <row r="1536">
          <cell r="B1536" t="str">
            <v>曹营骑兵</v>
          </cell>
          <cell r="I1536">
            <v>11054</v>
          </cell>
        </row>
        <row r="1537">
          <cell r="B1537" t="str">
            <v>于禁随从</v>
          </cell>
          <cell r="I1537">
            <v>14050</v>
          </cell>
        </row>
        <row r="1538">
          <cell r="B1538" t="str">
            <v>于禁护卫</v>
          </cell>
          <cell r="I1538">
            <v>11042</v>
          </cell>
        </row>
        <row r="1539">
          <cell r="B1539" t="str">
            <v>于禁</v>
          </cell>
          <cell r="I1539">
            <v>11013</v>
          </cell>
        </row>
        <row r="1540">
          <cell r="B1540" t="str">
            <v>曹营步兵营</v>
          </cell>
          <cell r="I1540">
            <v>11053</v>
          </cell>
        </row>
        <row r="1541">
          <cell r="B1541" t="str">
            <v>曹营弓兵营</v>
          </cell>
          <cell r="I1541">
            <v>14050</v>
          </cell>
        </row>
        <row r="1542">
          <cell r="B1542" t="str">
            <v>曹营步兵营</v>
          </cell>
          <cell r="I1542">
            <v>14046</v>
          </cell>
        </row>
        <row r="1543">
          <cell r="B1543" t="str">
            <v>曹营骑兵营</v>
          </cell>
          <cell r="I1543">
            <v>13036</v>
          </cell>
        </row>
        <row r="1544">
          <cell r="B1544" t="str">
            <v>蔡瑁随从</v>
          </cell>
          <cell r="I1544">
            <v>14043</v>
          </cell>
        </row>
        <row r="1545">
          <cell r="B1545" t="str">
            <v>蔡瑁护卫</v>
          </cell>
          <cell r="I1545">
            <v>11054</v>
          </cell>
        </row>
        <row r="1546">
          <cell r="B1546" t="str">
            <v>蔡瑁</v>
          </cell>
          <cell r="I1546">
            <v>11038</v>
          </cell>
        </row>
        <row r="1547">
          <cell r="B1547" t="str">
            <v>曹营骑兵营</v>
          </cell>
          <cell r="I1547">
            <v>13036</v>
          </cell>
        </row>
        <row r="1548">
          <cell r="B1548" t="str">
            <v>曹营步兵营</v>
          </cell>
          <cell r="I1548">
            <v>11053</v>
          </cell>
        </row>
        <row r="1549">
          <cell r="B1549" t="str">
            <v>曹营骑兵营</v>
          </cell>
          <cell r="I1549">
            <v>11054</v>
          </cell>
        </row>
        <row r="1550">
          <cell r="B1550" t="str">
            <v>曹营弓兵营</v>
          </cell>
          <cell r="I1550">
            <v>14050</v>
          </cell>
        </row>
        <row r="1551">
          <cell r="B1551" t="str">
            <v>张允随从</v>
          </cell>
          <cell r="I1551">
            <v>14045</v>
          </cell>
        </row>
        <row r="1552">
          <cell r="B1552" t="str">
            <v>张允护卫</v>
          </cell>
          <cell r="I1552">
            <v>14044</v>
          </cell>
        </row>
        <row r="1553">
          <cell r="B1553" t="str">
            <v>张允</v>
          </cell>
          <cell r="I1553">
            <v>14050</v>
          </cell>
        </row>
        <row r="1554">
          <cell r="B1554" t="str">
            <v>蒋干随从</v>
          </cell>
          <cell r="I1554">
            <v>14045</v>
          </cell>
        </row>
        <row r="1555">
          <cell r="B1555" t="str">
            <v>蒋干护卫</v>
          </cell>
          <cell r="I1555">
            <v>14044</v>
          </cell>
        </row>
        <row r="1556">
          <cell r="B1556" t="str">
            <v>蒋干</v>
          </cell>
          <cell r="I1556">
            <v>12044</v>
          </cell>
        </row>
        <row r="1557">
          <cell r="B1557" t="str">
            <v>江东先锋军</v>
          </cell>
          <cell r="I1557">
            <v>14042</v>
          </cell>
        </row>
        <row r="1558">
          <cell r="B1558" t="str">
            <v>江东斥候</v>
          </cell>
          <cell r="I1558">
            <v>14050</v>
          </cell>
        </row>
        <row r="1559">
          <cell r="B1559" t="str">
            <v>江东先锋军</v>
          </cell>
          <cell r="I1559">
            <v>11053</v>
          </cell>
        </row>
        <row r="1560">
          <cell r="B1560" t="str">
            <v>江东骑兵</v>
          </cell>
          <cell r="I1560">
            <v>13036</v>
          </cell>
        </row>
        <row r="1561">
          <cell r="B1561" t="str">
            <v>鲁肃弟子</v>
          </cell>
          <cell r="I1561">
            <v>14045</v>
          </cell>
        </row>
        <row r="1562">
          <cell r="B1562" t="str">
            <v>鲁肃护卫</v>
          </cell>
          <cell r="I1562">
            <v>14046</v>
          </cell>
        </row>
        <row r="1563">
          <cell r="B1563" t="str">
            <v>鲁肃</v>
          </cell>
          <cell r="I1563">
            <v>13002</v>
          </cell>
        </row>
        <row r="1564">
          <cell r="B1564" t="str">
            <v>江东主力军</v>
          </cell>
          <cell r="I1564">
            <v>14048</v>
          </cell>
        </row>
        <row r="1565">
          <cell r="B1565" t="str">
            <v>江东精锐军</v>
          </cell>
          <cell r="I1565">
            <v>14046</v>
          </cell>
        </row>
        <row r="1566">
          <cell r="B1566" t="str">
            <v>江东主力军</v>
          </cell>
          <cell r="I1566">
            <v>14044</v>
          </cell>
        </row>
        <row r="1567">
          <cell r="B1567" t="str">
            <v>江东精锐军</v>
          </cell>
          <cell r="I1567">
            <v>14047</v>
          </cell>
        </row>
        <row r="1568">
          <cell r="B1568" t="str">
            <v>周瑜随从</v>
          </cell>
          <cell r="I1568">
            <v>14045</v>
          </cell>
        </row>
        <row r="1569">
          <cell r="B1569" t="str">
            <v>周瑜护卫</v>
          </cell>
          <cell r="I1569">
            <v>14043</v>
          </cell>
        </row>
        <row r="1570">
          <cell r="B1570" t="str">
            <v>周瑜</v>
          </cell>
          <cell r="I1570">
            <v>13007</v>
          </cell>
        </row>
        <row r="1571">
          <cell r="B1571" t="str">
            <v>江东精锐军</v>
          </cell>
          <cell r="I1571">
            <v>14047</v>
          </cell>
        </row>
        <row r="1572">
          <cell r="B1572" t="str">
            <v>江东主力军</v>
          </cell>
          <cell r="I1572">
            <v>11054</v>
          </cell>
        </row>
        <row r="1573">
          <cell r="B1573" t="str">
            <v>江东精锐军</v>
          </cell>
          <cell r="I1573">
            <v>14043</v>
          </cell>
        </row>
        <row r="1574">
          <cell r="B1574" t="str">
            <v>江东主力军</v>
          </cell>
          <cell r="I1574">
            <v>13036</v>
          </cell>
        </row>
        <row r="1575">
          <cell r="B1575" t="str">
            <v>诸葛亮弟子</v>
          </cell>
          <cell r="I1575">
            <v>14045</v>
          </cell>
        </row>
        <row r="1576">
          <cell r="B1576" t="str">
            <v>诸葛亮护卫</v>
          </cell>
          <cell r="I1576">
            <v>14046</v>
          </cell>
        </row>
        <row r="1577">
          <cell r="B1577" t="str">
            <v>诸葛亮</v>
          </cell>
          <cell r="I1577">
            <v>12009</v>
          </cell>
        </row>
        <row r="1578">
          <cell r="B1578" t="str">
            <v>毛介随从</v>
          </cell>
          <cell r="I1578">
            <v>14043</v>
          </cell>
        </row>
        <row r="1579">
          <cell r="B1579" t="str">
            <v>毛介护卫</v>
          </cell>
          <cell r="I1579">
            <v>11042</v>
          </cell>
        </row>
        <row r="1580">
          <cell r="B1580" t="str">
            <v>毛介</v>
          </cell>
          <cell r="I1580">
            <v>13034</v>
          </cell>
        </row>
        <row r="1581">
          <cell r="B1581" t="str">
            <v>曹营水军</v>
          </cell>
          <cell r="I1581">
            <v>14042</v>
          </cell>
        </row>
        <row r="1582">
          <cell r="B1582" t="str">
            <v>曹营步兵</v>
          </cell>
          <cell r="I1582">
            <v>11053</v>
          </cell>
        </row>
        <row r="1583">
          <cell r="B1583" t="str">
            <v>曹营水军</v>
          </cell>
          <cell r="I1583">
            <v>13036</v>
          </cell>
        </row>
        <row r="1584">
          <cell r="B1584" t="str">
            <v>曹营骑兵</v>
          </cell>
          <cell r="I1584">
            <v>11054</v>
          </cell>
        </row>
        <row r="1585">
          <cell r="B1585" t="str">
            <v>蔡中随从</v>
          </cell>
          <cell r="I1585">
            <v>14045</v>
          </cell>
        </row>
        <row r="1586">
          <cell r="B1586" t="str">
            <v>蔡中护卫</v>
          </cell>
          <cell r="I1586">
            <v>14043</v>
          </cell>
        </row>
        <row r="1587">
          <cell r="B1587" t="str">
            <v>蔡中</v>
          </cell>
          <cell r="I1587">
            <v>13021</v>
          </cell>
        </row>
        <row r="1588">
          <cell r="B1588" t="str">
            <v>曹营左翼军</v>
          </cell>
          <cell r="I1588">
            <v>14042</v>
          </cell>
        </row>
        <row r="1589">
          <cell r="B1589" t="str">
            <v>曹营主力军</v>
          </cell>
          <cell r="I1589">
            <v>14047</v>
          </cell>
        </row>
        <row r="1590">
          <cell r="B1590" t="str">
            <v>曹营左翼军</v>
          </cell>
          <cell r="I1590">
            <v>14043</v>
          </cell>
        </row>
        <row r="1591">
          <cell r="B1591" t="str">
            <v>曹营精锐军</v>
          </cell>
          <cell r="I1591">
            <v>11054</v>
          </cell>
        </row>
        <row r="1592">
          <cell r="B1592" t="str">
            <v>蔡和随从</v>
          </cell>
          <cell r="I1592">
            <v>14045</v>
          </cell>
        </row>
        <row r="1593">
          <cell r="B1593" t="str">
            <v>蔡和护卫</v>
          </cell>
          <cell r="I1593">
            <v>14046</v>
          </cell>
        </row>
        <row r="1594">
          <cell r="B1594" t="str">
            <v>蔡和</v>
          </cell>
          <cell r="I1594">
            <v>12031</v>
          </cell>
        </row>
        <row r="1595">
          <cell r="B1595" t="str">
            <v>曹营右翼军</v>
          </cell>
          <cell r="I1595">
            <v>14044</v>
          </cell>
        </row>
        <row r="1596">
          <cell r="B1596" t="str">
            <v>曹营主力军</v>
          </cell>
          <cell r="I1596">
            <v>14048</v>
          </cell>
        </row>
        <row r="1597">
          <cell r="B1597" t="str">
            <v>曹营右翼军</v>
          </cell>
          <cell r="I1597">
            <v>14046</v>
          </cell>
        </row>
        <row r="1598">
          <cell r="B1598" t="str">
            <v>曹营精锐军</v>
          </cell>
          <cell r="I1598">
            <v>14047</v>
          </cell>
        </row>
        <row r="1599">
          <cell r="B1599" t="str">
            <v>曹操随从</v>
          </cell>
          <cell r="I1599">
            <v>14043</v>
          </cell>
        </row>
        <row r="1600">
          <cell r="B1600" t="str">
            <v>曹操护卫</v>
          </cell>
          <cell r="I1600">
            <v>14048</v>
          </cell>
        </row>
        <row r="1601">
          <cell r="B1601" t="str">
            <v>曹操</v>
          </cell>
          <cell r="I1601">
            <v>11002</v>
          </cell>
        </row>
        <row r="1602">
          <cell r="B1602" t="str">
            <v>荀攸随从</v>
          </cell>
          <cell r="I1602">
            <v>14045</v>
          </cell>
        </row>
        <row r="1603">
          <cell r="B1603" t="str">
            <v>荀攸护卫</v>
          </cell>
          <cell r="I1603">
            <v>14046</v>
          </cell>
        </row>
        <row r="1604">
          <cell r="B1604" t="str">
            <v>荀攸</v>
          </cell>
          <cell r="I1604">
            <v>11008</v>
          </cell>
        </row>
        <row r="1605">
          <cell r="B1605" t="str">
            <v>江东水军</v>
          </cell>
          <cell r="I1605">
            <v>14042</v>
          </cell>
        </row>
        <row r="1606">
          <cell r="B1606" t="str">
            <v>江东步兵</v>
          </cell>
          <cell r="I1606">
            <v>11053</v>
          </cell>
        </row>
        <row r="1607">
          <cell r="B1607" t="str">
            <v>江东水军</v>
          </cell>
          <cell r="I1607">
            <v>14046</v>
          </cell>
        </row>
        <row r="1608">
          <cell r="B1608" t="str">
            <v>江东弓兵</v>
          </cell>
          <cell r="I1608">
            <v>14050</v>
          </cell>
        </row>
        <row r="1609">
          <cell r="B1609" t="str">
            <v>阚泽随从</v>
          </cell>
          <cell r="I1609">
            <v>14045</v>
          </cell>
        </row>
        <row r="1610">
          <cell r="B1610" t="str">
            <v>阚泽护卫</v>
          </cell>
          <cell r="I1610">
            <v>11054</v>
          </cell>
        </row>
        <row r="1611">
          <cell r="B1611" t="str">
            <v>阚泽</v>
          </cell>
          <cell r="I1611">
            <v>13038</v>
          </cell>
        </row>
        <row r="1612">
          <cell r="B1612" t="str">
            <v>江东主力军</v>
          </cell>
          <cell r="I1612">
            <v>14048</v>
          </cell>
        </row>
        <row r="1613">
          <cell r="B1613" t="str">
            <v>江东精锐军</v>
          </cell>
          <cell r="I1613">
            <v>14047</v>
          </cell>
        </row>
        <row r="1614">
          <cell r="B1614" t="str">
            <v>江东主力军</v>
          </cell>
          <cell r="I1614">
            <v>14044</v>
          </cell>
        </row>
        <row r="1615">
          <cell r="B1615" t="str">
            <v>江东精锐军</v>
          </cell>
          <cell r="I1615">
            <v>14047</v>
          </cell>
        </row>
        <row r="1616">
          <cell r="B1616" t="str">
            <v>鲁肃随从</v>
          </cell>
          <cell r="I1616">
            <v>14045</v>
          </cell>
        </row>
        <row r="1617">
          <cell r="B1617" t="str">
            <v>鲁肃护卫</v>
          </cell>
          <cell r="I1617">
            <v>14043</v>
          </cell>
        </row>
        <row r="1618">
          <cell r="B1618" t="str">
            <v>鲁肃</v>
          </cell>
          <cell r="I1618">
            <v>13002</v>
          </cell>
        </row>
        <row r="1619">
          <cell r="B1619" t="str">
            <v>黄盖亲随</v>
          </cell>
          <cell r="I1619">
            <v>14042</v>
          </cell>
        </row>
        <row r="1620">
          <cell r="B1620" t="str">
            <v>黄盖护卫</v>
          </cell>
          <cell r="I1620">
            <v>13036</v>
          </cell>
        </row>
        <row r="1621">
          <cell r="B1621" t="str">
            <v>黄盖亲随</v>
          </cell>
          <cell r="I1621">
            <v>14046</v>
          </cell>
        </row>
        <row r="1622">
          <cell r="B1622" t="str">
            <v>黄盖护卫</v>
          </cell>
          <cell r="I1622">
            <v>14047</v>
          </cell>
        </row>
        <row r="1623">
          <cell r="B1623" t="str">
            <v>甘宁随从</v>
          </cell>
          <cell r="I1623">
            <v>14050</v>
          </cell>
        </row>
        <row r="1624">
          <cell r="B1624" t="str">
            <v>甘宁护卫</v>
          </cell>
          <cell r="I1624">
            <v>14046</v>
          </cell>
        </row>
        <row r="1625">
          <cell r="B1625" t="str">
            <v>甘宁</v>
          </cell>
          <cell r="I1625">
            <v>13010</v>
          </cell>
        </row>
        <row r="1626">
          <cell r="B1626" t="str">
            <v>黄盖随从</v>
          </cell>
          <cell r="I1626">
            <v>14047</v>
          </cell>
        </row>
        <row r="1627">
          <cell r="B1627" t="str">
            <v>黄盖护卫</v>
          </cell>
          <cell r="I1627">
            <v>14048</v>
          </cell>
        </row>
        <row r="1628">
          <cell r="B1628" t="str">
            <v>黄盖</v>
          </cell>
          <cell r="I1628">
            <v>13016</v>
          </cell>
        </row>
        <row r="1629">
          <cell r="B1629" t="str">
            <v>蒋干亲随</v>
          </cell>
          <cell r="I1629">
            <v>14045</v>
          </cell>
        </row>
        <row r="1630">
          <cell r="B1630" t="str">
            <v>蒋干侍女</v>
          </cell>
          <cell r="I1630">
            <v>11042</v>
          </cell>
        </row>
        <row r="1631">
          <cell r="B1631" t="str">
            <v>蒋干亲随</v>
          </cell>
          <cell r="I1631">
            <v>14043</v>
          </cell>
        </row>
        <row r="1632">
          <cell r="B1632" t="str">
            <v>蒋干侍女</v>
          </cell>
          <cell r="I1632">
            <v>11042</v>
          </cell>
        </row>
        <row r="1633">
          <cell r="B1633" t="str">
            <v>蒋干随从</v>
          </cell>
          <cell r="I1633">
            <v>14045</v>
          </cell>
        </row>
        <row r="1634">
          <cell r="B1634" t="str">
            <v>蒋干护卫</v>
          </cell>
          <cell r="I1634">
            <v>14046</v>
          </cell>
        </row>
        <row r="1635">
          <cell r="B1635" t="str">
            <v>蒋干</v>
          </cell>
          <cell r="I1635">
            <v>12044</v>
          </cell>
        </row>
        <row r="1636">
          <cell r="B1636" t="str">
            <v>徐庶护卫</v>
          </cell>
          <cell r="I1636">
            <v>14045</v>
          </cell>
        </row>
        <row r="1637">
          <cell r="B1637" t="str">
            <v>徐庶侍女</v>
          </cell>
          <cell r="I1637">
            <v>11042</v>
          </cell>
        </row>
        <row r="1638">
          <cell r="B1638" t="str">
            <v>徐庶护卫</v>
          </cell>
          <cell r="I1638">
            <v>11054</v>
          </cell>
        </row>
        <row r="1639">
          <cell r="B1639" t="str">
            <v>徐庶侍女</v>
          </cell>
          <cell r="I1639">
            <v>11042</v>
          </cell>
        </row>
        <row r="1640">
          <cell r="B1640" t="str">
            <v>徐庶弟子</v>
          </cell>
          <cell r="I1640">
            <v>14045</v>
          </cell>
        </row>
        <row r="1641">
          <cell r="B1641" t="str">
            <v>徐庶护卫</v>
          </cell>
          <cell r="I1641">
            <v>14043</v>
          </cell>
        </row>
        <row r="1642">
          <cell r="B1642" t="str">
            <v>徐庶</v>
          </cell>
          <cell r="I1642">
            <v>12016</v>
          </cell>
        </row>
        <row r="1643">
          <cell r="B1643" t="str">
            <v>曹操亲卫</v>
          </cell>
          <cell r="I1643">
            <v>14047</v>
          </cell>
        </row>
        <row r="1644">
          <cell r="B1644" t="str">
            <v>曹操精锐军</v>
          </cell>
          <cell r="I1644">
            <v>14048</v>
          </cell>
        </row>
        <row r="1645">
          <cell r="B1645" t="str">
            <v>曹操亲卫</v>
          </cell>
          <cell r="I1645">
            <v>14048</v>
          </cell>
        </row>
        <row r="1646">
          <cell r="B1646" t="str">
            <v>曹操精锐军</v>
          </cell>
          <cell r="I1646">
            <v>14047</v>
          </cell>
        </row>
        <row r="1647">
          <cell r="B1647" t="str">
            <v>曹操随从</v>
          </cell>
          <cell r="I1647">
            <v>14045</v>
          </cell>
        </row>
        <row r="1648">
          <cell r="B1648" t="str">
            <v>曹操护卫</v>
          </cell>
          <cell r="I1648">
            <v>14046</v>
          </cell>
        </row>
        <row r="1649">
          <cell r="B1649" t="str">
            <v>曹操</v>
          </cell>
          <cell r="I1649">
            <v>11002</v>
          </cell>
        </row>
        <row r="1650">
          <cell r="B1650" t="str">
            <v>庞统随从</v>
          </cell>
          <cell r="I1650">
            <v>14045</v>
          </cell>
        </row>
        <row r="1651">
          <cell r="B1651" t="str">
            <v>庞统护卫</v>
          </cell>
          <cell r="I1651">
            <v>14043</v>
          </cell>
        </row>
        <row r="1652">
          <cell r="B1652" t="str">
            <v>庞统</v>
          </cell>
          <cell r="I1652">
            <v>12010</v>
          </cell>
        </row>
        <row r="1653">
          <cell r="B1653" t="str">
            <v>曹营水军</v>
          </cell>
          <cell r="I1653">
            <v>14050</v>
          </cell>
        </row>
        <row r="1654">
          <cell r="B1654" t="str">
            <v>曹营步兵</v>
          </cell>
          <cell r="I1654">
            <v>11054</v>
          </cell>
        </row>
        <row r="1655">
          <cell r="B1655" t="str">
            <v>曹营水军</v>
          </cell>
          <cell r="I1655">
            <v>11053</v>
          </cell>
        </row>
        <row r="1656">
          <cell r="B1656" t="str">
            <v>曹营骑兵</v>
          </cell>
          <cell r="I1656">
            <v>13036</v>
          </cell>
        </row>
        <row r="1657">
          <cell r="B1657" t="str">
            <v>刘馥随从</v>
          </cell>
          <cell r="I1657">
            <v>14045</v>
          </cell>
        </row>
        <row r="1658">
          <cell r="B1658" t="str">
            <v>刘馥护卫</v>
          </cell>
          <cell r="I1658">
            <v>11054</v>
          </cell>
        </row>
        <row r="1659">
          <cell r="B1659" t="str">
            <v>刘馥</v>
          </cell>
          <cell r="I1659">
            <v>12026</v>
          </cell>
        </row>
        <row r="1660">
          <cell r="B1660" t="str">
            <v>曹营步兵营</v>
          </cell>
          <cell r="I1660">
            <v>11054</v>
          </cell>
        </row>
        <row r="1661">
          <cell r="B1661" t="str">
            <v>曹营弓兵营</v>
          </cell>
          <cell r="I1661">
            <v>14050</v>
          </cell>
        </row>
        <row r="1662">
          <cell r="B1662" t="str">
            <v>曹营步兵营</v>
          </cell>
          <cell r="I1662">
            <v>11053</v>
          </cell>
        </row>
        <row r="1663">
          <cell r="B1663" t="str">
            <v>曹营骑兵营</v>
          </cell>
          <cell r="I1663">
            <v>13036</v>
          </cell>
        </row>
        <row r="1664">
          <cell r="B1664" t="str">
            <v>张南随从</v>
          </cell>
          <cell r="I1664">
            <v>14044</v>
          </cell>
        </row>
        <row r="1665">
          <cell r="B1665" t="str">
            <v>张南护卫</v>
          </cell>
          <cell r="I1665">
            <v>14046</v>
          </cell>
        </row>
        <row r="1666">
          <cell r="B1666" t="str">
            <v>张南</v>
          </cell>
          <cell r="I1666">
            <v>13021</v>
          </cell>
        </row>
        <row r="1667">
          <cell r="B1667" t="str">
            <v>曹营骑兵营</v>
          </cell>
          <cell r="I1667">
            <v>13036</v>
          </cell>
        </row>
        <row r="1668">
          <cell r="B1668" t="str">
            <v>曹营步兵营</v>
          </cell>
          <cell r="I1668">
            <v>11053</v>
          </cell>
        </row>
        <row r="1669">
          <cell r="B1669" t="str">
            <v>曹营骑兵营</v>
          </cell>
          <cell r="I1669">
            <v>14046</v>
          </cell>
        </row>
        <row r="1670">
          <cell r="B1670" t="str">
            <v>曹营弓兵营</v>
          </cell>
          <cell r="I1670">
            <v>14050</v>
          </cell>
        </row>
        <row r="1671">
          <cell r="B1671" t="str">
            <v>程昱随从</v>
          </cell>
          <cell r="I1671">
            <v>11042</v>
          </cell>
        </row>
        <row r="1672">
          <cell r="B1672" t="str">
            <v>程昱护卫</v>
          </cell>
          <cell r="I1672">
            <v>14046</v>
          </cell>
        </row>
        <row r="1673">
          <cell r="B1673" t="str">
            <v>程昱</v>
          </cell>
          <cell r="I1673">
            <v>11010</v>
          </cell>
        </row>
        <row r="1674">
          <cell r="B1674" t="str">
            <v>文聘随从</v>
          </cell>
          <cell r="I1674">
            <v>14043</v>
          </cell>
        </row>
        <row r="1675">
          <cell r="B1675" t="str">
            <v>文聘护卫</v>
          </cell>
          <cell r="I1675">
            <v>11054</v>
          </cell>
        </row>
        <row r="1676">
          <cell r="B1676" t="str">
            <v>文聘</v>
          </cell>
          <cell r="I1676">
            <v>11028</v>
          </cell>
        </row>
        <row r="1677">
          <cell r="B1677" t="str">
            <v>江东先锋军</v>
          </cell>
          <cell r="I1677">
            <v>14050</v>
          </cell>
        </row>
        <row r="1678">
          <cell r="B1678" t="str">
            <v>江东斥候</v>
          </cell>
          <cell r="I1678">
            <v>14042</v>
          </cell>
        </row>
        <row r="1679">
          <cell r="B1679" t="str">
            <v>江东先锋军</v>
          </cell>
          <cell r="I1679">
            <v>11054</v>
          </cell>
        </row>
        <row r="1680">
          <cell r="B1680" t="str">
            <v>江东弓手</v>
          </cell>
          <cell r="I1680">
            <v>14050</v>
          </cell>
        </row>
        <row r="1681">
          <cell r="B1681" t="str">
            <v>韩当随从</v>
          </cell>
          <cell r="I1681">
            <v>14044</v>
          </cell>
        </row>
        <row r="1682">
          <cell r="B1682" t="str">
            <v>韩当护卫</v>
          </cell>
          <cell r="I1682">
            <v>14046</v>
          </cell>
        </row>
        <row r="1683">
          <cell r="B1683" t="str">
            <v>韩当</v>
          </cell>
          <cell r="I1683">
            <v>13020</v>
          </cell>
        </row>
        <row r="1684">
          <cell r="B1684" t="str">
            <v>江东主力军</v>
          </cell>
          <cell r="I1684">
            <v>14048</v>
          </cell>
        </row>
        <row r="1685">
          <cell r="B1685" t="str">
            <v>江东精锐军</v>
          </cell>
          <cell r="I1685">
            <v>14047</v>
          </cell>
        </row>
        <row r="1686">
          <cell r="B1686" t="str">
            <v>江东主力军</v>
          </cell>
          <cell r="I1686">
            <v>14044</v>
          </cell>
        </row>
        <row r="1687">
          <cell r="B1687" t="str">
            <v>江东精锐军</v>
          </cell>
          <cell r="I1687">
            <v>14047</v>
          </cell>
        </row>
        <row r="1688">
          <cell r="B1688" t="str">
            <v>周泰随从</v>
          </cell>
          <cell r="I1688">
            <v>14050</v>
          </cell>
        </row>
        <row r="1689">
          <cell r="B1689" t="str">
            <v>周泰护卫</v>
          </cell>
          <cell r="I1689">
            <v>14046</v>
          </cell>
        </row>
        <row r="1690">
          <cell r="B1690" t="str">
            <v>周泰</v>
          </cell>
          <cell r="I1690">
            <v>13015</v>
          </cell>
        </row>
        <row r="1691">
          <cell r="B1691" t="str">
            <v>江东追击军</v>
          </cell>
          <cell r="I1691">
            <v>13036</v>
          </cell>
        </row>
        <row r="1692">
          <cell r="B1692" t="str">
            <v>江东奋勇军</v>
          </cell>
          <cell r="I1692">
            <v>14050</v>
          </cell>
        </row>
        <row r="1693">
          <cell r="B1693" t="str">
            <v>江东追击军</v>
          </cell>
          <cell r="I1693">
            <v>11054</v>
          </cell>
        </row>
        <row r="1694">
          <cell r="B1694" t="str">
            <v>江东奋勇军</v>
          </cell>
          <cell r="I1694">
            <v>14043</v>
          </cell>
        </row>
        <row r="1695">
          <cell r="B1695" t="str">
            <v>程普随从</v>
          </cell>
          <cell r="I1695">
            <v>14047</v>
          </cell>
        </row>
        <row r="1696">
          <cell r="B1696" t="str">
            <v>程普护卫</v>
          </cell>
          <cell r="I1696">
            <v>14046</v>
          </cell>
        </row>
        <row r="1697">
          <cell r="B1697" t="str">
            <v>程普</v>
          </cell>
          <cell r="I1697">
            <v>13011</v>
          </cell>
        </row>
        <row r="1698">
          <cell r="B1698" t="str">
            <v>徐盛随从</v>
          </cell>
          <cell r="I1698">
            <v>14045</v>
          </cell>
        </row>
        <row r="1699">
          <cell r="B1699" t="str">
            <v>徐盛护卫</v>
          </cell>
          <cell r="I1699">
            <v>11053</v>
          </cell>
        </row>
        <row r="1700">
          <cell r="B1700" t="str">
            <v>徐盛</v>
          </cell>
          <cell r="I1700">
            <v>13017</v>
          </cell>
        </row>
        <row r="1701">
          <cell r="B1701" t="str">
            <v>江东追杀军</v>
          </cell>
          <cell r="I1701">
            <v>13036</v>
          </cell>
        </row>
        <row r="1702">
          <cell r="B1702" t="str">
            <v>江东追击军</v>
          </cell>
          <cell r="I1702">
            <v>14042</v>
          </cell>
        </row>
        <row r="1703">
          <cell r="B1703" t="str">
            <v>江东追杀军</v>
          </cell>
          <cell r="I1703">
            <v>13036</v>
          </cell>
        </row>
        <row r="1704">
          <cell r="B1704" t="str">
            <v>江东追击军</v>
          </cell>
          <cell r="I1704">
            <v>14050</v>
          </cell>
        </row>
        <row r="1705">
          <cell r="B1705" t="str">
            <v>太史慈随从</v>
          </cell>
          <cell r="I1705">
            <v>14050</v>
          </cell>
        </row>
        <row r="1706">
          <cell r="B1706" t="str">
            <v>太史慈护卫</v>
          </cell>
          <cell r="I1706">
            <v>11054</v>
          </cell>
        </row>
        <row r="1707">
          <cell r="B1707" t="str">
            <v>太史慈</v>
          </cell>
          <cell r="I1707">
            <v>13006</v>
          </cell>
        </row>
        <row r="1708">
          <cell r="B1708" t="str">
            <v>江东劫杀军</v>
          </cell>
          <cell r="I1708">
            <v>11053</v>
          </cell>
        </row>
        <row r="1709">
          <cell r="B1709" t="str">
            <v>江东灭曹军</v>
          </cell>
          <cell r="I1709">
            <v>13036</v>
          </cell>
        </row>
        <row r="1710">
          <cell r="B1710" t="str">
            <v>江东劫杀军</v>
          </cell>
          <cell r="I1710">
            <v>11053</v>
          </cell>
        </row>
        <row r="1711">
          <cell r="B1711" t="str">
            <v>江东灭曹军</v>
          </cell>
          <cell r="I1711">
            <v>11054</v>
          </cell>
        </row>
        <row r="1712">
          <cell r="B1712" t="str">
            <v>甘宁随从</v>
          </cell>
          <cell r="I1712">
            <v>14050</v>
          </cell>
        </row>
        <row r="1713">
          <cell r="B1713" t="str">
            <v>甘宁护卫</v>
          </cell>
          <cell r="I1713">
            <v>14046</v>
          </cell>
        </row>
        <row r="1714">
          <cell r="B1714" t="str">
            <v>甘宁</v>
          </cell>
          <cell r="I1714">
            <v>13010</v>
          </cell>
        </row>
        <row r="1715">
          <cell r="B1715" t="str">
            <v>江东虎啸军</v>
          </cell>
          <cell r="I1715">
            <v>14048</v>
          </cell>
        </row>
        <row r="1716">
          <cell r="B1716" t="str">
            <v>江东精锐军</v>
          </cell>
          <cell r="I1716">
            <v>14047</v>
          </cell>
        </row>
        <row r="1717">
          <cell r="B1717" t="str">
            <v>江东虎啸军</v>
          </cell>
          <cell r="I1717">
            <v>11054</v>
          </cell>
        </row>
        <row r="1718">
          <cell r="B1718" t="str">
            <v>江东精锐军</v>
          </cell>
          <cell r="I1718">
            <v>14050</v>
          </cell>
        </row>
        <row r="1719">
          <cell r="B1719" t="str">
            <v>孙权亲卫军</v>
          </cell>
          <cell r="I1719">
            <v>14047</v>
          </cell>
        </row>
        <row r="1720">
          <cell r="B1720" t="str">
            <v>孙权重甲军</v>
          </cell>
          <cell r="I1720">
            <v>14048</v>
          </cell>
        </row>
        <row r="1721">
          <cell r="B1721" t="str">
            <v>孙权</v>
          </cell>
          <cell r="I1721">
            <v>13005</v>
          </cell>
        </row>
        <row r="1722">
          <cell r="B1722" t="str">
            <v>陆逊护卫</v>
          </cell>
          <cell r="I1722">
            <v>11053</v>
          </cell>
        </row>
        <row r="1723">
          <cell r="B1723" t="str">
            <v>陆逊亲兵</v>
          </cell>
          <cell r="I1723">
            <v>14050</v>
          </cell>
        </row>
        <row r="1724">
          <cell r="B1724" t="str">
            <v>陆逊</v>
          </cell>
          <cell r="I1724">
            <v>13009</v>
          </cell>
        </row>
        <row r="1725">
          <cell r="B1725" t="str">
            <v>刘备追杀军</v>
          </cell>
          <cell r="I1725">
            <v>14050</v>
          </cell>
        </row>
        <row r="1726">
          <cell r="B1726" t="str">
            <v>刘备追击军</v>
          </cell>
          <cell r="I1726">
            <v>11053</v>
          </cell>
        </row>
        <row r="1727">
          <cell r="B1727" t="str">
            <v>刘备追杀军</v>
          </cell>
          <cell r="I1727">
            <v>14050</v>
          </cell>
        </row>
        <row r="1728">
          <cell r="B1728" t="str">
            <v>刘备追击军</v>
          </cell>
          <cell r="I1728">
            <v>11053</v>
          </cell>
        </row>
        <row r="1729">
          <cell r="B1729" t="str">
            <v>张飞随从</v>
          </cell>
          <cell r="I1729">
            <v>14047</v>
          </cell>
        </row>
        <row r="1730">
          <cell r="B1730" t="str">
            <v>张飞护卫</v>
          </cell>
          <cell r="I1730">
            <v>14048</v>
          </cell>
        </row>
        <row r="1731">
          <cell r="B1731" t="str">
            <v>张飞</v>
          </cell>
          <cell r="I1731">
            <v>12004</v>
          </cell>
        </row>
        <row r="1732">
          <cell r="B1732" t="str">
            <v>刘备暗袭军</v>
          </cell>
          <cell r="I1732">
            <v>11054</v>
          </cell>
        </row>
        <row r="1733">
          <cell r="B1733" t="str">
            <v>刘备偷袭军</v>
          </cell>
          <cell r="I1733">
            <v>14042</v>
          </cell>
        </row>
        <row r="1734">
          <cell r="B1734" t="str">
            <v>刘备暗袭军</v>
          </cell>
          <cell r="I1734">
            <v>13036</v>
          </cell>
        </row>
        <row r="1735">
          <cell r="B1735" t="str">
            <v>刘备偷袭军</v>
          </cell>
          <cell r="I1735">
            <v>14050</v>
          </cell>
        </row>
        <row r="1736">
          <cell r="B1736" t="str">
            <v>赵云随从</v>
          </cell>
          <cell r="I1736">
            <v>11053</v>
          </cell>
        </row>
        <row r="1737">
          <cell r="B1737" t="str">
            <v>赵云护卫</v>
          </cell>
          <cell r="I1737">
            <v>11054</v>
          </cell>
        </row>
        <row r="1738">
          <cell r="B1738" t="str">
            <v>赵云</v>
          </cell>
          <cell r="I1738">
            <v>12001</v>
          </cell>
        </row>
        <row r="1739">
          <cell r="B1739" t="str">
            <v>刘备主力军</v>
          </cell>
          <cell r="I1739">
            <v>14046</v>
          </cell>
        </row>
        <row r="1740">
          <cell r="B1740" t="str">
            <v>刘备精锐军</v>
          </cell>
          <cell r="I1740">
            <v>14047</v>
          </cell>
        </row>
        <row r="1741">
          <cell r="B1741" t="str">
            <v>刘备主力军</v>
          </cell>
          <cell r="I1741">
            <v>11054</v>
          </cell>
        </row>
        <row r="1742">
          <cell r="B1742" t="str">
            <v>刘备精锐军</v>
          </cell>
          <cell r="I1742">
            <v>13036</v>
          </cell>
        </row>
        <row r="1743">
          <cell r="B1743" t="str">
            <v>关羽亲随</v>
          </cell>
          <cell r="I1743">
            <v>13036</v>
          </cell>
        </row>
        <row r="1744">
          <cell r="B1744" t="str">
            <v>关羽护卫</v>
          </cell>
          <cell r="I1744">
            <v>14046</v>
          </cell>
        </row>
        <row r="1745">
          <cell r="B1745" t="str">
            <v>关羽</v>
          </cell>
          <cell r="I1745">
            <v>12003</v>
          </cell>
        </row>
        <row r="1746">
          <cell r="B1746" t="str">
            <v>诸葛均弟子</v>
          </cell>
          <cell r="I1746">
            <v>14045</v>
          </cell>
        </row>
        <row r="1747">
          <cell r="B1747" t="str">
            <v>诸葛均护卫</v>
          </cell>
          <cell r="I1747">
            <v>14046</v>
          </cell>
        </row>
        <row r="1748">
          <cell r="B1748" t="str">
            <v>诸葛亮</v>
          </cell>
          <cell r="I1748">
            <v>12009</v>
          </cell>
        </row>
        <row r="1749">
          <cell r="B1749" t="str">
            <v>曹操溃散军</v>
          </cell>
          <cell r="I1749">
            <v>11053</v>
          </cell>
        </row>
        <row r="1750">
          <cell r="B1750" t="str">
            <v>曹魏溃逃军</v>
          </cell>
          <cell r="I1750">
            <v>13036</v>
          </cell>
        </row>
        <row r="1751">
          <cell r="B1751" t="str">
            <v>曹操溃散军</v>
          </cell>
          <cell r="I1751">
            <v>14050</v>
          </cell>
        </row>
        <row r="1752">
          <cell r="B1752" t="str">
            <v>曹魏溃逃军</v>
          </cell>
          <cell r="I1752">
            <v>11054</v>
          </cell>
        </row>
        <row r="1753">
          <cell r="B1753" t="str">
            <v>许褚亲兵</v>
          </cell>
          <cell r="I1753">
            <v>14047</v>
          </cell>
        </row>
        <row r="1754">
          <cell r="B1754" t="str">
            <v>许褚守卫</v>
          </cell>
          <cell r="I1754">
            <v>14048</v>
          </cell>
        </row>
        <row r="1755">
          <cell r="B1755" t="str">
            <v>许褚</v>
          </cell>
          <cell r="I1755">
            <v>11016</v>
          </cell>
        </row>
        <row r="1756">
          <cell r="B1756" t="str">
            <v>曹魏逃逸军</v>
          </cell>
          <cell r="I1756">
            <v>13036</v>
          </cell>
        </row>
        <row r="1757">
          <cell r="B1757" t="str">
            <v>曹魏撤离军</v>
          </cell>
          <cell r="I1757">
            <v>14046</v>
          </cell>
        </row>
        <row r="1758">
          <cell r="B1758" t="str">
            <v>曹魏逃逸军</v>
          </cell>
          <cell r="I1758">
            <v>11042</v>
          </cell>
        </row>
        <row r="1759">
          <cell r="B1759" t="str">
            <v>曹魏撤离军</v>
          </cell>
          <cell r="I1759">
            <v>14042</v>
          </cell>
        </row>
        <row r="1760">
          <cell r="B1760" t="str">
            <v>张辽侍卫</v>
          </cell>
          <cell r="I1760">
            <v>11053</v>
          </cell>
        </row>
        <row r="1761">
          <cell r="B1761" t="str">
            <v>张辽守卫</v>
          </cell>
          <cell r="I1761">
            <v>14046</v>
          </cell>
        </row>
        <row r="1762">
          <cell r="B1762" t="str">
            <v>张辽</v>
          </cell>
          <cell r="I1762">
            <v>11006</v>
          </cell>
        </row>
        <row r="1763">
          <cell r="B1763" t="str">
            <v>曹魏主力军</v>
          </cell>
          <cell r="I1763">
            <v>11054</v>
          </cell>
        </row>
        <row r="1764">
          <cell r="B1764" t="str">
            <v>曹魏精锐军</v>
          </cell>
          <cell r="I1764">
            <v>14047</v>
          </cell>
        </row>
        <row r="1765">
          <cell r="B1765" t="str">
            <v>曹魏主力军</v>
          </cell>
          <cell r="I1765">
            <v>14050</v>
          </cell>
        </row>
        <row r="1766">
          <cell r="B1766" t="str">
            <v>曹魏精锐军</v>
          </cell>
          <cell r="I1766">
            <v>14048</v>
          </cell>
        </row>
        <row r="1767">
          <cell r="B1767" t="str">
            <v>徐晃护卫</v>
          </cell>
          <cell r="I1767">
            <v>14047</v>
          </cell>
        </row>
        <row r="1768">
          <cell r="B1768" t="str">
            <v>徐晃医生</v>
          </cell>
          <cell r="I1768">
            <v>14044</v>
          </cell>
        </row>
        <row r="1769">
          <cell r="B1769" t="str">
            <v>徐晃</v>
          </cell>
          <cell r="I1769">
            <v>11015</v>
          </cell>
        </row>
        <row r="1770">
          <cell r="B1770" t="str">
            <v>曹操术士</v>
          </cell>
          <cell r="I1770">
            <v>14043</v>
          </cell>
        </row>
        <row r="1771">
          <cell r="B1771" t="str">
            <v>曹操守卫</v>
          </cell>
          <cell r="I1771">
            <v>14048</v>
          </cell>
        </row>
        <row r="1772">
          <cell r="B1772" t="str">
            <v>曹操</v>
          </cell>
          <cell r="I1772">
            <v>11002</v>
          </cell>
        </row>
        <row r="1773">
          <cell r="B1773" t="str">
            <v>东吴虎啸军</v>
          </cell>
          <cell r="I1773">
            <v>11053</v>
          </cell>
        </row>
        <row r="1774">
          <cell r="B1774" t="str">
            <v>东吴攻伐军</v>
          </cell>
          <cell r="I1774">
            <v>14042</v>
          </cell>
        </row>
        <row r="1775">
          <cell r="B1775" t="str">
            <v>东吴劫掠军</v>
          </cell>
          <cell r="I1775">
            <v>13036</v>
          </cell>
        </row>
        <row r="1776">
          <cell r="B1776" t="str">
            <v>东吴攻伐军</v>
          </cell>
          <cell r="I1776">
            <v>11053</v>
          </cell>
        </row>
        <row r="1777">
          <cell r="B1777" t="str">
            <v>蒋钦护卫</v>
          </cell>
          <cell r="I1777">
            <v>13036</v>
          </cell>
        </row>
        <row r="1778">
          <cell r="B1778" t="str">
            <v>蒋钦亲兵</v>
          </cell>
          <cell r="I1778">
            <v>14046</v>
          </cell>
        </row>
        <row r="1779">
          <cell r="B1779" t="str">
            <v>蒋钦</v>
          </cell>
          <cell r="I1779">
            <v>12031</v>
          </cell>
        </row>
        <row r="1780">
          <cell r="B1780" t="str">
            <v>东吴骑兵</v>
          </cell>
          <cell r="I1780">
            <v>11054</v>
          </cell>
        </row>
        <row r="1781">
          <cell r="B1781" t="str">
            <v>东吴主力军</v>
          </cell>
          <cell r="I1781">
            <v>14046</v>
          </cell>
        </row>
        <row r="1782">
          <cell r="B1782" t="str">
            <v>东吴骑兵</v>
          </cell>
          <cell r="I1782">
            <v>13036</v>
          </cell>
        </row>
        <row r="1783">
          <cell r="B1783" t="str">
            <v>东吴主力军</v>
          </cell>
          <cell r="I1783">
            <v>11054</v>
          </cell>
        </row>
        <row r="1784">
          <cell r="B1784" t="str">
            <v>鲁肃随从</v>
          </cell>
          <cell r="I1784">
            <v>14045</v>
          </cell>
        </row>
        <row r="1785">
          <cell r="B1785" t="str">
            <v>鲁肃护卫</v>
          </cell>
          <cell r="I1785">
            <v>14043</v>
          </cell>
        </row>
        <row r="1786">
          <cell r="B1786" t="str">
            <v>鲁肃</v>
          </cell>
          <cell r="I1786">
            <v>13002</v>
          </cell>
        </row>
        <row r="1787">
          <cell r="B1787" t="str">
            <v>东吴弓弩兵</v>
          </cell>
          <cell r="I1787">
            <v>14050</v>
          </cell>
        </row>
        <row r="1788">
          <cell r="B1788" t="str">
            <v>东吴精锐军</v>
          </cell>
          <cell r="I1788">
            <v>14048</v>
          </cell>
        </row>
        <row r="1789">
          <cell r="B1789" t="str">
            <v>东吴弓弩兵</v>
          </cell>
          <cell r="I1789">
            <v>14042</v>
          </cell>
        </row>
        <row r="1790">
          <cell r="B1790" t="str">
            <v>东吴精锐军</v>
          </cell>
          <cell r="I1790">
            <v>14050</v>
          </cell>
        </row>
        <row r="1791">
          <cell r="B1791" t="str">
            <v>周瑜侍卫</v>
          </cell>
          <cell r="I1791">
            <v>11054</v>
          </cell>
        </row>
        <row r="1792">
          <cell r="B1792" t="str">
            <v>周瑜谋士</v>
          </cell>
          <cell r="I1792">
            <v>14045</v>
          </cell>
        </row>
        <row r="1793">
          <cell r="B1793" t="str">
            <v>周瑜</v>
          </cell>
          <cell r="I1793">
            <v>13007</v>
          </cell>
        </row>
        <row r="1794">
          <cell r="B1794" t="str">
            <v>甘宁随从</v>
          </cell>
          <cell r="I1794">
            <v>14050</v>
          </cell>
        </row>
        <row r="1795">
          <cell r="B1795" t="str">
            <v>甘宁护卫</v>
          </cell>
          <cell r="I1795">
            <v>14046</v>
          </cell>
        </row>
        <row r="1796">
          <cell r="B1796" t="str">
            <v>甘宁</v>
          </cell>
          <cell r="I1796">
            <v>13010</v>
          </cell>
        </row>
        <row r="1797">
          <cell r="B1797" t="str">
            <v>南郡术士</v>
          </cell>
          <cell r="I1797">
            <v>14043</v>
          </cell>
        </row>
        <row r="1798">
          <cell r="B1798" t="str">
            <v>南郡城防军</v>
          </cell>
          <cell r="I1798">
            <v>14046</v>
          </cell>
        </row>
        <row r="1799">
          <cell r="B1799" t="str">
            <v>南郡医生</v>
          </cell>
          <cell r="I1799">
            <v>14044</v>
          </cell>
        </row>
        <row r="1800">
          <cell r="B1800" t="str">
            <v>南郡城防军</v>
          </cell>
          <cell r="I1800">
            <v>11053</v>
          </cell>
        </row>
        <row r="1801">
          <cell r="B1801" t="str">
            <v>陈矫随从</v>
          </cell>
          <cell r="I1801">
            <v>11053</v>
          </cell>
        </row>
        <row r="1802">
          <cell r="B1802" t="str">
            <v>陈矫舞姬</v>
          </cell>
          <cell r="I1802">
            <v>11042</v>
          </cell>
        </row>
        <row r="1803">
          <cell r="B1803" t="str">
            <v>陈矫</v>
          </cell>
          <cell r="I1803">
            <v>12026</v>
          </cell>
        </row>
        <row r="1804">
          <cell r="B1804" t="str">
            <v>南郡术士</v>
          </cell>
          <cell r="I1804">
            <v>14043</v>
          </cell>
        </row>
        <row r="1805">
          <cell r="B1805" t="str">
            <v>南郡防御军</v>
          </cell>
          <cell r="I1805">
            <v>14048</v>
          </cell>
        </row>
        <row r="1806">
          <cell r="B1806" t="str">
            <v>南郡长枪兵</v>
          </cell>
          <cell r="I1806">
            <v>11053</v>
          </cell>
        </row>
        <row r="1807">
          <cell r="B1807" t="str">
            <v>南郡防御军</v>
          </cell>
          <cell r="I1807">
            <v>14042</v>
          </cell>
        </row>
        <row r="1808">
          <cell r="B1808" t="str">
            <v>牛金护卫</v>
          </cell>
          <cell r="I1808">
            <v>14046</v>
          </cell>
        </row>
        <row r="1809">
          <cell r="B1809" t="str">
            <v>牛金亲兵</v>
          </cell>
          <cell r="I1809">
            <v>11054</v>
          </cell>
        </row>
        <row r="1810">
          <cell r="B1810" t="str">
            <v>牛金</v>
          </cell>
          <cell r="I1810">
            <v>12027</v>
          </cell>
        </row>
        <row r="1811">
          <cell r="B1811" t="str">
            <v>曹魏暗袭军</v>
          </cell>
          <cell r="I1811">
            <v>14050</v>
          </cell>
        </row>
        <row r="1812">
          <cell r="B1812" t="str">
            <v>曹魏主力军</v>
          </cell>
          <cell r="I1812">
            <v>11054</v>
          </cell>
        </row>
        <row r="1813">
          <cell r="B1813" t="str">
            <v>曹魏埋伏军</v>
          </cell>
          <cell r="I1813">
            <v>14047</v>
          </cell>
        </row>
        <row r="1814">
          <cell r="B1814" t="str">
            <v>曹魏主力军</v>
          </cell>
          <cell r="I1814">
            <v>14044</v>
          </cell>
        </row>
        <row r="1815">
          <cell r="B1815" t="str">
            <v>曹洪随从</v>
          </cell>
          <cell r="I1815">
            <v>14045</v>
          </cell>
        </row>
        <row r="1816">
          <cell r="B1816" t="str">
            <v>曹洪护卫</v>
          </cell>
          <cell r="I1816">
            <v>14046</v>
          </cell>
        </row>
        <row r="1817">
          <cell r="B1817" t="str">
            <v>曹洪</v>
          </cell>
          <cell r="I1817">
            <v>11023</v>
          </cell>
        </row>
        <row r="1818">
          <cell r="B1818" t="str">
            <v>曹仁随从</v>
          </cell>
          <cell r="I1818">
            <v>11054</v>
          </cell>
        </row>
        <row r="1819">
          <cell r="B1819" t="str">
            <v>曹仁护卫</v>
          </cell>
          <cell r="I1819">
            <v>13036</v>
          </cell>
        </row>
        <row r="1820">
          <cell r="B1820" t="str">
            <v>曹仁</v>
          </cell>
          <cell r="I1820">
            <v>11003</v>
          </cell>
        </row>
        <row r="1821">
          <cell r="B1821" t="str">
            <v>刘备袭杀军</v>
          </cell>
          <cell r="I1821">
            <v>13036</v>
          </cell>
        </row>
        <row r="1822">
          <cell r="B1822" t="str">
            <v>刘备偷袭军</v>
          </cell>
          <cell r="I1822">
            <v>14042</v>
          </cell>
        </row>
        <row r="1823">
          <cell r="B1823" t="str">
            <v>刘备袭杀军</v>
          </cell>
          <cell r="I1823">
            <v>11053</v>
          </cell>
        </row>
        <row r="1824">
          <cell r="B1824" t="str">
            <v>刘备偷袭军</v>
          </cell>
          <cell r="I1824">
            <v>11054</v>
          </cell>
        </row>
        <row r="1825">
          <cell r="B1825" t="str">
            <v>关羽亲随</v>
          </cell>
          <cell r="I1825">
            <v>13036</v>
          </cell>
        </row>
        <row r="1826">
          <cell r="B1826" t="str">
            <v>关羽护卫</v>
          </cell>
          <cell r="I1826">
            <v>14046</v>
          </cell>
        </row>
        <row r="1827">
          <cell r="B1827" t="str">
            <v>关羽</v>
          </cell>
          <cell r="I1827">
            <v>12003</v>
          </cell>
        </row>
        <row r="1828">
          <cell r="B1828" t="str">
            <v>刘备虎啸军</v>
          </cell>
          <cell r="I1828">
            <v>14047</v>
          </cell>
        </row>
        <row r="1829">
          <cell r="B1829" t="str">
            <v>刘备主力军</v>
          </cell>
          <cell r="I1829">
            <v>11042</v>
          </cell>
        </row>
        <row r="1830">
          <cell r="B1830" t="str">
            <v>刘备虎啸军</v>
          </cell>
          <cell r="I1830">
            <v>14047</v>
          </cell>
        </row>
        <row r="1831">
          <cell r="B1831" t="str">
            <v>刘备主力军</v>
          </cell>
          <cell r="I1831">
            <v>14046</v>
          </cell>
        </row>
        <row r="1832">
          <cell r="B1832" t="str">
            <v>刘备随从</v>
          </cell>
          <cell r="I1832">
            <v>14045</v>
          </cell>
        </row>
        <row r="1833">
          <cell r="B1833" t="str">
            <v>刘备护卫</v>
          </cell>
          <cell r="I1833">
            <v>14043</v>
          </cell>
        </row>
        <row r="1834">
          <cell r="B1834" t="str">
            <v>刘备</v>
          </cell>
          <cell r="I1834">
            <v>12008</v>
          </cell>
        </row>
        <row r="1835">
          <cell r="B1835" t="str">
            <v>刘备骑兵</v>
          </cell>
          <cell r="I1835">
            <v>11054</v>
          </cell>
        </row>
        <row r="1836">
          <cell r="B1836" t="str">
            <v>刘备精锐军</v>
          </cell>
          <cell r="I1836">
            <v>14047</v>
          </cell>
        </row>
        <row r="1837">
          <cell r="B1837" t="str">
            <v>刘备骑兵</v>
          </cell>
          <cell r="I1837">
            <v>13036</v>
          </cell>
        </row>
        <row r="1838">
          <cell r="B1838" t="str">
            <v>刘备精锐军</v>
          </cell>
          <cell r="I1838">
            <v>14048</v>
          </cell>
        </row>
        <row r="1839">
          <cell r="B1839" t="str">
            <v>诸葛均弟子</v>
          </cell>
          <cell r="I1839">
            <v>14045</v>
          </cell>
        </row>
        <row r="1840">
          <cell r="B1840" t="str">
            <v>诸葛均护卫</v>
          </cell>
          <cell r="I1840">
            <v>14046</v>
          </cell>
        </row>
        <row r="1841">
          <cell r="B1841" t="str">
            <v>诸葛亮</v>
          </cell>
          <cell r="I1841">
            <v>12009</v>
          </cell>
        </row>
        <row r="1842">
          <cell r="B1842" t="str">
            <v>赵云随从</v>
          </cell>
          <cell r="I1842">
            <v>11053</v>
          </cell>
        </row>
        <row r="1843">
          <cell r="B1843" t="str">
            <v>赵云护卫</v>
          </cell>
          <cell r="I1843">
            <v>11054</v>
          </cell>
        </row>
        <row r="1844">
          <cell r="B1844" t="str">
            <v>赵云</v>
          </cell>
          <cell r="I1844">
            <v>12001</v>
          </cell>
        </row>
        <row r="1845">
          <cell r="B1845" t="str">
            <v>荆南攻杀军</v>
          </cell>
          <cell r="I1845">
            <v>11054</v>
          </cell>
        </row>
        <row r="1846">
          <cell r="B1846" t="str">
            <v>荆南讨伐军</v>
          </cell>
          <cell r="I1846">
            <v>14050</v>
          </cell>
        </row>
        <row r="1847">
          <cell r="B1847" t="str">
            <v>荆南攻杀军</v>
          </cell>
          <cell r="I1847">
            <v>11053</v>
          </cell>
        </row>
        <row r="1848">
          <cell r="B1848" t="str">
            <v>荆南讨伐军</v>
          </cell>
          <cell r="I1848">
            <v>13036</v>
          </cell>
        </row>
        <row r="1849">
          <cell r="B1849" t="str">
            <v>马良弟子</v>
          </cell>
          <cell r="I1849">
            <v>14045</v>
          </cell>
        </row>
        <row r="1850">
          <cell r="B1850" t="str">
            <v>马良随从</v>
          </cell>
          <cell r="I1850">
            <v>11053</v>
          </cell>
        </row>
        <row r="1851">
          <cell r="B1851" t="str">
            <v>马良</v>
          </cell>
          <cell r="I1851">
            <v>12013</v>
          </cell>
        </row>
        <row r="1852">
          <cell r="B1852" t="str">
            <v>零陵主力军</v>
          </cell>
          <cell r="I1852">
            <v>14046</v>
          </cell>
        </row>
        <row r="1853">
          <cell r="B1853" t="str">
            <v>零陵城防军</v>
          </cell>
          <cell r="I1853">
            <v>11053</v>
          </cell>
        </row>
        <row r="1854">
          <cell r="B1854" t="str">
            <v>零陵主力军</v>
          </cell>
          <cell r="I1854">
            <v>11054</v>
          </cell>
        </row>
        <row r="1855">
          <cell r="B1855" t="str">
            <v>零陵城防军</v>
          </cell>
          <cell r="I1855">
            <v>14046</v>
          </cell>
        </row>
        <row r="1856">
          <cell r="B1856" t="str">
            <v>刘贤随从</v>
          </cell>
          <cell r="I1856">
            <v>14043</v>
          </cell>
        </row>
        <row r="1857">
          <cell r="B1857" t="str">
            <v>刘贤护卫</v>
          </cell>
          <cell r="I1857">
            <v>14046</v>
          </cell>
        </row>
        <row r="1858">
          <cell r="B1858" t="str">
            <v>刘贤</v>
          </cell>
          <cell r="I1858">
            <v>12031</v>
          </cell>
        </row>
        <row r="1859">
          <cell r="B1859" t="str">
            <v>零陵主力军</v>
          </cell>
          <cell r="I1859">
            <v>14045</v>
          </cell>
        </row>
        <row r="1860">
          <cell r="B1860" t="str">
            <v>零陵精锐军</v>
          </cell>
          <cell r="I1860">
            <v>11054</v>
          </cell>
        </row>
        <row r="1861">
          <cell r="B1861" t="str">
            <v>零陵主力军</v>
          </cell>
          <cell r="I1861">
            <v>11053</v>
          </cell>
        </row>
        <row r="1862">
          <cell r="B1862" t="str">
            <v>零陵精锐军</v>
          </cell>
          <cell r="I1862">
            <v>11042</v>
          </cell>
        </row>
        <row r="1863">
          <cell r="B1863" t="str">
            <v>刘度护卫</v>
          </cell>
          <cell r="I1863">
            <v>11054</v>
          </cell>
        </row>
        <row r="1864">
          <cell r="B1864" t="str">
            <v>刘度医生</v>
          </cell>
          <cell r="I1864">
            <v>14044</v>
          </cell>
        </row>
        <row r="1865">
          <cell r="B1865" t="str">
            <v>刘度</v>
          </cell>
          <cell r="I1865">
            <v>13018</v>
          </cell>
        </row>
        <row r="1866">
          <cell r="B1866" t="str">
            <v>邢道荣护卫</v>
          </cell>
          <cell r="I1866">
            <v>14050</v>
          </cell>
        </row>
        <row r="1867">
          <cell r="B1867" t="str">
            <v>邢道荣亲兵</v>
          </cell>
          <cell r="I1867">
            <v>14048</v>
          </cell>
        </row>
        <row r="1868">
          <cell r="B1868" t="str">
            <v>邢道荣</v>
          </cell>
          <cell r="I1868">
            <v>14034</v>
          </cell>
        </row>
        <row r="1869">
          <cell r="B1869" t="str">
            <v>桂阳弓弩兵</v>
          </cell>
          <cell r="I1869">
            <v>14050</v>
          </cell>
        </row>
        <row r="1870">
          <cell r="B1870" t="str">
            <v>桂阳城防军</v>
          </cell>
          <cell r="I1870">
            <v>14046</v>
          </cell>
        </row>
        <row r="1871">
          <cell r="B1871" t="str">
            <v>桂阳弓弩兵</v>
          </cell>
          <cell r="I1871">
            <v>14042</v>
          </cell>
        </row>
        <row r="1872">
          <cell r="B1872" t="str">
            <v>桂阳城防军</v>
          </cell>
          <cell r="I1872">
            <v>14043</v>
          </cell>
        </row>
        <row r="1873">
          <cell r="B1873" t="str">
            <v>陈应护卫</v>
          </cell>
          <cell r="I1873">
            <v>13036</v>
          </cell>
        </row>
        <row r="1874">
          <cell r="B1874" t="str">
            <v>陈应亲兵</v>
          </cell>
          <cell r="I1874">
            <v>11054</v>
          </cell>
        </row>
        <row r="1875">
          <cell r="B1875" t="str">
            <v>陈应</v>
          </cell>
          <cell r="I1875">
            <v>14030</v>
          </cell>
        </row>
        <row r="1876">
          <cell r="B1876" t="str">
            <v>桂阳步兵</v>
          </cell>
          <cell r="I1876">
            <v>11054</v>
          </cell>
        </row>
        <row r="1877">
          <cell r="B1877" t="str">
            <v>桂阳主力军</v>
          </cell>
          <cell r="I1877">
            <v>14044</v>
          </cell>
        </row>
        <row r="1878">
          <cell r="B1878" t="str">
            <v>桂阳骑兵</v>
          </cell>
          <cell r="I1878">
            <v>13036</v>
          </cell>
        </row>
        <row r="1879">
          <cell r="B1879" t="str">
            <v>桂阳主力军</v>
          </cell>
          <cell r="I1879">
            <v>11054</v>
          </cell>
        </row>
        <row r="1880">
          <cell r="B1880" t="str">
            <v>鲍龙侍卫</v>
          </cell>
          <cell r="I1880">
            <v>11053</v>
          </cell>
        </row>
        <row r="1881">
          <cell r="B1881" t="str">
            <v>鲍龙亲兵</v>
          </cell>
          <cell r="I1881">
            <v>14042</v>
          </cell>
        </row>
        <row r="1882">
          <cell r="B1882" t="str">
            <v>鲍龙</v>
          </cell>
          <cell r="I1882">
            <v>11048</v>
          </cell>
        </row>
        <row r="1883">
          <cell r="B1883" t="str">
            <v>桂阳术士军</v>
          </cell>
          <cell r="I1883">
            <v>14043</v>
          </cell>
        </row>
        <row r="1884">
          <cell r="B1884" t="str">
            <v>桂阳精锐军</v>
          </cell>
          <cell r="I1884">
            <v>11054</v>
          </cell>
        </row>
        <row r="1885">
          <cell r="B1885" t="str">
            <v>桂阳劫掠军</v>
          </cell>
          <cell r="I1885">
            <v>14050</v>
          </cell>
        </row>
        <row r="1886">
          <cell r="B1886" t="str">
            <v>桂阳精锐军</v>
          </cell>
          <cell r="I1886">
            <v>13036</v>
          </cell>
        </row>
        <row r="1887">
          <cell r="B1887" t="str">
            <v>赵范谋士</v>
          </cell>
          <cell r="I1887">
            <v>14045</v>
          </cell>
        </row>
        <row r="1888">
          <cell r="B1888" t="str">
            <v>赵范舞姬</v>
          </cell>
          <cell r="I1888">
            <v>11042</v>
          </cell>
        </row>
        <row r="1889">
          <cell r="B1889" t="str">
            <v>赵范</v>
          </cell>
          <cell r="I1889">
            <v>12045</v>
          </cell>
        </row>
        <row r="1890">
          <cell r="B1890" t="str">
            <v>巩志护卫</v>
          </cell>
          <cell r="I1890">
            <v>14046</v>
          </cell>
        </row>
        <row r="1891">
          <cell r="B1891" t="str">
            <v>巩志谋士</v>
          </cell>
          <cell r="I1891">
            <v>14045</v>
          </cell>
        </row>
        <row r="1892">
          <cell r="B1892" t="str">
            <v>巩志</v>
          </cell>
          <cell r="I1892">
            <v>13025</v>
          </cell>
        </row>
        <row r="1893">
          <cell r="B1893" t="str">
            <v>武陵步兵</v>
          </cell>
          <cell r="I1893">
            <v>11053</v>
          </cell>
        </row>
        <row r="1894">
          <cell r="B1894" t="str">
            <v>武陵城防军</v>
          </cell>
          <cell r="I1894">
            <v>14046</v>
          </cell>
        </row>
        <row r="1895">
          <cell r="B1895" t="str">
            <v>武陵步兵</v>
          </cell>
          <cell r="I1895">
            <v>14046</v>
          </cell>
        </row>
        <row r="1896">
          <cell r="B1896" t="str">
            <v>武陵城防军</v>
          </cell>
          <cell r="I1896">
            <v>14042</v>
          </cell>
        </row>
        <row r="1897">
          <cell r="B1897" t="str">
            <v>金旋守卫</v>
          </cell>
          <cell r="I1897">
            <v>14050</v>
          </cell>
        </row>
        <row r="1898">
          <cell r="B1898" t="str">
            <v>金旋谋士</v>
          </cell>
          <cell r="I1898">
            <v>14045</v>
          </cell>
        </row>
        <row r="1899">
          <cell r="B1899" t="str">
            <v>金旋</v>
          </cell>
          <cell r="I1899">
            <v>13020</v>
          </cell>
        </row>
        <row r="1900">
          <cell r="B1900" t="str">
            <v>长沙步兵</v>
          </cell>
          <cell r="I1900">
            <v>11054</v>
          </cell>
        </row>
        <row r="1901">
          <cell r="B1901" t="str">
            <v>长沙城防军</v>
          </cell>
          <cell r="I1901">
            <v>11053</v>
          </cell>
        </row>
        <row r="1902">
          <cell r="B1902" t="str">
            <v>长沙骑兵</v>
          </cell>
          <cell r="I1902">
            <v>11054</v>
          </cell>
        </row>
        <row r="1903">
          <cell r="B1903" t="str">
            <v>长沙城防军</v>
          </cell>
          <cell r="I1903">
            <v>13036</v>
          </cell>
        </row>
        <row r="1904">
          <cell r="B1904" t="str">
            <v>魏延护卫</v>
          </cell>
          <cell r="I1904">
            <v>14048</v>
          </cell>
        </row>
        <row r="1905">
          <cell r="B1905" t="str">
            <v>魏延亲兵</v>
          </cell>
          <cell r="I1905">
            <v>13036</v>
          </cell>
        </row>
        <row r="1906">
          <cell r="B1906" t="str">
            <v>魏延</v>
          </cell>
          <cell r="I1906">
            <v>12007</v>
          </cell>
        </row>
        <row r="1907">
          <cell r="B1907" t="str">
            <v>长沙守城军</v>
          </cell>
          <cell r="I1907">
            <v>14046</v>
          </cell>
        </row>
        <row r="1908">
          <cell r="B1908" t="str">
            <v>长沙精锐军</v>
          </cell>
          <cell r="I1908">
            <v>14047</v>
          </cell>
        </row>
        <row r="1909">
          <cell r="B1909" t="str">
            <v>长沙守城军</v>
          </cell>
          <cell r="I1909">
            <v>14048</v>
          </cell>
        </row>
        <row r="1910">
          <cell r="B1910" t="str">
            <v>长沙精锐军</v>
          </cell>
          <cell r="I1910">
            <v>14050</v>
          </cell>
        </row>
        <row r="1911">
          <cell r="B1911" t="str">
            <v>韩玄术士</v>
          </cell>
          <cell r="I1911">
            <v>14043</v>
          </cell>
        </row>
        <row r="1912">
          <cell r="B1912" t="str">
            <v>韩玄谋士</v>
          </cell>
          <cell r="I1912">
            <v>14045</v>
          </cell>
        </row>
        <row r="1913">
          <cell r="B1913" t="str">
            <v>韩玄</v>
          </cell>
          <cell r="I1913">
            <v>14022</v>
          </cell>
        </row>
        <row r="1914">
          <cell r="B1914" t="str">
            <v>黄忠弟子</v>
          </cell>
          <cell r="I1914">
            <v>14050</v>
          </cell>
        </row>
        <row r="1915">
          <cell r="B1915" t="str">
            <v>黄忠亲卫</v>
          </cell>
          <cell r="I1915">
            <v>11053</v>
          </cell>
        </row>
        <row r="1916">
          <cell r="B1916" t="str">
            <v>黄忠</v>
          </cell>
          <cell r="I1916">
            <v>12006</v>
          </cell>
        </row>
        <row r="1917">
          <cell r="B1917" t="str">
            <v>江东强袭军</v>
          </cell>
          <cell r="I1917">
            <v>11053</v>
          </cell>
        </row>
        <row r="1918">
          <cell r="B1918" t="str">
            <v>江东追击军</v>
          </cell>
          <cell r="I1918">
            <v>14042</v>
          </cell>
        </row>
        <row r="1919">
          <cell r="B1919" t="str">
            <v>江东强袭军</v>
          </cell>
          <cell r="I1919">
            <v>14042</v>
          </cell>
        </row>
        <row r="1920">
          <cell r="B1920" t="str">
            <v>江东追击军</v>
          </cell>
          <cell r="I1920">
            <v>13036</v>
          </cell>
        </row>
        <row r="1921">
          <cell r="B1921" t="str">
            <v>宋谦护卫</v>
          </cell>
          <cell r="I1921">
            <v>13036</v>
          </cell>
        </row>
        <row r="1922">
          <cell r="B1922" t="str">
            <v>宋谦随从</v>
          </cell>
          <cell r="I1922">
            <v>11053</v>
          </cell>
        </row>
        <row r="1923">
          <cell r="B1923" t="str">
            <v>宋谦</v>
          </cell>
          <cell r="I1923">
            <v>11031</v>
          </cell>
        </row>
        <row r="1924">
          <cell r="B1924" t="str">
            <v>江东主力军</v>
          </cell>
          <cell r="I1924">
            <v>14048</v>
          </cell>
        </row>
        <row r="1925">
          <cell r="B1925" t="str">
            <v>江东攻城军</v>
          </cell>
          <cell r="I1925">
            <v>14047</v>
          </cell>
        </row>
        <row r="1926">
          <cell r="B1926" t="str">
            <v>江东主力军</v>
          </cell>
          <cell r="I1926">
            <v>14048</v>
          </cell>
        </row>
        <row r="1927">
          <cell r="B1927" t="str">
            <v>江东攻城军</v>
          </cell>
          <cell r="I1927">
            <v>14044</v>
          </cell>
        </row>
        <row r="1928">
          <cell r="B1928" t="str">
            <v>程普随从</v>
          </cell>
          <cell r="I1928">
            <v>11054</v>
          </cell>
        </row>
        <row r="1929">
          <cell r="B1929" t="str">
            <v>程普护卫</v>
          </cell>
          <cell r="I1929">
            <v>14047</v>
          </cell>
        </row>
        <row r="1930">
          <cell r="B1930" t="str">
            <v>程普</v>
          </cell>
          <cell r="I1930">
            <v>13011</v>
          </cell>
        </row>
        <row r="1931">
          <cell r="B1931" t="str">
            <v>江东军医生</v>
          </cell>
          <cell r="I1931">
            <v>14044</v>
          </cell>
        </row>
        <row r="1932">
          <cell r="B1932" t="str">
            <v>江东精锐军</v>
          </cell>
          <cell r="I1932">
            <v>14042</v>
          </cell>
        </row>
        <row r="1933">
          <cell r="B1933" t="str">
            <v>江东军舞姬</v>
          </cell>
          <cell r="I1933">
            <v>11042</v>
          </cell>
        </row>
        <row r="1934">
          <cell r="B1934" t="str">
            <v>江东精锐军</v>
          </cell>
          <cell r="I1934">
            <v>14048</v>
          </cell>
        </row>
        <row r="1935">
          <cell r="B1935" t="str">
            <v>孙权亲卫军</v>
          </cell>
          <cell r="I1935">
            <v>14047</v>
          </cell>
        </row>
        <row r="1936">
          <cell r="B1936" t="str">
            <v>孙权重甲军</v>
          </cell>
          <cell r="I1936">
            <v>14048</v>
          </cell>
        </row>
        <row r="1937">
          <cell r="B1937" t="str">
            <v>孙权</v>
          </cell>
          <cell r="I1937">
            <v>13005</v>
          </cell>
        </row>
        <row r="1938">
          <cell r="B1938" t="str">
            <v>太史慈随从</v>
          </cell>
          <cell r="I1938">
            <v>14050</v>
          </cell>
        </row>
        <row r="1939">
          <cell r="B1939" t="str">
            <v>太史慈护卫</v>
          </cell>
          <cell r="I1939">
            <v>11054</v>
          </cell>
        </row>
        <row r="1940">
          <cell r="B1940" t="str">
            <v>太史慈</v>
          </cell>
          <cell r="I1940">
            <v>13006</v>
          </cell>
        </row>
        <row r="1941">
          <cell r="B1941" t="str">
            <v>刘备护城军</v>
          </cell>
          <cell r="I1941">
            <v>11042</v>
          </cell>
        </row>
        <row r="1942">
          <cell r="B1942" t="str">
            <v>刘备主力军</v>
          </cell>
          <cell r="I1942">
            <v>11054</v>
          </cell>
        </row>
        <row r="1943">
          <cell r="B1943" t="str">
            <v>刘备护城军</v>
          </cell>
          <cell r="I1943">
            <v>11053</v>
          </cell>
        </row>
        <row r="1944">
          <cell r="B1944" t="str">
            <v>刘备主力军</v>
          </cell>
          <cell r="I1944">
            <v>14045</v>
          </cell>
        </row>
        <row r="1945">
          <cell r="B1945" t="str">
            <v>刘备随从</v>
          </cell>
          <cell r="I1945">
            <v>14045</v>
          </cell>
        </row>
        <row r="1946">
          <cell r="B1946" t="str">
            <v>刘备护卫</v>
          </cell>
          <cell r="I1946">
            <v>14043</v>
          </cell>
        </row>
        <row r="1947">
          <cell r="B1947" t="str">
            <v>刘备</v>
          </cell>
          <cell r="I1947">
            <v>12008</v>
          </cell>
        </row>
        <row r="1948">
          <cell r="B1948" t="str">
            <v>刘备弓弩手</v>
          </cell>
          <cell r="I1948">
            <v>14050</v>
          </cell>
        </row>
        <row r="1949">
          <cell r="B1949" t="str">
            <v>刘备精锐军</v>
          </cell>
          <cell r="I1949">
            <v>14047</v>
          </cell>
        </row>
        <row r="1950">
          <cell r="B1950" t="str">
            <v>刘备骑兵</v>
          </cell>
          <cell r="I1950">
            <v>11054</v>
          </cell>
        </row>
        <row r="1951">
          <cell r="B1951" t="str">
            <v>刘备精锐军</v>
          </cell>
          <cell r="I1951">
            <v>13036</v>
          </cell>
        </row>
        <row r="1952">
          <cell r="B1952" t="str">
            <v>诸葛均弟子</v>
          </cell>
          <cell r="I1952">
            <v>14045</v>
          </cell>
        </row>
        <row r="1953">
          <cell r="B1953" t="str">
            <v>诸葛均护卫</v>
          </cell>
          <cell r="I1953">
            <v>14046</v>
          </cell>
        </row>
        <row r="1954">
          <cell r="B1954" t="str">
            <v>诸葛亮</v>
          </cell>
          <cell r="I1954">
            <v>12009</v>
          </cell>
        </row>
        <row r="1955">
          <cell r="B1955" t="str">
            <v>鲁肃随从</v>
          </cell>
          <cell r="I1955">
            <v>11053</v>
          </cell>
        </row>
        <row r="1956">
          <cell r="B1956" t="str">
            <v>鲁肃护卫</v>
          </cell>
          <cell r="I1956">
            <v>14045</v>
          </cell>
        </row>
        <row r="1957">
          <cell r="B1957" t="str">
            <v>鲁肃弟子</v>
          </cell>
          <cell r="I1957">
            <v>14043</v>
          </cell>
        </row>
        <row r="1958">
          <cell r="B1958" t="str">
            <v>鲁肃护卫</v>
          </cell>
          <cell r="I1958">
            <v>11053</v>
          </cell>
        </row>
        <row r="1959">
          <cell r="B1959" t="str">
            <v>周瑜侍卫</v>
          </cell>
          <cell r="I1959">
            <v>11054</v>
          </cell>
        </row>
        <row r="1960">
          <cell r="B1960" t="str">
            <v>周瑜谋士</v>
          </cell>
          <cell r="I1960">
            <v>14045</v>
          </cell>
        </row>
        <row r="1961">
          <cell r="B1961" t="str">
            <v>周瑜</v>
          </cell>
          <cell r="I1961">
            <v>13007</v>
          </cell>
        </row>
        <row r="1962">
          <cell r="B1962" t="str">
            <v>鲁肃随从</v>
          </cell>
          <cell r="I1962">
            <v>14045</v>
          </cell>
        </row>
        <row r="1963">
          <cell r="B1963" t="str">
            <v>鲁肃护卫</v>
          </cell>
          <cell r="I1963">
            <v>14043</v>
          </cell>
        </row>
        <row r="1964">
          <cell r="B1964" t="str">
            <v>鲁肃</v>
          </cell>
          <cell r="I1964">
            <v>13002</v>
          </cell>
        </row>
        <row r="1965">
          <cell r="B1965" t="str">
            <v>江东守护军</v>
          </cell>
          <cell r="I1965">
            <v>14050</v>
          </cell>
        </row>
        <row r="1966">
          <cell r="B1966" t="str">
            <v>江东护卫军</v>
          </cell>
          <cell r="I1966">
            <v>14046</v>
          </cell>
        </row>
        <row r="1967">
          <cell r="B1967" t="str">
            <v>江东守护军</v>
          </cell>
          <cell r="I1967">
            <v>11054</v>
          </cell>
        </row>
        <row r="1968">
          <cell r="B1968" t="str">
            <v>江东护卫军</v>
          </cell>
          <cell r="I1968">
            <v>14050</v>
          </cell>
        </row>
        <row r="1969">
          <cell r="B1969" t="str">
            <v>吕范护卫</v>
          </cell>
          <cell r="I1969">
            <v>14042</v>
          </cell>
        </row>
        <row r="1970">
          <cell r="B1970" t="str">
            <v>吕范弟子</v>
          </cell>
          <cell r="I1970">
            <v>14045</v>
          </cell>
        </row>
        <row r="1971">
          <cell r="B1971" t="str">
            <v>吕范</v>
          </cell>
          <cell r="I1971">
            <v>14050</v>
          </cell>
        </row>
        <row r="1972">
          <cell r="B1972" t="str">
            <v>刘备步兵</v>
          </cell>
          <cell r="I1972">
            <v>11053</v>
          </cell>
        </row>
        <row r="1973">
          <cell r="B1973" t="str">
            <v>刘备主力军</v>
          </cell>
          <cell r="I1973">
            <v>11054</v>
          </cell>
        </row>
        <row r="1974">
          <cell r="B1974" t="str">
            <v>刘备弓兵</v>
          </cell>
          <cell r="I1974">
            <v>14050</v>
          </cell>
        </row>
        <row r="1975">
          <cell r="B1975" t="str">
            <v>刘备主力军</v>
          </cell>
          <cell r="I1975">
            <v>13036</v>
          </cell>
        </row>
        <row r="1976">
          <cell r="B1976" t="str">
            <v>孙乾随从</v>
          </cell>
          <cell r="I1976">
            <v>14043</v>
          </cell>
        </row>
        <row r="1977">
          <cell r="B1977" t="str">
            <v>孙乾护卫</v>
          </cell>
          <cell r="I1977">
            <v>11053</v>
          </cell>
        </row>
        <row r="1978">
          <cell r="B1978" t="str">
            <v>孙乾</v>
          </cell>
          <cell r="I1978">
            <v>14029</v>
          </cell>
        </row>
        <row r="1979">
          <cell r="B1979" t="str">
            <v>刘备精锐军</v>
          </cell>
          <cell r="I1979">
            <v>14047</v>
          </cell>
        </row>
        <row r="1980">
          <cell r="B1980" t="str">
            <v>刘备护卫军</v>
          </cell>
          <cell r="I1980">
            <v>14046</v>
          </cell>
        </row>
        <row r="1981">
          <cell r="B1981" t="str">
            <v>刘备精锐军</v>
          </cell>
          <cell r="I1981">
            <v>14048</v>
          </cell>
        </row>
        <row r="1982">
          <cell r="B1982" t="str">
            <v>刘备护卫军</v>
          </cell>
          <cell r="I1982">
            <v>14050</v>
          </cell>
        </row>
        <row r="1983">
          <cell r="B1983" t="str">
            <v>赵云随从</v>
          </cell>
          <cell r="I1983">
            <v>11053</v>
          </cell>
        </row>
        <row r="1984">
          <cell r="B1984" t="str">
            <v>赵云护卫</v>
          </cell>
          <cell r="I1984">
            <v>11054</v>
          </cell>
        </row>
        <row r="1985">
          <cell r="B1985" t="str">
            <v>赵云</v>
          </cell>
          <cell r="I1985">
            <v>12001</v>
          </cell>
        </row>
        <row r="1986">
          <cell r="B1986" t="str">
            <v>刘备随从</v>
          </cell>
          <cell r="I1986">
            <v>14045</v>
          </cell>
        </row>
        <row r="1987">
          <cell r="B1987" t="str">
            <v>刘备护卫</v>
          </cell>
          <cell r="I1987">
            <v>14043</v>
          </cell>
        </row>
        <row r="1988">
          <cell r="B1988" t="str">
            <v>刘备</v>
          </cell>
          <cell r="I1988">
            <v>12008</v>
          </cell>
        </row>
        <row r="1989">
          <cell r="B1989" t="str">
            <v>江东步兵</v>
          </cell>
          <cell r="I1989">
            <v>11053</v>
          </cell>
        </row>
        <row r="1990">
          <cell r="B1990" t="str">
            <v>江东左翼军</v>
          </cell>
          <cell r="I1990">
            <v>14043</v>
          </cell>
        </row>
        <row r="1991">
          <cell r="B1991" t="str">
            <v>江东步兵</v>
          </cell>
          <cell r="I1991">
            <v>11054</v>
          </cell>
        </row>
        <row r="1992">
          <cell r="B1992" t="str">
            <v>江东左翼军</v>
          </cell>
          <cell r="I1992">
            <v>14045</v>
          </cell>
        </row>
        <row r="1993">
          <cell r="B1993" t="str">
            <v>吕范护卫</v>
          </cell>
          <cell r="I1993">
            <v>14042</v>
          </cell>
        </row>
        <row r="1994">
          <cell r="B1994" t="str">
            <v>吕范弟子</v>
          </cell>
          <cell r="I1994">
            <v>14045</v>
          </cell>
        </row>
        <row r="1995">
          <cell r="B1995" t="str">
            <v>吕范</v>
          </cell>
          <cell r="I1995">
            <v>14050</v>
          </cell>
        </row>
        <row r="1996">
          <cell r="B1996" t="str">
            <v>江东弓手</v>
          </cell>
          <cell r="I1996">
            <v>14050</v>
          </cell>
        </row>
        <row r="1997">
          <cell r="B1997" t="str">
            <v>江东右翼军</v>
          </cell>
          <cell r="I1997">
            <v>11053</v>
          </cell>
        </row>
        <row r="1998">
          <cell r="B1998" t="str">
            <v>江东弓手</v>
          </cell>
          <cell r="I1998">
            <v>14050</v>
          </cell>
        </row>
        <row r="1999">
          <cell r="B1999" t="str">
            <v>江东右翼军</v>
          </cell>
          <cell r="I1999">
            <v>14050</v>
          </cell>
        </row>
        <row r="2000">
          <cell r="B2000" t="str">
            <v>乔国老护卫</v>
          </cell>
          <cell r="I2000">
            <v>11053</v>
          </cell>
        </row>
        <row r="2001">
          <cell r="B2001" t="str">
            <v>乔国老侍从</v>
          </cell>
          <cell r="I2001">
            <v>11042</v>
          </cell>
        </row>
        <row r="2002">
          <cell r="B2002" t="str">
            <v>乔国老</v>
          </cell>
          <cell r="I2002">
            <v>13019</v>
          </cell>
        </row>
        <row r="2003">
          <cell r="B2003" t="str">
            <v>江东精锐军</v>
          </cell>
          <cell r="I2003">
            <v>14048</v>
          </cell>
        </row>
        <row r="2004">
          <cell r="B2004" t="str">
            <v>孙权亲卫军</v>
          </cell>
          <cell r="I2004">
            <v>11042</v>
          </cell>
        </row>
        <row r="2005">
          <cell r="B2005" t="str">
            <v>江东精锐军</v>
          </cell>
          <cell r="I2005">
            <v>14047</v>
          </cell>
        </row>
        <row r="2006">
          <cell r="B2006" t="str">
            <v>孙权亲卫军</v>
          </cell>
          <cell r="I2006">
            <v>14045</v>
          </cell>
        </row>
        <row r="2007">
          <cell r="B2007" t="str">
            <v>孙权亲卫军</v>
          </cell>
          <cell r="I2007">
            <v>14047</v>
          </cell>
        </row>
        <row r="2008">
          <cell r="B2008" t="str">
            <v>孙权重甲军</v>
          </cell>
          <cell r="I2008">
            <v>14048</v>
          </cell>
        </row>
        <row r="2009">
          <cell r="B2009" t="str">
            <v>孙权</v>
          </cell>
          <cell r="I2009">
            <v>13005</v>
          </cell>
        </row>
        <row r="2010">
          <cell r="B2010" t="str">
            <v>吴国太随从</v>
          </cell>
          <cell r="I2010">
            <v>14043</v>
          </cell>
        </row>
        <row r="2011">
          <cell r="B2011" t="str">
            <v>吴国太侍女</v>
          </cell>
          <cell r="I2011">
            <v>11042</v>
          </cell>
        </row>
        <row r="2012">
          <cell r="B2012" t="str">
            <v>吴国太</v>
          </cell>
          <cell r="I2012">
            <v>13033</v>
          </cell>
        </row>
        <row r="2013">
          <cell r="B2013" t="str">
            <v>江东步兵</v>
          </cell>
          <cell r="I2013">
            <v>14050</v>
          </cell>
        </row>
        <row r="2014">
          <cell r="B2014" t="str">
            <v>江东刀斧手</v>
          </cell>
          <cell r="I2014">
            <v>14047</v>
          </cell>
        </row>
        <row r="2015">
          <cell r="B2015" t="str">
            <v>江东骑兵</v>
          </cell>
          <cell r="I2015">
            <v>13036</v>
          </cell>
        </row>
        <row r="2016">
          <cell r="B2016" t="str">
            <v>江东刀斧手</v>
          </cell>
          <cell r="I2016">
            <v>14047</v>
          </cell>
        </row>
        <row r="2017">
          <cell r="B2017" t="str">
            <v>贾华侍卫</v>
          </cell>
          <cell r="I2017">
            <v>14046</v>
          </cell>
        </row>
        <row r="2018">
          <cell r="B2018" t="str">
            <v>贾华亲兵</v>
          </cell>
          <cell r="I2018">
            <v>11054</v>
          </cell>
        </row>
        <row r="2019">
          <cell r="B2019" t="str">
            <v>贾华</v>
          </cell>
          <cell r="I2019">
            <v>14030</v>
          </cell>
        </row>
        <row r="2020">
          <cell r="B2020" t="str">
            <v>刘备亲随</v>
          </cell>
          <cell r="I2020">
            <v>11053</v>
          </cell>
        </row>
        <row r="2021">
          <cell r="B2021" t="str">
            <v>刘备护卫军</v>
          </cell>
          <cell r="I2021">
            <v>14046</v>
          </cell>
        </row>
        <row r="2022">
          <cell r="B2022" t="str">
            <v>刘备亲随</v>
          </cell>
          <cell r="I2022">
            <v>14043</v>
          </cell>
        </row>
        <row r="2023">
          <cell r="B2023" t="str">
            <v>刘备护卫军</v>
          </cell>
          <cell r="I2023">
            <v>11054</v>
          </cell>
        </row>
        <row r="2024">
          <cell r="B2024" t="str">
            <v>赵云随从</v>
          </cell>
          <cell r="I2024">
            <v>11053</v>
          </cell>
        </row>
        <row r="2025">
          <cell r="B2025" t="str">
            <v>赵云护卫</v>
          </cell>
          <cell r="I2025">
            <v>11054</v>
          </cell>
        </row>
        <row r="2026">
          <cell r="B2026" t="str">
            <v>赵云</v>
          </cell>
          <cell r="I2026">
            <v>12001</v>
          </cell>
        </row>
        <row r="2027">
          <cell r="B2027" t="str">
            <v>刘备主力军</v>
          </cell>
          <cell r="I2027">
            <v>14046</v>
          </cell>
        </row>
        <row r="2028">
          <cell r="B2028" t="str">
            <v>刘备精锐军</v>
          </cell>
          <cell r="I2028">
            <v>14048</v>
          </cell>
        </row>
        <row r="2029">
          <cell r="B2029" t="str">
            <v>刘备主力军</v>
          </cell>
          <cell r="I2029">
            <v>11054</v>
          </cell>
        </row>
        <row r="2030">
          <cell r="B2030" t="str">
            <v>刘备精锐军</v>
          </cell>
          <cell r="I2030">
            <v>14043</v>
          </cell>
        </row>
        <row r="2031">
          <cell r="B2031" t="str">
            <v>刘备随从</v>
          </cell>
          <cell r="I2031">
            <v>14045</v>
          </cell>
        </row>
        <row r="2032">
          <cell r="B2032" t="str">
            <v>刘备护卫</v>
          </cell>
          <cell r="I2032">
            <v>14043</v>
          </cell>
        </row>
        <row r="2033">
          <cell r="B2033" t="str">
            <v>刘备</v>
          </cell>
          <cell r="I2033">
            <v>12008</v>
          </cell>
        </row>
        <row r="2034">
          <cell r="B2034" t="str">
            <v>孙尚香随从</v>
          </cell>
          <cell r="I2034">
            <v>14050</v>
          </cell>
        </row>
        <row r="2035">
          <cell r="B2035" t="str">
            <v>孙尚香侍女</v>
          </cell>
          <cell r="I2035">
            <v>11042</v>
          </cell>
        </row>
        <row r="2036">
          <cell r="B2036" t="str">
            <v>孙尚香</v>
          </cell>
          <cell r="I2036">
            <v>13012</v>
          </cell>
        </row>
        <row r="2037">
          <cell r="B2037" t="str">
            <v>江东弓兵</v>
          </cell>
          <cell r="I2037">
            <v>14050</v>
          </cell>
        </row>
        <row r="2038">
          <cell r="B2038" t="str">
            <v>江东追击军</v>
          </cell>
          <cell r="I2038">
            <v>14042</v>
          </cell>
        </row>
        <row r="2039">
          <cell r="B2039" t="str">
            <v>江东步兵</v>
          </cell>
          <cell r="I2039">
            <v>11053</v>
          </cell>
        </row>
        <row r="2040">
          <cell r="B2040" t="str">
            <v>江东追击军</v>
          </cell>
          <cell r="I2040">
            <v>14050</v>
          </cell>
        </row>
        <row r="2041">
          <cell r="B2041" t="str">
            <v>陈武侍卫</v>
          </cell>
          <cell r="I2041">
            <v>11053</v>
          </cell>
        </row>
        <row r="2042">
          <cell r="B2042" t="str">
            <v>陈武亲兵</v>
          </cell>
          <cell r="I2042">
            <v>14046</v>
          </cell>
        </row>
        <row r="2043">
          <cell r="B2043" t="str">
            <v>陈武</v>
          </cell>
          <cell r="I2043">
            <v>13021</v>
          </cell>
        </row>
        <row r="2044">
          <cell r="B2044" t="str">
            <v>江东骑兵</v>
          </cell>
          <cell r="I2044">
            <v>14046</v>
          </cell>
        </row>
        <row r="2045">
          <cell r="B2045" t="str">
            <v>江东讨伐军</v>
          </cell>
          <cell r="I2045">
            <v>13036</v>
          </cell>
        </row>
        <row r="2046">
          <cell r="B2046" t="str">
            <v>江东骑兵</v>
          </cell>
          <cell r="I2046">
            <v>11053</v>
          </cell>
        </row>
        <row r="2047">
          <cell r="B2047" t="str">
            <v>江东讨伐军</v>
          </cell>
          <cell r="I2047">
            <v>11054</v>
          </cell>
        </row>
        <row r="2048">
          <cell r="B2048" t="str">
            <v>蒋钦护卫</v>
          </cell>
          <cell r="I2048">
            <v>14046</v>
          </cell>
        </row>
        <row r="2049">
          <cell r="B2049" t="str">
            <v>蒋钦亲兵</v>
          </cell>
          <cell r="I2049">
            <v>14047</v>
          </cell>
        </row>
        <row r="2050">
          <cell r="B2050" t="str">
            <v>蒋钦</v>
          </cell>
          <cell r="I2050">
            <v>12031</v>
          </cell>
        </row>
        <row r="2051">
          <cell r="B2051" t="str">
            <v>江东主力军</v>
          </cell>
          <cell r="I2051">
            <v>14048</v>
          </cell>
        </row>
        <row r="2052">
          <cell r="B2052" t="str">
            <v>江东精锐军</v>
          </cell>
          <cell r="I2052">
            <v>14042</v>
          </cell>
        </row>
        <row r="2053">
          <cell r="B2053" t="str">
            <v>江东主力军</v>
          </cell>
          <cell r="I2053">
            <v>14048</v>
          </cell>
        </row>
        <row r="2054">
          <cell r="B2054" t="str">
            <v>江东精锐军</v>
          </cell>
          <cell r="I2054">
            <v>14047</v>
          </cell>
        </row>
        <row r="2055">
          <cell r="B2055" t="str">
            <v>周瑜侍卫</v>
          </cell>
          <cell r="I2055">
            <v>11054</v>
          </cell>
        </row>
        <row r="2056">
          <cell r="B2056" t="str">
            <v>周瑜谋士</v>
          </cell>
          <cell r="I2056">
            <v>14045</v>
          </cell>
        </row>
        <row r="2057">
          <cell r="B2057" t="str">
            <v>周瑜</v>
          </cell>
          <cell r="I2057">
            <v>13007</v>
          </cell>
        </row>
        <row r="2058">
          <cell r="B2058" t="str">
            <v>程普随从</v>
          </cell>
          <cell r="I2058">
            <v>11054</v>
          </cell>
        </row>
        <row r="2059">
          <cell r="B2059" t="str">
            <v>程普护卫</v>
          </cell>
          <cell r="I2059">
            <v>14047</v>
          </cell>
        </row>
        <row r="2060">
          <cell r="B2060" t="str">
            <v>程普</v>
          </cell>
          <cell r="I2060">
            <v>13011</v>
          </cell>
        </row>
        <row r="2061">
          <cell r="B2061" t="str">
            <v>曹氏鼓舞军</v>
          </cell>
          <cell r="I2061">
            <v>11042</v>
          </cell>
        </row>
        <row r="2062">
          <cell r="B2062" t="str">
            <v>曹氏助威军</v>
          </cell>
          <cell r="I2062">
            <v>14045</v>
          </cell>
        </row>
        <row r="2063">
          <cell r="B2063" t="str">
            <v>曹氏鼓舞军</v>
          </cell>
          <cell r="I2063">
            <v>14044</v>
          </cell>
        </row>
        <row r="2064">
          <cell r="B2064" t="str">
            <v>曹氏助威军</v>
          </cell>
          <cell r="I2064">
            <v>11042</v>
          </cell>
        </row>
        <row r="2065">
          <cell r="B2065" t="str">
            <v>曹休侍从</v>
          </cell>
          <cell r="I2065">
            <v>14045</v>
          </cell>
        </row>
        <row r="2066">
          <cell r="B2066" t="str">
            <v>曹休舞姬</v>
          </cell>
          <cell r="I2066">
            <v>11042</v>
          </cell>
        </row>
        <row r="2067">
          <cell r="B2067" t="str">
            <v>曹休</v>
          </cell>
          <cell r="I2067">
            <v>11030</v>
          </cell>
        </row>
        <row r="2068">
          <cell r="B2068" t="str">
            <v>外姓鼓舞军</v>
          </cell>
          <cell r="I2068">
            <v>11054</v>
          </cell>
        </row>
        <row r="2069">
          <cell r="B2069" t="str">
            <v>外姓助威军</v>
          </cell>
          <cell r="I2069">
            <v>14043</v>
          </cell>
        </row>
        <row r="2070">
          <cell r="B2070" t="str">
            <v>外姓鼓舞军</v>
          </cell>
          <cell r="I2070">
            <v>14046</v>
          </cell>
        </row>
        <row r="2071">
          <cell r="B2071" t="str">
            <v>外姓助威军</v>
          </cell>
          <cell r="I2071">
            <v>11042</v>
          </cell>
        </row>
        <row r="2072">
          <cell r="B2072" t="str">
            <v>张郃随从</v>
          </cell>
          <cell r="I2072">
            <v>11053</v>
          </cell>
        </row>
        <row r="2073">
          <cell r="B2073" t="str">
            <v>张郃护卫</v>
          </cell>
          <cell r="I2073">
            <v>14046</v>
          </cell>
        </row>
        <row r="2074">
          <cell r="B2074" t="str">
            <v>张郃</v>
          </cell>
          <cell r="I2074">
            <v>11012</v>
          </cell>
        </row>
        <row r="2075">
          <cell r="B2075" t="str">
            <v>曹操主力军</v>
          </cell>
          <cell r="I2075">
            <v>11053</v>
          </cell>
        </row>
        <row r="2076">
          <cell r="B2076" t="str">
            <v>曹操精锐军</v>
          </cell>
          <cell r="I2076">
            <v>14047</v>
          </cell>
        </row>
        <row r="2077">
          <cell r="B2077" t="str">
            <v>曹操主力军</v>
          </cell>
          <cell r="I2077">
            <v>11054</v>
          </cell>
        </row>
        <row r="2078">
          <cell r="B2078" t="str">
            <v>曹操精锐军</v>
          </cell>
          <cell r="I2078">
            <v>13036</v>
          </cell>
        </row>
        <row r="2079">
          <cell r="B2079" t="str">
            <v>曹操术士</v>
          </cell>
          <cell r="I2079">
            <v>14043</v>
          </cell>
        </row>
        <row r="2080">
          <cell r="B2080" t="str">
            <v>曹操守卫</v>
          </cell>
          <cell r="I2080">
            <v>14048</v>
          </cell>
        </row>
        <row r="2081">
          <cell r="B2081" t="str">
            <v>曹操</v>
          </cell>
          <cell r="I2081">
            <v>11002</v>
          </cell>
        </row>
        <row r="2082">
          <cell r="B2082" t="str">
            <v>程昱随从</v>
          </cell>
          <cell r="I2082">
            <v>11042</v>
          </cell>
        </row>
        <row r="2083">
          <cell r="B2083" t="str">
            <v>程昱护卫</v>
          </cell>
          <cell r="I2083">
            <v>14046</v>
          </cell>
        </row>
        <row r="2084">
          <cell r="B2084" t="str">
            <v>程昱</v>
          </cell>
          <cell r="I2084">
            <v>11010</v>
          </cell>
        </row>
        <row r="2085">
          <cell r="B2085" t="str">
            <v>荆州护城军</v>
          </cell>
          <cell r="I2085">
            <v>11053</v>
          </cell>
        </row>
        <row r="2086">
          <cell r="B2086" t="str">
            <v>荆州城防军</v>
          </cell>
          <cell r="I2086">
            <v>14046</v>
          </cell>
        </row>
        <row r="2087">
          <cell r="B2087" t="str">
            <v>荆州护城军</v>
          </cell>
          <cell r="I2087">
            <v>14050</v>
          </cell>
        </row>
        <row r="2088">
          <cell r="B2088" t="str">
            <v>荆州城防军</v>
          </cell>
          <cell r="I2088">
            <v>11054</v>
          </cell>
        </row>
        <row r="2089">
          <cell r="B2089" t="str">
            <v>魏延护卫</v>
          </cell>
          <cell r="I2089">
            <v>14048</v>
          </cell>
        </row>
        <row r="2090">
          <cell r="B2090" t="str">
            <v>魏延亲兵</v>
          </cell>
          <cell r="I2090">
            <v>13036</v>
          </cell>
        </row>
        <row r="2091">
          <cell r="B2091" t="str">
            <v>魏延</v>
          </cell>
          <cell r="I2091">
            <v>12007</v>
          </cell>
        </row>
        <row r="2092">
          <cell r="B2092" t="str">
            <v>刘备攻击军</v>
          </cell>
          <cell r="I2092">
            <v>11053</v>
          </cell>
        </row>
        <row r="2093">
          <cell r="B2093" t="str">
            <v>刘备追袭军</v>
          </cell>
          <cell r="I2093">
            <v>13036</v>
          </cell>
        </row>
        <row r="2094">
          <cell r="B2094" t="str">
            <v>刘备攻击军</v>
          </cell>
          <cell r="I2094">
            <v>14050</v>
          </cell>
        </row>
        <row r="2095">
          <cell r="B2095" t="str">
            <v>刘备追袭军</v>
          </cell>
          <cell r="I2095">
            <v>11054</v>
          </cell>
        </row>
        <row r="2096">
          <cell r="B2096" t="str">
            <v>赵云随从</v>
          </cell>
          <cell r="I2096">
            <v>11053</v>
          </cell>
        </row>
        <row r="2097">
          <cell r="B2097" t="str">
            <v>赵云护卫</v>
          </cell>
          <cell r="I2097">
            <v>11054</v>
          </cell>
        </row>
        <row r="2098">
          <cell r="B2098" t="str">
            <v>赵云</v>
          </cell>
          <cell r="I2098">
            <v>12001</v>
          </cell>
        </row>
        <row r="2099">
          <cell r="B2099" t="str">
            <v>刘备主力军</v>
          </cell>
          <cell r="I2099">
            <v>11053</v>
          </cell>
        </row>
        <row r="2100">
          <cell r="B2100" t="str">
            <v>刘备精锐军</v>
          </cell>
          <cell r="I2100">
            <v>14047</v>
          </cell>
        </row>
        <row r="2101">
          <cell r="B2101" t="str">
            <v>刘备主力军</v>
          </cell>
          <cell r="I2101">
            <v>14048</v>
          </cell>
        </row>
        <row r="2102">
          <cell r="B2102" t="str">
            <v>刘备精锐军</v>
          </cell>
          <cell r="I2102">
            <v>13036</v>
          </cell>
        </row>
        <row r="2103">
          <cell r="B2103" t="str">
            <v>黄忠弟子</v>
          </cell>
          <cell r="I2103">
            <v>14050</v>
          </cell>
        </row>
        <row r="2104">
          <cell r="B2104" t="str">
            <v>黄忠亲卫</v>
          </cell>
          <cell r="I2104">
            <v>11053</v>
          </cell>
        </row>
        <row r="2105">
          <cell r="B2105" t="str">
            <v>黄忠</v>
          </cell>
          <cell r="I2105">
            <v>12006</v>
          </cell>
        </row>
        <row r="2106">
          <cell r="B2106" t="str">
            <v>关羽亲随</v>
          </cell>
          <cell r="I2106">
            <v>13036</v>
          </cell>
        </row>
        <row r="2107">
          <cell r="B2107" t="str">
            <v>关羽护卫</v>
          </cell>
          <cell r="I2107">
            <v>14046</v>
          </cell>
        </row>
        <row r="2108">
          <cell r="B2108" t="str">
            <v>关羽</v>
          </cell>
          <cell r="I2108">
            <v>12003</v>
          </cell>
        </row>
        <row r="2109">
          <cell r="B2109" t="str">
            <v>江东步兵</v>
          </cell>
          <cell r="I2109">
            <v>11053</v>
          </cell>
        </row>
        <row r="2110">
          <cell r="B2110" t="str">
            <v>江东左翼军</v>
          </cell>
          <cell r="I2110">
            <v>14042</v>
          </cell>
        </row>
        <row r="2111">
          <cell r="B2111" t="str">
            <v>江东步兵</v>
          </cell>
          <cell r="I2111">
            <v>11054</v>
          </cell>
        </row>
        <row r="2112">
          <cell r="B2112" t="str">
            <v>江东左翼军</v>
          </cell>
          <cell r="I2112">
            <v>11053</v>
          </cell>
        </row>
        <row r="2113">
          <cell r="B2113" t="str">
            <v>徐盛随从</v>
          </cell>
          <cell r="I2113">
            <v>14045</v>
          </cell>
        </row>
        <row r="2114">
          <cell r="B2114" t="str">
            <v>徐盛护卫</v>
          </cell>
          <cell r="I2114">
            <v>11053</v>
          </cell>
        </row>
        <row r="2115">
          <cell r="B2115" t="str">
            <v>徐盛</v>
          </cell>
          <cell r="I2115">
            <v>13017</v>
          </cell>
        </row>
        <row r="2116">
          <cell r="B2116" t="str">
            <v>江东袭杀军</v>
          </cell>
          <cell r="I2116">
            <v>14046</v>
          </cell>
        </row>
        <row r="2117">
          <cell r="B2117" t="str">
            <v>江东右翼军</v>
          </cell>
          <cell r="I2117">
            <v>14050</v>
          </cell>
        </row>
        <row r="2118">
          <cell r="B2118" t="str">
            <v>江东袭杀军</v>
          </cell>
          <cell r="I2118">
            <v>11053</v>
          </cell>
        </row>
        <row r="2119">
          <cell r="B2119" t="str">
            <v>江东右翼军</v>
          </cell>
          <cell r="I2119">
            <v>14046</v>
          </cell>
        </row>
        <row r="2120">
          <cell r="B2120" t="str">
            <v>吕蒙随从</v>
          </cell>
          <cell r="I2120">
            <v>14047</v>
          </cell>
        </row>
        <row r="2121">
          <cell r="B2121" t="str">
            <v>吕蒙护卫</v>
          </cell>
          <cell r="I2121">
            <v>11042</v>
          </cell>
        </row>
        <row r="2122">
          <cell r="B2122" t="str">
            <v>吕蒙</v>
          </cell>
          <cell r="I2122">
            <v>13008</v>
          </cell>
        </row>
        <row r="2123">
          <cell r="B2123" t="str">
            <v>江东弩手</v>
          </cell>
          <cell r="I2123">
            <v>14042</v>
          </cell>
        </row>
        <row r="2124">
          <cell r="B2124" t="str">
            <v>江东主力军</v>
          </cell>
          <cell r="I2124">
            <v>14047</v>
          </cell>
        </row>
        <row r="2125">
          <cell r="B2125" t="str">
            <v>江东骑兵</v>
          </cell>
          <cell r="I2125">
            <v>13036</v>
          </cell>
        </row>
        <row r="2126">
          <cell r="B2126" t="str">
            <v>江东主力军</v>
          </cell>
          <cell r="I2126">
            <v>11054</v>
          </cell>
        </row>
        <row r="2127">
          <cell r="B2127" t="str">
            <v>甘宁随从</v>
          </cell>
          <cell r="I2127">
            <v>14050</v>
          </cell>
        </row>
        <row r="2128">
          <cell r="B2128" t="str">
            <v>甘宁护卫</v>
          </cell>
          <cell r="I2128">
            <v>14046</v>
          </cell>
        </row>
        <row r="2129">
          <cell r="B2129" t="str">
            <v>甘宁</v>
          </cell>
          <cell r="I2129">
            <v>13010</v>
          </cell>
        </row>
        <row r="2130">
          <cell r="B2130" t="str">
            <v>周瑜侍卫</v>
          </cell>
          <cell r="I2130">
            <v>11054</v>
          </cell>
        </row>
        <row r="2131">
          <cell r="B2131" t="str">
            <v>周瑜谋士</v>
          </cell>
          <cell r="I2131">
            <v>14045</v>
          </cell>
        </row>
        <row r="2132">
          <cell r="B2132" t="str">
            <v>周瑜</v>
          </cell>
          <cell r="I2132">
            <v>13007</v>
          </cell>
        </row>
        <row r="2133">
          <cell r="B2133" t="str">
            <v>孙权亲随</v>
          </cell>
          <cell r="I2133">
            <v>14046</v>
          </cell>
        </row>
        <row r="2134">
          <cell r="B2134" t="str">
            <v>孙权护卫军</v>
          </cell>
          <cell r="I2134">
            <v>14046</v>
          </cell>
        </row>
        <row r="2135">
          <cell r="B2135" t="str">
            <v>孙权亲随</v>
          </cell>
          <cell r="I2135">
            <v>14045</v>
          </cell>
        </row>
        <row r="2136">
          <cell r="B2136" t="str">
            <v>孙权护卫军</v>
          </cell>
          <cell r="I2136">
            <v>14042</v>
          </cell>
        </row>
        <row r="2137">
          <cell r="B2137" t="str">
            <v>孙权亲卫军</v>
          </cell>
          <cell r="I2137">
            <v>14047</v>
          </cell>
        </row>
        <row r="2138">
          <cell r="B2138" t="str">
            <v>孙权重甲军</v>
          </cell>
          <cell r="I2138">
            <v>14048</v>
          </cell>
        </row>
        <row r="2139">
          <cell r="B2139" t="str">
            <v>孙权</v>
          </cell>
          <cell r="I2139">
            <v>13005</v>
          </cell>
        </row>
        <row r="2140">
          <cell r="B2140" t="str">
            <v>刘备步兵</v>
          </cell>
          <cell r="I2140">
            <v>11053</v>
          </cell>
        </row>
        <row r="2141">
          <cell r="B2141" t="str">
            <v>刘备护卫军</v>
          </cell>
          <cell r="I2141">
            <v>13036</v>
          </cell>
        </row>
        <row r="2142">
          <cell r="B2142" t="str">
            <v>刘备骑兵</v>
          </cell>
          <cell r="I2142">
            <v>11054</v>
          </cell>
        </row>
        <row r="2143">
          <cell r="B2143" t="str">
            <v>刘备护卫军</v>
          </cell>
          <cell r="I2143">
            <v>11054</v>
          </cell>
        </row>
        <row r="2144">
          <cell r="B2144" t="str">
            <v>刘备随从</v>
          </cell>
          <cell r="I2144">
            <v>14045</v>
          </cell>
        </row>
        <row r="2145">
          <cell r="B2145" t="str">
            <v>刘备护卫</v>
          </cell>
          <cell r="I2145">
            <v>14043</v>
          </cell>
        </row>
        <row r="2146">
          <cell r="B2146" t="str">
            <v>刘备</v>
          </cell>
          <cell r="I2146">
            <v>12008</v>
          </cell>
        </row>
        <row r="2147">
          <cell r="B2147" t="str">
            <v>庞统弟子</v>
          </cell>
          <cell r="I2147">
            <v>14043</v>
          </cell>
        </row>
        <row r="2148">
          <cell r="B2148" t="str">
            <v>庞统亲随</v>
          </cell>
          <cell r="I2148">
            <v>14045</v>
          </cell>
        </row>
        <row r="2149">
          <cell r="B2149" t="str">
            <v>庞统弟子</v>
          </cell>
          <cell r="I2149">
            <v>14045</v>
          </cell>
        </row>
        <row r="2150">
          <cell r="B2150" t="str">
            <v>庞统亲随</v>
          </cell>
          <cell r="I2150">
            <v>14043</v>
          </cell>
        </row>
        <row r="2151">
          <cell r="B2151" t="str">
            <v>张飞随从</v>
          </cell>
          <cell r="I2151">
            <v>14047</v>
          </cell>
        </row>
        <row r="2152">
          <cell r="B2152" t="str">
            <v>张飞护卫</v>
          </cell>
          <cell r="I2152">
            <v>14048</v>
          </cell>
        </row>
        <row r="2153">
          <cell r="B2153" t="str">
            <v>张飞</v>
          </cell>
          <cell r="I2153">
            <v>12004</v>
          </cell>
        </row>
        <row r="2154">
          <cell r="B2154" t="str">
            <v>庞统弟子</v>
          </cell>
          <cell r="I2154">
            <v>14045</v>
          </cell>
        </row>
        <row r="2155">
          <cell r="B2155" t="str">
            <v>庞统护卫</v>
          </cell>
          <cell r="I2155">
            <v>13036</v>
          </cell>
        </row>
        <row r="2156">
          <cell r="B2156" t="str">
            <v>庞统</v>
          </cell>
          <cell r="I2156">
            <v>12010</v>
          </cell>
        </row>
        <row r="2157">
          <cell r="B2157" t="str">
            <v>马腾左翼军</v>
          </cell>
          <cell r="I2157">
            <v>14046</v>
          </cell>
        </row>
        <row r="2158">
          <cell r="B2158" t="str">
            <v>马腾步兵</v>
          </cell>
          <cell r="I2158">
            <v>11053</v>
          </cell>
        </row>
        <row r="2159">
          <cell r="B2159" t="str">
            <v>马腾左翼军</v>
          </cell>
          <cell r="I2159">
            <v>11054</v>
          </cell>
        </row>
        <row r="2160">
          <cell r="B2160" t="str">
            <v>马腾步兵</v>
          </cell>
          <cell r="I2160">
            <v>14050</v>
          </cell>
        </row>
        <row r="2161">
          <cell r="B2161" t="str">
            <v>马休护卫</v>
          </cell>
          <cell r="I2161">
            <v>13036</v>
          </cell>
        </row>
        <row r="2162">
          <cell r="B2162" t="str">
            <v>马休亲兵</v>
          </cell>
          <cell r="I2162">
            <v>11053</v>
          </cell>
        </row>
        <row r="2163">
          <cell r="B2163" t="str">
            <v>马休</v>
          </cell>
          <cell r="I2163">
            <v>11048</v>
          </cell>
        </row>
        <row r="2164">
          <cell r="B2164" t="str">
            <v>马腾右翼军</v>
          </cell>
          <cell r="I2164">
            <v>11053</v>
          </cell>
        </row>
        <row r="2165">
          <cell r="B2165" t="str">
            <v>马腾骑兵</v>
          </cell>
          <cell r="I2165">
            <v>13036</v>
          </cell>
        </row>
        <row r="2166">
          <cell r="B2166" t="str">
            <v>马腾右翼军</v>
          </cell>
          <cell r="I2166">
            <v>14046</v>
          </cell>
        </row>
        <row r="2167">
          <cell r="B2167" t="str">
            <v>马腾骑兵</v>
          </cell>
          <cell r="I2167">
            <v>11054</v>
          </cell>
        </row>
        <row r="2168">
          <cell r="B2168" t="str">
            <v>马铁护卫</v>
          </cell>
          <cell r="I2168">
            <v>14050</v>
          </cell>
        </row>
        <row r="2169">
          <cell r="B2169" t="str">
            <v>马铁亲兵</v>
          </cell>
          <cell r="I2169">
            <v>11054</v>
          </cell>
        </row>
        <row r="2170">
          <cell r="B2170" t="str">
            <v>马铁</v>
          </cell>
          <cell r="I2170">
            <v>12031</v>
          </cell>
        </row>
        <row r="2171">
          <cell r="B2171" t="str">
            <v>马腾主力军</v>
          </cell>
          <cell r="I2171">
            <v>14043</v>
          </cell>
        </row>
        <row r="2172">
          <cell r="B2172" t="str">
            <v>马腾精锐军</v>
          </cell>
          <cell r="I2172">
            <v>14047</v>
          </cell>
        </row>
        <row r="2173">
          <cell r="B2173" t="str">
            <v>马腾主力军</v>
          </cell>
          <cell r="I2173">
            <v>11053</v>
          </cell>
        </row>
        <row r="2174">
          <cell r="B2174" t="str">
            <v>马腾精锐军</v>
          </cell>
          <cell r="I2174">
            <v>14048</v>
          </cell>
        </row>
        <row r="2175">
          <cell r="B2175" t="str">
            <v>马超亲兵</v>
          </cell>
          <cell r="I2175">
            <v>11053</v>
          </cell>
        </row>
        <row r="2176">
          <cell r="B2176" t="str">
            <v>马超弟子</v>
          </cell>
          <cell r="I2176">
            <v>13036</v>
          </cell>
        </row>
        <row r="2177">
          <cell r="B2177" t="str">
            <v>马超</v>
          </cell>
          <cell r="I2177">
            <v>12005</v>
          </cell>
        </row>
        <row r="2178">
          <cell r="B2178" t="str">
            <v>马腾护卫</v>
          </cell>
          <cell r="I2178">
            <v>14047</v>
          </cell>
        </row>
        <row r="2179">
          <cell r="B2179" t="str">
            <v>马腾亲兵</v>
          </cell>
          <cell r="I2179">
            <v>13036</v>
          </cell>
        </row>
        <row r="2180">
          <cell r="B2180" t="str">
            <v>马腾</v>
          </cell>
          <cell r="I2180">
            <v>12031</v>
          </cell>
        </row>
        <row r="2181">
          <cell r="B2181" t="str">
            <v>黄府侍从</v>
          </cell>
          <cell r="I2181">
            <v>14044</v>
          </cell>
        </row>
        <row r="2182">
          <cell r="B2182" t="str">
            <v>黄府守卫</v>
          </cell>
          <cell r="I2182">
            <v>14043</v>
          </cell>
        </row>
        <row r="2183">
          <cell r="B2183" t="str">
            <v>黄府侍从</v>
          </cell>
          <cell r="I2183">
            <v>11042</v>
          </cell>
        </row>
        <row r="2184">
          <cell r="B2184" t="str">
            <v>黄府守卫</v>
          </cell>
          <cell r="I2184">
            <v>11042</v>
          </cell>
        </row>
        <row r="2185">
          <cell r="B2185" t="str">
            <v>李春香侍从</v>
          </cell>
          <cell r="I2185">
            <v>14045</v>
          </cell>
        </row>
        <row r="2186">
          <cell r="B2186" t="str">
            <v>李春香侍女</v>
          </cell>
          <cell r="I2186">
            <v>11053</v>
          </cell>
        </row>
        <row r="2187">
          <cell r="B2187" t="str">
            <v>李春香</v>
          </cell>
          <cell r="I2187">
            <v>11045</v>
          </cell>
        </row>
        <row r="2188">
          <cell r="B2188" t="str">
            <v>苗泽护卫</v>
          </cell>
          <cell r="I2188">
            <v>11054</v>
          </cell>
        </row>
        <row r="2189">
          <cell r="B2189" t="str">
            <v>苗泽亲随</v>
          </cell>
          <cell r="I2189">
            <v>11053</v>
          </cell>
        </row>
        <row r="2190">
          <cell r="B2190" t="str">
            <v>苗泽护卫</v>
          </cell>
          <cell r="I2190">
            <v>14050</v>
          </cell>
        </row>
        <row r="2191">
          <cell r="B2191" t="str">
            <v>苗泽亲随</v>
          </cell>
          <cell r="I2191">
            <v>11042</v>
          </cell>
        </row>
        <row r="2192">
          <cell r="B2192" t="str">
            <v>苗泽亲随</v>
          </cell>
          <cell r="I2192">
            <v>11054</v>
          </cell>
        </row>
        <row r="2193">
          <cell r="B2193" t="str">
            <v>苗泽侍女</v>
          </cell>
          <cell r="I2193">
            <v>11042</v>
          </cell>
        </row>
        <row r="2194">
          <cell r="B2194" t="str">
            <v>苗泽</v>
          </cell>
          <cell r="I2194">
            <v>11051</v>
          </cell>
        </row>
        <row r="2195">
          <cell r="B2195" t="str">
            <v>马腾溃军</v>
          </cell>
          <cell r="I2195">
            <v>11054</v>
          </cell>
        </row>
        <row r="2196">
          <cell r="B2196" t="str">
            <v>马腾残军</v>
          </cell>
          <cell r="I2196">
            <v>13036</v>
          </cell>
        </row>
        <row r="2197">
          <cell r="B2197" t="str">
            <v>马腾溃军</v>
          </cell>
          <cell r="I2197">
            <v>14050</v>
          </cell>
        </row>
        <row r="2198">
          <cell r="B2198" t="str">
            <v>马腾残军</v>
          </cell>
          <cell r="I2198">
            <v>11053</v>
          </cell>
        </row>
        <row r="2199">
          <cell r="B2199" t="str">
            <v>黄奎侍从</v>
          </cell>
          <cell r="I2199">
            <v>14045</v>
          </cell>
        </row>
        <row r="2200">
          <cell r="B2200" t="str">
            <v>黄奎亲随</v>
          </cell>
          <cell r="I2200">
            <v>14043</v>
          </cell>
        </row>
        <row r="2201">
          <cell r="B2201" t="str">
            <v>黄奎</v>
          </cell>
          <cell r="I2201">
            <v>11034</v>
          </cell>
        </row>
        <row r="2202">
          <cell r="B2202" t="str">
            <v>马岱护卫</v>
          </cell>
          <cell r="I2202">
            <v>14046</v>
          </cell>
        </row>
        <row r="2203">
          <cell r="B2203" t="str">
            <v>马岱亲兵</v>
          </cell>
          <cell r="I2203">
            <v>14047</v>
          </cell>
        </row>
        <row r="2204">
          <cell r="B2204" t="str">
            <v>马岱</v>
          </cell>
          <cell r="I2204">
            <v>12042</v>
          </cell>
        </row>
        <row r="2205">
          <cell r="B2205" t="str">
            <v>长安护城军</v>
          </cell>
          <cell r="I2205">
            <v>14046</v>
          </cell>
        </row>
        <row r="2206">
          <cell r="B2206" t="str">
            <v>长安城防军</v>
          </cell>
          <cell r="I2206">
            <v>11053</v>
          </cell>
        </row>
        <row r="2207">
          <cell r="B2207" t="str">
            <v>长安护城军</v>
          </cell>
          <cell r="I2207">
            <v>11054</v>
          </cell>
        </row>
        <row r="2208">
          <cell r="B2208" t="str">
            <v>长安城防军</v>
          </cell>
          <cell r="I2208">
            <v>14050</v>
          </cell>
        </row>
        <row r="2209">
          <cell r="B2209" t="str">
            <v>钟繇侍从</v>
          </cell>
          <cell r="I2209">
            <v>13036</v>
          </cell>
        </row>
        <row r="2210">
          <cell r="B2210" t="str">
            <v>钟繇亲随</v>
          </cell>
          <cell r="I2210">
            <v>14045</v>
          </cell>
        </row>
        <row r="2211">
          <cell r="B2211" t="str">
            <v>钟繇</v>
          </cell>
          <cell r="I2211">
            <v>11034</v>
          </cell>
        </row>
        <row r="2212">
          <cell r="B2212" t="str">
            <v>马岱护卫军</v>
          </cell>
          <cell r="I2212">
            <v>11053</v>
          </cell>
        </row>
        <row r="2213">
          <cell r="B2213" t="str">
            <v>马岱亲随军</v>
          </cell>
          <cell r="I2213">
            <v>14046</v>
          </cell>
        </row>
        <row r="2214">
          <cell r="B2214" t="str">
            <v>马岱护卫军</v>
          </cell>
          <cell r="I2214">
            <v>14050</v>
          </cell>
        </row>
        <row r="2215">
          <cell r="B2215" t="str">
            <v>马岱亲随军</v>
          </cell>
          <cell r="I2215">
            <v>14042</v>
          </cell>
        </row>
        <row r="2216">
          <cell r="B2216" t="str">
            <v>马岱护卫</v>
          </cell>
          <cell r="I2216">
            <v>14046</v>
          </cell>
        </row>
        <row r="2217">
          <cell r="B2217" t="str">
            <v>马岱亲兵</v>
          </cell>
          <cell r="I2217">
            <v>14047</v>
          </cell>
        </row>
        <row r="2218">
          <cell r="B2218" t="str">
            <v>马岱</v>
          </cell>
          <cell r="I2218">
            <v>12042</v>
          </cell>
        </row>
        <row r="2219">
          <cell r="B2219" t="str">
            <v>马超精锐军</v>
          </cell>
          <cell r="I2219">
            <v>14048</v>
          </cell>
        </row>
        <row r="2220">
          <cell r="B2220" t="str">
            <v>马超冲锋骑</v>
          </cell>
          <cell r="I2220">
            <v>13036</v>
          </cell>
        </row>
        <row r="2221">
          <cell r="B2221" t="str">
            <v>马超精锐军</v>
          </cell>
          <cell r="I2221">
            <v>14047</v>
          </cell>
        </row>
        <row r="2222">
          <cell r="B2222" t="str">
            <v>马超冲锋骑</v>
          </cell>
          <cell r="I2222">
            <v>11054</v>
          </cell>
        </row>
        <row r="2223">
          <cell r="B2223" t="str">
            <v>庞德护卫</v>
          </cell>
          <cell r="I2223">
            <v>11053</v>
          </cell>
        </row>
        <row r="2224">
          <cell r="B2224" t="str">
            <v>庞德亲兵</v>
          </cell>
          <cell r="I2224">
            <v>14042</v>
          </cell>
        </row>
        <row r="2225">
          <cell r="B2225" t="str">
            <v>庞德</v>
          </cell>
          <cell r="I2225">
            <v>11019</v>
          </cell>
        </row>
        <row r="2226">
          <cell r="B2226" t="str">
            <v>马超亲兵</v>
          </cell>
          <cell r="I2226">
            <v>11053</v>
          </cell>
        </row>
        <row r="2227">
          <cell r="B2227" t="str">
            <v>马超弟子</v>
          </cell>
          <cell r="I2227">
            <v>13036</v>
          </cell>
        </row>
        <row r="2228">
          <cell r="B2228" t="str">
            <v>马超</v>
          </cell>
          <cell r="I2228">
            <v>12005</v>
          </cell>
        </row>
        <row r="2229">
          <cell r="B2229" t="str">
            <v>曹魏驰援军</v>
          </cell>
          <cell r="I2229">
            <v>14050</v>
          </cell>
        </row>
        <row r="2230">
          <cell r="B2230" t="str">
            <v>曹魏救援军</v>
          </cell>
          <cell r="I2230">
            <v>14042</v>
          </cell>
        </row>
        <row r="2231">
          <cell r="B2231" t="str">
            <v>曹魏驰援军</v>
          </cell>
          <cell r="I2231">
            <v>13036</v>
          </cell>
        </row>
        <row r="2232">
          <cell r="B2232" t="str">
            <v>曹魏救援军</v>
          </cell>
          <cell r="I2232">
            <v>11054</v>
          </cell>
        </row>
        <row r="2233">
          <cell r="B2233" t="str">
            <v>徐晃护卫</v>
          </cell>
          <cell r="I2233">
            <v>14047</v>
          </cell>
        </row>
        <row r="2234">
          <cell r="B2234" t="str">
            <v>徐晃医生</v>
          </cell>
          <cell r="I2234">
            <v>14044</v>
          </cell>
        </row>
        <row r="2235">
          <cell r="B2235" t="str">
            <v>徐晃</v>
          </cell>
          <cell r="I2235">
            <v>11015</v>
          </cell>
        </row>
        <row r="2236">
          <cell r="B2236" t="str">
            <v>曹魏步兵</v>
          </cell>
          <cell r="I2236">
            <v>11053</v>
          </cell>
        </row>
        <row r="2237">
          <cell r="B2237" t="str">
            <v>曹魏主力军</v>
          </cell>
          <cell r="I2237">
            <v>13036</v>
          </cell>
        </row>
        <row r="2238">
          <cell r="B2238" t="str">
            <v>曹魏步兵</v>
          </cell>
          <cell r="I2238">
            <v>14046</v>
          </cell>
        </row>
        <row r="2239">
          <cell r="B2239" t="str">
            <v>曹魏主力军</v>
          </cell>
          <cell r="I2239">
            <v>14050</v>
          </cell>
        </row>
        <row r="2240">
          <cell r="B2240" t="str">
            <v>夏侯渊侍从</v>
          </cell>
          <cell r="I2240">
            <v>11053</v>
          </cell>
        </row>
        <row r="2241">
          <cell r="B2241" t="str">
            <v>夏侯渊术士</v>
          </cell>
          <cell r="I2241">
            <v>14043</v>
          </cell>
        </row>
        <row r="2242">
          <cell r="B2242" t="str">
            <v>夏侯渊</v>
          </cell>
          <cell r="I2242">
            <v>11005</v>
          </cell>
        </row>
        <row r="2243">
          <cell r="B2243" t="str">
            <v>曹魏骑兵</v>
          </cell>
          <cell r="I2243">
            <v>13036</v>
          </cell>
        </row>
        <row r="2244">
          <cell r="B2244" t="str">
            <v>曹魏精锐军</v>
          </cell>
          <cell r="I2244">
            <v>14046</v>
          </cell>
        </row>
        <row r="2245">
          <cell r="B2245" t="str">
            <v>曹魏骑兵</v>
          </cell>
          <cell r="I2245">
            <v>11054</v>
          </cell>
        </row>
        <row r="2246">
          <cell r="B2246" t="str">
            <v>曹魏精锐军</v>
          </cell>
          <cell r="I2246">
            <v>14047</v>
          </cell>
        </row>
        <row r="2247">
          <cell r="B2247" t="str">
            <v>许褚亲兵</v>
          </cell>
          <cell r="I2247">
            <v>14047</v>
          </cell>
        </row>
        <row r="2248">
          <cell r="B2248" t="str">
            <v>许褚守卫</v>
          </cell>
          <cell r="I2248">
            <v>14048</v>
          </cell>
        </row>
        <row r="2249">
          <cell r="B2249" t="str">
            <v>许褚</v>
          </cell>
          <cell r="I2249">
            <v>11016</v>
          </cell>
        </row>
        <row r="2250">
          <cell r="B2250" t="str">
            <v>曹洪随从</v>
          </cell>
          <cell r="I2250">
            <v>14045</v>
          </cell>
        </row>
        <row r="2251">
          <cell r="B2251" t="str">
            <v>曹洪护卫</v>
          </cell>
          <cell r="I2251">
            <v>14046</v>
          </cell>
        </row>
        <row r="2252">
          <cell r="B2252" t="str">
            <v>曹洪</v>
          </cell>
          <cell r="I2252">
            <v>11023</v>
          </cell>
        </row>
        <row r="2253">
          <cell r="B2253" t="str">
            <v>韩遂步兵</v>
          </cell>
          <cell r="I2253">
            <v>11053</v>
          </cell>
        </row>
        <row r="2254">
          <cell r="B2254" t="str">
            <v>韩遂左翼军</v>
          </cell>
          <cell r="I2254">
            <v>14047</v>
          </cell>
        </row>
        <row r="2255">
          <cell r="B2255" t="str">
            <v>韩遂弓兵</v>
          </cell>
          <cell r="I2255">
            <v>14050</v>
          </cell>
        </row>
        <row r="2256">
          <cell r="B2256" t="str">
            <v>韩遂左翼军</v>
          </cell>
          <cell r="I2256">
            <v>14050</v>
          </cell>
        </row>
        <row r="2257">
          <cell r="B2257" t="str">
            <v>李堪护卫</v>
          </cell>
          <cell r="I2257">
            <v>11053</v>
          </cell>
        </row>
        <row r="2258">
          <cell r="B2258" t="str">
            <v>李堪亲兵</v>
          </cell>
          <cell r="I2258">
            <v>14042</v>
          </cell>
        </row>
        <row r="2259">
          <cell r="B2259" t="str">
            <v>李堪</v>
          </cell>
          <cell r="I2259">
            <v>14034</v>
          </cell>
        </row>
        <row r="2260">
          <cell r="B2260" t="str">
            <v>韩遂弩手</v>
          </cell>
          <cell r="I2260">
            <v>14042</v>
          </cell>
        </row>
        <row r="2261">
          <cell r="B2261" t="str">
            <v>韩遂右翼军</v>
          </cell>
          <cell r="I2261">
            <v>13036</v>
          </cell>
        </row>
        <row r="2262">
          <cell r="B2262" t="str">
            <v>韩遂骑兵</v>
          </cell>
          <cell r="I2262">
            <v>11054</v>
          </cell>
        </row>
        <row r="2263">
          <cell r="B2263" t="str">
            <v>韩遂右翼军</v>
          </cell>
          <cell r="I2263">
            <v>14042</v>
          </cell>
        </row>
        <row r="2264">
          <cell r="B2264" t="str">
            <v>侯选护卫</v>
          </cell>
          <cell r="I2264">
            <v>14046</v>
          </cell>
        </row>
        <row r="2265">
          <cell r="B2265" t="str">
            <v>侯选亲兵</v>
          </cell>
          <cell r="I2265">
            <v>14050</v>
          </cell>
        </row>
        <row r="2266">
          <cell r="B2266" t="str">
            <v>侯选</v>
          </cell>
          <cell r="I2266">
            <v>14030</v>
          </cell>
        </row>
        <row r="2267">
          <cell r="B2267" t="str">
            <v>韩遂主力军</v>
          </cell>
          <cell r="I2267">
            <v>14048</v>
          </cell>
        </row>
        <row r="2268">
          <cell r="B2268" t="str">
            <v>韩遂精锐军</v>
          </cell>
          <cell r="I2268">
            <v>14047</v>
          </cell>
        </row>
        <row r="2269">
          <cell r="B2269" t="str">
            <v>韩遂主力军</v>
          </cell>
          <cell r="I2269">
            <v>14047</v>
          </cell>
        </row>
        <row r="2270">
          <cell r="B2270" t="str">
            <v>韩遂精锐军</v>
          </cell>
          <cell r="I2270">
            <v>14048</v>
          </cell>
        </row>
        <row r="2271">
          <cell r="B2271" t="str">
            <v>杨秋护卫</v>
          </cell>
          <cell r="I2271">
            <v>14046</v>
          </cell>
        </row>
        <row r="2272">
          <cell r="B2272" t="str">
            <v>杨秋亲兵</v>
          </cell>
          <cell r="I2272">
            <v>14047</v>
          </cell>
        </row>
        <row r="2273">
          <cell r="B2273" t="str">
            <v>杨秋</v>
          </cell>
          <cell r="I2273">
            <v>13021</v>
          </cell>
        </row>
        <row r="2274">
          <cell r="B2274" t="str">
            <v>韩遂谋士</v>
          </cell>
          <cell r="I2274">
            <v>14045</v>
          </cell>
        </row>
        <row r="2275">
          <cell r="B2275" t="str">
            <v>韩遂侍妾</v>
          </cell>
          <cell r="I2275">
            <v>14044</v>
          </cell>
        </row>
        <row r="2276">
          <cell r="B2276" t="str">
            <v>韩遂</v>
          </cell>
          <cell r="I2276">
            <v>14030</v>
          </cell>
        </row>
        <row r="2277">
          <cell r="B2277" t="str">
            <v>汉宁步兵</v>
          </cell>
          <cell r="I2277">
            <v>11053</v>
          </cell>
        </row>
        <row r="2278">
          <cell r="B2278" t="str">
            <v>汉宁城防军</v>
          </cell>
          <cell r="I2278">
            <v>13036</v>
          </cell>
        </row>
        <row r="2279">
          <cell r="B2279" t="str">
            <v>汉宁弓手</v>
          </cell>
          <cell r="I2279">
            <v>14050</v>
          </cell>
        </row>
        <row r="2280">
          <cell r="B2280" t="str">
            <v>汉宁城防军</v>
          </cell>
          <cell r="I2280">
            <v>11053</v>
          </cell>
        </row>
        <row r="2281">
          <cell r="B2281" t="str">
            <v>阎圃护卫</v>
          </cell>
          <cell r="I2281">
            <v>14050</v>
          </cell>
        </row>
        <row r="2282">
          <cell r="B2282" t="str">
            <v>阎圃侍从</v>
          </cell>
          <cell r="I2282">
            <v>14046</v>
          </cell>
        </row>
        <row r="2283">
          <cell r="B2283" t="str">
            <v>阎圃</v>
          </cell>
          <cell r="I2283">
            <v>12026</v>
          </cell>
        </row>
        <row r="2284">
          <cell r="B2284" t="str">
            <v>汉宁弩手</v>
          </cell>
          <cell r="I2284">
            <v>14042</v>
          </cell>
        </row>
        <row r="2285">
          <cell r="B2285" t="str">
            <v>汉宁主力军</v>
          </cell>
          <cell r="I2285">
            <v>14050</v>
          </cell>
        </row>
        <row r="2286">
          <cell r="B2286" t="str">
            <v>汉宁骑兵</v>
          </cell>
          <cell r="I2286">
            <v>13036</v>
          </cell>
        </row>
        <row r="2287">
          <cell r="B2287" t="str">
            <v>汉宁主力军</v>
          </cell>
          <cell r="I2287">
            <v>14042</v>
          </cell>
        </row>
        <row r="2288">
          <cell r="B2288" t="str">
            <v>张鲁谋士</v>
          </cell>
          <cell r="I2288">
            <v>14045</v>
          </cell>
        </row>
        <row r="2289">
          <cell r="B2289" t="str">
            <v>张鲁侍妾</v>
          </cell>
          <cell r="I2289">
            <v>11042</v>
          </cell>
        </row>
        <row r="2290">
          <cell r="B2290" t="str">
            <v>张鲁</v>
          </cell>
          <cell r="I2290">
            <v>14032</v>
          </cell>
        </row>
        <row r="2291">
          <cell r="B2291" t="str">
            <v>益州精锐军</v>
          </cell>
          <cell r="I2291">
            <v>14048</v>
          </cell>
        </row>
        <row r="2292">
          <cell r="B2292" t="str">
            <v>益州主力军</v>
          </cell>
          <cell r="I2292">
            <v>14045</v>
          </cell>
        </row>
        <row r="2293">
          <cell r="B2293" t="str">
            <v>益州精锐军</v>
          </cell>
          <cell r="I2293">
            <v>14047</v>
          </cell>
        </row>
        <row r="2294">
          <cell r="B2294" t="str">
            <v>益州主力军</v>
          </cell>
          <cell r="I2294">
            <v>14046</v>
          </cell>
        </row>
        <row r="2295">
          <cell r="B2295" t="str">
            <v>庞羲护卫</v>
          </cell>
          <cell r="I2295">
            <v>11054</v>
          </cell>
        </row>
        <row r="2296">
          <cell r="B2296" t="str">
            <v>庞羲亲兵</v>
          </cell>
          <cell r="I2296">
            <v>11053</v>
          </cell>
        </row>
        <row r="2297">
          <cell r="B2297" t="str">
            <v>庞羲</v>
          </cell>
          <cell r="I2297">
            <v>12044</v>
          </cell>
        </row>
        <row r="2298">
          <cell r="B2298" t="str">
            <v>刘璋亲兵</v>
          </cell>
          <cell r="I2298">
            <v>11054</v>
          </cell>
        </row>
        <row r="2299">
          <cell r="B2299" t="str">
            <v>刘璋守卫</v>
          </cell>
          <cell r="I2299">
            <v>11053</v>
          </cell>
        </row>
        <row r="2300">
          <cell r="B2300" t="str">
            <v>刘璋</v>
          </cell>
          <cell r="I2300">
            <v>12032</v>
          </cell>
        </row>
        <row r="2301">
          <cell r="B2301" t="str">
            <v>曹魏弓兵</v>
          </cell>
          <cell r="I2301">
            <v>14050</v>
          </cell>
        </row>
        <row r="2302">
          <cell r="B2302" t="str">
            <v>曹魏步兵</v>
          </cell>
          <cell r="I2302">
            <v>11053</v>
          </cell>
        </row>
        <row r="2303">
          <cell r="B2303" t="str">
            <v>曹魏弩手</v>
          </cell>
          <cell r="I2303">
            <v>14042</v>
          </cell>
        </row>
        <row r="2304">
          <cell r="B2304" t="str">
            <v>曹魏步兵</v>
          </cell>
          <cell r="I2304">
            <v>14050</v>
          </cell>
        </row>
        <row r="2305">
          <cell r="B2305" t="str">
            <v>许褚亲兵</v>
          </cell>
          <cell r="I2305">
            <v>14047</v>
          </cell>
        </row>
        <row r="2306">
          <cell r="B2306" t="str">
            <v>许褚守卫</v>
          </cell>
          <cell r="I2306">
            <v>14048</v>
          </cell>
        </row>
        <row r="2307">
          <cell r="B2307" t="str">
            <v>许褚</v>
          </cell>
          <cell r="I2307">
            <v>11016</v>
          </cell>
        </row>
        <row r="2308">
          <cell r="B2308" t="str">
            <v>曹魏军医生</v>
          </cell>
          <cell r="I2308">
            <v>11042</v>
          </cell>
        </row>
        <row r="2309">
          <cell r="B2309" t="str">
            <v>曹魏骑兵</v>
          </cell>
          <cell r="I2309">
            <v>13036</v>
          </cell>
        </row>
        <row r="2310">
          <cell r="B2310" t="str">
            <v>曹魏军术士</v>
          </cell>
          <cell r="I2310">
            <v>14043</v>
          </cell>
        </row>
        <row r="2311">
          <cell r="B2311" t="str">
            <v>曹魏骑兵</v>
          </cell>
          <cell r="I2311">
            <v>11054</v>
          </cell>
        </row>
        <row r="2312">
          <cell r="B2312" t="str">
            <v>曹操术士</v>
          </cell>
          <cell r="I2312">
            <v>14043</v>
          </cell>
        </row>
        <row r="2313">
          <cell r="B2313" t="str">
            <v>曹操守卫</v>
          </cell>
          <cell r="I2313">
            <v>14048</v>
          </cell>
        </row>
        <row r="2314">
          <cell r="B2314" t="str">
            <v>曹操</v>
          </cell>
          <cell r="I2314">
            <v>11002</v>
          </cell>
        </row>
        <row r="2315">
          <cell r="B2315" t="str">
            <v>曹魏精锐军</v>
          </cell>
          <cell r="I2315">
            <v>14048</v>
          </cell>
        </row>
        <row r="2316">
          <cell r="B2316" t="str">
            <v>曹魏主力军</v>
          </cell>
          <cell r="I2316">
            <v>14042</v>
          </cell>
        </row>
        <row r="2317">
          <cell r="B2317" t="str">
            <v>曹魏精锐军</v>
          </cell>
          <cell r="I2317">
            <v>14048</v>
          </cell>
        </row>
        <row r="2318">
          <cell r="B2318" t="str">
            <v>曹魏主力军</v>
          </cell>
          <cell r="I2318">
            <v>14047</v>
          </cell>
        </row>
        <row r="2319">
          <cell r="B2319" t="str">
            <v>荀彧护卫</v>
          </cell>
          <cell r="I2319">
            <v>14046</v>
          </cell>
        </row>
        <row r="2320">
          <cell r="B2320" t="str">
            <v>荀彧谋士</v>
          </cell>
          <cell r="I2320">
            <v>14045</v>
          </cell>
        </row>
        <row r="2321">
          <cell r="B2321" t="str">
            <v>荀彧</v>
          </cell>
          <cell r="I2321">
            <v>11007</v>
          </cell>
        </row>
        <row r="2322">
          <cell r="B2322" t="str">
            <v>杨修护卫</v>
          </cell>
          <cell r="I2322">
            <v>14046</v>
          </cell>
        </row>
        <row r="2323">
          <cell r="B2323" t="str">
            <v>杨修侍女</v>
          </cell>
          <cell r="I2323">
            <v>14044</v>
          </cell>
        </row>
        <row r="2324">
          <cell r="B2324" t="str">
            <v>杨修</v>
          </cell>
          <cell r="I2324">
            <v>11032</v>
          </cell>
        </row>
        <row r="2325">
          <cell r="B2325" t="str">
            <v>刘备步兵</v>
          </cell>
          <cell r="I2325">
            <v>11053</v>
          </cell>
        </row>
        <row r="2326">
          <cell r="B2326" t="str">
            <v>刘备左翼军</v>
          </cell>
          <cell r="I2326">
            <v>14045</v>
          </cell>
        </row>
        <row r="2327">
          <cell r="B2327" t="str">
            <v>刘备骑兵</v>
          </cell>
          <cell r="I2327">
            <v>13036</v>
          </cell>
        </row>
        <row r="2328">
          <cell r="B2328" t="str">
            <v>刘备左翼军</v>
          </cell>
          <cell r="I2328">
            <v>11053</v>
          </cell>
        </row>
        <row r="2329">
          <cell r="B2329" t="str">
            <v>赵云随从</v>
          </cell>
          <cell r="I2329">
            <v>11053</v>
          </cell>
        </row>
        <row r="2330">
          <cell r="B2330" t="str">
            <v>赵云护卫</v>
          </cell>
          <cell r="I2330">
            <v>11054</v>
          </cell>
        </row>
        <row r="2331">
          <cell r="B2331" t="str">
            <v>赵云</v>
          </cell>
          <cell r="I2331">
            <v>12001</v>
          </cell>
        </row>
        <row r="2332">
          <cell r="B2332" t="str">
            <v>刘备军术士</v>
          </cell>
          <cell r="I2332">
            <v>14043</v>
          </cell>
        </row>
        <row r="2333">
          <cell r="B2333" t="str">
            <v>刘备右翼军</v>
          </cell>
          <cell r="I2333">
            <v>14043</v>
          </cell>
        </row>
        <row r="2334">
          <cell r="B2334" t="str">
            <v>刘备军医生</v>
          </cell>
          <cell r="I2334">
            <v>14044</v>
          </cell>
        </row>
        <row r="2335">
          <cell r="B2335" t="str">
            <v>刘备右翼军</v>
          </cell>
          <cell r="I2335">
            <v>11054</v>
          </cell>
        </row>
        <row r="2336">
          <cell r="B2336" t="str">
            <v>关羽亲随</v>
          </cell>
          <cell r="I2336">
            <v>13036</v>
          </cell>
        </row>
        <row r="2337">
          <cell r="B2337" t="str">
            <v>关羽护卫</v>
          </cell>
          <cell r="I2337">
            <v>14046</v>
          </cell>
        </row>
        <row r="2338">
          <cell r="B2338" t="str">
            <v>关羽</v>
          </cell>
          <cell r="I2338">
            <v>12003</v>
          </cell>
        </row>
        <row r="2339">
          <cell r="B2339" t="str">
            <v>刘备精锐军</v>
          </cell>
          <cell r="I2339">
            <v>11054</v>
          </cell>
        </row>
        <row r="2340">
          <cell r="B2340" t="str">
            <v>刘备主力军</v>
          </cell>
          <cell r="I2340">
            <v>14048</v>
          </cell>
        </row>
        <row r="2341">
          <cell r="B2341" t="str">
            <v>刘备精锐军</v>
          </cell>
          <cell r="I2341">
            <v>14047</v>
          </cell>
        </row>
        <row r="2342">
          <cell r="B2342" t="str">
            <v>刘备主力军</v>
          </cell>
          <cell r="I2342">
            <v>13036</v>
          </cell>
        </row>
        <row r="2343">
          <cell r="B2343" t="str">
            <v>刘备随从</v>
          </cell>
          <cell r="I2343">
            <v>14045</v>
          </cell>
        </row>
        <row r="2344">
          <cell r="B2344" t="str">
            <v>刘备护卫</v>
          </cell>
          <cell r="I2344">
            <v>14043</v>
          </cell>
        </row>
        <row r="2345">
          <cell r="B2345" t="str">
            <v>刘备</v>
          </cell>
          <cell r="I2345">
            <v>12008</v>
          </cell>
        </row>
        <row r="2346">
          <cell r="B2346" t="str">
            <v>张松侍卫</v>
          </cell>
          <cell r="I2346">
            <v>11054</v>
          </cell>
        </row>
        <row r="2347">
          <cell r="B2347" t="str">
            <v>张松亲随</v>
          </cell>
          <cell r="I2347">
            <v>14045</v>
          </cell>
        </row>
        <row r="2348">
          <cell r="B2348" t="str">
            <v>张松</v>
          </cell>
          <cell r="I2348">
            <v>12044</v>
          </cell>
        </row>
        <row r="2349">
          <cell r="B2349" t="str">
            <v>益州步兵</v>
          </cell>
          <cell r="I2349">
            <v>11053</v>
          </cell>
        </row>
        <row r="2350">
          <cell r="B2350" t="str">
            <v>益州城防军</v>
          </cell>
          <cell r="I2350">
            <v>14046</v>
          </cell>
        </row>
        <row r="2351">
          <cell r="B2351" t="str">
            <v>益州步兵</v>
          </cell>
          <cell r="I2351">
            <v>14050</v>
          </cell>
        </row>
        <row r="2352">
          <cell r="B2352" t="str">
            <v>益州城防军</v>
          </cell>
          <cell r="I2352">
            <v>14050</v>
          </cell>
        </row>
        <row r="2353">
          <cell r="B2353" t="str">
            <v>黄权侍从</v>
          </cell>
          <cell r="I2353">
            <v>11053</v>
          </cell>
        </row>
        <row r="2354">
          <cell r="B2354" t="str">
            <v>黄权弟子</v>
          </cell>
          <cell r="I2354">
            <v>14045</v>
          </cell>
        </row>
        <row r="2355">
          <cell r="B2355" t="str">
            <v>黄权</v>
          </cell>
          <cell r="I2355">
            <v>12031</v>
          </cell>
        </row>
        <row r="2356">
          <cell r="B2356" t="str">
            <v>益州骑兵</v>
          </cell>
          <cell r="I2356">
            <v>13036</v>
          </cell>
        </row>
        <row r="2357">
          <cell r="B2357" t="str">
            <v>益州主力军</v>
          </cell>
          <cell r="I2357">
            <v>14042</v>
          </cell>
        </row>
        <row r="2358">
          <cell r="B2358" t="str">
            <v>益州骑兵</v>
          </cell>
          <cell r="I2358">
            <v>11054</v>
          </cell>
        </row>
        <row r="2359">
          <cell r="B2359" t="str">
            <v>益州主力军</v>
          </cell>
          <cell r="I2359">
            <v>13036</v>
          </cell>
        </row>
        <row r="2360">
          <cell r="B2360" t="str">
            <v>王累随从</v>
          </cell>
          <cell r="I2360">
            <v>14043</v>
          </cell>
        </row>
        <row r="2361">
          <cell r="B2361" t="str">
            <v>王累谋士</v>
          </cell>
          <cell r="I2361">
            <v>14045</v>
          </cell>
        </row>
        <row r="2362">
          <cell r="B2362" t="str">
            <v>王累</v>
          </cell>
          <cell r="I2362">
            <v>11034</v>
          </cell>
        </row>
        <row r="2363">
          <cell r="B2363" t="str">
            <v>益州护城军</v>
          </cell>
          <cell r="I2363">
            <v>14046</v>
          </cell>
        </row>
        <row r="2364">
          <cell r="B2364" t="str">
            <v>益州精锐军</v>
          </cell>
          <cell r="I2364">
            <v>14047</v>
          </cell>
        </row>
        <row r="2365">
          <cell r="B2365" t="str">
            <v>益州护城军</v>
          </cell>
          <cell r="I2365">
            <v>14047</v>
          </cell>
        </row>
        <row r="2366">
          <cell r="B2366" t="str">
            <v>益州精锐军</v>
          </cell>
          <cell r="I2366">
            <v>11054</v>
          </cell>
        </row>
        <row r="2367">
          <cell r="B2367" t="str">
            <v>法正随从</v>
          </cell>
          <cell r="I2367">
            <v>14043</v>
          </cell>
        </row>
        <row r="2368">
          <cell r="B2368" t="str">
            <v>法正亲卫</v>
          </cell>
          <cell r="I2368">
            <v>13036</v>
          </cell>
        </row>
        <row r="2369">
          <cell r="B2369" t="str">
            <v>法正</v>
          </cell>
          <cell r="I2369">
            <v>12011</v>
          </cell>
        </row>
        <row r="2370">
          <cell r="B2370" t="str">
            <v>孟达侍卫</v>
          </cell>
          <cell r="I2370">
            <v>14042</v>
          </cell>
        </row>
        <row r="2371">
          <cell r="B2371" t="str">
            <v>孟达亲兵</v>
          </cell>
          <cell r="I2371">
            <v>14048</v>
          </cell>
        </row>
        <row r="2372">
          <cell r="B2372" t="str">
            <v>孟达</v>
          </cell>
          <cell r="I2372">
            <v>11023</v>
          </cell>
        </row>
        <row r="2373">
          <cell r="B2373" t="str">
            <v>刘备弓弩手</v>
          </cell>
          <cell r="I2373">
            <v>14042</v>
          </cell>
        </row>
        <row r="2374">
          <cell r="B2374" t="str">
            <v>刘备步兵</v>
          </cell>
          <cell r="I2374">
            <v>14050</v>
          </cell>
        </row>
        <row r="2375">
          <cell r="B2375" t="str">
            <v>刘备弓弩手</v>
          </cell>
          <cell r="I2375">
            <v>14042</v>
          </cell>
        </row>
        <row r="2376">
          <cell r="B2376" t="str">
            <v>刘备步兵</v>
          </cell>
          <cell r="I2376">
            <v>11053</v>
          </cell>
        </row>
        <row r="2377">
          <cell r="B2377" t="str">
            <v>关平亲兵</v>
          </cell>
          <cell r="I2377">
            <v>11054</v>
          </cell>
        </row>
        <row r="2378">
          <cell r="B2378" t="str">
            <v>关平护卫</v>
          </cell>
          <cell r="I2378">
            <v>14046</v>
          </cell>
        </row>
        <row r="2379">
          <cell r="B2379" t="str">
            <v>关平</v>
          </cell>
          <cell r="I2379">
            <v>12020</v>
          </cell>
        </row>
        <row r="2380">
          <cell r="B2380" t="str">
            <v>刘备军医生</v>
          </cell>
          <cell r="I2380">
            <v>14044</v>
          </cell>
        </row>
        <row r="2381">
          <cell r="B2381" t="str">
            <v>刘备骑兵</v>
          </cell>
          <cell r="I2381">
            <v>14042</v>
          </cell>
        </row>
        <row r="2382">
          <cell r="B2382" t="str">
            <v>刘备军术士</v>
          </cell>
          <cell r="I2382">
            <v>14043</v>
          </cell>
        </row>
        <row r="2383">
          <cell r="B2383" t="str">
            <v>刘备骑兵</v>
          </cell>
          <cell r="I2383">
            <v>13036</v>
          </cell>
        </row>
        <row r="2384">
          <cell r="B2384" t="str">
            <v>黄忠弟子</v>
          </cell>
          <cell r="I2384">
            <v>14050</v>
          </cell>
        </row>
        <row r="2385">
          <cell r="B2385" t="str">
            <v>黄忠亲卫</v>
          </cell>
          <cell r="I2385">
            <v>11053</v>
          </cell>
        </row>
        <row r="2386">
          <cell r="B2386" t="str">
            <v>黄忠</v>
          </cell>
          <cell r="I2386">
            <v>12006</v>
          </cell>
        </row>
        <row r="2387">
          <cell r="B2387" t="str">
            <v>刘备强袭军</v>
          </cell>
          <cell r="I2387">
            <v>11054</v>
          </cell>
        </row>
        <row r="2388">
          <cell r="B2388" t="str">
            <v>刘备精锐军</v>
          </cell>
          <cell r="I2388">
            <v>14047</v>
          </cell>
        </row>
        <row r="2389">
          <cell r="B2389" t="str">
            <v>刘备强袭军</v>
          </cell>
          <cell r="I2389">
            <v>13036</v>
          </cell>
        </row>
        <row r="2390">
          <cell r="B2390" t="str">
            <v>刘备精锐军</v>
          </cell>
          <cell r="I2390">
            <v>14048</v>
          </cell>
        </row>
        <row r="2391">
          <cell r="B2391" t="str">
            <v>庞统弟子</v>
          </cell>
          <cell r="I2391">
            <v>14045</v>
          </cell>
        </row>
        <row r="2392">
          <cell r="B2392" t="str">
            <v>庞统护卫</v>
          </cell>
          <cell r="I2392">
            <v>13036</v>
          </cell>
        </row>
        <row r="2393">
          <cell r="B2393" t="str">
            <v>庞统</v>
          </cell>
          <cell r="I2393">
            <v>12010</v>
          </cell>
        </row>
        <row r="2394">
          <cell r="B2394" t="str">
            <v>魏延护卫</v>
          </cell>
          <cell r="I2394">
            <v>14048</v>
          </cell>
        </row>
        <row r="2395">
          <cell r="B2395" t="str">
            <v>魏延亲兵</v>
          </cell>
          <cell r="I2395">
            <v>13036</v>
          </cell>
        </row>
        <row r="2396">
          <cell r="B2396" t="str">
            <v>魏延</v>
          </cell>
          <cell r="I2396">
            <v>12007</v>
          </cell>
        </row>
        <row r="2397">
          <cell r="B2397" t="str">
            <v>江东主力军</v>
          </cell>
          <cell r="I2397">
            <v>11054</v>
          </cell>
        </row>
        <row r="2398">
          <cell r="B2398" t="str">
            <v>江东劫掠军</v>
          </cell>
          <cell r="I2398">
            <v>14050</v>
          </cell>
        </row>
        <row r="2399">
          <cell r="B2399" t="str">
            <v>江东主力军</v>
          </cell>
          <cell r="I2399">
            <v>11053</v>
          </cell>
        </row>
        <row r="2400">
          <cell r="B2400" t="str">
            <v>江东劫掠军</v>
          </cell>
          <cell r="I2400">
            <v>14043</v>
          </cell>
        </row>
        <row r="2401">
          <cell r="B2401" t="str">
            <v>周善侍卫</v>
          </cell>
          <cell r="I2401">
            <v>13036</v>
          </cell>
        </row>
        <row r="2402">
          <cell r="B2402" t="str">
            <v>周善随从</v>
          </cell>
          <cell r="I2402">
            <v>11053</v>
          </cell>
        </row>
        <row r="2403">
          <cell r="B2403" t="str">
            <v>周善</v>
          </cell>
          <cell r="I2403">
            <v>12045</v>
          </cell>
        </row>
        <row r="2404">
          <cell r="B2404" t="str">
            <v>江东精锐军</v>
          </cell>
          <cell r="I2404">
            <v>14050</v>
          </cell>
        </row>
        <row r="2405">
          <cell r="B2405" t="str">
            <v>江东夺斗军</v>
          </cell>
          <cell r="I2405">
            <v>14042</v>
          </cell>
        </row>
        <row r="2406">
          <cell r="B2406" t="str">
            <v>江东精锐军</v>
          </cell>
          <cell r="I2406">
            <v>14047</v>
          </cell>
        </row>
        <row r="2407">
          <cell r="B2407" t="str">
            <v>江东夺斗军</v>
          </cell>
          <cell r="I2407">
            <v>11054</v>
          </cell>
        </row>
        <row r="2408">
          <cell r="B2408" t="str">
            <v>孙尚香随从</v>
          </cell>
          <cell r="I2408">
            <v>14050</v>
          </cell>
        </row>
        <row r="2409">
          <cell r="B2409" t="str">
            <v>孙尚香侍女</v>
          </cell>
          <cell r="I2409">
            <v>11042</v>
          </cell>
        </row>
        <row r="2410">
          <cell r="B2410" t="str">
            <v>孙尚香</v>
          </cell>
          <cell r="I2410">
            <v>13012</v>
          </cell>
        </row>
        <row r="2411">
          <cell r="B2411" t="str">
            <v>刘备精锐军</v>
          </cell>
          <cell r="I2411">
            <v>14047</v>
          </cell>
        </row>
        <row r="2412">
          <cell r="B2412" t="str">
            <v>刘备截船军</v>
          </cell>
          <cell r="I2412">
            <v>14042</v>
          </cell>
        </row>
        <row r="2413">
          <cell r="B2413" t="str">
            <v>刘备精锐军</v>
          </cell>
          <cell r="I2413">
            <v>14048</v>
          </cell>
        </row>
        <row r="2414">
          <cell r="B2414" t="str">
            <v>刘备截船军</v>
          </cell>
          <cell r="I2414">
            <v>13036</v>
          </cell>
        </row>
        <row r="2415">
          <cell r="B2415" t="str">
            <v>赵云随从</v>
          </cell>
          <cell r="I2415">
            <v>11053</v>
          </cell>
        </row>
        <row r="2416">
          <cell r="B2416" t="str">
            <v>赵云护卫</v>
          </cell>
          <cell r="I2416">
            <v>11054</v>
          </cell>
        </row>
        <row r="2417">
          <cell r="B2417" t="str">
            <v>赵云</v>
          </cell>
          <cell r="I2417">
            <v>12001</v>
          </cell>
        </row>
        <row r="2418">
          <cell r="B2418" t="str">
            <v>张飞随从</v>
          </cell>
          <cell r="I2418">
            <v>14047</v>
          </cell>
        </row>
        <row r="2419">
          <cell r="B2419" t="str">
            <v>张飞护卫</v>
          </cell>
          <cell r="I2419">
            <v>14048</v>
          </cell>
        </row>
        <row r="2420">
          <cell r="B2420" t="str">
            <v>张飞</v>
          </cell>
          <cell r="I2420">
            <v>12004</v>
          </cell>
        </row>
        <row r="2421">
          <cell r="B2421" t="str">
            <v>东吴左翼军</v>
          </cell>
          <cell r="I2421">
            <v>13036</v>
          </cell>
        </row>
        <row r="2422">
          <cell r="B2422" t="str">
            <v>东吴步兵</v>
          </cell>
          <cell r="I2422">
            <v>11053</v>
          </cell>
        </row>
        <row r="2423">
          <cell r="B2423" t="str">
            <v>东吴左翼军</v>
          </cell>
          <cell r="I2423">
            <v>14046</v>
          </cell>
        </row>
        <row r="2424">
          <cell r="B2424" t="str">
            <v>东吴骑兵</v>
          </cell>
          <cell r="I2424">
            <v>11054</v>
          </cell>
        </row>
        <row r="2425">
          <cell r="B2425" t="str">
            <v>张昭护卫</v>
          </cell>
          <cell r="I2425">
            <v>14046</v>
          </cell>
        </row>
        <row r="2426">
          <cell r="B2426" t="str">
            <v>张昭谋士</v>
          </cell>
          <cell r="I2426">
            <v>14045</v>
          </cell>
        </row>
        <row r="2427">
          <cell r="B2427" t="str">
            <v>张昭</v>
          </cell>
          <cell r="I2427">
            <v>13018</v>
          </cell>
        </row>
        <row r="2428">
          <cell r="B2428" t="str">
            <v>东吴右翼军</v>
          </cell>
          <cell r="I2428">
            <v>14050</v>
          </cell>
        </row>
        <row r="2429">
          <cell r="B2429" t="str">
            <v>东吴步兵</v>
          </cell>
          <cell r="I2429">
            <v>11053</v>
          </cell>
        </row>
        <row r="2430">
          <cell r="B2430" t="str">
            <v>东吴右翼军</v>
          </cell>
          <cell r="I2430">
            <v>11053</v>
          </cell>
        </row>
        <row r="2431">
          <cell r="B2431" t="str">
            <v>东吴骑兵</v>
          </cell>
          <cell r="I2431">
            <v>13036</v>
          </cell>
        </row>
        <row r="2432">
          <cell r="B2432" t="str">
            <v>张纮护卫</v>
          </cell>
          <cell r="I2432">
            <v>14042</v>
          </cell>
        </row>
        <row r="2433">
          <cell r="B2433" t="str">
            <v>张纮谋士</v>
          </cell>
          <cell r="I2433">
            <v>14045</v>
          </cell>
        </row>
        <row r="2434">
          <cell r="B2434" t="str">
            <v>张纮</v>
          </cell>
          <cell r="I2434">
            <v>13019</v>
          </cell>
        </row>
        <row r="2435">
          <cell r="B2435" t="str">
            <v>东吴主力军</v>
          </cell>
          <cell r="I2435">
            <v>14042</v>
          </cell>
        </row>
        <row r="2436">
          <cell r="B2436" t="str">
            <v>东吴医师</v>
          </cell>
          <cell r="I2436">
            <v>14044</v>
          </cell>
        </row>
        <row r="2437">
          <cell r="B2437" t="str">
            <v>东吴主力军</v>
          </cell>
          <cell r="I2437">
            <v>14048</v>
          </cell>
        </row>
        <row r="2438">
          <cell r="B2438" t="str">
            <v>东吴弓兵</v>
          </cell>
          <cell r="I2438">
            <v>14050</v>
          </cell>
        </row>
        <row r="2439">
          <cell r="B2439" t="str">
            <v>孙权护卫</v>
          </cell>
          <cell r="I2439">
            <v>14047</v>
          </cell>
        </row>
        <row r="2440">
          <cell r="B2440" t="str">
            <v>孙权谋士</v>
          </cell>
          <cell r="I2440">
            <v>14045</v>
          </cell>
        </row>
        <row r="2441">
          <cell r="B2441" t="str">
            <v>孙权</v>
          </cell>
          <cell r="I2441">
            <v>13005</v>
          </cell>
        </row>
        <row r="2442">
          <cell r="B2442" t="str">
            <v>吕蒙护卫</v>
          </cell>
          <cell r="I2442">
            <v>14046</v>
          </cell>
        </row>
        <row r="2443">
          <cell r="B2443" t="str">
            <v>吕蒙亲兵</v>
          </cell>
          <cell r="I2443">
            <v>14050</v>
          </cell>
        </row>
        <row r="2444">
          <cell r="B2444" t="str">
            <v>吕蒙</v>
          </cell>
          <cell r="I2444">
            <v>13008</v>
          </cell>
        </row>
        <row r="2445">
          <cell r="B2445" t="str">
            <v>曹操步兵营</v>
          </cell>
          <cell r="I2445">
            <v>11053</v>
          </cell>
        </row>
        <row r="2446">
          <cell r="B2446" t="str">
            <v>曹操骑兵</v>
          </cell>
          <cell r="I2446">
            <v>13036</v>
          </cell>
        </row>
        <row r="2447">
          <cell r="B2447" t="str">
            <v>曹操步兵营</v>
          </cell>
          <cell r="I2447">
            <v>11054</v>
          </cell>
        </row>
        <row r="2448">
          <cell r="B2448" t="str">
            <v>曹操弓兵</v>
          </cell>
          <cell r="I2448">
            <v>14050</v>
          </cell>
        </row>
        <row r="2449">
          <cell r="B2449" t="str">
            <v>董昭侍从</v>
          </cell>
          <cell r="I2449">
            <v>11053</v>
          </cell>
        </row>
        <row r="2450">
          <cell r="B2450" t="str">
            <v>董昭谋士</v>
          </cell>
          <cell r="I2450">
            <v>14045</v>
          </cell>
        </row>
        <row r="2451">
          <cell r="B2451" t="str">
            <v>董昭</v>
          </cell>
          <cell r="I2451">
            <v>11027</v>
          </cell>
        </row>
        <row r="2452">
          <cell r="B2452" t="str">
            <v>曹操骑兵营</v>
          </cell>
          <cell r="I2452">
            <v>13036</v>
          </cell>
        </row>
        <row r="2453">
          <cell r="B2453" t="str">
            <v>曹操步兵</v>
          </cell>
          <cell r="I2453">
            <v>11053</v>
          </cell>
        </row>
        <row r="2454">
          <cell r="B2454" t="str">
            <v>曹操骑兵营</v>
          </cell>
          <cell r="I2454">
            <v>11054</v>
          </cell>
        </row>
        <row r="2455">
          <cell r="B2455" t="str">
            <v>曹操弓兵</v>
          </cell>
          <cell r="I2455">
            <v>14050</v>
          </cell>
        </row>
        <row r="2456">
          <cell r="B2456" t="str">
            <v>荀恽护卫</v>
          </cell>
          <cell r="I2456">
            <v>14046</v>
          </cell>
        </row>
        <row r="2457">
          <cell r="B2457" t="str">
            <v>荀恽谋士</v>
          </cell>
          <cell r="I2457">
            <v>14045</v>
          </cell>
        </row>
        <row r="2458">
          <cell r="B2458" t="str">
            <v>荀恽</v>
          </cell>
          <cell r="I2458">
            <v>12026</v>
          </cell>
        </row>
        <row r="2459">
          <cell r="B2459" t="str">
            <v>荀彧护卫</v>
          </cell>
          <cell r="I2459">
            <v>11042</v>
          </cell>
        </row>
        <row r="2460">
          <cell r="B2460" t="str">
            <v>荀彧谋士</v>
          </cell>
          <cell r="I2460">
            <v>14045</v>
          </cell>
        </row>
        <row r="2461">
          <cell r="B2461" t="str">
            <v>荀彧护卫</v>
          </cell>
          <cell r="I2461">
            <v>14045</v>
          </cell>
        </row>
        <row r="2462">
          <cell r="B2462" t="str">
            <v>荀彧亲随</v>
          </cell>
          <cell r="I2462">
            <v>14046</v>
          </cell>
        </row>
        <row r="2463">
          <cell r="B2463" t="str">
            <v>曹操精锐护卫</v>
          </cell>
          <cell r="I2463">
            <v>14048</v>
          </cell>
        </row>
        <row r="2464">
          <cell r="B2464" t="str">
            <v>曹操谋士</v>
          </cell>
          <cell r="I2464">
            <v>14045</v>
          </cell>
        </row>
        <row r="2465">
          <cell r="B2465" t="str">
            <v>曹操</v>
          </cell>
          <cell r="I2465">
            <v>11002</v>
          </cell>
        </row>
        <row r="2466">
          <cell r="B2466" t="str">
            <v>荀彧亲随</v>
          </cell>
          <cell r="I2466">
            <v>14046</v>
          </cell>
        </row>
        <row r="2467">
          <cell r="B2467" t="str">
            <v>荀彧谋士</v>
          </cell>
          <cell r="I2467">
            <v>14045</v>
          </cell>
        </row>
        <row r="2468">
          <cell r="B2468" t="str">
            <v>荀彧</v>
          </cell>
          <cell r="I2468">
            <v>11007</v>
          </cell>
        </row>
        <row r="2469">
          <cell r="B2469" t="str">
            <v>东吴反攻军</v>
          </cell>
          <cell r="I2469">
            <v>14042</v>
          </cell>
        </row>
        <row r="2470">
          <cell r="B2470" t="str">
            <v>东吴先锋军</v>
          </cell>
          <cell r="I2470">
            <v>13036</v>
          </cell>
        </row>
        <row r="2471">
          <cell r="B2471" t="str">
            <v>东吴反攻军</v>
          </cell>
          <cell r="I2471">
            <v>11053</v>
          </cell>
        </row>
        <row r="2472">
          <cell r="B2472" t="str">
            <v>东吴强袭军</v>
          </cell>
          <cell r="I2472">
            <v>14042</v>
          </cell>
        </row>
        <row r="2473">
          <cell r="B2473" t="str">
            <v>周泰护卫</v>
          </cell>
          <cell r="I2473">
            <v>14046</v>
          </cell>
        </row>
        <row r="2474">
          <cell r="B2474" t="str">
            <v>周泰亲兵</v>
          </cell>
          <cell r="I2474">
            <v>11054</v>
          </cell>
        </row>
        <row r="2475">
          <cell r="B2475" t="str">
            <v>周泰</v>
          </cell>
          <cell r="I2475">
            <v>13015</v>
          </cell>
        </row>
        <row r="2476">
          <cell r="B2476" t="str">
            <v>东吴冲杀军</v>
          </cell>
          <cell r="I2476">
            <v>13036</v>
          </cell>
        </row>
        <row r="2477">
          <cell r="B2477" t="str">
            <v>东吴冲杀军</v>
          </cell>
          <cell r="I2477">
            <v>14050</v>
          </cell>
        </row>
        <row r="2478">
          <cell r="B2478" t="str">
            <v>东吴冲杀军</v>
          </cell>
          <cell r="I2478">
            <v>14046</v>
          </cell>
        </row>
        <row r="2479">
          <cell r="B2479" t="str">
            <v>东吴强袭军</v>
          </cell>
          <cell r="I2479">
            <v>11054</v>
          </cell>
        </row>
        <row r="2480">
          <cell r="B2480" t="str">
            <v>韩当护卫</v>
          </cell>
          <cell r="I2480">
            <v>14042</v>
          </cell>
        </row>
        <row r="2481">
          <cell r="B2481" t="str">
            <v>韩当亲兵</v>
          </cell>
          <cell r="I2481">
            <v>14047</v>
          </cell>
        </row>
        <row r="2482">
          <cell r="B2482" t="str">
            <v>韩当</v>
          </cell>
          <cell r="I2482">
            <v>13020</v>
          </cell>
        </row>
        <row r="2483">
          <cell r="B2483" t="str">
            <v>曹魏主力军</v>
          </cell>
          <cell r="I2483">
            <v>14047</v>
          </cell>
        </row>
        <row r="2484">
          <cell r="B2484" t="str">
            <v>曹魏骑兵</v>
          </cell>
          <cell r="I2484">
            <v>13036</v>
          </cell>
        </row>
        <row r="2485">
          <cell r="B2485" t="str">
            <v>曹魏主力军</v>
          </cell>
          <cell r="I2485">
            <v>14048</v>
          </cell>
        </row>
        <row r="2486">
          <cell r="B2486" t="str">
            <v>曹魏枪兵</v>
          </cell>
          <cell r="I2486">
            <v>11053</v>
          </cell>
        </row>
        <row r="2487">
          <cell r="B2487" t="str">
            <v>程昱护卫</v>
          </cell>
          <cell r="I2487">
            <v>14050</v>
          </cell>
        </row>
        <row r="2488">
          <cell r="B2488" t="str">
            <v>程昱谋士</v>
          </cell>
          <cell r="I2488">
            <v>14045</v>
          </cell>
        </row>
        <row r="2489">
          <cell r="B2489" t="str">
            <v>程昱</v>
          </cell>
          <cell r="I2489">
            <v>11010</v>
          </cell>
        </row>
        <row r="2490">
          <cell r="B2490" t="str">
            <v>许褚护卫</v>
          </cell>
          <cell r="I2490">
            <v>14046</v>
          </cell>
        </row>
        <row r="2491">
          <cell r="B2491" t="str">
            <v>许褚亲兵</v>
          </cell>
          <cell r="I2491">
            <v>14048</v>
          </cell>
        </row>
        <row r="2492">
          <cell r="B2492" t="str">
            <v>许褚</v>
          </cell>
          <cell r="I2492">
            <v>11016</v>
          </cell>
        </row>
        <row r="2493">
          <cell r="B2493" t="str">
            <v>益州城防军</v>
          </cell>
          <cell r="I2493">
            <v>11054</v>
          </cell>
        </row>
        <row r="2494">
          <cell r="B2494" t="str">
            <v>益州防御兵</v>
          </cell>
          <cell r="I2494">
            <v>14046</v>
          </cell>
        </row>
        <row r="2495">
          <cell r="B2495" t="str">
            <v>益州城防军</v>
          </cell>
          <cell r="I2495">
            <v>13036</v>
          </cell>
        </row>
        <row r="2496">
          <cell r="B2496" t="str">
            <v>益州术士</v>
          </cell>
          <cell r="I2496">
            <v>14043</v>
          </cell>
        </row>
        <row r="2497">
          <cell r="B2497" t="str">
            <v>杨怀侍卫</v>
          </cell>
          <cell r="I2497">
            <v>11054</v>
          </cell>
        </row>
        <row r="2498">
          <cell r="B2498" t="str">
            <v>杨怀亲兵</v>
          </cell>
          <cell r="I2498">
            <v>14042</v>
          </cell>
        </row>
        <row r="2499">
          <cell r="B2499" t="str">
            <v>杨怀</v>
          </cell>
          <cell r="I2499">
            <v>14021</v>
          </cell>
        </row>
        <row r="2500">
          <cell r="B2500" t="str">
            <v>益州主力军</v>
          </cell>
          <cell r="I2500">
            <v>14050</v>
          </cell>
        </row>
        <row r="2501">
          <cell r="B2501" t="str">
            <v>益州医生</v>
          </cell>
          <cell r="I2501">
            <v>14044</v>
          </cell>
        </row>
        <row r="2502">
          <cell r="B2502" t="str">
            <v>益州主力军</v>
          </cell>
          <cell r="I2502">
            <v>11053</v>
          </cell>
        </row>
        <row r="2503">
          <cell r="B2503" t="str">
            <v>益州舞娘</v>
          </cell>
          <cell r="I2503">
            <v>11042</v>
          </cell>
        </row>
        <row r="2504">
          <cell r="B2504" t="str">
            <v>黄权护卫</v>
          </cell>
          <cell r="I2504">
            <v>14046</v>
          </cell>
        </row>
        <row r="2505">
          <cell r="B2505" t="str">
            <v>黄权亲兵</v>
          </cell>
          <cell r="I2505">
            <v>14044</v>
          </cell>
        </row>
        <row r="2506">
          <cell r="B2506" t="str">
            <v>黄权</v>
          </cell>
          <cell r="I2506">
            <v>12031</v>
          </cell>
        </row>
        <row r="2507">
          <cell r="B2507" t="str">
            <v>涪水关守军</v>
          </cell>
          <cell r="I2507">
            <v>14046</v>
          </cell>
        </row>
        <row r="2508">
          <cell r="B2508" t="str">
            <v>涪水关弓兵</v>
          </cell>
          <cell r="I2508">
            <v>14050</v>
          </cell>
        </row>
        <row r="2509">
          <cell r="B2509" t="str">
            <v>涪水关守军</v>
          </cell>
          <cell r="I2509">
            <v>11054</v>
          </cell>
        </row>
        <row r="2510">
          <cell r="B2510" t="str">
            <v>涪水关骑兵</v>
          </cell>
          <cell r="I2510">
            <v>13036</v>
          </cell>
        </row>
        <row r="2511">
          <cell r="B2511" t="str">
            <v>张肃侍从</v>
          </cell>
          <cell r="I2511">
            <v>14043</v>
          </cell>
        </row>
        <row r="2512">
          <cell r="B2512" t="str">
            <v>张肃谋士</v>
          </cell>
          <cell r="I2512">
            <v>14045</v>
          </cell>
        </row>
        <row r="2513">
          <cell r="B2513" t="str">
            <v>张肃</v>
          </cell>
          <cell r="I2513">
            <v>12044</v>
          </cell>
        </row>
        <row r="2514">
          <cell r="B2514" t="str">
            <v>关平护卫</v>
          </cell>
          <cell r="I2514">
            <v>14046</v>
          </cell>
        </row>
        <row r="2515">
          <cell r="B2515" t="str">
            <v>关平亲兵</v>
          </cell>
          <cell r="I2515">
            <v>11054</v>
          </cell>
        </row>
        <row r="2516">
          <cell r="B2516" t="str">
            <v>关平</v>
          </cell>
          <cell r="I2516">
            <v>12020</v>
          </cell>
        </row>
        <row r="2517">
          <cell r="B2517" t="str">
            <v>雒城守卫军</v>
          </cell>
          <cell r="I2517">
            <v>14046</v>
          </cell>
        </row>
        <row r="2518">
          <cell r="B2518" t="str">
            <v>雒城坚守军</v>
          </cell>
          <cell r="I2518">
            <v>13036</v>
          </cell>
        </row>
        <row r="2519">
          <cell r="B2519" t="str">
            <v>雒城守卫军</v>
          </cell>
          <cell r="I2519">
            <v>11053</v>
          </cell>
        </row>
        <row r="2520">
          <cell r="B2520" t="str">
            <v>雒城功精锐军</v>
          </cell>
          <cell r="I2520">
            <v>11054</v>
          </cell>
        </row>
        <row r="2521">
          <cell r="B2521" t="str">
            <v>张任护卫</v>
          </cell>
          <cell r="I2521">
            <v>14046</v>
          </cell>
        </row>
        <row r="2522">
          <cell r="B2522" t="str">
            <v>张任亲兵</v>
          </cell>
          <cell r="I2522">
            <v>14042</v>
          </cell>
        </row>
        <row r="2523">
          <cell r="B2523" t="str">
            <v>张任</v>
          </cell>
          <cell r="I2523">
            <v>12031</v>
          </cell>
        </row>
        <row r="2524">
          <cell r="B2524" t="str">
            <v>雒城防守军</v>
          </cell>
          <cell r="I2524">
            <v>14043</v>
          </cell>
        </row>
        <row r="2525">
          <cell r="B2525" t="str">
            <v>雒城弓兵</v>
          </cell>
          <cell r="I2525">
            <v>14050</v>
          </cell>
        </row>
        <row r="2526">
          <cell r="B2526" t="str">
            <v>雒城防守军</v>
          </cell>
          <cell r="I2526">
            <v>11054</v>
          </cell>
        </row>
        <row r="2527">
          <cell r="B2527" t="str">
            <v>雒城骑兵</v>
          </cell>
          <cell r="I2527">
            <v>13036</v>
          </cell>
        </row>
        <row r="2528">
          <cell r="B2528" t="str">
            <v>邓贤护卫</v>
          </cell>
          <cell r="I2528">
            <v>11054</v>
          </cell>
        </row>
        <row r="2529">
          <cell r="B2529" t="str">
            <v>邓贤侍从</v>
          </cell>
          <cell r="I2529">
            <v>14043</v>
          </cell>
        </row>
        <row r="2530">
          <cell r="B2530" t="str">
            <v>邓贤</v>
          </cell>
          <cell r="I2530">
            <v>11038</v>
          </cell>
        </row>
        <row r="2531">
          <cell r="B2531" t="str">
            <v>刘备攻城军</v>
          </cell>
          <cell r="I2531">
            <v>11054</v>
          </cell>
        </row>
        <row r="2532">
          <cell r="B2532" t="str">
            <v>刘备先锋军</v>
          </cell>
          <cell r="I2532">
            <v>13036</v>
          </cell>
        </row>
        <row r="2533">
          <cell r="B2533" t="str">
            <v>刘备攻城军</v>
          </cell>
          <cell r="I2533">
            <v>14047</v>
          </cell>
        </row>
        <row r="2534">
          <cell r="B2534" t="str">
            <v>刘备强袭军</v>
          </cell>
          <cell r="I2534">
            <v>14042</v>
          </cell>
        </row>
        <row r="2535">
          <cell r="B2535" t="str">
            <v>魏延护卫</v>
          </cell>
          <cell r="I2535">
            <v>14046</v>
          </cell>
        </row>
        <row r="2536">
          <cell r="B2536" t="str">
            <v>魏延亲兵</v>
          </cell>
          <cell r="I2536">
            <v>13036</v>
          </cell>
        </row>
        <row r="2537">
          <cell r="B2537" t="str">
            <v>魏延</v>
          </cell>
          <cell r="I2537">
            <v>12007</v>
          </cell>
        </row>
        <row r="2538">
          <cell r="B2538" t="str">
            <v>黄忠护卫</v>
          </cell>
          <cell r="I2538">
            <v>14042</v>
          </cell>
        </row>
        <row r="2539">
          <cell r="B2539" t="str">
            <v>黄忠亲兵</v>
          </cell>
          <cell r="I2539">
            <v>14047</v>
          </cell>
        </row>
        <row r="2540">
          <cell r="B2540" t="str">
            <v>黄忠</v>
          </cell>
          <cell r="I2540">
            <v>12006</v>
          </cell>
        </row>
        <row r="2541">
          <cell r="B2541" t="str">
            <v>刘备接应军</v>
          </cell>
          <cell r="I2541">
            <v>14050</v>
          </cell>
        </row>
        <row r="2542">
          <cell r="B2542" t="str">
            <v>刘备救援兵</v>
          </cell>
          <cell r="I2542">
            <v>14044</v>
          </cell>
        </row>
        <row r="2543">
          <cell r="B2543" t="str">
            <v>刘备接应军</v>
          </cell>
          <cell r="I2543">
            <v>11053</v>
          </cell>
        </row>
        <row r="2544">
          <cell r="B2544" t="str">
            <v>刘备先锋兵</v>
          </cell>
          <cell r="I2544">
            <v>14042</v>
          </cell>
        </row>
        <row r="2545">
          <cell r="B2545" t="str">
            <v>关平护卫</v>
          </cell>
          <cell r="I2545">
            <v>13036</v>
          </cell>
        </row>
        <row r="2546">
          <cell r="B2546" t="str">
            <v>关平亲兵</v>
          </cell>
          <cell r="I2546">
            <v>11054</v>
          </cell>
        </row>
        <row r="2547">
          <cell r="B2547" t="str">
            <v>关平</v>
          </cell>
          <cell r="I2547">
            <v>12020</v>
          </cell>
        </row>
        <row r="2548">
          <cell r="B2548" t="str">
            <v>刘备援护军</v>
          </cell>
          <cell r="I2548">
            <v>14044</v>
          </cell>
        </row>
        <row r="2549">
          <cell r="B2549" t="str">
            <v>刘备接应军</v>
          </cell>
          <cell r="I2549">
            <v>13036</v>
          </cell>
        </row>
        <row r="2550">
          <cell r="B2550" t="str">
            <v>刘备援护军</v>
          </cell>
          <cell r="I2550">
            <v>14043</v>
          </cell>
        </row>
        <row r="2551">
          <cell r="B2551" t="str">
            <v>刘备先锋兵</v>
          </cell>
          <cell r="I2551">
            <v>11054</v>
          </cell>
        </row>
        <row r="2552">
          <cell r="B2552" t="str">
            <v>刘封侍从</v>
          </cell>
          <cell r="I2552">
            <v>11053</v>
          </cell>
        </row>
        <row r="2553">
          <cell r="B2553" t="str">
            <v>刘封谋士</v>
          </cell>
          <cell r="I2553">
            <v>14045</v>
          </cell>
        </row>
        <row r="2554">
          <cell r="B2554" t="str">
            <v>刘封</v>
          </cell>
          <cell r="I2554">
            <v>12031</v>
          </cell>
        </row>
        <row r="2555">
          <cell r="B2555" t="str">
            <v>雒城精锐军</v>
          </cell>
          <cell r="I2555">
            <v>14048</v>
          </cell>
        </row>
        <row r="2556">
          <cell r="B2556" t="str">
            <v>雒城骑兵</v>
          </cell>
          <cell r="I2556">
            <v>13036</v>
          </cell>
        </row>
        <row r="2557">
          <cell r="B2557" t="str">
            <v>雒城精锐军</v>
          </cell>
          <cell r="I2557">
            <v>14045</v>
          </cell>
        </row>
        <row r="2558">
          <cell r="B2558" t="str">
            <v>雒城重甲兵</v>
          </cell>
          <cell r="I2558">
            <v>14048</v>
          </cell>
        </row>
        <row r="2559">
          <cell r="B2559" t="str">
            <v>冷苞护卫</v>
          </cell>
          <cell r="I2559">
            <v>14046</v>
          </cell>
        </row>
        <row r="2560">
          <cell r="B2560" t="str">
            <v>冷苞亲兵</v>
          </cell>
          <cell r="I2560">
            <v>14050</v>
          </cell>
        </row>
        <row r="2561">
          <cell r="B2561" t="str">
            <v>冷苞</v>
          </cell>
          <cell r="I2561">
            <v>12026</v>
          </cell>
        </row>
        <row r="2562">
          <cell r="B2562" t="str">
            <v>彭漾护卫</v>
          </cell>
          <cell r="I2562">
            <v>14046</v>
          </cell>
        </row>
        <row r="2563">
          <cell r="B2563" t="str">
            <v>彭漾谋士</v>
          </cell>
          <cell r="I2563">
            <v>14045</v>
          </cell>
        </row>
        <row r="2564">
          <cell r="B2564" t="str">
            <v>彭漾</v>
          </cell>
          <cell r="I2564">
            <v>12025</v>
          </cell>
        </row>
        <row r="2565">
          <cell r="B2565" t="str">
            <v>刘备先锋军</v>
          </cell>
          <cell r="I2565">
            <v>13036</v>
          </cell>
        </row>
        <row r="2566">
          <cell r="B2566" t="str">
            <v>刘备强袭军</v>
          </cell>
          <cell r="I2566">
            <v>14042</v>
          </cell>
        </row>
        <row r="2567">
          <cell r="B2567" t="str">
            <v>刘备先锋军</v>
          </cell>
          <cell r="I2567">
            <v>11054</v>
          </cell>
        </row>
        <row r="2568">
          <cell r="B2568" t="str">
            <v>刘备骑兵</v>
          </cell>
          <cell r="I2568">
            <v>13036</v>
          </cell>
        </row>
        <row r="2569">
          <cell r="B2569" t="str">
            <v>马良护卫</v>
          </cell>
          <cell r="I2569">
            <v>14046</v>
          </cell>
        </row>
        <row r="2570">
          <cell r="B2570" t="str">
            <v>马良谋士</v>
          </cell>
          <cell r="I2570">
            <v>14043</v>
          </cell>
        </row>
        <row r="2571">
          <cell r="B2571" t="str">
            <v>马良</v>
          </cell>
          <cell r="I2571">
            <v>12013</v>
          </cell>
        </row>
        <row r="2572">
          <cell r="B2572" t="str">
            <v>刘备攻城军</v>
          </cell>
          <cell r="I2572">
            <v>14047</v>
          </cell>
        </row>
        <row r="2573">
          <cell r="B2573" t="str">
            <v>刘备弓兵</v>
          </cell>
          <cell r="I2573">
            <v>14050</v>
          </cell>
        </row>
        <row r="2574">
          <cell r="B2574" t="str">
            <v>刘备攻城军</v>
          </cell>
          <cell r="I2574">
            <v>14043</v>
          </cell>
        </row>
        <row r="2575">
          <cell r="B2575" t="str">
            <v>刘备术士</v>
          </cell>
          <cell r="I2575">
            <v>14043</v>
          </cell>
        </row>
        <row r="2576">
          <cell r="B2576" t="str">
            <v>法正护卫</v>
          </cell>
          <cell r="I2576">
            <v>13036</v>
          </cell>
        </row>
        <row r="2577">
          <cell r="B2577" t="str">
            <v>法正谋士</v>
          </cell>
          <cell r="I2577">
            <v>14045</v>
          </cell>
        </row>
        <row r="2578">
          <cell r="B2578" t="str">
            <v>法正</v>
          </cell>
          <cell r="I2578">
            <v>12011</v>
          </cell>
        </row>
        <row r="2579">
          <cell r="B2579" t="str">
            <v>张任伏击军</v>
          </cell>
          <cell r="I2579">
            <v>14050</v>
          </cell>
        </row>
        <row r="2580">
          <cell r="B2580" t="str">
            <v>张任舞娘</v>
          </cell>
          <cell r="I2580">
            <v>11042</v>
          </cell>
        </row>
        <row r="2581">
          <cell r="B2581" t="str">
            <v>张任伏击军</v>
          </cell>
          <cell r="I2581">
            <v>11053</v>
          </cell>
        </row>
        <row r="2582">
          <cell r="B2582" t="str">
            <v>张任重甲兵</v>
          </cell>
          <cell r="I2582">
            <v>14048</v>
          </cell>
        </row>
        <row r="2583">
          <cell r="B2583" t="str">
            <v>张任护卫</v>
          </cell>
          <cell r="I2583">
            <v>11054</v>
          </cell>
        </row>
        <row r="2584">
          <cell r="B2584" t="str">
            <v>张任亲兵</v>
          </cell>
          <cell r="I2584">
            <v>14050</v>
          </cell>
        </row>
        <row r="2585">
          <cell r="B2585" t="str">
            <v>张任</v>
          </cell>
          <cell r="I2585">
            <v>12031</v>
          </cell>
        </row>
        <row r="2586">
          <cell r="B2586" t="str">
            <v>庞统护卫</v>
          </cell>
          <cell r="I2586">
            <v>11054</v>
          </cell>
        </row>
        <row r="2587">
          <cell r="B2587" t="str">
            <v>庞统谋士</v>
          </cell>
          <cell r="I2587">
            <v>14045</v>
          </cell>
        </row>
        <row r="2588">
          <cell r="B2588" t="str">
            <v>庞统</v>
          </cell>
          <cell r="I2588">
            <v>12010</v>
          </cell>
        </row>
        <row r="2589">
          <cell r="B2589" t="str">
            <v>刘备先锋军</v>
          </cell>
          <cell r="I2589">
            <v>13036</v>
          </cell>
        </row>
        <row r="2590">
          <cell r="B2590" t="str">
            <v>刘备弩手</v>
          </cell>
          <cell r="I2590">
            <v>14042</v>
          </cell>
        </row>
        <row r="2591">
          <cell r="B2591" t="str">
            <v>刘备先锋军</v>
          </cell>
          <cell r="I2591">
            <v>11054</v>
          </cell>
        </row>
        <row r="2592">
          <cell r="B2592" t="str">
            <v>刘备骑兵</v>
          </cell>
          <cell r="I2592">
            <v>13036</v>
          </cell>
        </row>
        <row r="2593">
          <cell r="B2593" t="str">
            <v>黄忠护卫</v>
          </cell>
          <cell r="I2593">
            <v>11053</v>
          </cell>
        </row>
        <row r="2594">
          <cell r="B2594" t="str">
            <v>黄忠弟子</v>
          </cell>
          <cell r="I2594">
            <v>14050</v>
          </cell>
        </row>
        <row r="2595">
          <cell r="B2595" t="str">
            <v>黄忠</v>
          </cell>
          <cell r="I2595">
            <v>12006</v>
          </cell>
        </row>
        <row r="2596">
          <cell r="B2596" t="str">
            <v>刘备攻城军</v>
          </cell>
          <cell r="I2596">
            <v>14050</v>
          </cell>
        </row>
        <row r="2597">
          <cell r="B2597" t="str">
            <v>刘备强袭军</v>
          </cell>
          <cell r="I2597">
            <v>14048</v>
          </cell>
        </row>
        <row r="2598">
          <cell r="B2598" t="str">
            <v>刘备攻城军</v>
          </cell>
          <cell r="I2598">
            <v>11054</v>
          </cell>
        </row>
        <row r="2599">
          <cell r="B2599" t="str">
            <v>刘备先锋军</v>
          </cell>
          <cell r="I2599">
            <v>13036</v>
          </cell>
        </row>
        <row r="2600">
          <cell r="B2600" t="str">
            <v>刘备护卫</v>
          </cell>
          <cell r="I2600">
            <v>14046</v>
          </cell>
        </row>
        <row r="2601">
          <cell r="B2601" t="str">
            <v>刘备谋士</v>
          </cell>
          <cell r="I2601">
            <v>14045</v>
          </cell>
        </row>
        <row r="2602">
          <cell r="B2602" t="str">
            <v>刘备</v>
          </cell>
          <cell r="I2602">
            <v>12008</v>
          </cell>
        </row>
        <row r="2603">
          <cell r="B2603" t="str">
            <v>张飞救援军</v>
          </cell>
          <cell r="I2603">
            <v>11053</v>
          </cell>
        </row>
        <row r="2604">
          <cell r="B2604" t="str">
            <v>张飞精锐军</v>
          </cell>
          <cell r="I2604">
            <v>14047</v>
          </cell>
        </row>
        <row r="2605">
          <cell r="B2605" t="str">
            <v>张飞救援军</v>
          </cell>
          <cell r="I2605">
            <v>14043</v>
          </cell>
        </row>
        <row r="2606">
          <cell r="B2606" t="str">
            <v>张飞救助军</v>
          </cell>
          <cell r="I2606">
            <v>14044</v>
          </cell>
        </row>
        <row r="2607">
          <cell r="B2607" t="str">
            <v>张飞护卫</v>
          </cell>
          <cell r="I2607">
            <v>14046</v>
          </cell>
        </row>
        <row r="2608">
          <cell r="B2608" t="str">
            <v>张飞亲兵</v>
          </cell>
          <cell r="I2608">
            <v>14047</v>
          </cell>
        </row>
        <row r="2609">
          <cell r="B2609" t="str">
            <v>张飞</v>
          </cell>
          <cell r="I2609">
            <v>12004</v>
          </cell>
        </row>
        <row r="2610">
          <cell r="B2610" t="str">
            <v>严颜护卫</v>
          </cell>
          <cell r="I2610">
            <v>14046</v>
          </cell>
        </row>
        <row r="2611">
          <cell r="B2611" t="str">
            <v>严颜亲兵</v>
          </cell>
          <cell r="I2611">
            <v>14042</v>
          </cell>
        </row>
        <row r="2612">
          <cell r="B2612" t="str">
            <v>严颜</v>
          </cell>
          <cell r="I2612">
            <v>13020</v>
          </cell>
        </row>
        <row r="2613">
          <cell r="B2613" t="str">
            <v>雒城守卫军</v>
          </cell>
          <cell r="I2613">
            <v>14046</v>
          </cell>
        </row>
        <row r="2614">
          <cell r="B2614" t="str">
            <v>雒城步兵</v>
          </cell>
          <cell r="I2614">
            <v>11053</v>
          </cell>
        </row>
        <row r="2615">
          <cell r="B2615" t="str">
            <v>雒城守卫军</v>
          </cell>
          <cell r="I2615">
            <v>14042</v>
          </cell>
        </row>
        <row r="2616">
          <cell r="B2616" t="str">
            <v>雒城骑兵</v>
          </cell>
          <cell r="I2616">
            <v>13036</v>
          </cell>
        </row>
        <row r="2617">
          <cell r="B2617" t="str">
            <v>吴懿护卫</v>
          </cell>
          <cell r="I2617">
            <v>11054</v>
          </cell>
        </row>
        <row r="2618">
          <cell r="B2618" t="str">
            <v>吴懿亲兵</v>
          </cell>
          <cell r="I2618">
            <v>14042</v>
          </cell>
        </row>
        <row r="2619">
          <cell r="B2619" t="str">
            <v>吴懿</v>
          </cell>
          <cell r="I2619">
            <v>11023</v>
          </cell>
        </row>
        <row r="2620">
          <cell r="B2620" t="str">
            <v>雒城防守军</v>
          </cell>
          <cell r="I2620">
            <v>11053</v>
          </cell>
        </row>
        <row r="2621">
          <cell r="B2621" t="str">
            <v>雒城先锋军</v>
          </cell>
          <cell r="I2621">
            <v>11054</v>
          </cell>
        </row>
        <row r="2622">
          <cell r="B2622" t="str">
            <v>雒城防守军</v>
          </cell>
          <cell r="I2622">
            <v>14046</v>
          </cell>
        </row>
        <row r="2623">
          <cell r="B2623" t="str">
            <v>雒城重甲兵</v>
          </cell>
          <cell r="I2623">
            <v>14048</v>
          </cell>
        </row>
        <row r="2624">
          <cell r="B2624" t="str">
            <v>张翼护卫</v>
          </cell>
          <cell r="I2624">
            <v>14046</v>
          </cell>
        </row>
        <row r="2625">
          <cell r="B2625" t="str">
            <v>张翼亲兵</v>
          </cell>
          <cell r="I2625">
            <v>14043</v>
          </cell>
        </row>
        <row r="2626">
          <cell r="B2626" t="str">
            <v>张翼</v>
          </cell>
          <cell r="I2626">
            <v>12031</v>
          </cell>
        </row>
        <row r="2627">
          <cell r="B2627" t="str">
            <v>雒城溃逃军</v>
          </cell>
          <cell r="I2627">
            <v>11042</v>
          </cell>
        </row>
        <row r="2628">
          <cell r="B2628" t="str">
            <v>雒城骑兵</v>
          </cell>
          <cell r="I2628">
            <v>13036</v>
          </cell>
        </row>
        <row r="2629">
          <cell r="B2629" t="str">
            <v>雒城溃逃军</v>
          </cell>
          <cell r="I2629">
            <v>14042</v>
          </cell>
        </row>
        <row r="2630">
          <cell r="B2630" t="str">
            <v>雒城重甲兵</v>
          </cell>
          <cell r="I2630">
            <v>14047</v>
          </cell>
        </row>
        <row r="2631">
          <cell r="B2631" t="str">
            <v>刘循护卫</v>
          </cell>
          <cell r="I2631">
            <v>11053</v>
          </cell>
        </row>
        <row r="2632">
          <cell r="B2632" t="str">
            <v>刘循亲兵</v>
          </cell>
          <cell r="I2632">
            <v>14050</v>
          </cell>
        </row>
        <row r="2633">
          <cell r="B2633" t="str">
            <v>刘循</v>
          </cell>
          <cell r="I2633">
            <v>11048</v>
          </cell>
        </row>
        <row r="2634">
          <cell r="B2634" t="str">
            <v>张任护卫</v>
          </cell>
          <cell r="I2634">
            <v>11054</v>
          </cell>
        </row>
        <row r="2635">
          <cell r="B2635" t="str">
            <v>张任亲兵</v>
          </cell>
          <cell r="I2635">
            <v>14042</v>
          </cell>
        </row>
        <row r="2636">
          <cell r="B2636" t="str">
            <v>张任</v>
          </cell>
          <cell r="I2636">
            <v>12031</v>
          </cell>
        </row>
        <row r="2637">
          <cell r="B2637" t="str">
            <v>益州城防军</v>
          </cell>
          <cell r="I2637">
            <v>14046</v>
          </cell>
        </row>
        <row r="2638">
          <cell r="B2638" t="str">
            <v>益州骑兵</v>
          </cell>
          <cell r="I2638">
            <v>13036</v>
          </cell>
        </row>
        <row r="2639">
          <cell r="B2639" t="str">
            <v>益州城防军</v>
          </cell>
          <cell r="I2639">
            <v>11053</v>
          </cell>
        </row>
        <row r="2640">
          <cell r="B2640" t="str">
            <v>益州弩手</v>
          </cell>
          <cell r="I2640">
            <v>14042</v>
          </cell>
        </row>
        <row r="2641">
          <cell r="B2641" t="str">
            <v>郑虔护卫</v>
          </cell>
          <cell r="I2641">
            <v>14046</v>
          </cell>
        </row>
        <row r="2642">
          <cell r="B2642" t="str">
            <v>郑虔弟子</v>
          </cell>
          <cell r="I2642">
            <v>14043</v>
          </cell>
        </row>
        <row r="2643">
          <cell r="B2643" t="str">
            <v>郑虔</v>
          </cell>
          <cell r="I2643">
            <v>12045</v>
          </cell>
        </row>
        <row r="2644">
          <cell r="B2644" t="str">
            <v>益州主力军</v>
          </cell>
          <cell r="I2644">
            <v>14048</v>
          </cell>
        </row>
        <row r="2645">
          <cell r="B2645" t="str">
            <v>益州冲锋军</v>
          </cell>
          <cell r="I2645">
            <v>11054</v>
          </cell>
        </row>
        <row r="2646">
          <cell r="B2646" t="str">
            <v>益州主力军</v>
          </cell>
          <cell r="I2646">
            <v>11054</v>
          </cell>
        </row>
        <row r="2647">
          <cell r="B2647" t="str">
            <v>益州舞娘</v>
          </cell>
          <cell r="I2647">
            <v>11042</v>
          </cell>
        </row>
        <row r="2648">
          <cell r="B2648" t="str">
            <v>法正护卫</v>
          </cell>
          <cell r="I2648">
            <v>11054</v>
          </cell>
        </row>
        <row r="2649">
          <cell r="B2649" t="str">
            <v>法正谋士</v>
          </cell>
          <cell r="I2649">
            <v>14045</v>
          </cell>
        </row>
        <row r="2650">
          <cell r="B2650" t="str">
            <v>法正</v>
          </cell>
          <cell r="I2650">
            <v>12011</v>
          </cell>
        </row>
        <row r="2651">
          <cell r="B2651" t="str">
            <v>益州精锐军</v>
          </cell>
          <cell r="I2651">
            <v>14047</v>
          </cell>
        </row>
        <row r="2652">
          <cell r="B2652" t="str">
            <v>益州术士</v>
          </cell>
          <cell r="I2652">
            <v>14043</v>
          </cell>
        </row>
        <row r="2653">
          <cell r="B2653" t="str">
            <v>益州精锐军</v>
          </cell>
          <cell r="I2653">
            <v>14045</v>
          </cell>
        </row>
        <row r="2654">
          <cell r="B2654" t="str">
            <v>益州重甲兵</v>
          </cell>
          <cell r="I2654">
            <v>14048</v>
          </cell>
        </row>
        <row r="2655">
          <cell r="B2655" t="str">
            <v>李严护卫</v>
          </cell>
          <cell r="I2655">
            <v>13036</v>
          </cell>
        </row>
        <row r="2656">
          <cell r="B2656" t="str">
            <v>李严亲兵</v>
          </cell>
          <cell r="I2656">
            <v>14050</v>
          </cell>
        </row>
        <row r="2657">
          <cell r="B2657" t="str">
            <v>李严</v>
          </cell>
          <cell r="I2657">
            <v>11038</v>
          </cell>
        </row>
        <row r="2658">
          <cell r="B2658" t="str">
            <v>董和侍卫</v>
          </cell>
          <cell r="I2658">
            <v>11053</v>
          </cell>
        </row>
        <row r="2659">
          <cell r="B2659" t="str">
            <v>董和谋士</v>
          </cell>
          <cell r="I2659">
            <v>14045</v>
          </cell>
        </row>
        <row r="2660">
          <cell r="B2660" t="str">
            <v>董和</v>
          </cell>
          <cell r="I2660">
            <v>12026</v>
          </cell>
        </row>
        <row r="2661">
          <cell r="B2661" t="str">
            <v>冀城守卫军</v>
          </cell>
          <cell r="I2661">
            <v>11054</v>
          </cell>
        </row>
        <row r="2662">
          <cell r="B2662" t="str">
            <v>冀城护卫军</v>
          </cell>
          <cell r="I2662">
            <v>14046</v>
          </cell>
        </row>
        <row r="2663">
          <cell r="B2663" t="str">
            <v>冀城守卫军</v>
          </cell>
          <cell r="I2663">
            <v>14046</v>
          </cell>
        </row>
        <row r="2664">
          <cell r="B2664" t="str">
            <v>冀城精锐军</v>
          </cell>
          <cell r="I2664">
            <v>11054</v>
          </cell>
        </row>
        <row r="2665">
          <cell r="B2665" t="str">
            <v>韦康护卫</v>
          </cell>
          <cell r="I2665">
            <v>13036</v>
          </cell>
        </row>
        <row r="2666">
          <cell r="B2666" t="str">
            <v>韦康亲兵</v>
          </cell>
          <cell r="I2666">
            <v>11054</v>
          </cell>
        </row>
        <row r="2667">
          <cell r="B2667" t="str">
            <v>韦康</v>
          </cell>
          <cell r="I2667">
            <v>11038</v>
          </cell>
        </row>
        <row r="2668">
          <cell r="B2668" t="str">
            <v>杨阜亲随军</v>
          </cell>
          <cell r="I2668">
            <v>14050</v>
          </cell>
        </row>
        <row r="2669">
          <cell r="B2669" t="str">
            <v>杨阜亲随</v>
          </cell>
          <cell r="I2669">
            <v>11053</v>
          </cell>
        </row>
        <row r="2670">
          <cell r="B2670" t="str">
            <v>杨阜亲随军</v>
          </cell>
          <cell r="I2670">
            <v>14047</v>
          </cell>
        </row>
        <row r="2671">
          <cell r="B2671" t="str">
            <v>杨阜护卫</v>
          </cell>
          <cell r="I2671">
            <v>14046</v>
          </cell>
        </row>
        <row r="2672">
          <cell r="B2672" t="str">
            <v>杨阜护卫</v>
          </cell>
          <cell r="I2672">
            <v>14046</v>
          </cell>
        </row>
        <row r="2673">
          <cell r="B2673" t="str">
            <v>杨阜亲随</v>
          </cell>
          <cell r="I2673">
            <v>11053</v>
          </cell>
        </row>
        <row r="2674">
          <cell r="B2674" t="str">
            <v>杨阜</v>
          </cell>
          <cell r="I2674">
            <v>12026</v>
          </cell>
        </row>
        <row r="2675">
          <cell r="B2675" t="str">
            <v>夏侯渊援军</v>
          </cell>
          <cell r="I2675">
            <v>13036</v>
          </cell>
        </row>
        <row r="2676">
          <cell r="B2676" t="str">
            <v>夏侯渊亲随</v>
          </cell>
          <cell r="I2676">
            <v>14046</v>
          </cell>
        </row>
        <row r="2677">
          <cell r="B2677" t="str">
            <v>夏侯渊援军</v>
          </cell>
          <cell r="I2677">
            <v>14042</v>
          </cell>
        </row>
        <row r="2678">
          <cell r="B2678" t="str">
            <v>夏侯渊护卫</v>
          </cell>
          <cell r="I2678">
            <v>11054</v>
          </cell>
        </row>
        <row r="2679">
          <cell r="B2679" t="str">
            <v>姜叙护卫</v>
          </cell>
          <cell r="I2679">
            <v>11053</v>
          </cell>
        </row>
        <row r="2680">
          <cell r="B2680" t="str">
            <v>姜叙亲兵</v>
          </cell>
          <cell r="I2680">
            <v>14042</v>
          </cell>
        </row>
        <row r="2681">
          <cell r="B2681" t="str">
            <v>姜叙</v>
          </cell>
          <cell r="I2681">
            <v>14030</v>
          </cell>
        </row>
        <row r="2682">
          <cell r="B2682" t="str">
            <v>夏侯渊亲随</v>
          </cell>
          <cell r="I2682">
            <v>14046</v>
          </cell>
        </row>
        <row r="2683">
          <cell r="B2683" t="str">
            <v>夏侯渊护卫</v>
          </cell>
          <cell r="I2683">
            <v>11054</v>
          </cell>
        </row>
        <row r="2684">
          <cell r="B2684" t="str">
            <v>夏侯渊</v>
          </cell>
          <cell r="I2684">
            <v>11005</v>
          </cell>
        </row>
        <row r="2685">
          <cell r="B2685" t="str">
            <v>汉中城防军</v>
          </cell>
          <cell r="I2685">
            <v>11054</v>
          </cell>
        </row>
        <row r="2686">
          <cell r="B2686" t="str">
            <v>汉中骑兵</v>
          </cell>
          <cell r="I2686">
            <v>13036</v>
          </cell>
        </row>
        <row r="2687">
          <cell r="B2687" t="str">
            <v>汉中城防军</v>
          </cell>
          <cell r="I2687">
            <v>11053</v>
          </cell>
        </row>
        <row r="2688">
          <cell r="B2688" t="str">
            <v>汉中弩手</v>
          </cell>
          <cell r="I2688">
            <v>14042</v>
          </cell>
        </row>
        <row r="2689">
          <cell r="B2689" t="str">
            <v>杨柏侍从</v>
          </cell>
          <cell r="I2689">
            <v>11054</v>
          </cell>
        </row>
        <row r="2690">
          <cell r="B2690" t="str">
            <v>杨柏谋士</v>
          </cell>
          <cell r="I2690">
            <v>14045</v>
          </cell>
        </row>
        <row r="2691">
          <cell r="B2691" t="str">
            <v>杨柏</v>
          </cell>
          <cell r="I2691">
            <v>12045</v>
          </cell>
        </row>
        <row r="2692">
          <cell r="B2692" t="str">
            <v>汉中主力军</v>
          </cell>
          <cell r="I2692">
            <v>14042</v>
          </cell>
        </row>
        <row r="2693">
          <cell r="B2693" t="str">
            <v>汉中术士</v>
          </cell>
          <cell r="I2693">
            <v>14043</v>
          </cell>
        </row>
        <row r="2694">
          <cell r="B2694" t="str">
            <v>汉中主力军</v>
          </cell>
          <cell r="I2694">
            <v>14046</v>
          </cell>
        </row>
        <row r="2695">
          <cell r="B2695" t="str">
            <v>汉中舞娘</v>
          </cell>
          <cell r="I2695">
            <v>11042</v>
          </cell>
        </row>
        <row r="2696">
          <cell r="B2696" t="str">
            <v>杨松侍从</v>
          </cell>
          <cell r="I2696">
            <v>11053</v>
          </cell>
        </row>
        <row r="2697">
          <cell r="B2697" t="str">
            <v>杨松谋士</v>
          </cell>
          <cell r="I2697">
            <v>14043</v>
          </cell>
        </row>
        <row r="2698">
          <cell r="B2698" t="str">
            <v>杨松</v>
          </cell>
          <cell r="I2698">
            <v>12026</v>
          </cell>
        </row>
        <row r="2699">
          <cell r="B2699" t="str">
            <v>汉中救援军</v>
          </cell>
          <cell r="I2699">
            <v>14050</v>
          </cell>
        </row>
        <row r="2700">
          <cell r="B2700" t="str">
            <v>汉中医生</v>
          </cell>
          <cell r="I2700">
            <v>14044</v>
          </cell>
        </row>
        <row r="2701">
          <cell r="B2701" t="str">
            <v>汉中救援军</v>
          </cell>
          <cell r="I2701">
            <v>14043</v>
          </cell>
        </row>
        <row r="2702">
          <cell r="B2702" t="str">
            <v>汉中骑兵</v>
          </cell>
          <cell r="I2702">
            <v>13036</v>
          </cell>
        </row>
        <row r="2703">
          <cell r="B2703" t="str">
            <v>阎圃护卫</v>
          </cell>
          <cell r="I2703">
            <v>14043</v>
          </cell>
        </row>
        <row r="2704">
          <cell r="B2704" t="str">
            <v>阎圃谋士</v>
          </cell>
          <cell r="I2704">
            <v>14045</v>
          </cell>
        </row>
        <row r="2705">
          <cell r="B2705" t="str">
            <v>阎圃</v>
          </cell>
          <cell r="I2705">
            <v>14034</v>
          </cell>
        </row>
        <row r="2706">
          <cell r="B2706" t="str">
            <v>马超护卫</v>
          </cell>
          <cell r="I2706">
            <v>13036</v>
          </cell>
        </row>
        <row r="2707">
          <cell r="B2707" t="str">
            <v>马超亲兵</v>
          </cell>
          <cell r="I2707">
            <v>14047</v>
          </cell>
        </row>
        <row r="2708">
          <cell r="B2708" t="str">
            <v>马超</v>
          </cell>
          <cell r="I2708">
            <v>12005</v>
          </cell>
        </row>
        <row r="2709">
          <cell r="B2709" t="str">
            <v>绵竹城防军</v>
          </cell>
          <cell r="I2709">
            <v>11053</v>
          </cell>
        </row>
        <row r="2710">
          <cell r="B2710" t="str">
            <v>绵竹护卫军</v>
          </cell>
          <cell r="I2710">
            <v>14046</v>
          </cell>
        </row>
        <row r="2711">
          <cell r="B2711" t="str">
            <v>绵竹城防军</v>
          </cell>
          <cell r="I2711">
            <v>11042</v>
          </cell>
        </row>
        <row r="2712">
          <cell r="B2712" t="str">
            <v>绵竹守卫军</v>
          </cell>
          <cell r="I2712">
            <v>11054</v>
          </cell>
        </row>
        <row r="2713">
          <cell r="B2713" t="str">
            <v>李严护卫</v>
          </cell>
          <cell r="I2713">
            <v>14046</v>
          </cell>
        </row>
        <row r="2714">
          <cell r="B2714" t="str">
            <v>李严亲兵</v>
          </cell>
          <cell r="I2714">
            <v>11054</v>
          </cell>
        </row>
        <row r="2715">
          <cell r="B2715" t="str">
            <v>李严</v>
          </cell>
          <cell r="I2715">
            <v>11038</v>
          </cell>
        </row>
        <row r="2716">
          <cell r="B2716" t="str">
            <v>绵竹主力军</v>
          </cell>
          <cell r="I2716">
            <v>14044</v>
          </cell>
        </row>
        <row r="2717">
          <cell r="B2717" t="str">
            <v>绵竹骑兵</v>
          </cell>
          <cell r="I2717">
            <v>13036</v>
          </cell>
        </row>
        <row r="2718">
          <cell r="B2718" t="str">
            <v>绵竹主力军</v>
          </cell>
          <cell r="I2718">
            <v>13036</v>
          </cell>
        </row>
        <row r="2719">
          <cell r="B2719" t="str">
            <v>绵竹术士</v>
          </cell>
          <cell r="I2719">
            <v>14043</v>
          </cell>
        </row>
        <row r="2720">
          <cell r="B2720" t="str">
            <v>费观侍从</v>
          </cell>
          <cell r="I2720">
            <v>11053</v>
          </cell>
        </row>
        <row r="2721">
          <cell r="B2721" t="str">
            <v>费观谋士</v>
          </cell>
          <cell r="I2721">
            <v>14045</v>
          </cell>
        </row>
        <row r="2722">
          <cell r="B2722" t="str">
            <v>费观</v>
          </cell>
          <cell r="I2722">
            <v>12025</v>
          </cell>
        </row>
        <row r="2723">
          <cell r="B2723" t="str">
            <v>刘备主力军</v>
          </cell>
          <cell r="I2723">
            <v>14047</v>
          </cell>
        </row>
        <row r="2724">
          <cell r="B2724" t="str">
            <v>刘备护卫</v>
          </cell>
          <cell r="I2724">
            <v>14046</v>
          </cell>
        </row>
        <row r="2725">
          <cell r="B2725" t="str">
            <v>刘备主力军</v>
          </cell>
          <cell r="I2725">
            <v>11054</v>
          </cell>
        </row>
        <row r="2726">
          <cell r="B2726" t="str">
            <v>刘备亲随</v>
          </cell>
          <cell r="I2726">
            <v>11053</v>
          </cell>
        </row>
        <row r="2727">
          <cell r="B2727" t="str">
            <v>刘备护卫</v>
          </cell>
          <cell r="I2727">
            <v>14048</v>
          </cell>
        </row>
        <row r="2728">
          <cell r="B2728" t="str">
            <v>刘备谋士</v>
          </cell>
          <cell r="I2728">
            <v>14045</v>
          </cell>
        </row>
        <row r="2729">
          <cell r="B2729" t="str">
            <v>刘备</v>
          </cell>
          <cell r="I2729">
            <v>12008</v>
          </cell>
        </row>
        <row r="2730">
          <cell r="B2730" t="str">
            <v>诸葛亮护卫</v>
          </cell>
          <cell r="I2730">
            <v>14046</v>
          </cell>
        </row>
        <row r="2731">
          <cell r="B2731" t="str">
            <v>诸葛亮弟子</v>
          </cell>
          <cell r="I2731">
            <v>14045</v>
          </cell>
        </row>
        <row r="2732">
          <cell r="B2732" t="str">
            <v>诸葛亮</v>
          </cell>
          <cell r="I2732">
            <v>12009</v>
          </cell>
        </row>
        <row r="2733">
          <cell r="B2733" t="str">
            <v>杨柏亲卫军</v>
          </cell>
          <cell r="I2733">
            <v>14045</v>
          </cell>
        </row>
        <row r="2734">
          <cell r="B2734" t="str">
            <v>杨柏侍从</v>
          </cell>
          <cell r="I2734">
            <v>11054</v>
          </cell>
        </row>
        <row r="2735">
          <cell r="B2735" t="str">
            <v>杨柏亲卫军</v>
          </cell>
          <cell r="I2735">
            <v>14043</v>
          </cell>
        </row>
        <row r="2736">
          <cell r="B2736" t="str">
            <v>杨柏亲随</v>
          </cell>
          <cell r="I2736">
            <v>14046</v>
          </cell>
        </row>
        <row r="2737">
          <cell r="B2737" t="str">
            <v>杨柏侍从</v>
          </cell>
          <cell r="I2737">
            <v>11042</v>
          </cell>
        </row>
        <row r="2738">
          <cell r="B2738" t="str">
            <v>杨柏谋士</v>
          </cell>
          <cell r="I2738">
            <v>14045</v>
          </cell>
        </row>
        <row r="2739">
          <cell r="B2739" t="str">
            <v>杨柏</v>
          </cell>
          <cell r="I2739">
            <v>12045</v>
          </cell>
        </row>
        <row r="2740">
          <cell r="B2740" t="str">
            <v>马岱亲随军</v>
          </cell>
          <cell r="I2740">
            <v>13036</v>
          </cell>
        </row>
        <row r="2741">
          <cell r="B2741" t="str">
            <v>马岱精兵</v>
          </cell>
          <cell r="I2741">
            <v>14042</v>
          </cell>
        </row>
        <row r="2742">
          <cell r="B2742" t="str">
            <v>马岱亲随军</v>
          </cell>
          <cell r="I2742">
            <v>11054</v>
          </cell>
        </row>
        <row r="2743">
          <cell r="B2743" t="str">
            <v>马岱术士</v>
          </cell>
          <cell r="I2743">
            <v>14043</v>
          </cell>
        </row>
        <row r="2744">
          <cell r="B2744" t="str">
            <v>马岱护卫</v>
          </cell>
          <cell r="I2744">
            <v>14048</v>
          </cell>
        </row>
        <row r="2745">
          <cell r="B2745" t="str">
            <v>马岱亲兵</v>
          </cell>
          <cell r="I2745">
            <v>14047</v>
          </cell>
        </row>
        <row r="2746">
          <cell r="B2746" t="str">
            <v>马岱</v>
          </cell>
          <cell r="I2746">
            <v>12042</v>
          </cell>
        </row>
        <row r="2747">
          <cell r="B2747" t="str">
            <v>张飞冲锋军</v>
          </cell>
          <cell r="I2747">
            <v>14050</v>
          </cell>
        </row>
        <row r="2748">
          <cell r="B2748" t="str">
            <v>张飞护卫</v>
          </cell>
          <cell r="I2748">
            <v>14046</v>
          </cell>
        </row>
        <row r="2749">
          <cell r="B2749" t="str">
            <v>张飞冲锋军</v>
          </cell>
          <cell r="I2749">
            <v>13036</v>
          </cell>
        </row>
        <row r="2750">
          <cell r="B2750" t="str">
            <v>张飞亲兵</v>
          </cell>
          <cell r="I2750">
            <v>14047</v>
          </cell>
        </row>
        <row r="2751">
          <cell r="B2751" t="str">
            <v>魏延护卫</v>
          </cell>
          <cell r="I2751">
            <v>11054</v>
          </cell>
        </row>
        <row r="2752">
          <cell r="B2752" t="str">
            <v>魏延亲兵</v>
          </cell>
          <cell r="I2752">
            <v>13036</v>
          </cell>
        </row>
        <row r="2753">
          <cell r="B2753" t="str">
            <v>魏延</v>
          </cell>
          <cell r="I2753">
            <v>12007</v>
          </cell>
        </row>
        <row r="2754">
          <cell r="B2754" t="str">
            <v>张飞护卫</v>
          </cell>
          <cell r="I2754">
            <v>14046</v>
          </cell>
        </row>
        <row r="2755">
          <cell r="B2755" t="str">
            <v>张飞亲兵</v>
          </cell>
          <cell r="I2755">
            <v>14047</v>
          </cell>
        </row>
        <row r="2756">
          <cell r="B2756" t="str">
            <v>张飞</v>
          </cell>
          <cell r="I2756">
            <v>12004</v>
          </cell>
        </row>
        <row r="2757">
          <cell r="B2757" t="str">
            <v>孙乾护卫军</v>
          </cell>
          <cell r="I2757">
            <v>11053</v>
          </cell>
        </row>
        <row r="2758">
          <cell r="B2758" t="str">
            <v>孙乾亲随</v>
          </cell>
          <cell r="I2758">
            <v>13036</v>
          </cell>
        </row>
        <row r="2759">
          <cell r="B2759" t="str">
            <v>孙乾护卫军</v>
          </cell>
          <cell r="I2759">
            <v>14046</v>
          </cell>
        </row>
        <row r="2760">
          <cell r="B2760" t="str">
            <v>孙乾谋士</v>
          </cell>
          <cell r="I2760">
            <v>14045</v>
          </cell>
        </row>
        <row r="2761">
          <cell r="B2761" t="str">
            <v>孙乾护卫</v>
          </cell>
          <cell r="I2761">
            <v>14046</v>
          </cell>
        </row>
        <row r="2762">
          <cell r="B2762" t="str">
            <v>孙乾谋士</v>
          </cell>
          <cell r="I2762">
            <v>14045</v>
          </cell>
        </row>
        <row r="2763">
          <cell r="B2763" t="str">
            <v>孙乾</v>
          </cell>
          <cell r="I2763">
            <v>14029</v>
          </cell>
        </row>
        <row r="2764">
          <cell r="B2764" t="str">
            <v>益州城防军</v>
          </cell>
          <cell r="I2764">
            <v>11054</v>
          </cell>
        </row>
        <row r="2765">
          <cell r="B2765" t="str">
            <v>益州骑兵</v>
          </cell>
          <cell r="I2765">
            <v>13036</v>
          </cell>
        </row>
        <row r="2766">
          <cell r="B2766" t="str">
            <v>益州城防军</v>
          </cell>
          <cell r="I2766">
            <v>14043</v>
          </cell>
        </row>
        <row r="2767">
          <cell r="B2767" t="str">
            <v>益州步兵</v>
          </cell>
          <cell r="I2767">
            <v>11053</v>
          </cell>
        </row>
        <row r="2768">
          <cell r="B2768" t="str">
            <v>杨松护卫</v>
          </cell>
          <cell r="I2768">
            <v>11053</v>
          </cell>
        </row>
        <row r="2769">
          <cell r="B2769" t="str">
            <v>杨松谋士</v>
          </cell>
          <cell r="I2769">
            <v>14043</v>
          </cell>
        </row>
        <row r="2770">
          <cell r="B2770" t="str">
            <v>杨松</v>
          </cell>
          <cell r="I2770">
            <v>12026</v>
          </cell>
        </row>
        <row r="2771">
          <cell r="B2771" t="str">
            <v>刘备精锐军</v>
          </cell>
          <cell r="I2771">
            <v>14047</v>
          </cell>
        </row>
        <row r="2772">
          <cell r="B2772" t="str">
            <v>刘备护卫</v>
          </cell>
          <cell r="I2772">
            <v>14046</v>
          </cell>
        </row>
        <row r="2773">
          <cell r="B2773" t="str">
            <v>刘备精锐军</v>
          </cell>
          <cell r="I2773">
            <v>14045</v>
          </cell>
        </row>
        <row r="2774">
          <cell r="B2774" t="str">
            <v>刘备亲随</v>
          </cell>
          <cell r="I2774">
            <v>14043</v>
          </cell>
        </row>
        <row r="2775">
          <cell r="B2775" t="str">
            <v>张鲁护卫</v>
          </cell>
          <cell r="I2775">
            <v>11054</v>
          </cell>
        </row>
        <row r="2776">
          <cell r="B2776" t="str">
            <v>张鲁谋士</v>
          </cell>
          <cell r="I2776">
            <v>14045</v>
          </cell>
        </row>
        <row r="2777">
          <cell r="B2777" t="str">
            <v>张鲁</v>
          </cell>
          <cell r="I2777">
            <v>14032</v>
          </cell>
        </row>
        <row r="2778">
          <cell r="B2778" t="str">
            <v>李恢护卫</v>
          </cell>
          <cell r="I2778">
            <v>11054</v>
          </cell>
        </row>
        <row r="2779">
          <cell r="B2779" t="str">
            <v>李恢谋士</v>
          </cell>
          <cell r="I2779">
            <v>14045</v>
          </cell>
        </row>
        <row r="2780">
          <cell r="B2780" t="str">
            <v>李恢</v>
          </cell>
          <cell r="I2780">
            <v>11048</v>
          </cell>
        </row>
        <row r="2781">
          <cell r="B2781" t="str">
            <v>成都守卫</v>
          </cell>
          <cell r="I2781">
            <v>14046</v>
          </cell>
        </row>
        <row r="2782">
          <cell r="B2782" t="str">
            <v>成都骑兵</v>
          </cell>
          <cell r="I2782">
            <v>13036</v>
          </cell>
        </row>
        <row r="2783">
          <cell r="B2783" t="str">
            <v>成都守卫</v>
          </cell>
          <cell r="I2783">
            <v>14050</v>
          </cell>
        </row>
        <row r="2784">
          <cell r="B2784" t="str">
            <v>成都步兵</v>
          </cell>
          <cell r="I2784">
            <v>11053</v>
          </cell>
        </row>
        <row r="2785">
          <cell r="B2785" t="str">
            <v>谯周护卫</v>
          </cell>
          <cell r="I2785">
            <v>11053</v>
          </cell>
        </row>
        <row r="2786">
          <cell r="B2786" t="str">
            <v>谯周谋士</v>
          </cell>
          <cell r="I2786">
            <v>14043</v>
          </cell>
        </row>
        <row r="2787">
          <cell r="B2787" t="str">
            <v>谯周</v>
          </cell>
          <cell r="I2787">
            <v>11034</v>
          </cell>
        </row>
        <row r="2788">
          <cell r="B2788" t="str">
            <v>成都城防军</v>
          </cell>
          <cell r="I2788">
            <v>13036</v>
          </cell>
        </row>
        <row r="2789">
          <cell r="B2789" t="str">
            <v>成都弩手</v>
          </cell>
          <cell r="I2789">
            <v>14042</v>
          </cell>
        </row>
        <row r="2790">
          <cell r="B2790" t="str">
            <v>成都城防军</v>
          </cell>
          <cell r="I2790">
            <v>11054</v>
          </cell>
        </row>
        <row r="2791">
          <cell r="B2791" t="str">
            <v>成都术士</v>
          </cell>
          <cell r="I2791">
            <v>14043</v>
          </cell>
        </row>
        <row r="2792">
          <cell r="B2792" t="str">
            <v>许靖侍从</v>
          </cell>
          <cell r="I2792">
            <v>11042</v>
          </cell>
        </row>
        <row r="2793">
          <cell r="B2793" t="str">
            <v>许靖谋士</v>
          </cell>
          <cell r="I2793">
            <v>14045</v>
          </cell>
        </row>
        <row r="2794">
          <cell r="B2794" t="str">
            <v>许靖</v>
          </cell>
          <cell r="I2794">
            <v>14020</v>
          </cell>
        </row>
        <row r="2795">
          <cell r="B2795" t="str">
            <v>成都主力军</v>
          </cell>
          <cell r="I2795">
            <v>14042</v>
          </cell>
        </row>
        <row r="2796">
          <cell r="B2796" t="str">
            <v>成都先锋军</v>
          </cell>
          <cell r="I2796">
            <v>13036</v>
          </cell>
        </row>
        <row r="2797">
          <cell r="B2797" t="str">
            <v>成都主力军</v>
          </cell>
          <cell r="I2797">
            <v>11053</v>
          </cell>
        </row>
        <row r="2798">
          <cell r="B2798" t="str">
            <v>成都劫掠军</v>
          </cell>
          <cell r="I2798">
            <v>11054</v>
          </cell>
        </row>
        <row r="2799">
          <cell r="B2799" t="str">
            <v>刘璋护卫</v>
          </cell>
          <cell r="I2799">
            <v>11054</v>
          </cell>
        </row>
        <row r="2800">
          <cell r="B2800" t="str">
            <v>刘璋谋士</v>
          </cell>
          <cell r="I2800">
            <v>14045</v>
          </cell>
        </row>
        <row r="2801">
          <cell r="B2801" t="str">
            <v>刘璋</v>
          </cell>
          <cell r="I2801">
            <v>12032</v>
          </cell>
        </row>
        <row r="2802">
          <cell r="B2802" t="str">
            <v>法正护卫</v>
          </cell>
          <cell r="I2802">
            <v>11054</v>
          </cell>
        </row>
        <row r="2803">
          <cell r="B2803" t="str">
            <v>法正谋士</v>
          </cell>
          <cell r="I2803">
            <v>14045</v>
          </cell>
        </row>
        <row r="2804">
          <cell r="B2804" t="str">
            <v>法正</v>
          </cell>
          <cell r="I2804">
            <v>12011</v>
          </cell>
        </row>
        <row r="2805">
          <cell r="B2805" t="str">
            <v>江东水军</v>
          </cell>
          <cell r="I2805">
            <v>14050</v>
          </cell>
        </row>
        <row r="2806">
          <cell r="B2806" t="str">
            <v>江东骑兵</v>
          </cell>
          <cell r="I2806">
            <v>13036</v>
          </cell>
        </row>
        <row r="2807">
          <cell r="B2807" t="str">
            <v>江东水军</v>
          </cell>
          <cell r="I2807">
            <v>14042</v>
          </cell>
        </row>
        <row r="2808">
          <cell r="B2808" t="str">
            <v>江东步兵</v>
          </cell>
          <cell r="I2808">
            <v>11053</v>
          </cell>
        </row>
        <row r="2809">
          <cell r="B2809" t="str">
            <v>张昭护卫</v>
          </cell>
          <cell r="I2809">
            <v>14046</v>
          </cell>
        </row>
        <row r="2810">
          <cell r="B2810" t="str">
            <v>张昭谋士</v>
          </cell>
          <cell r="I2810">
            <v>14045</v>
          </cell>
        </row>
        <row r="2811">
          <cell r="B2811" t="str">
            <v>张昭</v>
          </cell>
          <cell r="I2811">
            <v>13018</v>
          </cell>
        </row>
        <row r="2812">
          <cell r="B2812" t="str">
            <v>江东护卫军</v>
          </cell>
          <cell r="I2812">
            <v>14046</v>
          </cell>
        </row>
        <row r="2813">
          <cell r="B2813" t="str">
            <v>江东骑兵</v>
          </cell>
          <cell r="I2813">
            <v>11054</v>
          </cell>
        </row>
        <row r="2814">
          <cell r="B2814" t="str">
            <v>江东护卫军</v>
          </cell>
          <cell r="I2814">
            <v>14050</v>
          </cell>
        </row>
        <row r="2815">
          <cell r="B2815" t="str">
            <v>江东步兵</v>
          </cell>
          <cell r="I2815">
            <v>11053</v>
          </cell>
        </row>
        <row r="2816">
          <cell r="B2816" t="str">
            <v>诸葛瑾护卫</v>
          </cell>
          <cell r="I2816">
            <v>11053</v>
          </cell>
        </row>
        <row r="2817">
          <cell r="B2817" t="str">
            <v>诸葛瑾亲随</v>
          </cell>
          <cell r="I2817">
            <v>14042</v>
          </cell>
        </row>
        <row r="2818">
          <cell r="B2818" t="str">
            <v>诸葛瑾</v>
          </cell>
          <cell r="I2818">
            <v>13025</v>
          </cell>
        </row>
        <row r="2819">
          <cell r="B2819" t="str">
            <v>荆州城防军</v>
          </cell>
          <cell r="I2819">
            <v>11054</v>
          </cell>
        </row>
        <row r="2820">
          <cell r="B2820" t="str">
            <v>荆州护城军</v>
          </cell>
          <cell r="I2820">
            <v>14046</v>
          </cell>
        </row>
        <row r="2821">
          <cell r="B2821" t="str">
            <v>荆州城防军</v>
          </cell>
          <cell r="I2821">
            <v>11053</v>
          </cell>
        </row>
        <row r="2822">
          <cell r="B2822" t="str">
            <v>荆州守卫军</v>
          </cell>
          <cell r="I2822">
            <v>14042</v>
          </cell>
        </row>
        <row r="2823">
          <cell r="B2823" t="str">
            <v>刘备护卫</v>
          </cell>
          <cell r="I2823">
            <v>14048</v>
          </cell>
        </row>
        <row r="2824">
          <cell r="B2824" t="str">
            <v>刘备谋士</v>
          </cell>
          <cell r="I2824">
            <v>14045</v>
          </cell>
        </row>
        <row r="2825">
          <cell r="B2825" t="str">
            <v>刘备</v>
          </cell>
          <cell r="I2825">
            <v>12008</v>
          </cell>
        </row>
        <row r="2826">
          <cell r="B2826" t="str">
            <v>关羽护卫</v>
          </cell>
          <cell r="I2826">
            <v>14042</v>
          </cell>
        </row>
        <row r="2827">
          <cell r="B2827" t="str">
            <v>关羽亲兵</v>
          </cell>
          <cell r="I2827">
            <v>11054</v>
          </cell>
        </row>
        <row r="2828">
          <cell r="B2828" t="str">
            <v>关羽</v>
          </cell>
          <cell r="I2828">
            <v>12003</v>
          </cell>
        </row>
        <row r="2829">
          <cell r="B2829" t="str">
            <v>江东伏击军</v>
          </cell>
          <cell r="I2829">
            <v>14050</v>
          </cell>
        </row>
        <row r="2830">
          <cell r="B2830" t="str">
            <v>江东追击军</v>
          </cell>
          <cell r="I2830">
            <v>13036</v>
          </cell>
        </row>
        <row r="2831">
          <cell r="B2831" t="str">
            <v>江东伏击军</v>
          </cell>
          <cell r="I2831">
            <v>14042</v>
          </cell>
        </row>
        <row r="2832">
          <cell r="B2832" t="str">
            <v>江东劫掠军</v>
          </cell>
          <cell r="I2832">
            <v>11054</v>
          </cell>
        </row>
        <row r="2833">
          <cell r="B2833" t="str">
            <v>吕蒙护卫</v>
          </cell>
          <cell r="I2833">
            <v>14046</v>
          </cell>
        </row>
        <row r="2834">
          <cell r="B2834" t="str">
            <v>吕蒙亲兵</v>
          </cell>
          <cell r="I2834">
            <v>14050</v>
          </cell>
        </row>
        <row r="2835">
          <cell r="B2835" t="str">
            <v>吕蒙</v>
          </cell>
          <cell r="I2835">
            <v>13008</v>
          </cell>
        </row>
        <row r="2836">
          <cell r="B2836" t="str">
            <v>关羽护卫军</v>
          </cell>
          <cell r="I2836">
            <v>14043</v>
          </cell>
        </row>
        <row r="2837">
          <cell r="B2837" t="str">
            <v>关羽亲随</v>
          </cell>
          <cell r="I2837">
            <v>14047</v>
          </cell>
        </row>
        <row r="2838">
          <cell r="B2838" t="str">
            <v>关羽护卫军</v>
          </cell>
          <cell r="I2838">
            <v>11054</v>
          </cell>
        </row>
        <row r="2839">
          <cell r="B2839" t="str">
            <v>关羽弟子</v>
          </cell>
          <cell r="I2839">
            <v>11054</v>
          </cell>
        </row>
        <row r="2840">
          <cell r="B2840" t="str">
            <v>关平护卫</v>
          </cell>
          <cell r="I2840">
            <v>13036</v>
          </cell>
        </row>
        <row r="2841">
          <cell r="B2841" t="str">
            <v>关平亲兵</v>
          </cell>
          <cell r="I2841">
            <v>11054</v>
          </cell>
        </row>
        <row r="2842">
          <cell r="B2842" t="str">
            <v>关平</v>
          </cell>
          <cell r="I2842">
            <v>12020</v>
          </cell>
        </row>
        <row r="2843">
          <cell r="B2843" t="str">
            <v>关羽精锐军</v>
          </cell>
          <cell r="I2843">
            <v>14047</v>
          </cell>
        </row>
        <row r="2844">
          <cell r="B2844" t="str">
            <v>关羽骑兵</v>
          </cell>
          <cell r="I2844">
            <v>13036</v>
          </cell>
        </row>
        <row r="2845">
          <cell r="B2845" t="str">
            <v>关羽精锐军</v>
          </cell>
          <cell r="I2845">
            <v>14048</v>
          </cell>
        </row>
        <row r="2846">
          <cell r="B2846" t="str">
            <v>关羽弩手</v>
          </cell>
          <cell r="I2846">
            <v>14042</v>
          </cell>
        </row>
        <row r="2847">
          <cell r="B2847" t="str">
            <v>周仓护卫</v>
          </cell>
          <cell r="I2847">
            <v>14046</v>
          </cell>
        </row>
        <row r="2848">
          <cell r="B2848" t="str">
            <v>周仓亲兵</v>
          </cell>
          <cell r="I2848">
            <v>14042</v>
          </cell>
        </row>
        <row r="2849">
          <cell r="B2849" t="str">
            <v>周仓</v>
          </cell>
          <cell r="I2849">
            <v>12041</v>
          </cell>
        </row>
        <row r="2850">
          <cell r="B2850" t="str">
            <v>鲁肃护卫</v>
          </cell>
          <cell r="I2850">
            <v>14046</v>
          </cell>
        </row>
        <row r="2851">
          <cell r="B2851" t="str">
            <v>鲁肃谋士</v>
          </cell>
          <cell r="I2851">
            <v>14045</v>
          </cell>
        </row>
        <row r="2852">
          <cell r="B2852" t="str">
            <v>鲁肃</v>
          </cell>
          <cell r="I2852">
            <v>13002</v>
          </cell>
        </row>
        <row r="2853">
          <cell r="B2853" t="str">
            <v>荀攸护卫</v>
          </cell>
          <cell r="I2853">
            <v>14045</v>
          </cell>
        </row>
        <row r="2854">
          <cell r="B2854" t="str">
            <v>荀攸护卫</v>
          </cell>
          <cell r="I2854">
            <v>11054</v>
          </cell>
        </row>
        <row r="2855">
          <cell r="B2855" t="str">
            <v>荀攸护卫</v>
          </cell>
          <cell r="I2855">
            <v>11042</v>
          </cell>
        </row>
        <row r="2856">
          <cell r="B2856" t="str">
            <v>荀攸弟子</v>
          </cell>
          <cell r="I2856">
            <v>14045</v>
          </cell>
        </row>
        <row r="2857">
          <cell r="B2857" t="str">
            <v>荀攸护卫</v>
          </cell>
          <cell r="I2857">
            <v>11053</v>
          </cell>
        </row>
        <row r="2858">
          <cell r="B2858" t="str">
            <v>荀攸谋士</v>
          </cell>
          <cell r="I2858">
            <v>14045</v>
          </cell>
        </row>
        <row r="2859">
          <cell r="B2859" t="str">
            <v>荀攸</v>
          </cell>
          <cell r="I2859">
            <v>11008</v>
          </cell>
        </row>
        <row r="2860">
          <cell r="B2860" t="str">
            <v>皇宫侍卫</v>
          </cell>
          <cell r="I2860">
            <v>11053</v>
          </cell>
        </row>
        <row r="2861">
          <cell r="B2861" t="str">
            <v>皇宫护卫</v>
          </cell>
          <cell r="I2861">
            <v>11054</v>
          </cell>
        </row>
        <row r="2862">
          <cell r="B2862" t="str">
            <v>皇宫侍卫</v>
          </cell>
          <cell r="I2862">
            <v>11054</v>
          </cell>
        </row>
        <row r="2863">
          <cell r="B2863" t="str">
            <v>皇宫精锐</v>
          </cell>
          <cell r="I2863">
            <v>14048</v>
          </cell>
        </row>
        <row r="2864">
          <cell r="B2864" t="str">
            <v>穆顺护卫</v>
          </cell>
          <cell r="I2864">
            <v>11053</v>
          </cell>
        </row>
        <row r="2865">
          <cell r="B2865" t="str">
            <v>穆顺亲随</v>
          </cell>
          <cell r="I2865">
            <v>14050</v>
          </cell>
        </row>
        <row r="2866">
          <cell r="B2866" t="str">
            <v>穆顺</v>
          </cell>
          <cell r="I2866">
            <v>14045</v>
          </cell>
        </row>
        <row r="2867">
          <cell r="B2867" t="str">
            <v>曹操精锐军</v>
          </cell>
          <cell r="I2867">
            <v>14047</v>
          </cell>
        </row>
        <row r="2868">
          <cell r="B2868" t="str">
            <v>曹操骑兵</v>
          </cell>
          <cell r="I2868">
            <v>13036</v>
          </cell>
        </row>
        <row r="2869">
          <cell r="B2869" t="str">
            <v>曹操精锐军</v>
          </cell>
          <cell r="I2869">
            <v>14048</v>
          </cell>
        </row>
        <row r="2870">
          <cell r="B2870" t="str">
            <v>曹操术士</v>
          </cell>
          <cell r="I2870">
            <v>14043</v>
          </cell>
        </row>
        <row r="2871">
          <cell r="B2871" t="str">
            <v>伏完护卫</v>
          </cell>
          <cell r="I2871">
            <v>14046</v>
          </cell>
        </row>
        <row r="2872">
          <cell r="B2872" t="str">
            <v>伏完侍妾</v>
          </cell>
          <cell r="I2872">
            <v>11042</v>
          </cell>
        </row>
        <row r="2873">
          <cell r="B2873" t="str">
            <v>伏完</v>
          </cell>
          <cell r="I2873">
            <v>14029</v>
          </cell>
        </row>
        <row r="2874">
          <cell r="B2874" t="str">
            <v>伏皇后护卫</v>
          </cell>
          <cell r="I2874">
            <v>11053</v>
          </cell>
        </row>
        <row r="2875">
          <cell r="B2875" t="str">
            <v>伏皇后侍女</v>
          </cell>
          <cell r="I2875">
            <v>11042</v>
          </cell>
        </row>
        <row r="2876">
          <cell r="B2876" t="str">
            <v>伏皇后</v>
          </cell>
          <cell r="I2876">
            <v>14037</v>
          </cell>
        </row>
        <row r="2877">
          <cell r="B2877" t="str">
            <v>曹操左翼军</v>
          </cell>
          <cell r="I2877">
            <v>14050</v>
          </cell>
        </row>
        <row r="2878">
          <cell r="B2878" t="str">
            <v>曹操步兵</v>
          </cell>
          <cell r="I2878">
            <v>11054</v>
          </cell>
        </row>
        <row r="2879">
          <cell r="B2879" t="str">
            <v>曹操左翼军</v>
          </cell>
          <cell r="I2879">
            <v>11053</v>
          </cell>
        </row>
        <row r="2880">
          <cell r="B2880" t="str">
            <v>曹操骑兵</v>
          </cell>
          <cell r="I2880">
            <v>13036</v>
          </cell>
        </row>
        <row r="2881">
          <cell r="B2881" t="str">
            <v>贾诩护卫</v>
          </cell>
          <cell r="I2881">
            <v>11054</v>
          </cell>
        </row>
        <row r="2882">
          <cell r="B2882" t="str">
            <v>贾诩谋士</v>
          </cell>
          <cell r="I2882">
            <v>14045</v>
          </cell>
        </row>
        <row r="2883">
          <cell r="B2883" t="str">
            <v>贾诩</v>
          </cell>
          <cell r="I2883">
            <v>11009</v>
          </cell>
        </row>
        <row r="2884">
          <cell r="B2884" t="str">
            <v>曹操右翼军</v>
          </cell>
          <cell r="I2884">
            <v>13036</v>
          </cell>
        </row>
        <row r="2885">
          <cell r="B2885" t="str">
            <v>曹操步兵</v>
          </cell>
          <cell r="I2885">
            <v>11053</v>
          </cell>
        </row>
        <row r="2886">
          <cell r="B2886" t="str">
            <v>曹操右翼军</v>
          </cell>
          <cell r="I2886">
            <v>11054</v>
          </cell>
        </row>
        <row r="2887">
          <cell r="B2887" t="str">
            <v>曹操术士</v>
          </cell>
          <cell r="I2887">
            <v>14043</v>
          </cell>
        </row>
        <row r="2888">
          <cell r="B2888" t="str">
            <v>曹操精锐护卫</v>
          </cell>
          <cell r="I2888">
            <v>14047</v>
          </cell>
        </row>
        <row r="2889">
          <cell r="B2889" t="str">
            <v>曹操谋士</v>
          </cell>
          <cell r="I2889">
            <v>14045</v>
          </cell>
        </row>
        <row r="2890">
          <cell r="B2890" t="str">
            <v>曹操</v>
          </cell>
          <cell r="I2890">
            <v>11002</v>
          </cell>
        </row>
        <row r="2891">
          <cell r="B2891" t="str">
            <v>汉中精锐军</v>
          </cell>
          <cell r="I2891">
            <v>14042</v>
          </cell>
        </row>
        <row r="2892">
          <cell r="B2892" t="str">
            <v>汉中重甲兵</v>
          </cell>
          <cell r="I2892">
            <v>14048</v>
          </cell>
        </row>
        <row r="2893">
          <cell r="B2893" t="str">
            <v>汉中精锐军</v>
          </cell>
          <cell r="I2893">
            <v>14047</v>
          </cell>
        </row>
        <row r="2894">
          <cell r="B2894" t="str">
            <v>汉中骑兵</v>
          </cell>
          <cell r="I2894">
            <v>13036</v>
          </cell>
        </row>
        <row r="2895">
          <cell r="B2895" t="str">
            <v>杨松护卫</v>
          </cell>
          <cell r="I2895">
            <v>14046</v>
          </cell>
        </row>
        <row r="2896">
          <cell r="B2896" t="str">
            <v>杨松侍妾</v>
          </cell>
          <cell r="I2896">
            <v>14043</v>
          </cell>
        </row>
        <row r="2897">
          <cell r="B2897" t="str">
            <v>杨松</v>
          </cell>
          <cell r="I2897">
            <v>12026</v>
          </cell>
        </row>
        <row r="2898">
          <cell r="B2898" t="str">
            <v>张鲁护卫</v>
          </cell>
          <cell r="I2898">
            <v>14043</v>
          </cell>
        </row>
        <row r="2899">
          <cell r="B2899" t="str">
            <v>张鲁谋士</v>
          </cell>
          <cell r="I2899">
            <v>14045</v>
          </cell>
        </row>
        <row r="2900">
          <cell r="B2900" t="str">
            <v>张鲁</v>
          </cell>
          <cell r="I2900">
            <v>14032</v>
          </cell>
        </row>
        <row r="2901">
          <cell r="B2901" t="str">
            <v>伊籍护卫军</v>
          </cell>
          <cell r="I2901">
            <v>14046</v>
          </cell>
        </row>
        <row r="2902">
          <cell r="B2902" t="str">
            <v>伊籍亲随</v>
          </cell>
          <cell r="I2902">
            <v>14042</v>
          </cell>
        </row>
        <row r="2903">
          <cell r="B2903" t="str">
            <v>伊籍护卫军</v>
          </cell>
          <cell r="I2903">
            <v>11053</v>
          </cell>
        </row>
        <row r="2904">
          <cell r="B2904" t="str">
            <v>伊籍弟子</v>
          </cell>
          <cell r="I2904">
            <v>14045</v>
          </cell>
        </row>
        <row r="2905">
          <cell r="B2905" t="str">
            <v>伊籍护卫</v>
          </cell>
          <cell r="I2905">
            <v>11053</v>
          </cell>
        </row>
        <row r="2906">
          <cell r="B2906" t="str">
            <v>伊籍侍从</v>
          </cell>
          <cell r="I2906">
            <v>11054</v>
          </cell>
        </row>
        <row r="2907">
          <cell r="B2907" t="str">
            <v>伊籍</v>
          </cell>
          <cell r="I2907">
            <v>14045</v>
          </cell>
        </row>
        <row r="2908">
          <cell r="B2908" t="str">
            <v>江东主力军</v>
          </cell>
          <cell r="I2908">
            <v>14050</v>
          </cell>
        </row>
        <row r="2909">
          <cell r="B2909" t="str">
            <v>江东骑兵</v>
          </cell>
          <cell r="I2909">
            <v>13036</v>
          </cell>
        </row>
        <row r="2910">
          <cell r="B2910" t="str">
            <v>江东主力军</v>
          </cell>
          <cell r="I2910">
            <v>11054</v>
          </cell>
        </row>
        <row r="2911">
          <cell r="B2911" t="str">
            <v>江东医生</v>
          </cell>
          <cell r="I2911">
            <v>14044</v>
          </cell>
        </row>
        <row r="2912">
          <cell r="B2912" t="str">
            <v>张昭护卫</v>
          </cell>
          <cell r="I2912">
            <v>14042</v>
          </cell>
        </row>
        <row r="2913">
          <cell r="B2913" t="str">
            <v>张昭谋士</v>
          </cell>
          <cell r="I2913">
            <v>14045</v>
          </cell>
        </row>
        <row r="2914">
          <cell r="B2914" t="str">
            <v>张昭</v>
          </cell>
          <cell r="I2914">
            <v>13018</v>
          </cell>
        </row>
        <row r="2915">
          <cell r="B2915" t="str">
            <v>江东精锐军</v>
          </cell>
          <cell r="I2915">
            <v>14042</v>
          </cell>
        </row>
        <row r="2916">
          <cell r="B2916" t="str">
            <v>江东骑兵</v>
          </cell>
          <cell r="I2916">
            <v>11054</v>
          </cell>
        </row>
        <row r="2917">
          <cell r="B2917" t="str">
            <v>江东精锐军</v>
          </cell>
          <cell r="I2917">
            <v>14048</v>
          </cell>
        </row>
        <row r="2918">
          <cell r="B2918" t="str">
            <v>江东术士</v>
          </cell>
          <cell r="I2918">
            <v>14043</v>
          </cell>
        </row>
        <row r="2919">
          <cell r="B2919" t="str">
            <v>孙权护卫</v>
          </cell>
          <cell r="I2919">
            <v>14048</v>
          </cell>
        </row>
        <row r="2920">
          <cell r="B2920" t="str">
            <v>孙权谋士</v>
          </cell>
          <cell r="I2920">
            <v>14045</v>
          </cell>
        </row>
        <row r="2921">
          <cell r="B2921" t="str">
            <v>孙权</v>
          </cell>
          <cell r="I2921">
            <v>13005</v>
          </cell>
        </row>
        <row r="2922">
          <cell r="B2922" t="str">
            <v>凌统护卫</v>
          </cell>
          <cell r="I2922">
            <v>14046</v>
          </cell>
        </row>
        <row r="2923">
          <cell r="B2923" t="str">
            <v>凌统亲兵</v>
          </cell>
          <cell r="I2923">
            <v>14042</v>
          </cell>
        </row>
        <row r="2924">
          <cell r="B2924" t="str">
            <v>凌统</v>
          </cell>
          <cell r="I2924">
            <v>13023</v>
          </cell>
        </row>
        <row r="2925">
          <cell r="B2925" t="str">
            <v>长安护城军</v>
          </cell>
          <cell r="I2925">
            <v>14046</v>
          </cell>
        </row>
        <row r="2926">
          <cell r="B2926" t="str">
            <v>长安城防军</v>
          </cell>
          <cell r="I2926">
            <v>11053</v>
          </cell>
        </row>
        <row r="2927">
          <cell r="B2927" t="str">
            <v>长安护城军</v>
          </cell>
          <cell r="I2927">
            <v>11054</v>
          </cell>
        </row>
        <row r="2928">
          <cell r="B2928" t="str">
            <v>长安城防军</v>
          </cell>
          <cell r="I2928">
            <v>14050</v>
          </cell>
        </row>
        <row r="2929">
          <cell r="B2929" t="str">
            <v>钟繇侍从</v>
          </cell>
          <cell r="I2929">
            <v>13036</v>
          </cell>
        </row>
        <row r="2930">
          <cell r="B2930" t="str">
            <v>钟繇亲随</v>
          </cell>
          <cell r="I2930">
            <v>14045</v>
          </cell>
        </row>
        <row r="2931">
          <cell r="B2931" t="str">
            <v>钟繇</v>
          </cell>
          <cell r="I2931">
            <v>11034</v>
          </cell>
        </row>
        <row r="2932">
          <cell r="B2932" t="str">
            <v>马岱护卫军</v>
          </cell>
          <cell r="I2932">
            <v>11053</v>
          </cell>
        </row>
        <row r="2933">
          <cell r="B2933" t="str">
            <v>马岱亲随军</v>
          </cell>
          <cell r="I2933">
            <v>14046</v>
          </cell>
        </row>
        <row r="2934">
          <cell r="B2934" t="str">
            <v>马岱护卫军</v>
          </cell>
          <cell r="I2934">
            <v>14050</v>
          </cell>
        </row>
        <row r="2935">
          <cell r="B2935" t="str">
            <v>马岱亲随军</v>
          </cell>
          <cell r="I2935">
            <v>14042</v>
          </cell>
        </row>
        <row r="2936">
          <cell r="B2936" t="str">
            <v>马岱护卫</v>
          </cell>
          <cell r="I2936">
            <v>14046</v>
          </cell>
        </row>
        <row r="2937">
          <cell r="B2937" t="str">
            <v>马岱亲兵</v>
          </cell>
          <cell r="I2937">
            <v>14047</v>
          </cell>
        </row>
        <row r="2938">
          <cell r="B2938" t="str">
            <v>马岱</v>
          </cell>
          <cell r="I2938">
            <v>12042</v>
          </cell>
        </row>
        <row r="2939">
          <cell r="B2939" t="str">
            <v>马超精锐军</v>
          </cell>
          <cell r="I2939">
            <v>14048</v>
          </cell>
        </row>
        <row r="2940">
          <cell r="B2940" t="str">
            <v>马超冲锋骑</v>
          </cell>
          <cell r="I2940">
            <v>13036</v>
          </cell>
        </row>
        <row r="2941">
          <cell r="B2941" t="str">
            <v>马超精锐军</v>
          </cell>
          <cell r="I2941">
            <v>14047</v>
          </cell>
        </row>
        <row r="2942">
          <cell r="B2942" t="str">
            <v>马超冲锋骑</v>
          </cell>
          <cell r="I2942">
            <v>11054</v>
          </cell>
        </row>
        <row r="2943">
          <cell r="B2943" t="str">
            <v>庞德护卫</v>
          </cell>
          <cell r="I2943">
            <v>11053</v>
          </cell>
        </row>
        <row r="2944">
          <cell r="B2944" t="str">
            <v>庞德亲兵</v>
          </cell>
          <cell r="I2944">
            <v>14042</v>
          </cell>
        </row>
        <row r="2945">
          <cell r="B2945" t="str">
            <v>庞德</v>
          </cell>
          <cell r="I2945">
            <v>11019</v>
          </cell>
        </row>
        <row r="2946">
          <cell r="B2946" t="str">
            <v>马超亲兵</v>
          </cell>
          <cell r="I2946">
            <v>11053</v>
          </cell>
        </row>
        <row r="2947">
          <cell r="B2947" t="str">
            <v>马超弟子</v>
          </cell>
          <cell r="I2947">
            <v>13036</v>
          </cell>
        </row>
        <row r="2948">
          <cell r="B2948" t="str">
            <v>马超</v>
          </cell>
          <cell r="I2948">
            <v>12005</v>
          </cell>
        </row>
        <row r="2949">
          <cell r="B2949" t="str">
            <v>曹魏驰援军</v>
          </cell>
          <cell r="I2949">
            <v>14050</v>
          </cell>
        </row>
        <row r="2950">
          <cell r="B2950" t="str">
            <v>曹魏救援军</v>
          </cell>
          <cell r="I2950">
            <v>14042</v>
          </cell>
        </row>
        <row r="2951">
          <cell r="B2951" t="str">
            <v>曹魏驰援军</v>
          </cell>
          <cell r="I2951">
            <v>13036</v>
          </cell>
        </row>
        <row r="2952">
          <cell r="B2952" t="str">
            <v>曹魏救援军</v>
          </cell>
          <cell r="I2952">
            <v>11054</v>
          </cell>
        </row>
        <row r="2953">
          <cell r="B2953" t="str">
            <v>徐晃护卫</v>
          </cell>
          <cell r="I2953">
            <v>14047</v>
          </cell>
        </row>
        <row r="2954">
          <cell r="B2954" t="str">
            <v>徐晃医生</v>
          </cell>
          <cell r="I2954">
            <v>14044</v>
          </cell>
        </row>
        <row r="2955">
          <cell r="B2955" t="str">
            <v>徐晃</v>
          </cell>
          <cell r="I2955">
            <v>11015</v>
          </cell>
        </row>
        <row r="2956">
          <cell r="B2956" t="str">
            <v>曹魏步兵</v>
          </cell>
          <cell r="I2956">
            <v>11053</v>
          </cell>
        </row>
        <row r="2957">
          <cell r="B2957" t="str">
            <v>曹魏主力军</v>
          </cell>
          <cell r="I2957">
            <v>13036</v>
          </cell>
        </row>
        <row r="2958">
          <cell r="B2958" t="str">
            <v>曹魏步兵</v>
          </cell>
          <cell r="I2958">
            <v>14046</v>
          </cell>
        </row>
        <row r="2959">
          <cell r="B2959" t="str">
            <v>曹魏主力军</v>
          </cell>
          <cell r="I2959">
            <v>14050</v>
          </cell>
        </row>
        <row r="2960">
          <cell r="B2960" t="str">
            <v>夏侯渊侍从</v>
          </cell>
          <cell r="I2960">
            <v>11053</v>
          </cell>
        </row>
        <row r="2961">
          <cell r="B2961" t="str">
            <v>夏侯渊术士</v>
          </cell>
          <cell r="I2961">
            <v>14043</v>
          </cell>
        </row>
        <row r="2962">
          <cell r="B2962" t="str">
            <v>夏侯渊</v>
          </cell>
          <cell r="I2962">
            <v>11005</v>
          </cell>
        </row>
        <row r="2963">
          <cell r="B2963" t="str">
            <v>曹魏骑兵</v>
          </cell>
          <cell r="I2963">
            <v>13036</v>
          </cell>
        </row>
        <row r="2964">
          <cell r="B2964" t="str">
            <v>曹魏精锐军</v>
          </cell>
          <cell r="I2964">
            <v>14046</v>
          </cell>
        </row>
        <row r="2965">
          <cell r="B2965" t="str">
            <v>曹魏骑兵</v>
          </cell>
          <cell r="I2965">
            <v>11054</v>
          </cell>
        </row>
        <row r="2966">
          <cell r="B2966" t="str">
            <v>曹魏精锐军</v>
          </cell>
          <cell r="I2966">
            <v>14047</v>
          </cell>
        </row>
        <row r="2967">
          <cell r="B2967" t="str">
            <v>许褚亲兵</v>
          </cell>
          <cell r="I2967">
            <v>14047</v>
          </cell>
        </row>
        <row r="2968">
          <cell r="B2968" t="str">
            <v>许褚守卫</v>
          </cell>
          <cell r="I2968">
            <v>14048</v>
          </cell>
        </row>
        <row r="2969">
          <cell r="B2969" t="str">
            <v>许褚</v>
          </cell>
          <cell r="I2969">
            <v>11016</v>
          </cell>
        </row>
        <row r="2970">
          <cell r="B2970" t="str">
            <v>曹洪随从</v>
          </cell>
          <cell r="I2970">
            <v>14045</v>
          </cell>
        </row>
        <row r="2971">
          <cell r="B2971" t="str">
            <v>曹洪护卫</v>
          </cell>
          <cell r="I2971">
            <v>14046</v>
          </cell>
        </row>
        <row r="2972">
          <cell r="B2972" t="str">
            <v>曹洪</v>
          </cell>
          <cell r="I2972">
            <v>11023</v>
          </cell>
        </row>
        <row r="2973">
          <cell r="B2973" t="str">
            <v>韩遂步兵</v>
          </cell>
          <cell r="I2973">
            <v>11053</v>
          </cell>
        </row>
        <row r="2974">
          <cell r="B2974" t="str">
            <v>韩遂左翼军</v>
          </cell>
          <cell r="I2974">
            <v>14047</v>
          </cell>
        </row>
        <row r="2975">
          <cell r="B2975" t="str">
            <v>韩遂弓兵</v>
          </cell>
          <cell r="I2975">
            <v>14050</v>
          </cell>
        </row>
        <row r="2976">
          <cell r="B2976" t="str">
            <v>韩遂左翼军</v>
          </cell>
          <cell r="I2976">
            <v>14050</v>
          </cell>
        </row>
        <row r="2977">
          <cell r="B2977" t="str">
            <v>李堪护卫</v>
          </cell>
          <cell r="I2977">
            <v>11053</v>
          </cell>
        </row>
        <row r="2978">
          <cell r="B2978" t="str">
            <v>李堪亲兵</v>
          </cell>
          <cell r="I2978">
            <v>14042</v>
          </cell>
        </row>
        <row r="2979">
          <cell r="B2979" t="str">
            <v>李堪</v>
          </cell>
          <cell r="I2979">
            <v>14034</v>
          </cell>
        </row>
        <row r="2980">
          <cell r="B2980" t="str">
            <v>韩遂弩手</v>
          </cell>
          <cell r="I2980">
            <v>14042</v>
          </cell>
        </row>
        <row r="2981">
          <cell r="B2981" t="str">
            <v>韩遂右翼军</v>
          </cell>
          <cell r="I2981">
            <v>13036</v>
          </cell>
        </row>
        <row r="2982">
          <cell r="B2982" t="str">
            <v>韩遂骑兵</v>
          </cell>
          <cell r="I2982">
            <v>11054</v>
          </cell>
        </row>
        <row r="2983">
          <cell r="B2983" t="str">
            <v>韩遂右翼军</v>
          </cell>
          <cell r="I2983">
            <v>14042</v>
          </cell>
        </row>
        <row r="2984">
          <cell r="B2984" t="str">
            <v>侯选护卫</v>
          </cell>
          <cell r="I2984">
            <v>14046</v>
          </cell>
        </row>
        <row r="2985">
          <cell r="B2985" t="str">
            <v>侯选亲兵</v>
          </cell>
          <cell r="I2985">
            <v>14050</v>
          </cell>
        </row>
        <row r="2986">
          <cell r="B2986" t="str">
            <v>侯选</v>
          </cell>
          <cell r="I2986">
            <v>14030</v>
          </cell>
        </row>
        <row r="2987">
          <cell r="B2987" t="str">
            <v>韩遂主力军</v>
          </cell>
          <cell r="I2987">
            <v>14048</v>
          </cell>
        </row>
        <row r="2988">
          <cell r="B2988" t="str">
            <v>韩遂精锐军</v>
          </cell>
          <cell r="I2988">
            <v>14047</v>
          </cell>
        </row>
        <row r="2989">
          <cell r="B2989" t="str">
            <v>韩遂主力军</v>
          </cell>
          <cell r="I2989">
            <v>14047</v>
          </cell>
        </row>
        <row r="2990">
          <cell r="B2990" t="str">
            <v>韩遂精锐军</v>
          </cell>
          <cell r="I2990">
            <v>14048</v>
          </cell>
        </row>
        <row r="2991">
          <cell r="B2991" t="str">
            <v>杨秋护卫</v>
          </cell>
          <cell r="I2991">
            <v>14046</v>
          </cell>
        </row>
        <row r="2992">
          <cell r="B2992" t="str">
            <v>杨秋亲兵</v>
          </cell>
          <cell r="I2992">
            <v>14047</v>
          </cell>
        </row>
        <row r="2993">
          <cell r="B2993" t="str">
            <v>杨秋</v>
          </cell>
          <cell r="I2993">
            <v>13021</v>
          </cell>
        </row>
        <row r="2994">
          <cell r="B2994" t="str">
            <v>韩遂谋士</v>
          </cell>
          <cell r="I2994">
            <v>14045</v>
          </cell>
        </row>
        <row r="2995">
          <cell r="B2995" t="str">
            <v>韩遂侍妾</v>
          </cell>
          <cell r="I2995">
            <v>14044</v>
          </cell>
        </row>
        <row r="2996">
          <cell r="B2996" t="str">
            <v>韩遂</v>
          </cell>
          <cell r="I2996">
            <v>14030</v>
          </cell>
        </row>
        <row r="2997">
          <cell r="B2997" t="str">
            <v>汉宁步兵</v>
          </cell>
          <cell r="I2997">
            <v>11053</v>
          </cell>
        </row>
        <row r="2998">
          <cell r="B2998" t="str">
            <v>汉宁城防军</v>
          </cell>
          <cell r="I2998">
            <v>13036</v>
          </cell>
        </row>
        <row r="2999">
          <cell r="B2999" t="str">
            <v>汉宁弓手</v>
          </cell>
          <cell r="I2999">
            <v>14050</v>
          </cell>
        </row>
        <row r="3000">
          <cell r="B3000" t="str">
            <v>汉宁城防军</v>
          </cell>
          <cell r="I3000">
            <v>11053</v>
          </cell>
        </row>
        <row r="3001">
          <cell r="B3001" t="str">
            <v>阎圃护卫</v>
          </cell>
          <cell r="I3001">
            <v>14050</v>
          </cell>
        </row>
        <row r="3002">
          <cell r="B3002" t="str">
            <v>阎圃侍从</v>
          </cell>
          <cell r="I3002">
            <v>14046</v>
          </cell>
        </row>
        <row r="3003">
          <cell r="B3003" t="str">
            <v>阎圃</v>
          </cell>
          <cell r="I3003">
            <v>12026</v>
          </cell>
        </row>
        <row r="3004">
          <cell r="B3004" t="str">
            <v>汉宁弩手</v>
          </cell>
          <cell r="I3004">
            <v>14042</v>
          </cell>
        </row>
        <row r="3005">
          <cell r="B3005" t="str">
            <v>汉宁主力军</v>
          </cell>
          <cell r="I3005">
            <v>14050</v>
          </cell>
        </row>
        <row r="3006">
          <cell r="B3006" t="str">
            <v>汉宁骑兵</v>
          </cell>
          <cell r="I3006">
            <v>13036</v>
          </cell>
        </row>
        <row r="3007">
          <cell r="B3007" t="str">
            <v>汉宁主力军</v>
          </cell>
          <cell r="I3007">
            <v>14042</v>
          </cell>
        </row>
        <row r="3008">
          <cell r="B3008" t="str">
            <v>张鲁谋士</v>
          </cell>
          <cell r="I3008">
            <v>14045</v>
          </cell>
        </row>
        <row r="3009">
          <cell r="B3009" t="str">
            <v>张鲁侍妾</v>
          </cell>
          <cell r="I3009">
            <v>11042</v>
          </cell>
        </row>
        <row r="3010">
          <cell r="B3010" t="str">
            <v>张鲁</v>
          </cell>
          <cell r="I3010">
            <v>14032</v>
          </cell>
        </row>
        <row r="3011">
          <cell r="B3011" t="str">
            <v>益州精锐军</v>
          </cell>
          <cell r="I3011">
            <v>14048</v>
          </cell>
        </row>
        <row r="3012">
          <cell r="B3012" t="str">
            <v>益州主力军</v>
          </cell>
          <cell r="I3012">
            <v>14045</v>
          </cell>
        </row>
        <row r="3013">
          <cell r="B3013" t="str">
            <v>益州精锐军</v>
          </cell>
          <cell r="I3013">
            <v>14047</v>
          </cell>
        </row>
        <row r="3014">
          <cell r="B3014" t="str">
            <v>益州主力军</v>
          </cell>
          <cell r="I3014">
            <v>14046</v>
          </cell>
        </row>
        <row r="3015">
          <cell r="B3015" t="str">
            <v>庞羲护卫</v>
          </cell>
          <cell r="I3015">
            <v>11054</v>
          </cell>
        </row>
        <row r="3016">
          <cell r="B3016" t="str">
            <v>庞羲亲兵</v>
          </cell>
          <cell r="I3016">
            <v>11053</v>
          </cell>
        </row>
        <row r="3017">
          <cell r="B3017" t="str">
            <v>庞羲</v>
          </cell>
          <cell r="I3017">
            <v>12044</v>
          </cell>
        </row>
        <row r="3018">
          <cell r="B3018" t="str">
            <v>刘璋亲兵</v>
          </cell>
          <cell r="I3018">
            <v>11054</v>
          </cell>
        </row>
        <row r="3019">
          <cell r="B3019" t="str">
            <v>刘璋守卫</v>
          </cell>
          <cell r="I3019">
            <v>11053</v>
          </cell>
        </row>
        <row r="3020">
          <cell r="B3020" t="str">
            <v>刘璋</v>
          </cell>
          <cell r="I3020">
            <v>12032</v>
          </cell>
        </row>
        <row r="3021">
          <cell r="B3021" t="str">
            <v>曹魏弓兵</v>
          </cell>
          <cell r="I3021">
            <v>14050</v>
          </cell>
        </row>
        <row r="3022">
          <cell r="B3022" t="str">
            <v>曹魏步兵</v>
          </cell>
          <cell r="I3022">
            <v>11053</v>
          </cell>
        </row>
        <row r="3023">
          <cell r="B3023" t="str">
            <v>曹魏弩手</v>
          </cell>
          <cell r="I3023">
            <v>14042</v>
          </cell>
        </row>
        <row r="3024">
          <cell r="B3024" t="str">
            <v>曹魏步兵</v>
          </cell>
          <cell r="I3024">
            <v>14050</v>
          </cell>
        </row>
        <row r="3025">
          <cell r="B3025" t="str">
            <v>许褚亲兵</v>
          </cell>
          <cell r="I3025">
            <v>14047</v>
          </cell>
        </row>
        <row r="3026">
          <cell r="B3026" t="str">
            <v>许褚守卫</v>
          </cell>
          <cell r="I3026">
            <v>14048</v>
          </cell>
        </row>
        <row r="3027">
          <cell r="B3027" t="str">
            <v>许褚</v>
          </cell>
          <cell r="I3027">
            <v>11016</v>
          </cell>
        </row>
        <row r="3028">
          <cell r="B3028" t="str">
            <v>曹魏军医生</v>
          </cell>
          <cell r="I3028">
            <v>11042</v>
          </cell>
        </row>
        <row r="3029">
          <cell r="B3029" t="str">
            <v>曹魏骑兵</v>
          </cell>
          <cell r="I3029">
            <v>13036</v>
          </cell>
        </row>
        <row r="3030">
          <cell r="B3030" t="str">
            <v>曹魏军术士</v>
          </cell>
          <cell r="I3030">
            <v>14043</v>
          </cell>
        </row>
        <row r="3031">
          <cell r="B3031" t="str">
            <v>曹魏骑兵</v>
          </cell>
          <cell r="I3031">
            <v>11054</v>
          </cell>
        </row>
        <row r="3032">
          <cell r="B3032" t="str">
            <v>曹操术士</v>
          </cell>
          <cell r="I3032">
            <v>14043</v>
          </cell>
        </row>
        <row r="3033">
          <cell r="B3033" t="str">
            <v>曹操守卫</v>
          </cell>
          <cell r="I3033">
            <v>14048</v>
          </cell>
        </row>
        <row r="3034">
          <cell r="B3034" t="str">
            <v>曹操</v>
          </cell>
          <cell r="I3034">
            <v>11002</v>
          </cell>
        </row>
        <row r="3035">
          <cell r="B3035" t="str">
            <v>曹魏精锐军</v>
          </cell>
          <cell r="I3035">
            <v>14048</v>
          </cell>
        </row>
        <row r="3036">
          <cell r="B3036" t="str">
            <v>曹魏主力军</v>
          </cell>
          <cell r="I3036">
            <v>14042</v>
          </cell>
        </row>
        <row r="3037">
          <cell r="B3037" t="str">
            <v>曹魏精锐军</v>
          </cell>
          <cell r="I3037">
            <v>14048</v>
          </cell>
        </row>
        <row r="3038">
          <cell r="B3038" t="str">
            <v>曹魏主力军</v>
          </cell>
          <cell r="I3038">
            <v>14047</v>
          </cell>
        </row>
        <row r="3039">
          <cell r="B3039" t="str">
            <v>荀彧护卫</v>
          </cell>
          <cell r="I3039">
            <v>14046</v>
          </cell>
        </row>
        <row r="3040">
          <cell r="B3040" t="str">
            <v>荀彧谋士</v>
          </cell>
          <cell r="I3040">
            <v>14045</v>
          </cell>
        </row>
        <row r="3041">
          <cell r="B3041" t="str">
            <v>荀彧</v>
          </cell>
          <cell r="I3041">
            <v>11007</v>
          </cell>
        </row>
        <row r="3042">
          <cell r="B3042" t="str">
            <v>杨修护卫</v>
          </cell>
          <cell r="I3042">
            <v>14046</v>
          </cell>
        </row>
        <row r="3043">
          <cell r="B3043" t="str">
            <v>杨修侍女</v>
          </cell>
          <cell r="I3043">
            <v>14044</v>
          </cell>
        </row>
        <row r="3044">
          <cell r="B3044" t="str">
            <v>杨修</v>
          </cell>
          <cell r="I3044">
            <v>11032</v>
          </cell>
        </row>
        <row r="3045">
          <cell r="B3045" t="str">
            <v>刘备步兵</v>
          </cell>
          <cell r="I3045">
            <v>11053</v>
          </cell>
        </row>
        <row r="3046">
          <cell r="B3046" t="str">
            <v>刘备左翼军</v>
          </cell>
          <cell r="I3046">
            <v>14045</v>
          </cell>
        </row>
        <row r="3047">
          <cell r="B3047" t="str">
            <v>刘备骑兵</v>
          </cell>
          <cell r="I3047">
            <v>13036</v>
          </cell>
        </row>
        <row r="3048">
          <cell r="B3048" t="str">
            <v>刘备左翼军</v>
          </cell>
          <cell r="I3048">
            <v>11053</v>
          </cell>
        </row>
        <row r="3049">
          <cell r="B3049" t="str">
            <v>赵云随从</v>
          </cell>
          <cell r="I3049">
            <v>11053</v>
          </cell>
        </row>
        <row r="3050">
          <cell r="B3050" t="str">
            <v>赵云护卫</v>
          </cell>
          <cell r="I3050">
            <v>11054</v>
          </cell>
        </row>
        <row r="3051">
          <cell r="B3051" t="str">
            <v>赵云</v>
          </cell>
          <cell r="I3051">
            <v>12001</v>
          </cell>
        </row>
        <row r="3052">
          <cell r="B3052" t="str">
            <v>刘备军术士</v>
          </cell>
          <cell r="I3052">
            <v>14043</v>
          </cell>
        </row>
        <row r="3053">
          <cell r="B3053" t="str">
            <v>刘备右翼军</v>
          </cell>
          <cell r="I3053">
            <v>14043</v>
          </cell>
        </row>
        <row r="3054">
          <cell r="B3054" t="str">
            <v>刘备军医生</v>
          </cell>
          <cell r="I3054">
            <v>14044</v>
          </cell>
        </row>
        <row r="3055">
          <cell r="B3055" t="str">
            <v>刘备右翼军</v>
          </cell>
          <cell r="I3055">
            <v>11054</v>
          </cell>
        </row>
        <row r="3056">
          <cell r="B3056" t="str">
            <v>关羽亲随</v>
          </cell>
          <cell r="I3056">
            <v>13036</v>
          </cell>
        </row>
        <row r="3057">
          <cell r="B3057" t="str">
            <v>关羽护卫</v>
          </cell>
          <cell r="I3057">
            <v>14046</v>
          </cell>
        </row>
        <row r="3058">
          <cell r="B3058" t="str">
            <v>关羽</v>
          </cell>
          <cell r="I3058">
            <v>12003</v>
          </cell>
        </row>
        <row r="3059">
          <cell r="B3059" t="str">
            <v>刘备精锐军</v>
          </cell>
          <cell r="I3059">
            <v>11054</v>
          </cell>
        </row>
        <row r="3060">
          <cell r="B3060" t="str">
            <v>刘备主力军</v>
          </cell>
          <cell r="I3060">
            <v>14048</v>
          </cell>
        </row>
        <row r="3061">
          <cell r="B3061" t="str">
            <v>刘备精锐军</v>
          </cell>
          <cell r="I3061">
            <v>14047</v>
          </cell>
        </row>
        <row r="3062">
          <cell r="B3062" t="str">
            <v>刘备主力军</v>
          </cell>
          <cell r="I3062">
            <v>13036</v>
          </cell>
        </row>
        <row r="3063">
          <cell r="B3063" t="str">
            <v>刘备随从</v>
          </cell>
          <cell r="I3063">
            <v>14045</v>
          </cell>
        </row>
        <row r="3064">
          <cell r="B3064" t="str">
            <v>刘备护卫</v>
          </cell>
          <cell r="I3064">
            <v>14043</v>
          </cell>
        </row>
        <row r="3065">
          <cell r="B3065" t="str">
            <v>刘备</v>
          </cell>
          <cell r="I3065">
            <v>12008</v>
          </cell>
        </row>
        <row r="3066">
          <cell r="B3066" t="str">
            <v>张松侍卫</v>
          </cell>
          <cell r="I3066">
            <v>11054</v>
          </cell>
        </row>
        <row r="3067">
          <cell r="B3067" t="str">
            <v>张松亲随</v>
          </cell>
          <cell r="I3067">
            <v>14045</v>
          </cell>
        </row>
        <row r="3068">
          <cell r="B3068" t="str">
            <v>张松</v>
          </cell>
          <cell r="I3068">
            <v>12044</v>
          </cell>
        </row>
        <row r="3069">
          <cell r="B3069" t="str">
            <v>益州步兵</v>
          </cell>
          <cell r="I3069">
            <v>11053</v>
          </cell>
        </row>
        <row r="3070">
          <cell r="B3070" t="str">
            <v>益州城防军</v>
          </cell>
          <cell r="I3070">
            <v>14046</v>
          </cell>
        </row>
        <row r="3071">
          <cell r="B3071" t="str">
            <v>益州步兵</v>
          </cell>
          <cell r="I3071">
            <v>14050</v>
          </cell>
        </row>
        <row r="3072">
          <cell r="B3072" t="str">
            <v>益州城防军</v>
          </cell>
          <cell r="I3072">
            <v>14050</v>
          </cell>
        </row>
        <row r="3073">
          <cell r="B3073" t="str">
            <v>黄权侍从</v>
          </cell>
          <cell r="I3073">
            <v>11053</v>
          </cell>
        </row>
        <row r="3074">
          <cell r="B3074" t="str">
            <v>黄权弟子</v>
          </cell>
          <cell r="I3074">
            <v>14045</v>
          </cell>
        </row>
        <row r="3075">
          <cell r="B3075" t="str">
            <v>黄权</v>
          </cell>
          <cell r="I3075">
            <v>12031</v>
          </cell>
        </row>
        <row r="3076">
          <cell r="B3076" t="str">
            <v>益州骑兵</v>
          </cell>
          <cell r="I3076">
            <v>13036</v>
          </cell>
        </row>
        <row r="3077">
          <cell r="B3077" t="str">
            <v>益州主力军</v>
          </cell>
          <cell r="I3077">
            <v>14042</v>
          </cell>
        </row>
        <row r="3078">
          <cell r="B3078" t="str">
            <v>益州骑兵</v>
          </cell>
          <cell r="I3078">
            <v>11054</v>
          </cell>
        </row>
        <row r="3079">
          <cell r="B3079" t="str">
            <v>益州主力军</v>
          </cell>
          <cell r="I3079">
            <v>13036</v>
          </cell>
        </row>
        <row r="3080">
          <cell r="B3080" t="str">
            <v>王累随从</v>
          </cell>
          <cell r="I3080">
            <v>14043</v>
          </cell>
        </row>
        <row r="3081">
          <cell r="B3081" t="str">
            <v>王累谋士</v>
          </cell>
          <cell r="I3081">
            <v>14045</v>
          </cell>
        </row>
        <row r="3082">
          <cell r="B3082" t="str">
            <v>王累</v>
          </cell>
          <cell r="I3082">
            <v>11034</v>
          </cell>
        </row>
        <row r="3083">
          <cell r="B3083" t="str">
            <v>益州护城军</v>
          </cell>
          <cell r="I3083">
            <v>14046</v>
          </cell>
        </row>
        <row r="3084">
          <cell r="B3084" t="str">
            <v>益州精锐军</v>
          </cell>
          <cell r="I3084">
            <v>14047</v>
          </cell>
        </row>
        <row r="3085">
          <cell r="B3085" t="str">
            <v>益州护城军</v>
          </cell>
          <cell r="I3085">
            <v>14047</v>
          </cell>
        </row>
        <row r="3086">
          <cell r="B3086" t="str">
            <v>益州精锐军</v>
          </cell>
          <cell r="I3086">
            <v>11054</v>
          </cell>
        </row>
        <row r="3087">
          <cell r="B3087" t="str">
            <v>法正随从</v>
          </cell>
          <cell r="I3087">
            <v>14043</v>
          </cell>
        </row>
        <row r="3088">
          <cell r="B3088" t="str">
            <v>法正亲卫</v>
          </cell>
          <cell r="I3088">
            <v>13036</v>
          </cell>
        </row>
        <row r="3089">
          <cell r="B3089" t="str">
            <v>法正</v>
          </cell>
          <cell r="I3089">
            <v>12011</v>
          </cell>
        </row>
        <row r="3090">
          <cell r="B3090" t="str">
            <v>孟达侍卫</v>
          </cell>
          <cell r="I3090">
            <v>14042</v>
          </cell>
        </row>
        <row r="3091">
          <cell r="B3091" t="str">
            <v>孟达亲兵</v>
          </cell>
          <cell r="I3091">
            <v>14048</v>
          </cell>
        </row>
        <row r="3092">
          <cell r="B3092" t="str">
            <v>孟达</v>
          </cell>
          <cell r="I3092">
            <v>11023</v>
          </cell>
        </row>
        <row r="3093">
          <cell r="B3093" t="str">
            <v>刘备弓弩手</v>
          </cell>
          <cell r="I3093">
            <v>14042</v>
          </cell>
        </row>
        <row r="3094">
          <cell r="B3094" t="str">
            <v>刘备步兵</v>
          </cell>
          <cell r="I3094">
            <v>14050</v>
          </cell>
        </row>
        <row r="3095">
          <cell r="B3095" t="str">
            <v>刘备弓弩手</v>
          </cell>
          <cell r="I3095">
            <v>14042</v>
          </cell>
        </row>
        <row r="3096">
          <cell r="B3096" t="str">
            <v>刘备步兵</v>
          </cell>
          <cell r="I3096">
            <v>11053</v>
          </cell>
        </row>
        <row r="3097">
          <cell r="B3097" t="str">
            <v>关平亲兵</v>
          </cell>
          <cell r="I3097">
            <v>11054</v>
          </cell>
        </row>
        <row r="3098">
          <cell r="B3098" t="str">
            <v>关平护卫</v>
          </cell>
          <cell r="I3098">
            <v>14046</v>
          </cell>
        </row>
        <row r="3099">
          <cell r="B3099" t="str">
            <v>关平</v>
          </cell>
          <cell r="I3099">
            <v>12020</v>
          </cell>
        </row>
        <row r="3100">
          <cell r="B3100" t="str">
            <v>刘备军医生</v>
          </cell>
          <cell r="I3100">
            <v>14044</v>
          </cell>
        </row>
        <row r="3101">
          <cell r="B3101" t="str">
            <v>刘备骑兵</v>
          </cell>
          <cell r="I3101">
            <v>14042</v>
          </cell>
        </row>
        <row r="3102">
          <cell r="B3102" t="str">
            <v>刘备军术士</v>
          </cell>
          <cell r="I3102">
            <v>14043</v>
          </cell>
        </row>
        <row r="3103">
          <cell r="B3103" t="str">
            <v>刘备骑兵</v>
          </cell>
          <cell r="I3103">
            <v>13036</v>
          </cell>
        </row>
        <row r="3104">
          <cell r="B3104" t="str">
            <v>黄忠弟子</v>
          </cell>
          <cell r="I3104">
            <v>14050</v>
          </cell>
        </row>
        <row r="3105">
          <cell r="B3105" t="str">
            <v>黄忠亲卫</v>
          </cell>
          <cell r="I3105">
            <v>11053</v>
          </cell>
        </row>
        <row r="3106">
          <cell r="B3106" t="str">
            <v>黄忠</v>
          </cell>
          <cell r="I3106">
            <v>12006</v>
          </cell>
        </row>
        <row r="3107">
          <cell r="B3107" t="str">
            <v>刘备强袭军</v>
          </cell>
          <cell r="I3107">
            <v>11054</v>
          </cell>
        </row>
        <row r="3108">
          <cell r="B3108" t="str">
            <v>刘备精锐军</v>
          </cell>
          <cell r="I3108">
            <v>14047</v>
          </cell>
        </row>
        <row r="3109">
          <cell r="B3109" t="str">
            <v>刘备强袭军</v>
          </cell>
          <cell r="I3109">
            <v>13036</v>
          </cell>
        </row>
        <row r="3110">
          <cell r="B3110" t="str">
            <v>刘备精锐军</v>
          </cell>
          <cell r="I3110">
            <v>14048</v>
          </cell>
        </row>
        <row r="3111">
          <cell r="B3111" t="str">
            <v>庞统弟子</v>
          </cell>
          <cell r="I3111">
            <v>14045</v>
          </cell>
        </row>
        <row r="3112">
          <cell r="B3112" t="str">
            <v>庞统护卫</v>
          </cell>
          <cell r="I3112">
            <v>13036</v>
          </cell>
        </row>
        <row r="3113">
          <cell r="B3113" t="str">
            <v>庞统</v>
          </cell>
          <cell r="I3113">
            <v>12010</v>
          </cell>
        </row>
        <row r="3114">
          <cell r="B3114" t="str">
            <v>魏延护卫</v>
          </cell>
          <cell r="I3114">
            <v>14048</v>
          </cell>
        </row>
        <row r="3115">
          <cell r="B3115" t="str">
            <v>魏延亲兵</v>
          </cell>
          <cell r="I3115">
            <v>13036</v>
          </cell>
        </row>
        <row r="3116">
          <cell r="B3116" t="str">
            <v>魏延</v>
          </cell>
          <cell r="I3116">
            <v>12007</v>
          </cell>
        </row>
        <row r="3117">
          <cell r="B3117" t="str">
            <v>江东主力军</v>
          </cell>
          <cell r="I3117">
            <v>11054</v>
          </cell>
        </row>
        <row r="3118">
          <cell r="B3118" t="str">
            <v>江东劫掠军</v>
          </cell>
          <cell r="I3118">
            <v>14050</v>
          </cell>
        </row>
        <row r="3119">
          <cell r="B3119" t="str">
            <v>江东主力军</v>
          </cell>
          <cell r="I3119">
            <v>11053</v>
          </cell>
        </row>
        <row r="3120">
          <cell r="B3120" t="str">
            <v>江东劫掠军</v>
          </cell>
          <cell r="I3120">
            <v>14043</v>
          </cell>
        </row>
        <row r="3121">
          <cell r="B3121" t="str">
            <v>周善侍卫</v>
          </cell>
          <cell r="I3121">
            <v>13036</v>
          </cell>
        </row>
        <row r="3122">
          <cell r="B3122" t="str">
            <v>周善随从</v>
          </cell>
          <cell r="I3122">
            <v>11053</v>
          </cell>
        </row>
        <row r="3123">
          <cell r="B3123" t="str">
            <v>周善</v>
          </cell>
          <cell r="I3123">
            <v>12045</v>
          </cell>
        </row>
        <row r="3124">
          <cell r="B3124" t="str">
            <v>江东精锐军</v>
          </cell>
          <cell r="I3124">
            <v>14050</v>
          </cell>
        </row>
        <row r="3125">
          <cell r="B3125" t="str">
            <v>江东夺斗军</v>
          </cell>
          <cell r="I3125">
            <v>14042</v>
          </cell>
        </row>
        <row r="3126">
          <cell r="B3126" t="str">
            <v>江东精锐军</v>
          </cell>
          <cell r="I3126">
            <v>14047</v>
          </cell>
        </row>
        <row r="3127">
          <cell r="B3127" t="str">
            <v>江东夺斗军</v>
          </cell>
          <cell r="I3127">
            <v>11054</v>
          </cell>
        </row>
        <row r="3128">
          <cell r="B3128" t="str">
            <v>孙尚香随从</v>
          </cell>
          <cell r="I3128">
            <v>14050</v>
          </cell>
        </row>
        <row r="3129">
          <cell r="B3129" t="str">
            <v>孙尚香侍女</v>
          </cell>
          <cell r="I3129">
            <v>11042</v>
          </cell>
        </row>
        <row r="3130">
          <cell r="B3130" t="str">
            <v>孙尚香</v>
          </cell>
          <cell r="I3130">
            <v>13012</v>
          </cell>
        </row>
        <row r="3131">
          <cell r="B3131" t="str">
            <v>刘备精锐军</v>
          </cell>
          <cell r="I3131">
            <v>14047</v>
          </cell>
        </row>
        <row r="3132">
          <cell r="B3132" t="str">
            <v>刘备截船军</v>
          </cell>
          <cell r="I3132">
            <v>14042</v>
          </cell>
        </row>
        <row r="3133">
          <cell r="B3133" t="str">
            <v>刘备精锐军</v>
          </cell>
          <cell r="I3133">
            <v>14048</v>
          </cell>
        </row>
        <row r="3134">
          <cell r="B3134" t="str">
            <v>刘备截船军</v>
          </cell>
          <cell r="I3134">
            <v>13036</v>
          </cell>
        </row>
        <row r="3135">
          <cell r="B3135" t="str">
            <v>赵云随从</v>
          </cell>
          <cell r="I3135">
            <v>11053</v>
          </cell>
        </row>
        <row r="3136">
          <cell r="B3136" t="str">
            <v>赵云护卫</v>
          </cell>
          <cell r="I3136">
            <v>11054</v>
          </cell>
        </row>
        <row r="3137">
          <cell r="B3137" t="str">
            <v>赵云</v>
          </cell>
          <cell r="I3137">
            <v>12001</v>
          </cell>
        </row>
        <row r="3138">
          <cell r="B3138" t="str">
            <v>张飞随从</v>
          </cell>
          <cell r="I3138">
            <v>14047</v>
          </cell>
        </row>
        <row r="3139">
          <cell r="B3139" t="str">
            <v>张飞护卫</v>
          </cell>
          <cell r="I3139">
            <v>14048</v>
          </cell>
        </row>
        <row r="3140">
          <cell r="B3140" t="str">
            <v>张飞</v>
          </cell>
          <cell r="I3140">
            <v>12004</v>
          </cell>
        </row>
        <row r="3141">
          <cell r="B3141" t="str">
            <v>王允护卫</v>
          </cell>
          <cell r="I3141">
            <v>11054</v>
          </cell>
        </row>
        <row r="3142">
          <cell r="B3142" t="str">
            <v>王允亲随</v>
          </cell>
          <cell r="I3142">
            <v>13036</v>
          </cell>
        </row>
        <row r="3143">
          <cell r="B3143" t="str">
            <v>王允</v>
          </cell>
          <cell r="I3143">
            <v>14029</v>
          </cell>
        </row>
        <row r="3144">
          <cell r="B3144" t="str">
            <v>西凉精锐军</v>
          </cell>
          <cell r="I3144">
            <v>14047</v>
          </cell>
        </row>
        <row r="3145">
          <cell r="B3145" t="str">
            <v>西凉重甲军</v>
          </cell>
          <cell r="I3145">
            <v>14048</v>
          </cell>
        </row>
        <row r="3146">
          <cell r="B3146" t="str">
            <v>董卓</v>
          </cell>
          <cell r="I3146">
            <v>14016</v>
          </cell>
        </row>
        <row r="3147">
          <cell r="B3147" t="str">
            <v>吕布亲卫军</v>
          </cell>
          <cell r="I3147">
            <v>14047</v>
          </cell>
        </row>
        <row r="3148">
          <cell r="B3148" t="str">
            <v>吕布舞姬</v>
          </cell>
          <cell r="I3148">
            <v>11042</v>
          </cell>
        </row>
        <row r="3149">
          <cell r="B3149" t="str">
            <v>吕布</v>
          </cell>
          <cell r="I3149">
            <v>14005</v>
          </cell>
        </row>
        <row r="3150">
          <cell r="B3150" t="str">
            <v>貂蝉侍女</v>
          </cell>
          <cell r="I3150">
            <v>11042</v>
          </cell>
        </row>
        <row r="3151">
          <cell r="B3151" t="str">
            <v>貂蝉护卫</v>
          </cell>
          <cell r="I3151">
            <v>11054</v>
          </cell>
        </row>
        <row r="3152">
          <cell r="B3152" t="str">
            <v>貂蝉</v>
          </cell>
          <cell r="I3152">
            <v>14007</v>
          </cell>
        </row>
        <row r="3153">
          <cell r="B3153" t="str">
            <v>吕布亲卫军</v>
          </cell>
          <cell r="I3153">
            <v>14047</v>
          </cell>
        </row>
        <row r="3154">
          <cell r="B3154" t="str">
            <v>吕布舞姬</v>
          </cell>
          <cell r="I3154">
            <v>11042</v>
          </cell>
        </row>
        <row r="3155">
          <cell r="B3155" t="str">
            <v>吕布</v>
          </cell>
          <cell r="I3155">
            <v>14005</v>
          </cell>
        </row>
        <row r="3156">
          <cell r="B3156" t="str">
            <v>蔡邕弟子</v>
          </cell>
          <cell r="I3156">
            <v>14045</v>
          </cell>
        </row>
        <row r="3157">
          <cell r="B3157" t="str">
            <v>蔡邕护卫</v>
          </cell>
          <cell r="I3157">
            <v>13036</v>
          </cell>
        </row>
        <row r="3158">
          <cell r="B3158" t="str">
            <v>蔡邕</v>
          </cell>
          <cell r="I3158">
            <v>11034</v>
          </cell>
        </row>
        <row r="3159">
          <cell r="B3159" t="str">
            <v>大汉御林军</v>
          </cell>
          <cell r="I3159">
            <v>11053</v>
          </cell>
        </row>
        <row r="3160">
          <cell r="B3160" t="str">
            <v>大汉臣子</v>
          </cell>
          <cell r="I3160">
            <v>14045</v>
          </cell>
        </row>
        <row r="3161">
          <cell r="B3161" t="str">
            <v>汉献帝</v>
          </cell>
          <cell r="I3161">
            <v>14039</v>
          </cell>
        </row>
        <row r="3162">
          <cell r="B3162" t="str">
            <v>王允护卫</v>
          </cell>
          <cell r="I3162">
            <v>11054</v>
          </cell>
        </row>
        <row r="3163">
          <cell r="B3163" t="str">
            <v>王允亲随</v>
          </cell>
          <cell r="I3163">
            <v>13036</v>
          </cell>
        </row>
        <row r="3164">
          <cell r="B3164" t="str">
            <v>王允</v>
          </cell>
          <cell r="I3164">
            <v>14029</v>
          </cell>
        </row>
        <row r="3165">
          <cell r="B3165" t="str">
            <v>何进守卫军</v>
          </cell>
          <cell r="I3165">
            <v>11054</v>
          </cell>
        </row>
        <row r="3166">
          <cell r="B3166" t="str">
            <v>何进护卫军</v>
          </cell>
          <cell r="I3166">
            <v>14046</v>
          </cell>
        </row>
        <row r="3167">
          <cell r="B3167" t="str">
            <v>何进</v>
          </cell>
          <cell r="I3167">
            <v>14038</v>
          </cell>
        </row>
        <row r="3168">
          <cell r="B3168" t="str">
            <v>袁绍护卫</v>
          </cell>
          <cell r="I3168">
            <v>11054</v>
          </cell>
        </row>
        <row r="3169">
          <cell r="B3169" t="str">
            <v>袁绍术士</v>
          </cell>
          <cell r="I3169">
            <v>14043</v>
          </cell>
        </row>
        <row r="3170">
          <cell r="B3170" t="str">
            <v>袁绍</v>
          </cell>
          <cell r="I3170">
            <v>14006</v>
          </cell>
        </row>
        <row r="3171">
          <cell r="B3171" t="str">
            <v>吕布亲卫军</v>
          </cell>
          <cell r="I3171">
            <v>14047</v>
          </cell>
        </row>
        <row r="3172">
          <cell r="B3172" t="str">
            <v>吕布舞姬</v>
          </cell>
          <cell r="I3172">
            <v>11042</v>
          </cell>
        </row>
        <row r="3173">
          <cell r="B3173" t="str">
            <v>吕布</v>
          </cell>
          <cell r="I3173">
            <v>14005</v>
          </cell>
        </row>
        <row r="3174">
          <cell r="B3174" t="str">
            <v>西凉精锐军</v>
          </cell>
          <cell r="I3174">
            <v>14047</v>
          </cell>
        </row>
        <row r="3175">
          <cell r="B3175" t="str">
            <v>西凉重甲军</v>
          </cell>
          <cell r="I3175">
            <v>14048</v>
          </cell>
        </row>
        <row r="3176">
          <cell r="B3176" t="str">
            <v>董卓</v>
          </cell>
          <cell r="I3176">
            <v>14016</v>
          </cell>
        </row>
        <row r="3177">
          <cell r="B3177" t="str">
            <v>徐州守卫</v>
          </cell>
          <cell r="I3177">
            <v>14046</v>
          </cell>
        </row>
        <row r="3178">
          <cell r="B3178" t="str">
            <v>徐州护卫</v>
          </cell>
          <cell r="I3178">
            <v>11054</v>
          </cell>
        </row>
        <row r="3179">
          <cell r="B3179" t="str">
            <v>糜竺</v>
          </cell>
          <cell r="I3179">
            <v>12033</v>
          </cell>
        </row>
        <row r="3180">
          <cell r="B3180" t="str">
            <v>孔融护卫</v>
          </cell>
          <cell r="I3180">
            <v>14042</v>
          </cell>
        </row>
        <row r="3181">
          <cell r="B3181" t="str">
            <v>孔融舞姬</v>
          </cell>
          <cell r="I3181">
            <v>11042</v>
          </cell>
        </row>
        <row r="3182">
          <cell r="B3182" t="str">
            <v>孔融</v>
          </cell>
          <cell r="I3182">
            <v>14036</v>
          </cell>
        </row>
        <row r="3183">
          <cell r="B3183" t="str">
            <v>蜀汉精锐军</v>
          </cell>
          <cell r="I3183">
            <v>11054</v>
          </cell>
        </row>
        <row r="3184">
          <cell r="B3184" t="str">
            <v>蜀汉弓弩手</v>
          </cell>
          <cell r="I3184">
            <v>14050</v>
          </cell>
        </row>
        <row r="3185">
          <cell r="B3185" t="str">
            <v>刘备</v>
          </cell>
          <cell r="I3185">
            <v>12008</v>
          </cell>
        </row>
        <row r="3186">
          <cell r="B3186" t="str">
            <v>徐州精锐军</v>
          </cell>
          <cell r="I3186">
            <v>11054</v>
          </cell>
        </row>
        <row r="3187">
          <cell r="B3187" t="str">
            <v>徐州守护军</v>
          </cell>
          <cell r="I3187">
            <v>14046</v>
          </cell>
        </row>
        <row r="3188">
          <cell r="B3188" t="str">
            <v>陶谦</v>
          </cell>
          <cell r="I3188">
            <v>14029</v>
          </cell>
        </row>
        <row r="3189">
          <cell r="B3189" t="str">
            <v>孔融护卫</v>
          </cell>
          <cell r="I3189">
            <v>14042</v>
          </cell>
        </row>
        <row r="3190">
          <cell r="B3190" t="str">
            <v>孔融舞姬</v>
          </cell>
          <cell r="I3190">
            <v>11042</v>
          </cell>
        </row>
        <row r="3191">
          <cell r="B3191" t="str">
            <v>孔融</v>
          </cell>
          <cell r="I3191">
            <v>14036</v>
          </cell>
        </row>
        <row r="3192">
          <cell r="B3192" t="str">
            <v>蜀汉精锐军</v>
          </cell>
          <cell r="I3192">
            <v>11054</v>
          </cell>
        </row>
        <row r="3193">
          <cell r="B3193" t="str">
            <v>蜀汉弓弩手</v>
          </cell>
          <cell r="I3193">
            <v>14050</v>
          </cell>
        </row>
        <row r="3194">
          <cell r="B3194" t="str">
            <v>刘备</v>
          </cell>
          <cell r="I3194">
            <v>12008</v>
          </cell>
        </row>
        <row r="3195">
          <cell r="B3195" t="str">
            <v>江东精锐军</v>
          </cell>
          <cell r="I3195">
            <v>13036</v>
          </cell>
        </row>
        <row r="3196">
          <cell r="B3196" t="str">
            <v>江东主力军</v>
          </cell>
          <cell r="I3196">
            <v>14042</v>
          </cell>
        </row>
        <row r="3197">
          <cell r="B3197" t="str">
            <v>孙策</v>
          </cell>
          <cell r="I3197">
            <v>13004</v>
          </cell>
        </row>
        <row r="3198">
          <cell r="B3198" t="str">
            <v>太史慈护卫</v>
          </cell>
          <cell r="I3198">
            <v>14046</v>
          </cell>
        </row>
        <row r="3199">
          <cell r="B3199" t="str">
            <v>太史慈侍从</v>
          </cell>
          <cell r="I3199">
            <v>11053</v>
          </cell>
        </row>
        <row r="3200">
          <cell r="B3200" t="str">
            <v>太史慈</v>
          </cell>
          <cell r="I3200">
            <v>13006</v>
          </cell>
        </row>
        <row r="3201">
          <cell r="B3201" t="str">
            <v>荀彧护卫</v>
          </cell>
          <cell r="I3201">
            <v>14046</v>
          </cell>
        </row>
        <row r="3202">
          <cell r="B3202" t="str">
            <v>荀彧谋士</v>
          </cell>
          <cell r="I3202">
            <v>14045</v>
          </cell>
        </row>
        <row r="3203">
          <cell r="B3203" t="str">
            <v>荀彧</v>
          </cell>
          <cell r="I3203">
            <v>11007</v>
          </cell>
        </row>
        <row r="3204">
          <cell r="B3204" t="str">
            <v>吕布亲卫军</v>
          </cell>
          <cell r="I3204">
            <v>14047</v>
          </cell>
        </row>
        <row r="3205">
          <cell r="B3205" t="str">
            <v>吕布舞姬</v>
          </cell>
          <cell r="I3205">
            <v>11042</v>
          </cell>
        </row>
        <row r="3206">
          <cell r="B3206" t="str">
            <v>吕布</v>
          </cell>
          <cell r="I3206">
            <v>14005</v>
          </cell>
        </row>
        <row r="3207">
          <cell r="B3207" t="str">
            <v>魏国精锐军</v>
          </cell>
          <cell r="I3207">
            <v>11054</v>
          </cell>
        </row>
        <row r="3208">
          <cell r="B3208" t="str">
            <v>魏国重甲军</v>
          </cell>
          <cell r="I3208">
            <v>14047</v>
          </cell>
        </row>
        <row r="3209">
          <cell r="B3209" t="str">
            <v>曹操</v>
          </cell>
          <cell r="I3209">
            <v>11002</v>
          </cell>
        </row>
        <row r="3210">
          <cell r="B3210" t="str">
            <v>郭嘉护卫</v>
          </cell>
          <cell r="I3210">
            <v>14042</v>
          </cell>
        </row>
        <row r="3211">
          <cell r="B3211" t="str">
            <v>郭嘉谋士</v>
          </cell>
          <cell r="I3211">
            <v>14045</v>
          </cell>
        </row>
        <row r="3212">
          <cell r="B3212" t="str">
            <v>郭嘉</v>
          </cell>
          <cell r="I3212">
            <v>11001</v>
          </cell>
        </row>
        <row r="3213">
          <cell r="B3213" t="str">
            <v>郭汜大军</v>
          </cell>
          <cell r="I3213">
            <v>11053</v>
          </cell>
        </row>
        <row r="3214">
          <cell r="B3214" t="str">
            <v>郭汜亲随</v>
          </cell>
          <cell r="I3214">
            <v>11054</v>
          </cell>
        </row>
        <row r="3215">
          <cell r="B3215" t="str">
            <v>郭汜</v>
          </cell>
          <cell r="I3215">
            <v>14041</v>
          </cell>
        </row>
        <row r="3216">
          <cell r="B3216" t="str">
            <v>张绣侍从</v>
          </cell>
          <cell r="I3216">
            <v>11053</v>
          </cell>
        </row>
        <row r="3217">
          <cell r="B3217" t="str">
            <v>张绣谋士</v>
          </cell>
          <cell r="I3217">
            <v>14045</v>
          </cell>
        </row>
        <row r="3218">
          <cell r="B3218" t="str">
            <v>张绣</v>
          </cell>
          <cell r="I3218">
            <v>11023</v>
          </cell>
        </row>
        <row r="3219">
          <cell r="B3219" t="str">
            <v>司马懿护卫</v>
          </cell>
          <cell r="I3219">
            <v>13036</v>
          </cell>
        </row>
        <row r="3220">
          <cell r="B3220" t="str">
            <v>司马懿侍从</v>
          </cell>
          <cell r="I3220">
            <v>14043</v>
          </cell>
        </row>
        <row r="3221">
          <cell r="B3221" t="str">
            <v>司马懿</v>
          </cell>
          <cell r="I3221">
            <v>11011</v>
          </cell>
        </row>
        <row r="3222">
          <cell r="B3222" t="str">
            <v>贾诩护卫</v>
          </cell>
          <cell r="I3222">
            <v>14046</v>
          </cell>
        </row>
        <row r="3223">
          <cell r="B3223" t="str">
            <v>贾诩谋士</v>
          </cell>
          <cell r="I3223">
            <v>14045</v>
          </cell>
        </row>
        <row r="3224">
          <cell r="B3224" t="str">
            <v>贾诩</v>
          </cell>
          <cell r="I3224">
            <v>11009</v>
          </cell>
        </row>
        <row r="3225">
          <cell r="B3225" t="str">
            <v>王子服侍卫</v>
          </cell>
          <cell r="I3225">
            <v>11053</v>
          </cell>
        </row>
        <row r="3226">
          <cell r="B3226" t="str">
            <v>王子服亲随</v>
          </cell>
          <cell r="I3226">
            <v>13036</v>
          </cell>
        </row>
        <row r="3227">
          <cell r="B3227" t="str">
            <v>王子服</v>
          </cell>
          <cell r="I3227">
            <v>11027</v>
          </cell>
        </row>
        <row r="3228">
          <cell r="B3228" t="str">
            <v>杨奉侍从</v>
          </cell>
          <cell r="I3228">
            <v>11053</v>
          </cell>
        </row>
        <row r="3229">
          <cell r="B3229" t="str">
            <v>杨奉舞姬</v>
          </cell>
          <cell r="I3229">
            <v>11042</v>
          </cell>
        </row>
        <row r="3230">
          <cell r="B3230" t="str">
            <v>杨奉</v>
          </cell>
          <cell r="I3230">
            <v>13015</v>
          </cell>
        </row>
        <row r="3231">
          <cell r="B3231" t="str">
            <v>吉平弟子</v>
          </cell>
          <cell r="I3231">
            <v>14044</v>
          </cell>
        </row>
        <row r="3232">
          <cell r="B3232" t="str">
            <v>吉平护卫</v>
          </cell>
          <cell r="I3232">
            <v>11053</v>
          </cell>
        </row>
        <row r="3233">
          <cell r="B3233" t="str">
            <v>吉平</v>
          </cell>
          <cell r="I3233">
            <v>13034</v>
          </cell>
        </row>
        <row r="3234">
          <cell r="B3234" t="str">
            <v>大汉御林军</v>
          </cell>
          <cell r="I3234">
            <v>11053</v>
          </cell>
        </row>
        <row r="3235">
          <cell r="B3235" t="str">
            <v>大汉守卫军</v>
          </cell>
          <cell r="I3235">
            <v>14046</v>
          </cell>
        </row>
        <row r="3236">
          <cell r="B3236" t="str">
            <v>董承</v>
          </cell>
          <cell r="I3236">
            <v>12044</v>
          </cell>
        </row>
        <row r="3237">
          <cell r="B3237" t="str">
            <v>王允护卫</v>
          </cell>
          <cell r="I3237">
            <v>11054</v>
          </cell>
        </row>
        <row r="3238">
          <cell r="B3238" t="str">
            <v>王允亲随</v>
          </cell>
          <cell r="I3238">
            <v>13036</v>
          </cell>
        </row>
        <row r="3239">
          <cell r="B3239" t="str">
            <v>王允</v>
          </cell>
          <cell r="I3239">
            <v>14029</v>
          </cell>
        </row>
        <row r="3240">
          <cell r="B3240" t="str">
            <v>大汉御林军</v>
          </cell>
          <cell r="I3240">
            <v>11053</v>
          </cell>
        </row>
        <row r="3241">
          <cell r="B3241" t="str">
            <v>大汉守卫军</v>
          </cell>
          <cell r="I3241">
            <v>14046</v>
          </cell>
        </row>
        <row r="3242">
          <cell r="B3242" t="str">
            <v>董承</v>
          </cell>
          <cell r="I3242">
            <v>12044</v>
          </cell>
        </row>
        <row r="3243">
          <cell r="B3243" t="str">
            <v>曹丕护卫军</v>
          </cell>
          <cell r="I3243">
            <v>13036</v>
          </cell>
        </row>
        <row r="3244">
          <cell r="B3244" t="str">
            <v>曹丕舞姬</v>
          </cell>
          <cell r="I3244">
            <v>11042</v>
          </cell>
        </row>
        <row r="3245">
          <cell r="B3245" t="str">
            <v>曹丕</v>
          </cell>
          <cell r="I3245">
            <v>11020</v>
          </cell>
        </row>
        <row r="3246">
          <cell r="B3246" t="str">
            <v>大汉御林军</v>
          </cell>
          <cell r="I3246">
            <v>11053</v>
          </cell>
        </row>
        <row r="3247">
          <cell r="B3247" t="str">
            <v>大汉臣子</v>
          </cell>
          <cell r="I3247">
            <v>14045</v>
          </cell>
        </row>
        <row r="3248">
          <cell r="B3248" t="str">
            <v>汉献帝</v>
          </cell>
          <cell r="I3248">
            <v>14039</v>
          </cell>
        </row>
        <row r="3249">
          <cell r="B3249" t="str">
            <v>刘表护卫</v>
          </cell>
          <cell r="I3249">
            <v>14046</v>
          </cell>
        </row>
        <row r="3250">
          <cell r="B3250" t="str">
            <v>刘表舞姬</v>
          </cell>
          <cell r="I3250">
            <v>11042</v>
          </cell>
        </row>
        <row r="3251">
          <cell r="B3251" t="str">
            <v>刘表</v>
          </cell>
          <cell r="I3251">
            <v>14022</v>
          </cell>
        </row>
        <row r="3252">
          <cell r="B3252" t="str">
            <v>贾诩护卫</v>
          </cell>
          <cell r="I3252">
            <v>14046</v>
          </cell>
        </row>
        <row r="3253">
          <cell r="B3253" t="str">
            <v>贾诩谋士</v>
          </cell>
          <cell r="I3253">
            <v>14045</v>
          </cell>
        </row>
        <row r="3254">
          <cell r="B3254" t="str">
            <v>贾诩</v>
          </cell>
          <cell r="I3254">
            <v>11009</v>
          </cell>
        </row>
        <row r="3255">
          <cell r="B3255" t="str">
            <v>张济护卫</v>
          </cell>
          <cell r="I3255">
            <v>14042</v>
          </cell>
        </row>
        <row r="3256">
          <cell r="B3256" t="str">
            <v>张济亲随</v>
          </cell>
          <cell r="I3256">
            <v>11053</v>
          </cell>
        </row>
        <row r="3257">
          <cell r="B3257" t="str">
            <v>张济</v>
          </cell>
          <cell r="I3257">
            <v>11048</v>
          </cell>
        </row>
        <row r="3258">
          <cell r="B3258" t="str">
            <v>张绣侍从</v>
          </cell>
          <cell r="I3258">
            <v>11053</v>
          </cell>
        </row>
        <row r="3259">
          <cell r="B3259" t="str">
            <v>张绣谋士</v>
          </cell>
          <cell r="I3259">
            <v>14045</v>
          </cell>
        </row>
        <row r="3260">
          <cell r="B3260" t="str">
            <v>张绣</v>
          </cell>
          <cell r="I3260">
            <v>11023</v>
          </cell>
        </row>
        <row r="3261">
          <cell r="B3261" t="str">
            <v>宋宪护卫</v>
          </cell>
          <cell r="I3261">
            <v>11054</v>
          </cell>
        </row>
        <row r="3262">
          <cell r="B3262" t="str">
            <v>宋宪舞姬</v>
          </cell>
          <cell r="I3262">
            <v>11042</v>
          </cell>
        </row>
        <row r="3263">
          <cell r="B3263" t="str">
            <v>宋宪</v>
          </cell>
          <cell r="I3263">
            <v>12041</v>
          </cell>
        </row>
        <row r="3264">
          <cell r="B3264" t="str">
            <v>侯成护卫</v>
          </cell>
          <cell r="I3264">
            <v>13036</v>
          </cell>
        </row>
        <row r="3265">
          <cell r="B3265" t="str">
            <v>侯成舞姬</v>
          </cell>
          <cell r="I3265">
            <v>11042</v>
          </cell>
        </row>
        <row r="3266">
          <cell r="B3266" t="str">
            <v>侯成</v>
          </cell>
          <cell r="I3266">
            <v>11031</v>
          </cell>
        </row>
        <row r="3267">
          <cell r="B3267" t="str">
            <v>吕布亲卫军</v>
          </cell>
          <cell r="I3267">
            <v>14047</v>
          </cell>
        </row>
        <row r="3268">
          <cell r="B3268" t="str">
            <v>吕布舞姬</v>
          </cell>
          <cell r="I3268">
            <v>11042</v>
          </cell>
        </row>
        <row r="3269">
          <cell r="B3269" t="str">
            <v>吕布</v>
          </cell>
          <cell r="I3269">
            <v>14005</v>
          </cell>
        </row>
        <row r="3270">
          <cell r="B3270" t="str">
            <v>魏续护卫</v>
          </cell>
          <cell r="I3270">
            <v>14046</v>
          </cell>
        </row>
        <row r="3271">
          <cell r="B3271" t="str">
            <v>魏续亲随</v>
          </cell>
          <cell r="I3271">
            <v>11054</v>
          </cell>
        </row>
        <row r="3272">
          <cell r="B3272" t="str">
            <v>魏续</v>
          </cell>
          <cell r="I3272">
            <v>11048</v>
          </cell>
        </row>
        <row r="3273">
          <cell r="B3273" t="str">
            <v>张辽精锐军</v>
          </cell>
          <cell r="I3273">
            <v>14047</v>
          </cell>
        </row>
        <row r="3274">
          <cell r="B3274" t="str">
            <v>张辽护卫军</v>
          </cell>
          <cell r="I3274">
            <v>14048</v>
          </cell>
        </row>
        <row r="3275">
          <cell r="B3275" t="str">
            <v>张辽</v>
          </cell>
          <cell r="I3275">
            <v>11006</v>
          </cell>
        </row>
        <row r="3276">
          <cell r="B3276" t="str">
            <v>貂蝉侍女</v>
          </cell>
          <cell r="I3276">
            <v>11042</v>
          </cell>
        </row>
        <row r="3277">
          <cell r="B3277" t="str">
            <v>貂蝉护卫</v>
          </cell>
          <cell r="I3277">
            <v>11054</v>
          </cell>
        </row>
        <row r="3278">
          <cell r="B3278" t="str">
            <v>貂蝉</v>
          </cell>
          <cell r="I3278">
            <v>14007</v>
          </cell>
        </row>
        <row r="3279">
          <cell r="B3279" t="str">
            <v>西凉精锐军</v>
          </cell>
          <cell r="I3279">
            <v>14047</v>
          </cell>
        </row>
        <row r="3280">
          <cell r="B3280" t="str">
            <v>西凉重甲军</v>
          </cell>
          <cell r="I3280">
            <v>14048</v>
          </cell>
        </row>
        <row r="3281">
          <cell r="B3281" t="str">
            <v>董卓</v>
          </cell>
          <cell r="I3281">
            <v>14016</v>
          </cell>
        </row>
        <row r="3282">
          <cell r="B3282" t="str">
            <v>吕布亲卫军</v>
          </cell>
          <cell r="I3282">
            <v>14047</v>
          </cell>
        </row>
        <row r="3283">
          <cell r="B3283" t="str">
            <v>吕布舞姬</v>
          </cell>
          <cell r="I3283">
            <v>11042</v>
          </cell>
        </row>
        <row r="3284">
          <cell r="B3284" t="str">
            <v>吕布</v>
          </cell>
          <cell r="I3284">
            <v>14005</v>
          </cell>
        </row>
        <row r="3285">
          <cell r="B3285" t="str">
            <v>曹操护卫</v>
          </cell>
          <cell r="I3285">
            <v>13036</v>
          </cell>
        </row>
        <row r="3286">
          <cell r="B3286" t="str">
            <v>曹操谋士</v>
          </cell>
          <cell r="I3286">
            <v>14045</v>
          </cell>
        </row>
        <row r="3287">
          <cell r="B3287" t="str">
            <v>曹操</v>
          </cell>
          <cell r="I3287">
            <v>11002</v>
          </cell>
        </row>
        <row r="3288">
          <cell r="B3288" t="str">
            <v>徐州精锐军</v>
          </cell>
          <cell r="I3288">
            <v>11054</v>
          </cell>
        </row>
        <row r="3289">
          <cell r="B3289" t="str">
            <v>徐州守护军</v>
          </cell>
          <cell r="I3289">
            <v>14046</v>
          </cell>
        </row>
        <row r="3290">
          <cell r="B3290" t="str">
            <v>陶谦</v>
          </cell>
          <cell r="I3290">
            <v>14029</v>
          </cell>
        </row>
        <row r="3291">
          <cell r="B3291" t="str">
            <v>诸葛亮护卫</v>
          </cell>
          <cell r="I3291">
            <v>14048</v>
          </cell>
        </row>
        <row r="3292">
          <cell r="B3292" t="str">
            <v>诸葛亮谋士</v>
          </cell>
          <cell r="I3292">
            <v>14045</v>
          </cell>
        </row>
        <row r="3293">
          <cell r="B3293" t="str">
            <v>诸葛亮</v>
          </cell>
          <cell r="I3293">
            <v>12009</v>
          </cell>
        </row>
        <row r="3294">
          <cell r="B3294" t="str">
            <v>蜀汉精锐军</v>
          </cell>
          <cell r="I3294">
            <v>11054</v>
          </cell>
        </row>
        <row r="3295">
          <cell r="B3295" t="str">
            <v>蜀汉弓弩手</v>
          </cell>
          <cell r="I3295">
            <v>14050</v>
          </cell>
        </row>
        <row r="3296">
          <cell r="B3296" t="str">
            <v>刘备</v>
          </cell>
          <cell r="I3296">
            <v>12008</v>
          </cell>
        </row>
        <row r="3297">
          <cell r="B3297" t="str">
            <v>夏侯惇侍从</v>
          </cell>
          <cell r="I3297">
            <v>11054</v>
          </cell>
        </row>
        <row r="3298">
          <cell r="B3298" t="str">
            <v>夏侯惇医生</v>
          </cell>
          <cell r="I3298">
            <v>14044</v>
          </cell>
        </row>
        <row r="3299">
          <cell r="B3299" t="str">
            <v>夏侯惇</v>
          </cell>
          <cell r="I3299">
            <v>11004</v>
          </cell>
        </row>
        <row r="3300">
          <cell r="B3300" t="str">
            <v>荀彧护卫</v>
          </cell>
          <cell r="I3300">
            <v>14046</v>
          </cell>
        </row>
        <row r="3301">
          <cell r="B3301" t="str">
            <v>荀彧谋士</v>
          </cell>
          <cell r="I3301">
            <v>14045</v>
          </cell>
        </row>
        <row r="3302">
          <cell r="B3302" t="str">
            <v>荀彧</v>
          </cell>
          <cell r="I3302">
            <v>11007</v>
          </cell>
        </row>
        <row r="3303">
          <cell r="B3303" t="str">
            <v>郭嘉护卫</v>
          </cell>
          <cell r="I3303">
            <v>14042</v>
          </cell>
        </row>
        <row r="3304">
          <cell r="B3304" t="str">
            <v>郭嘉谋士</v>
          </cell>
          <cell r="I3304">
            <v>14045</v>
          </cell>
        </row>
        <row r="3305">
          <cell r="B3305" t="str">
            <v>郭嘉</v>
          </cell>
          <cell r="I3305">
            <v>11001</v>
          </cell>
        </row>
        <row r="3306">
          <cell r="B3306" t="str">
            <v>魏国轻骑兵</v>
          </cell>
          <cell r="I3306">
            <v>13036</v>
          </cell>
        </row>
        <row r="3307">
          <cell r="B3307" t="str">
            <v>魏国刀盾兵</v>
          </cell>
          <cell r="I3307">
            <v>14046</v>
          </cell>
        </row>
        <row r="3308">
          <cell r="B3308" t="str">
            <v>程昱</v>
          </cell>
          <cell r="I3308">
            <v>11010</v>
          </cell>
        </row>
        <row r="3309">
          <cell r="B3309" t="str">
            <v>荀攸侍从</v>
          </cell>
          <cell r="I3309">
            <v>11054</v>
          </cell>
        </row>
        <row r="3310">
          <cell r="B3310" t="str">
            <v>荀攸舞姬</v>
          </cell>
          <cell r="I3310">
            <v>11042</v>
          </cell>
        </row>
        <row r="3311">
          <cell r="B3311" t="str">
            <v>荀攸</v>
          </cell>
          <cell r="I3311">
            <v>11008</v>
          </cell>
        </row>
        <row r="3312">
          <cell r="B3312" t="str">
            <v>郭嘉护卫</v>
          </cell>
          <cell r="I3312">
            <v>14042</v>
          </cell>
        </row>
        <row r="3313">
          <cell r="B3313" t="str">
            <v>郭嘉谋士</v>
          </cell>
          <cell r="I3313">
            <v>14045</v>
          </cell>
        </row>
        <row r="3314">
          <cell r="B3314" t="str">
            <v>郭嘉</v>
          </cell>
          <cell r="I3314">
            <v>11001</v>
          </cell>
        </row>
        <row r="3315">
          <cell r="B3315" t="str">
            <v>魏国精锐军</v>
          </cell>
          <cell r="I3315">
            <v>11054</v>
          </cell>
        </row>
        <row r="3316">
          <cell r="B3316" t="str">
            <v>魏国重甲军</v>
          </cell>
          <cell r="I3316">
            <v>14047</v>
          </cell>
        </row>
        <row r="3317">
          <cell r="B3317" t="str">
            <v>曹操</v>
          </cell>
          <cell r="I3317">
            <v>11002</v>
          </cell>
        </row>
        <row r="3318">
          <cell r="B3318" t="str">
            <v>荀彧护卫</v>
          </cell>
          <cell r="I3318">
            <v>14046</v>
          </cell>
        </row>
        <row r="3319">
          <cell r="B3319" t="str">
            <v>荀彧谋士</v>
          </cell>
          <cell r="I3319">
            <v>14045</v>
          </cell>
        </row>
        <row r="3320">
          <cell r="B3320" t="str">
            <v>荀彧</v>
          </cell>
          <cell r="I3320">
            <v>11007</v>
          </cell>
        </row>
        <row r="3321">
          <cell r="B3321" t="str">
            <v>吕布亲卫军</v>
          </cell>
          <cell r="I3321">
            <v>14047</v>
          </cell>
        </row>
        <row r="3322">
          <cell r="B3322" t="str">
            <v>吕布舞姬</v>
          </cell>
          <cell r="I3322">
            <v>11042</v>
          </cell>
        </row>
        <row r="3323">
          <cell r="B3323" t="str">
            <v>吕布</v>
          </cell>
          <cell r="I3323">
            <v>14005</v>
          </cell>
        </row>
        <row r="3324">
          <cell r="B3324" t="str">
            <v>孙坚护卫</v>
          </cell>
          <cell r="I3324">
            <v>14046</v>
          </cell>
        </row>
        <row r="3325">
          <cell r="B3325" t="str">
            <v>孙坚亲随</v>
          </cell>
          <cell r="I3325">
            <v>14042</v>
          </cell>
        </row>
        <row r="3326">
          <cell r="B3326" t="str">
            <v>孙坚</v>
          </cell>
          <cell r="I3326">
            <v>13003</v>
          </cell>
        </row>
        <row r="3327">
          <cell r="B3327" t="str">
            <v>袁绍护卫</v>
          </cell>
          <cell r="I3327">
            <v>11054</v>
          </cell>
        </row>
        <row r="3328">
          <cell r="B3328" t="str">
            <v>袁绍术士</v>
          </cell>
          <cell r="I3328">
            <v>14043</v>
          </cell>
        </row>
        <row r="3329">
          <cell r="B3329" t="str">
            <v>袁绍</v>
          </cell>
          <cell r="I3329">
            <v>14006</v>
          </cell>
        </row>
        <row r="3330">
          <cell r="B3330" t="str">
            <v>袁术侍从</v>
          </cell>
          <cell r="I3330">
            <v>11053</v>
          </cell>
        </row>
        <row r="3331">
          <cell r="B3331" t="str">
            <v>袁术舞姬</v>
          </cell>
          <cell r="I3331">
            <v>11042</v>
          </cell>
        </row>
        <row r="3332">
          <cell r="B3332" t="str">
            <v>袁术</v>
          </cell>
          <cell r="I3332">
            <v>14027</v>
          </cell>
        </row>
        <row r="3333">
          <cell r="B3333" t="str">
            <v>何进守卫军</v>
          </cell>
          <cell r="I3333">
            <v>11054</v>
          </cell>
        </row>
        <row r="3334">
          <cell r="B3334" t="str">
            <v>何进护卫军</v>
          </cell>
          <cell r="I3334">
            <v>14046</v>
          </cell>
        </row>
        <row r="3335">
          <cell r="B3335" t="str">
            <v>何进</v>
          </cell>
          <cell r="I3335">
            <v>14038</v>
          </cell>
        </row>
        <row r="3336">
          <cell r="B3336" t="str">
            <v>袁绍护卫</v>
          </cell>
          <cell r="I3336">
            <v>11054</v>
          </cell>
        </row>
        <row r="3337">
          <cell r="B3337" t="str">
            <v>袁绍术士</v>
          </cell>
          <cell r="I3337">
            <v>14043</v>
          </cell>
        </row>
        <row r="3338">
          <cell r="B3338" t="str">
            <v>袁绍</v>
          </cell>
          <cell r="I3338">
            <v>14006</v>
          </cell>
        </row>
        <row r="3339">
          <cell r="B3339" t="str">
            <v>魏国精锐军</v>
          </cell>
          <cell r="I3339">
            <v>11054</v>
          </cell>
        </row>
        <row r="3340">
          <cell r="B3340" t="str">
            <v>魏国重甲军</v>
          </cell>
          <cell r="I3340">
            <v>14047</v>
          </cell>
        </row>
        <row r="3341">
          <cell r="B3341" t="str">
            <v>曹操</v>
          </cell>
          <cell r="I3341">
            <v>11002</v>
          </cell>
        </row>
        <row r="3342">
          <cell r="B3342" t="str">
            <v>陈琳护卫</v>
          </cell>
          <cell r="I3342">
            <v>14046</v>
          </cell>
        </row>
        <row r="3343">
          <cell r="B3343" t="str">
            <v>陈琳谋士</v>
          </cell>
          <cell r="I3343">
            <v>14045</v>
          </cell>
        </row>
        <row r="3344">
          <cell r="B3344" t="str">
            <v>陈琳</v>
          </cell>
          <cell r="I3344">
            <v>11034</v>
          </cell>
        </row>
        <row r="3345">
          <cell r="B3345" t="str">
            <v>夏侯渊侍从</v>
          </cell>
          <cell r="I3345">
            <v>11053</v>
          </cell>
        </row>
        <row r="3346">
          <cell r="B3346" t="str">
            <v>夏侯渊术士</v>
          </cell>
          <cell r="I3346">
            <v>14043</v>
          </cell>
        </row>
        <row r="3347">
          <cell r="B3347" t="str">
            <v>夏侯渊</v>
          </cell>
          <cell r="I3347">
            <v>11005</v>
          </cell>
        </row>
        <row r="3348">
          <cell r="B3348" t="str">
            <v>牛金护卫</v>
          </cell>
          <cell r="I3348">
            <v>14046</v>
          </cell>
        </row>
        <row r="3349">
          <cell r="B3349" t="str">
            <v>牛金亲随</v>
          </cell>
          <cell r="I3349">
            <v>11054</v>
          </cell>
        </row>
        <row r="3350">
          <cell r="B3350" t="str">
            <v>牛金</v>
          </cell>
          <cell r="I3350">
            <v>12031</v>
          </cell>
        </row>
        <row r="3351">
          <cell r="B3351" t="str">
            <v>魏国精锐军</v>
          </cell>
          <cell r="I3351">
            <v>11054</v>
          </cell>
        </row>
        <row r="3352">
          <cell r="B3352" t="str">
            <v>魏国重甲军</v>
          </cell>
          <cell r="I3352">
            <v>14047</v>
          </cell>
        </row>
        <row r="3353">
          <cell r="B3353" t="str">
            <v>曹操</v>
          </cell>
          <cell r="I3353">
            <v>11002</v>
          </cell>
        </row>
        <row r="3354">
          <cell r="B3354" t="str">
            <v>魏国步兵</v>
          </cell>
          <cell r="I3354">
            <v>11053</v>
          </cell>
        </row>
        <row r="3355">
          <cell r="B3355" t="str">
            <v>魏国骑兵</v>
          </cell>
          <cell r="I3355">
            <v>13036</v>
          </cell>
        </row>
        <row r="3356">
          <cell r="B3356" t="str">
            <v>曹仁</v>
          </cell>
          <cell r="I3356">
            <v>11003</v>
          </cell>
        </row>
        <row r="3357">
          <cell r="B3357" t="str">
            <v>吕布亲卫军</v>
          </cell>
          <cell r="I3357">
            <v>14047</v>
          </cell>
        </row>
        <row r="3358">
          <cell r="B3358" t="str">
            <v>吕布舞姬</v>
          </cell>
          <cell r="I3358">
            <v>11042</v>
          </cell>
        </row>
        <row r="3359">
          <cell r="B3359" t="str">
            <v>吕布</v>
          </cell>
          <cell r="I3359">
            <v>14005</v>
          </cell>
        </row>
        <row r="3360">
          <cell r="B3360" t="str">
            <v>魏国轻骑兵</v>
          </cell>
          <cell r="I3360">
            <v>13036</v>
          </cell>
        </row>
        <row r="3361">
          <cell r="B3361" t="str">
            <v>魏国弓弩手</v>
          </cell>
          <cell r="I3361">
            <v>14042</v>
          </cell>
        </row>
        <row r="3362">
          <cell r="B3362" t="str">
            <v>李典</v>
          </cell>
          <cell r="I3362">
            <v>11021</v>
          </cell>
        </row>
        <row r="3363">
          <cell r="B3363" t="str">
            <v>江东精锐军</v>
          </cell>
          <cell r="I3363">
            <v>13036</v>
          </cell>
        </row>
        <row r="3364">
          <cell r="B3364" t="str">
            <v>江东主力军</v>
          </cell>
          <cell r="I3364">
            <v>14042</v>
          </cell>
        </row>
        <row r="3365">
          <cell r="B3365" t="str">
            <v>孙权</v>
          </cell>
          <cell r="I3365">
            <v>13005</v>
          </cell>
        </row>
        <row r="3366">
          <cell r="B3366" t="str">
            <v>张辽主力军</v>
          </cell>
          <cell r="I3366">
            <v>11054</v>
          </cell>
        </row>
        <row r="3367">
          <cell r="B3367" t="str">
            <v>张辽亲随</v>
          </cell>
          <cell r="I3367">
            <v>13036</v>
          </cell>
        </row>
        <row r="3368">
          <cell r="B3368" t="str">
            <v>张辽</v>
          </cell>
          <cell r="I3368">
            <v>11006</v>
          </cell>
        </row>
        <row r="3369">
          <cell r="B3369" t="str">
            <v>袁绍护卫</v>
          </cell>
          <cell r="I3369">
            <v>11054</v>
          </cell>
        </row>
        <row r="3370">
          <cell r="B3370" t="str">
            <v>袁绍术士</v>
          </cell>
          <cell r="I3370">
            <v>14043</v>
          </cell>
        </row>
        <row r="3371">
          <cell r="B3371" t="str">
            <v>袁绍</v>
          </cell>
          <cell r="I3371">
            <v>14006</v>
          </cell>
        </row>
        <row r="3372">
          <cell r="B3372" t="str">
            <v>荀彧护卫</v>
          </cell>
          <cell r="I3372">
            <v>14046</v>
          </cell>
        </row>
        <row r="3373">
          <cell r="B3373" t="str">
            <v>荀彧谋士</v>
          </cell>
          <cell r="I3373">
            <v>14045</v>
          </cell>
        </row>
        <row r="3374">
          <cell r="B3374" t="str">
            <v>荀彧</v>
          </cell>
          <cell r="I3374">
            <v>11007</v>
          </cell>
        </row>
        <row r="3375">
          <cell r="B3375" t="str">
            <v>颜良精锐军</v>
          </cell>
          <cell r="I3375">
            <v>11054</v>
          </cell>
        </row>
        <row r="3376">
          <cell r="B3376" t="str">
            <v>颜良亲随</v>
          </cell>
          <cell r="I3376">
            <v>14047</v>
          </cell>
        </row>
        <row r="3377">
          <cell r="B3377" t="str">
            <v>颜良</v>
          </cell>
          <cell r="I3377">
            <v>14013</v>
          </cell>
        </row>
        <row r="3378">
          <cell r="B3378" t="str">
            <v>文丑侍从</v>
          </cell>
          <cell r="I3378">
            <v>13036</v>
          </cell>
        </row>
        <row r="3379">
          <cell r="B3379" t="str">
            <v>文丑亲随</v>
          </cell>
          <cell r="I3379">
            <v>14047</v>
          </cell>
        </row>
        <row r="3380">
          <cell r="B3380" t="str">
            <v>文丑</v>
          </cell>
          <cell r="I3380">
            <v>14014</v>
          </cell>
        </row>
        <row r="3381">
          <cell r="B3381" t="str">
            <v>大汉御林军</v>
          </cell>
          <cell r="I3381">
            <v>11053</v>
          </cell>
        </row>
        <row r="3382">
          <cell r="B3382" t="str">
            <v>大汉臣子</v>
          </cell>
          <cell r="I3382">
            <v>14045</v>
          </cell>
        </row>
        <row r="3383">
          <cell r="B3383" t="str">
            <v>汉献帝</v>
          </cell>
          <cell r="I3383">
            <v>14039</v>
          </cell>
        </row>
        <row r="3384">
          <cell r="B3384" t="str">
            <v>夏侯渊侍从</v>
          </cell>
          <cell r="I3384">
            <v>11053</v>
          </cell>
        </row>
        <row r="3385">
          <cell r="B3385" t="str">
            <v>夏侯渊术士</v>
          </cell>
          <cell r="I3385">
            <v>14043</v>
          </cell>
        </row>
        <row r="3386">
          <cell r="B3386" t="str">
            <v>夏侯渊</v>
          </cell>
          <cell r="I3386">
            <v>11005</v>
          </cell>
        </row>
        <row r="3387">
          <cell r="B3387" t="str">
            <v>关羽亲随</v>
          </cell>
          <cell r="I3387">
            <v>13036</v>
          </cell>
        </row>
        <row r="3388">
          <cell r="B3388" t="str">
            <v>关羽护卫</v>
          </cell>
          <cell r="I3388">
            <v>14046</v>
          </cell>
        </row>
        <row r="3389">
          <cell r="B3389" t="str">
            <v>关羽</v>
          </cell>
          <cell r="I3389">
            <v>12003</v>
          </cell>
        </row>
        <row r="3390">
          <cell r="B3390" t="str">
            <v>徐晃护卫</v>
          </cell>
          <cell r="I3390">
            <v>14046</v>
          </cell>
        </row>
        <row r="3391">
          <cell r="B3391" t="str">
            <v>徐晃亲随</v>
          </cell>
          <cell r="I3391">
            <v>14048</v>
          </cell>
        </row>
        <row r="3392">
          <cell r="B3392" t="str">
            <v>徐晃</v>
          </cell>
          <cell r="I3392">
            <v>11015</v>
          </cell>
        </row>
        <row r="3393">
          <cell r="B3393" t="str">
            <v>关羽亲随</v>
          </cell>
          <cell r="I3393">
            <v>13036</v>
          </cell>
        </row>
        <row r="3394">
          <cell r="B3394" t="str">
            <v>关羽护卫</v>
          </cell>
          <cell r="I3394">
            <v>14046</v>
          </cell>
        </row>
        <row r="3395">
          <cell r="B3395" t="str">
            <v>关羽</v>
          </cell>
          <cell r="I3395">
            <v>12003</v>
          </cell>
        </row>
        <row r="3396">
          <cell r="B3396" t="str">
            <v>蜀汉精锐军</v>
          </cell>
          <cell r="I3396">
            <v>11054</v>
          </cell>
        </row>
        <row r="3397">
          <cell r="B3397" t="str">
            <v>蜀汉弓弩手</v>
          </cell>
          <cell r="I3397">
            <v>14050</v>
          </cell>
        </row>
        <row r="3398">
          <cell r="B3398" t="str">
            <v>刘备</v>
          </cell>
          <cell r="I3398">
            <v>12008</v>
          </cell>
        </row>
        <row r="3399">
          <cell r="B3399" t="str">
            <v>刘禅护卫</v>
          </cell>
          <cell r="I3399">
            <v>11053</v>
          </cell>
        </row>
        <row r="3400">
          <cell r="B3400" t="str">
            <v>刘禅舞姬</v>
          </cell>
          <cell r="I3400">
            <v>11042</v>
          </cell>
        </row>
        <row r="3401">
          <cell r="B3401" t="str">
            <v>刘禅</v>
          </cell>
          <cell r="I3401">
            <v>12032</v>
          </cell>
        </row>
        <row r="3402">
          <cell r="B3402" t="str">
            <v>蜀汉步兵</v>
          </cell>
          <cell r="I3402">
            <v>11053</v>
          </cell>
        </row>
        <row r="3403">
          <cell r="B3403" t="str">
            <v>蜀汉弩手</v>
          </cell>
          <cell r="I3403">
            <v>14042</v>
          </cell>
        </row>
        <row r="3404">
          <cell r="B3404" t="str">
            <v>廖化</v>
          </cell>
          <cell r="I3404">
            <v>12027</v>
          </cell>
        </row>
        <row r="3405">
          <cell r="B3405" t="str">
            <v>周仓士卒</v>
          </cell>
          <cell r="I3405">
            <v>11053</v>
          </cell>
        </row>
        <row r="3406">
          <cell r="B3406" t="str">
            <v>周仓亲随</v>
          </cell>
          <cell r="I3406">
            <v>11054</v>
          </cell>
        </row>
        <row r="3407">
          <cell r="B3407" t="str">
            <v>周仓</v>
          </cell>
          <cell r="I3407">
            <v>12041</v>
          </cell>
        </row>
        <row r="3408">
          <cell r="B3408" t="str">
            <v>张飞护卫</v>
          </cell>
          <cell r="I3408">
            <v>14046</v>
          </cell>
        </row>
        <row r="3409">
          <cell r="B3409" t="str">
            <v>张飞亲随</v>
          </cell>
          <cell r="I3409">
            <v>11054</v>
          </cell>
        </row>
        <row r="3410">
          <cell r="B3410" t="str">
            <v>张飞</v>
          </cell>
          <cell r="I3410">
            <v>12004</v>
          </cell>
        </row>
        <row r="3411">
          <cell r="B3411" t="str">
            <v>蜀汉精锐军</v>
          </cell>
          <cell r="I3411">
            <v>11054</v>
          </cell>
        </row>
        <row r="3412">
          <cell r="B3412" t="str">
            <v>蜀汉弓弩手</v>
          </cell>
          <cell r="I3412">
            <v>14050</v>
          </cell>
        </row>
        <row r="3413">
          <cell r="B3413" t="str">
            <v>刘备</v>
          </cell>
          <cell r="I3413">
            <v>12008</v>
          </cell>
        </row>
        <row r="3414">
          <cell r="B3414" t="str">
            <v>关羽亲随</v>
          </cell>
          <cell r="I3414">
            <v>13036</v>
          </cell>
        </row>
        <row r="3415">
          <cell r="B3415" t="str">
            <v>关羽护卫</v>
          </cell>
          <cell r="I3415">
            <v>14046</v>
          </cell>
        </row>
        <row r="3416">
          <cell r="B3416" t="str">
            <v>关羽</v>
          </cell>
          <cell r="I3416">
            <v>12003</v>
          </cell>
        </row>
        <row r="3417">
          <cell r="B3417" t="str">
            <v>白马义从</v>
          </cell>
          <cell r="I3417">
            <v>14050</v>
          </cell>
        </row>
        <row r="3418">
          <cell r="B3418" t="str">
            <v>白马侍从</v>
          </cell>
          <cell r="I3418">
            <v>11054</v>
          </cell>
        </row>
        <row r="3419">
          <cell r="B3419" t="str">
            <v>公孙瓒</v>
          </cell>
          <cell r="I3419">
            <v>14002</v>
          </cell>
        </row>
        <row r="3420">
          <cell r="B3420" t="str">
            <v>魏国精锐军</v>
          </cell>
          <cell r="I3420">
            <v>11054</v>
          </cell>
        </row>
        <row r="3421">
          <cell r="B3421" t="str">
            <v>魏国重甲军</v>
          </cell>
          <cell r="I3421">
            <v>14047</v>
          </cell>
        </row>
        <row r="3422">
          <cell r="B3422" t="str">
            <v>曹操</v>
          </cell>
          <cell r="I3422">
            <v>11002</v>
          </cell>
        </row>
        <row r="3423">
          <cell r="B3423" t="str">
            <v>刘禅护卫</v>
          </cell>
          <cell r="I3423">
            <v>11053</v>
          </cell>
        </row>
        <row r="3424">
          <cell r="B3424" t="str">
            <v>刘禅舞姬</v>
          </cell>
          <cell r="I3424">
            <v>11042</v>
          </cell>
        </row>
        <row r="3425">
          <cell r="B3425" t="str">
            <v>刘禅</v>
          </cell>
          <cell r="I3425">
            <v>12032</v>
          </cell>
        </row>
        <row r="3426">
          <cell r="B3426" t="str">
            <v>赵云士卒</v>
          </cell>
          <cell r="I3426">
            <v>11053</v>
          </cell>
        </row>
        <row r="3427">
          <cell r="B3427" t="str">
            <v>赵云亲随</v>
          </cell>
          <cell r="I3427">
            <v>13036</v>
          </cell>
        </row>
        <row r="3428">
          <cell r="B3428" t="str">
            <v>赵云</v>
          </cell>
          <cell r="I3428">
            <v>12001</v>
          </cell>
        </row>
        <row r="3429">
          <cell r="B3429" t="str">
            <v>袁术侍从</v>
          </cell>
          <cell r="I3429">
            <v>11053</v>
          </cell>
        </row>
        <row r="3430">
          <cell r="B3430" t="str">
            <v>袁术舞姬</v>
          </cell>
          <cell r="I3430">
            <v>11042</v>
          </cell>
        </row>
        <row r="3431">
          <cell r="B3431" t="str">
            <v>袁术</v>
          </cell>
          <cell r="I3431">
            <v>14027</v>
          </cell>
        </row>
        <row r="3432">
          <cell r="B3432" t="str">
            <v>周瑜护卫</v>
          </cell>
          <cell r="I3432">
            <v>14046</v>
          </cell>
        </row>
        <row r="3433">
          <cell r="B3433" t="str">
            <v>周瑜谋士</v>
          </cell>
          <cell r="I3433">
            <v>14045</v>
          </cell>
        </row>
        <row r="3434">
          <cell r="B3434" t="str">
            <v>周瑜</v>
          </cell>
          <cell r="I3434">
            <v>13007</v>
          </cell>
        </row>
        <row r="3435">
          <cell r="B3435" t="str">
            <v>太史慈护卫</v>
          </cell>
          <cell r="I3435">
            <v>14046</v>
          </cell>
        </row>
        <row r="3436">
          <cell r="B3436" t="str">
            <v>太史慈侍从</v>
          </cell>
          <cell r="I3436">
            <v>11053</v>
          </cell>
        </row>
        <row r="3437">
          <cell r="B3437" t="str">
            <v>太史慈</v>
          </cell>
          <cell r="I3437">
            <v>13006</v>
          </cell>
        </row>
        <row r="3438">
          <cell r="B3438" t="str">
            <v>江东精锐军</v>
          </cell>
          <cell r="I3438">
            <v>13036</v>
          </cell>
        </row>
        <row r="3439">
          <cell r="B3439" t="str">
            <v>江东主力军</v>
          </cell>
          <cell r="I3439">
            <v>14042</v>
          </cell>
        </row>
        <row r="3440">
          <cell r="B3440" t="str">
            <v>孙策</v>
          </cell>
          <cell r="I3440">
            <v>13004</v>
          </cell>
        </row>
        <row r="3441">
          <cell r="B3441" t="str">
            <v>鲁肃护卫</v>
          </cell>
          <cell r="I3441">
            <v>11054</v>
          </cell>
        </row>
        <row r="3442">
          <cell r="B3442" t="str">
            <v>鲁肃医生</v>
          </cell>
          <cell r="I3442">
            <v>14044</v>
          </cell>
        </row>
        <row r="3443">
          <cell r="B3443" t="str">
            <v>鲁肃</v>
          </cell>
          <cell r="I3443">
            <v>13002</v>
          </cell>
        </row>
        <row r="3444">
          <cell r="B3444" t="str">
            <v>江东精锐军</v>
          </cell>
          <cell r="I3444">
            <v>13036</v>
          </cell>
        </row>
        <row r="3445">
          <cell r="B3445" t="str">
            <v>江东主力军</v>
          </cell>
          <cell r="I3445">
            <v>14042</v>
          </cell>
        </row>
        <row r="3446">
          <cell r="B3446" t="str">
            <v>孙策</v>
          </cell>
          <cell r="I3446">
            <v>13004</v>
          </cell>
        </row>
        <row r="3447">
          <cell r="B3447" t="str">
            <v>江东精锐军</v>
          </cell>
          <cell r="I3447">
            <v>13036</v>
          </cell>
        </row>
        <row r="3448">
          <cell r="B3448" t="str">
            <v>江东主力军</v>
          </cell>
          <cell r="I3448">
            <v>14042</v>
          </cell>
        </row>
        <row r="3449">
          <cell r="B3449" t="str">
            <v>孙权</v>
          </cell>
          <cell r="I3449">
            <v>13005</v>
          </cell>
        </row>
        <row r="3450">
          <cell r="B3450" t="str">
            <v>周瑜护卫</v>
          </cell>
          <cell r="I3450">
            <v>14046</v>
          </cell>
        </row>
        <row r="3451">
          <cell r="B3451" t="str">
            <v>周瑜谋士</v>
          </cell>
          <cell r="I3451">
            <v>14045</v>
          </cell>
        </row>
        <row r="3452">
          <cell r="B3452" t="str">
            <v>周瑜</v>
          </cell>
          <cell r="I3452">
            <v>13007</v>
          </cell>
        </row>
        <row r="3453">
          <cell r="B3453" t="str">
            <v>江东精锐军</v>
          </cell>
          <cell r="I3453">
            <v>13036</v>
          </cell>
        </row>
        <row r="3454">
          <cell r="B3454" t="str">
            <v>江东主力军</v>
          </cell>
          <cell r="I3454">
            <v>14042</v>
          </cell>
        </row>
        <row r="3455">
          <cell r="B3455" t="str">
            <v>孙策</v>
          </cell>
          <cell r="I3455">
            <v>13004</v>
          </cell>
        </row>
        <row r="3456">
          <cell r="B3456" t="str">
            <v>诸葛亮护卫</v>
          </cell>
          <cell r="I3456">
            <v>14048</v>
          </cell>
        </row>
        <row r="3457">
          <cell r="B3457" t="str">
            <v>诸葛亮谋士</v>
          </cell>
          <cell r="I3457">
            <v>14045</v>
          </cell>
        </row>
        <row r="3458">
          <cell r="B3458" t="str">
            <v>诸葛亮</v>
          </cell>
          <cell r="I3458">
            <v>12009</v>
          </cell>
        </row>
        <row r="3459">
          <cell r="B3459" t="str">
            <v>魏国精锐军</v>
          </cell>
          <cell r="I3459">
            <v>11054</v>
          </cell>
        </row>
        <row r="3460">
          <cell r="B3460" t="str">
            <v>魏国重甲军</v>
          </cell>
          <cell r="I3460">
            <v>14047</v>
          </cell>
        </row>
        <row r="3461">
          <cell r="B3461" t="str">
            <v>曹操</v>
          </cell>
          <cell r="I3461">
            <v>11002</v>
          </cell>
        </row>
        <row r="3462">
          <cell r="B3462" t="str">
            <v>江东精锐军</v>
          </cell>
          <cell r="I3462">
            <v>13036</v>
          </cell>
        </row>
        <row r="3463">
          <cell r="B3463" t="str">
            <v>江东主力军</v>
          </cell>
          <cell r="I3463">
            <v>14042</v>
          </cell>
        </row>
        <row r="3464">
          <cell r="B3464" t="str">
            <v>孙权</v>
          </cell>
          <cell r="I3464">
            <v>13005</v>
          </cell>
        </row>
        <row r="3465">
          <cell r="B3465" t="str">
            <v>张昭护卫</v>
          </cell>
          <cell r="I3465">
            <v>14046</v>
          </cell>
        </row>
        <row r="3466">
          <cell r="B3466" t="str">
            <v>张昭术士</v>
          </cell>
          <cell r="I3466">
            <v>14043</v>
          </cell>
        </row>
        <row r="3467">
          <cell r="B3467" t="str">
            <v>张昭</v>
          </cell>
          <cell r="I3467">
            <v>13018</v>
          </cell>
        </row>
        <row r="3468">
          <cell r="B3468" t="str">
            <v>江东精锐军</v>
          </cell>
          <cell r="I3468">
            <v>13036</v>
          </cell>
        </row>
        <row r="3469">
          <cell r="B3469" t="str">
            <v>江东主力军</v>
          </cell>
          <cell r="I3469">
            <v>14042</v>
          </cell>
        </row>
        <row r="3470">
          <cell r="B3470" t="str">
            <v>孙权</v>
          </cell>
          <cell r="I3470">
            <v>13005</v>
          </cell>
        </row>
        <row r="3471">
          <cell r="B3471" t="str">
            <v>周瑜护卫</v>
          </cell>
          <cell r="I3471">
            <v>14046</v>
          </cell>
        </row>
        <row r="3472">
          <cell r="B3472" t="str">
            <v>周瑜谋士</v>
          </cell>
          <cell r="I3472">
            <v>14045</v>
          </cell>
        </row>
        <row r="3473">
          <cell r="B3473" t="str">
            <v>周瑜</v>
          </cell>
          <cell r="I3473">
            <v>13007</v>
          </cell>
        </row>
        <row r="3474">
          <cell r="B3474" t="str">
            <v>曹操护卫</v>
          </cell>
          <cell r="I3474">
            <v>13036</v>
          </cell>
        </row>
        <row r="3475">
          <cell r="B3475" t="str">
            <v>曹操谋士</v>
          </cell>
          <cell r="I3475">
            <v>14045</v>
          </cell>
        </row>
        <row r="3476">
          <cell r="B3476" t="str">
            <v>曹操</v>
          </cell>
          <cell r="I3476">
            <v>11002</v>
          </cell>
        </row>
        <row r="3477">
          <cell r="B3477" t="str">
            <v>韩馥护卫</v>
          </cell>
          <cell r="I3477">
            <v>14046</v>
          </cell>
        </row>
        <row r="3478">
          <cell r="B3478" t="str">
            <v>韩馥亲随</v>
          </cell>
          <cell r="I3478">
            <v>11054</v>
          </cell>
        </row>
        <row r="3479">
          <cell r="B3479" t="str">
            <v>韩馥</v>
          </cell>
          <cell r="I3479">
            <v>14001</v>
          </cell>
        </row>
        <row r="3480">
          <cell r="B3480" t="str">
            <v>郭图护卫</v>
          </cell>
          <cell r="I3480">
            <v>14042</v>
          </cell>
        </row>
        <row r="3481">
          <cell r="B3481" t="str">
            <v>郭图谋士</v>
          </cell>
          <cell r="I3481">
            <v>14045</v>
          </cell>
        </row>
        <row r="3482">
          <cell r="B3482" t="str">
            <v>郭图</v>
          </cell>
          <cell r="I3482">
            <v>13018</v>
          </cell>
        </row>
        <row r="3483">
          <cell r="B3483" t="str">
            <v>曹操护卫</v>
          </cell>
          <cell r="I3483">
            <v>13036</v>
          </cell>
        </row>
        <row r="3484">
          <cell r="B3484" t="str">
            <v>曹操谋士</v>
          </cell>
          <cell r="I3484">
            <v>14045</v>
          </cell>
        </row>
        <row r="3485">
          <cell r="B3485" t="str">
            <v>曹操</v>
          </cell>
          <cell r="I3485">
            <v>11002</v>
          </cell>
        </row>
        <row r="3486">
          <cell r="B3486" t="str">
            <v>沮授护卫</v>
          </cell>
          <cell r="I3486">
            <v>11054</v>
          </cell>
        </row>
        <row r="3487">
          <cell r="B3487" t="str">
            <v>沮授谋士</v>
          </cell>
          <cell r="I3487">
            <v>14045</v>
          </cell>
        </row>
        <row r="3488">
          <cell r="B3488" t="str">
            <v>沮授</v>
          </cell>
          <cell r="I3488">
            <v>14012</v>
          </cell>
        </row>
        <row r="3489">
          <cell r="B3489" t="str">
            <v>李孚护卫</v>
          </cell>
          <cell r="I3489">
            <v>11053</v>
          </cell>
        </row>
        <row r="3490">
          <cell r="B3490" t="str">
            <v>李孚亲随</v>
          </cell>
          <cell r="I3490">
            <v>14050</v>
          </cell>
        </row>
        <row r="3491">
          <cell r="B3491" t="str">
            <v>李孚</v>
          </cell>
          <cell r="I3491">
            <v>11051</v>
          </cell>
        </row>
        <row r="3492">
          <cell r="B3492" t="str">
            <v>逢纪护卫</v>
          </cell>
          <cell r="I3492">
            <v>11053</v>
          </cell>
        </row>
        <row r="3493">
          <cell r="B3493" t="str">
            <v>逢纪术士</v>
          </cell>
          <cell r="I3493">
            <v>14043</v>
          </cell>
        </row>
        <row r="3494">
          <cell r="B3494" t="str">
            <v>逢纪</v>
          </cell>
          <cell r="I3494">
            <v>12044</v>
          </cell>
        </row>
        <row r="3495">
          <cell r="B3495" t="str">
            <v>袁尚护卫</v>
          </cell>
          <cell r="I3495">
            <v>14046</v>
          </cell>
        </row>
        <row r="3496">
          <cell r="B3496" t="str">
            <v>袁尚舞姬</v>
          </cell>
          <cell r="I3496">
            <v>11042</v>
          </cell>
        </row>
        <row r="3497">
          <cell r="B3497" t="str">
            <v>袁尚</v>
          </cell>
          <cell r="I3497">
            <v>14012</v>
          </cell>
        </row>
        <row r="3498">
          <cell r="B3498" t="str">
            <v>审配护卫</v>
          </cell>
          <cell r="I3498">
            <v>13036</v>
          </cell>
        </row>
        <row r="3499">
          <cell r="B3499" t="str">
            <v>审配谋士</v>
          </cell>
          <cell r="I3499">
            <v>14045</v>
          </cell>
        </row>
        <row r="3500">
          <cell r="B3500" t="str">
            <v>审配</v>
          </cell>
          <cell r="I3500">
            <v>14043</v>
          </cell>
        </row>
        <row r="3501">
          <cell r="B3501" t="str">
            <v>辛评护卫</v>
          </cell>
          <cell r="I3501">
            <v>11054</v>
          </cell>
        </row>
        <row r="3502">
          <cell r="B3502" t="str">
            <v>辛评谋士</v>
          </cell>
          <cell r="I3502">
            <v>14045</v>
          </cell>
        </row>
        <row r="3503">
          <cell r="B3503" t="str">
            <v>辛评</v>
          </cell>
          <cell r="I3503">
            <v>14021</v>
          </cell>
        </row>
        <row r="3504">
          <cell r="B3504" t="str">
            <v>郭图护卫</v>
          </cell>
          <cell r="I3504">
            <v>14042</v>
          </cell>
        </row>
        <row r="3505">
          <cell r="B3505" t="str">
            <v>郭图谋士</v>
          </cell>
          <cell r="I3505">
            <v>14045</v>
          </cell>
        </row>
        <row r="3506">
          <cell r="B3506" t="str">
            <v>郭图</v>
          </cell>
          <cell r="I3506">
            <v>13018</v>
          </cell>
        </row>
        <row r="3507">
          <cell r="B3507" t="str">
            <v>袁绍护卫</v>
          </cell>
          <cell r="I3507">
            <v>11054</v>
          </cell>
        </row>
        <row r="3508">
          <cell r="B3508" t="str">
            <v>袁绍术士</v>
          </cell>
          <cell r="I3508">
            <v>14043</v>
          </cell>
        </row>
        <row r="3509">
          <cell r="B3509" t="str">
            <v>袁绍</v>
          </cell>
          <cell r="I3509">
            <v>14006</v>
          </cell>
        </row>
        <row r="3510">
          <cell r="B3510" t="str">
            <v>袁谭护卫</v>
          </cell>
          <cell r="I3510">
            <v>14042</v>
          </cell>
        </row>
        <row r="3511">
          <cell r="B3511" t="str">
            <v>袁谭亲随</v>
          </cell>
          <cell r="I3511">
            <v>13036</v>
          </cell>
        </row>
        <row r="3512">
          <cell r="B3512" t="str">
            <v>袁谭</v>
          </cell>
          <cell r="I3512">
            <v>13017</v>
          </cell>
        </row>
        <row r="3513">
          <cell r="B3513" t="str">
            <v>审配护卫</v>
          </cell>
          <cell r="I3513">
            <v>13036</v>
          </cell>
        </row>
        <row r="3514">
          <cell r="B3514" t="str">
            <v>审配谋士</v>
          </cell>
          <cell r="I3514">
            <v>14045</v>
          </cell>
        </row>
        <row r="3515">
          <cell r="B3515" t="str">
            <v>审配</v>
          </cell>
          <cell r="I3515">
            <v>14043</v>
          </cell>
        </row>
        <row r="3516">
          <cell r="B3516" t="str">
            <v>逢纪护卫</v>
          </cell>
          <cell r="I3516">
            <v>11053</v>
          </cell>
        </row>
        <row r="3517">
          <cell r="B3517" t="str">
            <v>逢纪术士</v>
          </cell>
          <cell r="I3517">
            <v>14043</v>
          </cell>
        </row>
        <row r="3518">
          <cell r="B3518" t="str">
            <v>逢纪</v>
          </cell>
          <cell r="I3518">
            <v>12044</v>
          </cell>
        </row>
        <row r="3519">
          <cell r="B3519" t="str">
            <v>袁绍护卫</v>
          </cell>
          <cell r="I3519">
            <v>11054</v>
          </cell>
        </row>
        <row r="3520">
          <cell r="B3520" t="str">
            <v>袁绍术士</v>
          </cell>
          <cell r="I3520">
            <v>14043</v>
          </cell>
        </row>
        <row r="3521">
          <cell r="B3521" t="str">
            <v>袁绍</v>
          </cell>
          <cell r="I3521">
            <v>14006</v>
          </cell>
        </row>
        <row r="3522">
          <cell r="B3522" t="str">
            <v>袁尚护卫</v>
          </cell>
          <cell r="I3522">
            <v>14046</v>
          </cell>
        </row>
        <row r="3523">
          <cell r="B3523" t="str">
            <v>袁尚舞姬</v>
          </cell>
          <cell r="I3523">
            <v>11042</v>
          </cell>
        </row>
        <row r="3524">
          <cell r="B3524" t="str">
            <v>袁尚</v>
          </cell>
          <cell r="I3524">
            <v>14012</v>
          </cell>
        </row>
        <row r="3525">
          <cell r="B3525" t="str">
            <v>曹丕护卫军</v>
          </cell>
          <cell r="I3525">
            <v>13036</v>
          </cell>
        </row>
        <row r="3526">
          <cell r="B3526" t="str">
            <v>曹丕舞姬</v>
          </cell>
          <cell r="I3526">
            <v>11042</v>
          </cell>
        </row>
        <row r="3527">
          <cell r="B3527" t="str">
            <v>曹丕</v>
          </cell>
          <cell r="I3527">
            <v>11020</v>
          </cell>
        </row>
        <row r="3528">
          <cell r="B3528" t="str">
            <v>曹植护卫</v>
          </cell>
          <cell r="I3528">
            <v>13036</v>
          </cell>
        </row>
        <row r="3529">
          <cell r="B3529" t="str">
            <v>曹植舞姬</v>
          </cell>
          <cell r="I3529">
            <v>11042</v>
          </cell>
        </row>
        <row r="3530">
          <cell r="B3530" t="str">
            <v>曹植</v>
          </cell>
          <cell r="I3530">
            <v>11037</v>
          </cell>
        </row>
        <row r="3531">
          <cell r="B3531" t="str">
            <v>魏国御林军</v>
          </cell>
          <cell r="I3531">
            <v>11053</v>
          </cell>
        </row>
        <row r="3532">
          <cell r="B3532" t="str">
            <v>魏国侍女</v>
          </cell>
          <cell r="I3532">
            <v>11042</v>
          </cell>
        </row>
        <row r="3533">
          <cell r="B3533" t="str">
            <v>郭女王</v>
          </cell>
          <cell r="I3533">
            <v>11043</v>
          </cell>
        </row>
        <row r="3534">
          <cell r="B3534" t="str">
            <v>甄姬护卫</v>
          </cell>
          <cell r="I3534">
            <v>11053</v>
          </cell>
        </row>
        <row r="3535">
          <cell r="B3535" t="str">
            <v>甄姬侍女</v>
          </cell>
          <cell r="I3535">
            <v>11042</v>
          </cell>
        </row>
        <row r="3536">
          <cell r="B3536" t="str">
            <v>甄姬</v>
          </cell>
          <cell r="I3536">
            <v>11018</v>
          </cell>
        </row>
        <row r="3537">
          <cell r="B3537" t="str">
            <v>刘先护卫</v>
          </cell>
          <cell r="I3537">
            <v>14050</v>
          </cell>
        </row>
        <row r="3538">
          <cell r="B3538" t="str">
            <v>刘先亲随</v>
          </cell>
          <cell r="I3538">
            <v>14043</v>
          </cell>
        </row>
        <row r="3539">
          <cell r="B3539" t="str">
            <v>刘先</v>
          </cell>
          <cell r="I3539">
            <v>11026</v>
          </cell>
        </row>
        <row r="3540">
          <cell r="B3540" t="str">
            <v>蒯越侍从</v>
          </cell>
          <cell r="I3540">
            <v>11053</v>
          </cell>
        </row>
        <row r="3541">
          <cell r="B3541" t="str">
            <v>蒯越侍女</v>
          </cell>
          <cell r="I3541">
            <v>11042</v>
          </cell>
        </row>
        <row r="3542">
          <cell r="B3542" t="str">
            <v>蒯越</v>
          </cell>
          <cell r="I3542">
            <v>11034</v>
          </cell>
        </row>
        <row r="3543">
          <cell r="B3543" t="str">
            <v>蔡瑁护卫</v>
          </cell>
          <cell r="I3543">
            <v>14046</v>
          </cell>
        </row>
        <row r="3544">
          <cell r="B3544" t="str">
            <v>蔡瑁亲随</v>
          </cell>
          <cell r="I3544">
            <v>14043</v>
          </cell>
        </row>
        <row r="3545">
          <cell r="B3545" t="str">
            <v>蔡瑁</v>
          </cell>
          <cell r="I3545">
            <v>11038</v>
          </cell>
        </row>
        <row r="3546">
          <cell r="B3546" t="str">
            <v>刘表护卫</v>
          </cell>
          <cell r="I3546">
            <v>11054</v>
          </cell>
        </row>
        <row r="3547">
          <cell r="B3547" t="str">
            <v>刘表谋士</v>
          </cell>
          <cell r="I3547">
            <v>14045</v>
          </cell>
        </row>
        <row r="3548">
          <cell r="B3548" t="str">
            <v>刘表</v>
          </cell>
          <cell r="I3548">
            <v>14022</v>
          </cell>
        </row>
        <row r="3549">
          <cell r="B3549" t="str">
            <v>王威护卫</v>
          </cell>
          <cell r="I3549">
            <v>14046</v>
          </cell>
        </row>
        <row r="3550">
          <cell r="B3550" t="str">
            <v>王威亲随</v>
          </cell>
          <cell r="I3550">
            <v>14050</v>
          </cell>
        </row>
        <row r="3551">
          <cell r="B3551" t="str">
            <v>王威</v>
          </cell>
          <cell r="I3551">
            <v>14021</v>
          </cell>
        </row>
        <row r="3552">
          <cell r="B3552" t="str">
            <v>张允护卫</v>
          </cell>
          <cell r="I3552">
            <v>11054</v>
          </cell>
        </row>
        <row r="3553">
          <cell r="B3553" t="str">
            <v>张允亲随</v>
          </cell>
          <cell r="I3553">
            <v>14045</v>
          </cell>
        </row>
        <row r="3554">
          <cell r="B3554" t="str">
            <v>张允</v>
          </cell>
          <cell r="I3554">
            <v>14050</v>
          </cell>
        </row>
        <row r="3555">
          <cell r="B3555" t="str">
            <v>蔡夫人护卫</v>
          </cell>
          <cell r="I3555">
            <v>11053</v>
          </cell>
        </row>
        <row r="3556">
          <cell r="B3556" t="str">
            <v>蔡夫人侍女</v>
          </cell>
          <cell r="I3556">
            <v>11042</v>
          </cell>
        </row>
        <row r="3557">
          <cell r="B3557" t="str">
            <v>蔡夫人</v>
          </cell>
          <cell r="I3557">
            <v>13033</v>
          </cell>
        </row>
        <row r="3558">
          <cell r="B3558" t="str">
            <v>襄阳刀骑兵</v>
          </cell>
          <cell r="I3558">
            <v>13036</v>
          </cell>
        </row>
        <row r="3559">
          <cell r="B3559" t="str">
            <v>襄阳弓兵</v>
          </cell>
          <cell r="I3559">
            <v>14050</v>
          </cell>
        </row>
        <row r="3560">
          <cell r="B3560" t="str">
            <v>刘琮</v>
          </cell>
          <cell r="I3560">
            <v>12045</v>
          </cell>
        </row>
        <row r="3561">
          <cell r="B3561" t="str">
            <v>刘琦亲卫军</v>
          </cell>
          <cell r="I3561">
            <v>14046</v>
          </cell>
        </row>
        <row r="3562">
          <cell r="B3562" t="str">
            <v>刘琦谋士</v>
          </cell>
          <cell r="I3562">
            <v>14045</v>
          </cell>
        </row>
        <row r="3563">
          <cell r="B3563" t="str">
            <v>刘琦</v>
          </cell>
          <cell r="I3563">
            <v>12025</v>
          </cell>
        </row>
        <row r="3564">
          <cell r="B3564" t="str">
            <v>江东精锐军</v>
          </cell>
          <cell r="I3564">
            <v>11054</v>
          </cell>
        </row>
        <row r="3565">
          <cell r="B3565" t="str">
            <v>江东主力军</v>
          </cell>
          <cell r="I3565">
            <v>14042</v>
          </cell>
        </row>
        <row r="3566">
          <cell r="B3566" t="str">
            <v>孙权</v>
          </cell>
          <cell r="I3566">
            <v>13005</v>
          </cell>
        </row>
        <row r="3567">
          <cell r="B3567" t="str">
            <v>蜀汉精锐军</v>
          </cell>
          <cell r="I3567">
            <v>14046</v>
          </cell>
        </row>
        <row r="3568">
          <cell r="B3568" t="str">
            <v>蜀汉弓弩手</v>
          </cell>
          <cell r="I3568">
            <v>14050</v>
          </cell>
        </row>
        <row r="3569">
          <cell r="B3569" t="str">
            <v>刘备</v>
          </cell>
          <cell r="I3569">
            <v>12008</v>
          </cell>
        </row>
        <row r="3570">
          <cell r="B3570" t="str">
            <v>伊籍护卫</v>
          </cell>
          <cell r="I3570">
            <v>11053</v>
          </cell>
        </row>
        <row r="3571">
          <cell r="B3571" t="str">
            <v>伊籍随从</v>
          </cell>
          <cell r="I3571">
            <v>14046</v>
          </cell>
        </row>
        <row r="3572">
          <cell r="B3572" t="str">
            <v>伊籍</v>
          </cell>
          <cell r="I3572">
            <v>14045</v>
          </cell>
        </row>
        <row r="3573">
          <cell r="B3573" t="str">
            <v>石韬护卫</v>
          </cell>
          <cell r="I3573">
            <v>14042</v>
          </cell>
        </row>
        <row r="3574">
          <cell r="B3574" t="str">
            <v>石韬亲随</v>
          </cell>
          <cell r="I3574">
            <v>14044</v>
          </cell>
        </row>
        <row r="3575">
          <cell r="B3575" t="str">
            <v>石韬</v>
          </cell>
          <cell r="I3575">
            <v>12044</v>
          </cell>
        </row>
        <row r="3576">
          <cell r="B3576" t="str">
            <v>诸葛亮弟子</v>
          </cell>
          <cell r="I3576">
            <v>14045</v>
          </cell>
        </row>
        <row r="3577">
          <cell r="B3577" t="str">
            <v>诸葛亮护卫</v>
          </cell>
          <cell r="I3577">
            <v>14046</v>
          </cell>
        </row>
        <row r="3578">
          <cell r="B3578" t="str">
            <v>诸葛亮</v>
          </cell>
          <cell r="I3578">
            <v>12009</v>
          </cell>
        </row>
        <row r="3579">
          <cell r="B3579" t="str">
            <v>司马徽护卫</v>
          </cell>
          <cell r="I3579">
            <v>11053</v>
          </cell>
        </row>
        <row r="3580">
          <cell r="B3580" t="str">
            <v>司马徽随从</v>
          </cell>
          <cell r="I3580">
            <v>14043</v>
          </cell>
        </row>
        <row r="3581">
          <cell r="B3581" t="str">
            <v>司马徽</v>
          </cell>
          <cell r="I3581">
            <v>13034</v>
          </cell>
        </row>
        <row r="3582">
          <cell r="B3582" t="str">
            <v>徐庶随从</v>
          </cell>
          <cell r="I3582">
            <v>14042</v>
          </cell>
        </row>
        <row r="3583">
          <cell r="B3583" t="str">
            <v>徐庶护卫</v>
          </cell>
          <cell r="I3583">
            <v>14046</v>
          </cell>
        </row>
        <row r="3584">
          <cell r="B3584" t="str">
            <v>徐庶</v>
          </cell>
          <cell r="I3584">
            <v>12016</v>
          </cell>
        </row>
        <row r="3585">
          <cell r="B3585" t="str">
            <v>于禁护卫</v>
          </cell>
          <cell r="I3585">
            <v>13036</v>
          </cell>
        </row>
        <row r="3586">
          <cell r="B3586" t="str">
            <v>于禁亲随</v>
          </cell>
          <cell r="I3586">
            <v>14050</v>
          </cell>
        </row>
        <row r="3587">
          <cell r="B3587" t="str">
            <v>于禁</v>
          </cell>
          <cell r="I3587">
            <v>11013</v>
          </cell>
        </row>
        <row r="3588">
          <cell r="B3588" t="str">
            <v>夏侯惇护卫</v>
          </cell>
          <cell r="I3588">
            <v>11054</v>
          </cell>
        </row>
        <row r="3589">
          <cell r="B3589" t="str">
            <v>夏侯惇侍从</v>
          </cell>
          <cell r="I3589">
            <v>14042</v>
          </cell>
        </row>
        <row r="3590">
          <cell r="B3590" t="str">
            <v>夏侯惇</v>
          </cell>
          <cell r="I3590">
            <v>11004</v>
          </cell>
        </row>
        <row r="3591">
          <cell r="B3591" t="str">
            <v>魏国精锐军</v>
          </cell>
          <cell r="I3591">
            <v>14047</v>
          </cell>
        </row>
        <row r="3592">
          <cell r="B3592" t="str">
            <v>魏国重甲军</v>
          </cell>
          <cell r="I3592">
            <v>14048</v>
          </cell>
        </row>
        <row r="3593">
          <cell r="B3593" t="str">
            <v>曹操</v>
          </cell>
          <cell r="I3593">
            <v>11002</v>
          </cell>
        </row>
        <row r="3594">
          <cell r="B3594" t="str">
            <v>李典亲兵</v>
          </cell>
          <cell r="I3594">
            <v>11053</v>
          </cell>
        </row>
        <row r="3595">
          <cell r="B3595" t="str">
            <v>李典随从</v>
          </cell>
          <cell r="I3595">
            <v>14044</v>
          </cell>
        </row>
        <row r="3596">
          <cell r="B3596" t="str">
            <v>李典</v>
          </cell>
          <cell r="I3596">
            <v>11021</v>
          </cell>
        </row>
        <row r="3597">
          <cell r="B3597" t="str">
            <v>鲁肃侍卫</v>
          </cell>
          <cell r="I3597">
            <v>11053</v>
          </cell>
        </row>
        <row r="3598">
          <cell r="B3598" t="str">
            <v>鲁肃随从</v>
          </cell>
          <cell r="I3598">
            <v>14043</v>
          </cell>
        </row>
        <row r="3599">
          <cell r="B3599" t="str">
            <v>鲁肃</v>
          </cell>
          <cell r="I3599">
            <v>13002</v>
          </cell>
        </row>
        <row r="3600">
          <cell r="B3600" t="str">
            <v>周瑜护卫</v>
          </cell>
          <cell r="I3600">
            <v>11054</v>
          </cell>
        </row>
        <row r="3601">
          <cell r="B3601" t="str">
            <v>周瑜谋士</v>
          </cell>
          <cell r="I3601">
            <v>14045</v>
          </cell>
        </row>
        <row r="3602">
          <cell r="B3602" t="str">
            <v>周瑜</v>
          </cell>
          <cell r="I3602">
            <v>13007</v>
          </cell>
        </row>
        <row r="3603">
          <cell r="B3603" t="str">
            <v>魏国精锐军</v>
          </cell>
          <cell r="I3603">
            <v>14047</v>
          </cell>
        </row>
        <row r="3604">
          <cell r="B3604" t="str">
            <v>魏国重甲军</v>
          </cell>
          <cell r="I3604">
            <v>14048</v>
          </cell>
        </row>
        <row r="3605">
          <cell r="B3605" t="str">
            <v>曹操</v>
          </cell>
          <cell r="I3605">
            <v>11002</v>
          </cell>
        </row>
        <row r="3606">
          <cell r="B3606" t="str">
            <v>诸葛亮弟子</v>
          </cell>
          <cell r="I3606">
            <v>14045</v>
          </cell>
        </row>
        <row r="3607">
          <cell r="B3607" t="str">
            <v>诸葛亮护卫</v>
          </cell>
          <cell r="I3607">
            <v>14046</v>
          </cell>
        </row>
        <row r="3608">
          <cell r="B3608" t="str">
            <v>诸葛亮</v>
          </cell>
          <cell r="I3608">
            <v>12009</v>
          </cell>
        </row>
        <row r="3609">
          <cell r="B3609" t="str">
            <v>祢衡护卫</v>
          </cell>
          <cell r="I3609">
            <v>13036</v>
          </cell>
        </row>
        <row r="3610">
          <cell r="B3610" t="str">
            <v>祢衡亲随</v>
          </cell>
          <cell r="I3610">
            <v>14043</v>
          </cell>
        </row>
        <row r="3611">
          <cell r="B3611" t="str">
            <v>祢衡</v>
          </cell>
          <cell r="I3611">
            <v>13038</v>
          </cell>
        </row>
        <row r="3612">
          <cell r="B3612" t="str">
            <v>孙坚护卫</v>
          </cell>
          <cell r="I3612">
            <v>14046</v>
          </cell>
        </row>
        <row r="3613">
          <cell r="B3613" t="str">
            <v>孙坚亲随</v>
          </cell>
          <cell r="I3613">
            <v>14045</v>
          </cell>
        </row>
        <row r="3614">
          <cell r="B3614" t="str">
            <v>孙坚</v>
          </cell>
          <cell r="I3614">
            <v>13003</v>
          </cell>
        </row>
        <row r="3615">
          <cell r="B3615" t="str">
            <v>刘表护卫</v>
          </cell>
          <cell r="I3615">
            <v>14048</v>
          </cell>
        </row>
        <row r="3616">
          <cell r="B3616" t="str">
            <v>刘表谋士</v>
          </cell>
          <cell r="I3616">
            <v>14045</v>
          </cell>
        </row>
        <row r="3617">
          <cell r="B3617" t="str">
            <v>刘表</v>
          </cell>
          <cell r="I3617">
            <v>14022</v>
          </cell>
        </row>
        <row r="3618">
          <cell r="B3618" t="str">
            <v>黄祖护卫</v>
          </cell>
          <cell r="I3618">
            <v>11054</v>
          </cell>
        </row>
        <row r="3619">
          <cell r="B3619" t="str">
            <v>黄祖亲随</v>
          </cell>
          <cell r="I3619">
            <v>14050</v>
          </cell>
        </row>
        <row r="3620">
          <cell r="B3620" t="str">
            <v>黄祖</v>
          </cell>
          <cell r="I3620">
            <v>14029</v>
          </cell>
        </row>
        <row r="3621">
          <cell r="B3621" t="str">
            <v>凌统护卫</v>
          </cell>
          <cell r="I3621">
            <v>13036</v>
          </cell>
        </row>
        <row r="3622">
          <cell r="B3622" t="str">
            <v>凌统亲兵</v>
          </cell>
          <cell r="I3622">
            <v>14042</v>
          </cell>
        </row>
        <row r="3623">
          <cell r="B3623" t="str">
            <v>凌统</v>
          </cell>
          <cell r="I3623">
            <v>13023</v>
          </cell>
        </row>
        <row r="3624">
          <cell r="B3624" t="str">
            <v>黄祖护卫</v>
          </cell>
          <cell r="I3624">
            <v>11054</v>
          </cell>
        </row>
        <row r="3625">
          <cell r="B3625" t="str">
            <v>黄祖亲随</v>
          </cell>
          <cell r="I3625">
            <v>14050</v>
          </cell>
        </row>
        <row r="3626">
          <cell r="B3626" t="str">
            <v>黄祖</v>
          </cell>
          <cell r="I3626">
            <v>14029</v>
          </cell>
        </row>
        <row r="3627">
          <cell r="B3627" t="str">
            <v>江东精锐军</v>
          </cell>
          <cell r="I3627">
            <v>13036</v>
          </cell>
        </row>
        <row r="3628">
          <cell r="B3628" t="str">
            <v>江东主力军</v>
          </cell>
          <cell r="I3628">
            <v>14042</v>
          </cell>
        </row>
        <row r="3629">
          <cell r="B3629" t="str">
            <v>孙权</v>
          </cell>
          <cell r="I3629">
            <v>13005</v>
          </cell>
        </row>
        <row r="3630">
          <cell r="B3630" t="str">
            <v>甘宁护卫</v>
          </cell>
          <cell r="I3630">
            <v>14046</v>
          </cell>
        </row>
        <row r="3631">
          <cell r="B3631" t="str">
            <v>甘宁亲随</v>
          </cell>
          <cell r="I3631">
            <v>14042</v>
          </cell>
        </row>
        <row r="3632">
          <cell r="B3632" t="str">
            <v>甘宁</v>
          </cell>
          <cell r="I3632">
            <v>13010</v>
          </cell>
        </row>
        <row r="3633">
          <cell r="B3633" t="str">
            <v>刘表护卫</v>
          </cell>
          <cell r="I3633">
            <v>11054</v>
          </cell>
        </row>
        <row r="3634">
          <cell r="B3634" t="str">
            <v>刘表谋士</v>
          </cell>
          <cell r="I3634">
            <v>14045</v>
          </cell>
        </row>
        <row r="3635">
          <cell r="B3635" t="str">
            <v>刘表</v>
          </cell>
          <cell r="I3635">
            <v>14022</v>
          </cell>
        </row>
        <row r="3636">
          <cell r="B3636" t="str">
            <v>蜀汉精锐军</v>
          </cell>
          <cell r="I3636">
            <v>14046</v>
          </cell>
        </row>
        <row r="3637">
          <cell r="B3637" t="str">
            <v>蜀汉弓弩手</v>
          </cell>
          <cell r="I3637">
            <v>14050</v>
          </cell>
        </row>
        <row r="3638">
          <cell r="B3638" t="str">
            <v>刘备</v>
          </cell>
          <cell r="I3638">
            <v>12008</v>
          </cell>
        </row>
        <row r="3639">
          <cell r="B3639" t="str">
            <v>诸葛亮弟子</v>
          </cell>
          <cell r="I3639">
            <v>14045</v>
          </cell>
        </row>
        <row r="3640">
          <cell r="B3640" t="str">
            <v>诸葛亮护卫</v>
          </cell>
          <cell r="I3640">
            <v>14046</v>
          </cell>
        </row>
        <row r="3641">
          <cell r="B3641" t="str">
            <v>诸葛亮</v>
          </cell>
          <cell r="I3641">
            <v>12009</v>
          </cell>
        </row>
        <row r="3642">
          <cell r="B3642" t="str">
            <v>刘琦亲卫军</v>
          </cell>
          <cell r="I3642">
            <v>14046</v>
          </cell>
        </row>
        <row r="3643">
          <cell r="B3643" t="str">
            <v>刘琦谋士</v>
          </cell>
          <cell r="I3643">
            <v>14045</v>
          </cell>
        </row>
        <row r="3644">
          <cell r="B3644" t="str">
            <v>刘琦</v>
          </cell>
          <cell r="I3644">
            <v>12025</v>
          </cell>
        </row>
        <row r="3645">
          <cell r="B3645" t="str">
            <v>曹性护卫</v>
          </cell>
          <cell r="I3645">
            <v>14046</v>
          </cell>
        </row>
        <row r="3646">
          <cell r="B3646" t="str">
            <v>曹性亲兵</v>
          </cell>
          <cell r="I3646">
            <v>14042</v>
          </cell>
        </row>
        <row r="3647">
          <cell r="B3647" t="str">
            <v>曹性</v>
          </cell>
          <cell r="I3647">
            <v>11030</v>
          </cell>
        </row>
        <row r="3648">
          <cell r="B3648" t="str">
            <v>李典亲兵</v>
          </cell>
          <cell r="I3648">
            <v>11053</v>
          </cell>
        </row>
        <row r="3649">
          <cell r="B3649" t="str">
            <v>李典随从</v>
          </cell>
          <cell r="I3649">
            <v>14044</v>
          </cell>
        </row>
        <row r="3650">
          <cell r="B3650" t="str">
            <v>李典</v>
          </cell>
          <cell r="I3650">
            <v>11021</v>
          </cell>
        </row>
        <row r="3651">
          <cell r="B3651" t="str">
            <v>魏国精锐军</v>
          </cell>
          <cell r="I3651">
            <v>14047</v>
          </cell>
        </row>
        <row r="3652">
          <cell r="B3652" t="str">
            <v>魏国重甲军</v>
          </cell>
          <cell r="I3652">
            <v>14048</v>
          </cell>
        </row>
        <row r="3653">
          <cell r="B3653" t="str">
            <v>曹操</v>
          </cell>
          <cell r="I3653">
            <v>11002</v>
          </cell>
        </row>
        <row r="3654">
          <cell r="B3654" t="str">
            <v>夏侯惇护卫</v>
          </cell>
          <cell r="I3654">
            <v>11054</v>
          </cell>
        </row>
        <row r="3655">
          <cell r="B3655" t="str">
            <v>夏侯惇侍从</v>
          </cell>
          <cell r="I3655">
            <v>14042</v>
          </cell>
        </row>
        <row r="3656">
          <cell r="B3656" t="str">
            <v>夏侯惇</v>
          </cell>
          <cell r="I3656">
            <v>11004</v>
          </cell>
        </row>
        <row r="3657">
          <cell r="B3657" t="str">
            <v>北海弓手</v>
          </cell>
          <cell r="I3657">
            <v>14050</v>
          </cell>
        </row>
        <row r="3658">
          <cell r="B3658" t="str">
            <v>北海步兵</v>
          </cell>
          <cell r="I3658">
            <v>11053</v>
          </cell>
        </row>
        <row r="3659">
          <cell r="B3659" t="str">
            <v>左承祖</v>
          </cell>
          <cell r="I3659">
            <v>12045</v>
          </cell>
        </row>
        <row r="3660">
          <cell r="B3660" t="str">
            <v>太史慈护卫</v>
          </cell>
          <cell r="I3660">
            <v>14046</v>
          </cell>
        </row>
        <row r="3661">
          <cell r="B3661" t="str">
            <v>太史慈亲随</v>
          </cell>
          <cell r="I3661">
            <v>13036</v>
          </cell>
        </row>
        <row r="3662">
          <cell r="B3662" t="str">
            <v>太史慈</v>
          </cell>
          <cell r="I3662">
            <v>13006</v>
          </cell>
        </row>
        <row r="3663">
          <cell r="B3663" t="str">
            <v>魏国精锐军</v>
          </cell>
          <cell r="I3663">
            <v>14047</v>
          </cell>
        </row>
        <row r="3664">
          <cell r="B3664" t="str">
            <v>魏国重甲军</v>
          </cell>
          <cell r="I3664">
            <v>14048</v>
          </cell>
        </row>
        <row r="3665">
          <cell r="B3665" t="str">
            <v>曹操</v>
          </cell>
          <cell r="I3665">
            <v>11002</v>
          </cell>
        </row>
        <row r="3666">
          <cell r="B3666" t="str">
            <v>北海精锐军</v>
          </cell>
          <cell r="I3666">
            <v>11054</v>
          </cell>
        </row>
        <row r="3667">
          <cell r="B3667" t="str">
            <v>北海主力军</v>
          </cell>
          <cell r="I3667">
            <v>14044</v>
          </cell>
        </row>
        <row r="3668">
          <cell r="B3668" t="str">
            <v>孔融</v>
          </cell>
          <cell r="I3668">
            <v>14036</v>
          </cell>
        </row>
        <row r="3669">
          <cell r="B3669" t="str">
            <v>东吴骑兵</v>
          </cell>
          <cell r="I3669">
            <v>13036</v>
          </cell>
        </row>
        <row r="3670">
          <cell r="B3670" t="str">
            <v>东吴水军</v>
          </cell>
          <cell r="I3670">
            <v>14050</v>
          </cell>
        </row>
        <row r="3671">
          <cell r="B3671" t="str">
            <v>黄盖</v>
          </cell>
          <cell r="I3671">
            <v>13016</v>
          </cell>
        </row>
        <row r="3672">
          <cell r="B3672" t="str">
            <v>蒯良护卫</v>
          </cell>
          <cell r="I3672">
            <v>11053</v>
          </cell>
        </row>
        <row r="3673">
          <cell r="B3673" t="str">
            <v>蒯良亲随</v>
          </cell>
          <cell r="I3673">
            <v>14046</v>
          </cell>
        </row>
        <row r="3674">
          <cell r="B3674" t="str">
            <v>蒯良</v>
          </cell>
          <cell r="I3674">
            <v>11034</v>
          </cell>
        </row>
        <row r="3675">
          <cell r="B3675" t="str">
            <v>刘表护卫</v>
          </cell>
          <cell r="I3675">
            <v>11054</v>
          </cell>
        </row>
        <row r="3676">
          <cell r="B3676" t="str">
            <v>刘表谋士</v>
          </cell>
          <cell r="I3676">
            <v>14045</v>
          </cell>
        </row>
        <row r="3677">
          <cell r="B3677" t="str">
            <v>刘表</v>
          </cell>
          <cell r="I3677">
            <v>14022</v>
          </cell>
        </row>
        <row r="3678">
          <cell r="B3678" t="str">
            <v>蔡瑁护卫</v>
          </cell>
          <cell r="I3678">
            <v>14046</v>
          </cell>
        </row>
        <row r="3679">
          <cell r="B3679" t="str">
            <v>蔡瑁亲随</v>
          </cell>
          <cell r="I3679">
            <v>14043</v>
          </cell>
        </row>
        <row r="3680">
          <cell r="B3680" t="str">
            <v>蔡瑁</v>
          </cell>
          <cell r="I3680">
            <v>11038</v>
          </cell>
        </row>
        <row r="3681">
          <cell r="B3681" t="str">
            <v>刘禅护卫</v>
          </cell>
          <cell r="I3681">
            <v>11053</v>
          </cell>
        </row>
        <row r="3682">
          <cell r="B3682" t="str">
            <v>刘禅舞姬</v>
          </cell>
          <cell r="I3682">
            <v>11042</v>
          </cell>
        </row>
        <row r="3683">
          <cell r="B3683" t="str">
            <v>刘禅</v>
          </cell>
          <cell r="I3683">
            <v>12032</v>
          </cell>
        </row>
        <row r="3684">
          <cell r="B3684" t="str">
            <v>蜀汉精锐军</v>
          </cell>
          <cell r="I3684">
            <v>14046</v>
          </cell>
        </row>
        <row r="3685">
          <cell r="B3685" t="str">
            <v>蜀汉弓弩手</v>
          </cell>
          <cell r="I3685">
            <v>14050</v>
          </cell>
        </row>
        <row r="3686">
          <cell r="B3686" t="str">
            <v>刘备</v>
          </cell>
          <cell r="I3686">
            <v>12008</v>
          </cell>
        </row>
        <row r="3687">
          <cell r="B3687" t="str">
            <v>诸葛亮弟子</v>
          </cell>
          <cell r="I3687">
            <v>14045</v>
          </cell>
        </row>
        <row r="3688">
          <cell r="B3688" t="str">
            <v>诸葛亮护卫</v>
          </cell>
          <cell r="I3688">
            <v>14046</v>
          </cell>
        </row>
        <row r="3689">
          <cell r="B3689" t="str">
            <v>诸葛亮</v>
          </cell>
          <cell r="I3689">
            <v>12009</v>
          </cell>
        </row>
        <row r="3690">
          <cell r="B3690" t="str">
            <v>魏延护卫</v>
          </cell>
          <cell r="I3690">
            <v>14048</v>
          </cell>
        </row>
        <row r="3691">
          <cell r="B3691" t="str">
            <v>魏延亲兵</v>
          </cell>
          <cell r="I3691">
            <v>13036</v>
          </cell>
        </row>
        <row r="3692">
          <cell r="B3692" t="str">
            <v>魏延</v>
          </cell>
          <cell r="I3692">
            <v>12007</v>
          </cell>
        </row>
        <row r="3693">
          <cell r="B3693" t="str">
            <v>典韦护卫</v>
          </cell>
          <cell r="I3693">
            <v>14046</v>
          </cell>
        </row>
        <row r="3694">
          <cell r="B3694" t="str">
            <v>典韦亲兵</v>
          </cell>
          <cell r="I3694">
            <v>14047</v>
          </cell>
        </row>
        <row r="3695">
          <cell r="B3695" t="str">
            <v>典韦</v>
          </cell>
          <cell r="I3695">
            <v>11017</v>
          </cell>
        </row>
        <row r="3696">
          <cell r="B3696" t="str">
            <v>马超亲兵</v>
          </cell>
          <cell r="I3696">
            <v>11053</v>
          </cell>
        </row>
        <row r="3697">
          <cell r="B3697" t="str">
            <v>马超弟子</v>
          </cell>
          <cell r="I3697">
            <v>13036</v>
          </cell>
        </row>
        <row r="3698">
          <cell r="B3698" t="str">
            <v>马超</v>
          </cell>
          <cell r="I3698">
            <v>12005</v>
          </cell>
        </row>
        <row r="3699">
          <cell r="B3699" t="str">
            <v>魏国精锐军</v>
          </cell>
          <cell r="I3699">
            <v>14047</v>
          </cell>
        </row>
        <row r="3700">
          <cell r="B3700" t="str">
            <v>魏国重甲军</v>
          </cell>
          <cell r="I3700">
            <v>14048</v>
          </cell>
        </row>
        <row r="3701">
          <cell r="B3701" t="str">
            <v>曹操</v>
          </cell>
          <cell r="I3701">
            <v>11002</v>
          </cell>
        </row>
        <row r="3702">
          <cell r="B3702" t="str">
            <v>许褚护卫</v>
          </cell>
          <cell r="I3702">
            <v>14046</v>
          </cell>
        </row>
        <row r="3703">
          <cell r="B3703" t="str">
            <v>许褚亲兵</v>
          </cell>
          <cell r="I3703">
            <v>13036</v>
          </cell>
        </row>
        <row r="3704">
          <cell r="B3704" t="str">
            <v>许褚</v>
          </cell>
          <cell r="I3704">
            <v>11016</v>
          </cell>
        </row>
        <row r="3705">
          <cell r="B3705" t="str">
            <v>王朗护卫</v>
          </cell>
          <cell r="I3705">
            <v>14050</v>
          </cell>
        </row>
        <row r="3706">
          <cell r="B3706" t="str">
            <v>王朗亲随</v>
          </cell>
          <cell r="I3706">
            <v>14045</v>
          </cell>
        </row>
        <row r="3707">
          <cell r="B3707" t="str">
            <v>王朗</v>
          </cell>
          <cell r="I3707">
            <v>13034</v>
          </cell>
        </row>
        <row r="3708">
          <cell r="B3708" t="str">
            <v>袁绍精锐军</v>
          </cell>
          <cell r="I3708">
            <v>13036</v>
          </cell>
        </row>
        <row r="3709">
          <cell r="B3709" t="str">
            <v>袁绍主力军</v>
          </cell>
          <cell r="I3709">
            <v>11054</v>
          </cell>
        </row>
        <row r="3710">
          <cell r="B3710" t="str">
            <v>袁绍</v>
          </cell>
          <cell r="I3710">
            <v>14006</v>
          </cell>
        </row>
        <row r="3711">
          <cell r="B3711" t="str">
            <v>魏国精锐军</v>
          </cell>
          <cell r="I3711">
            <v>14047</v>
          </cell>
        </row>
        <row r="3712">
          <cell r="B3712" t="str">
            <v>魏国重甲军</v>
          </cell>
          <cell r="I3712">
            <v>14048</v>
          </cell>
        </row>
        <row r="3713">
          <cell r="B3713" t="str">
            <v>曹操</v>
          </cell>
          <cell r="I3713">
            <v>11002</v>
          </cell>
        </row>
        <row r="3714">
          <cell r="B3714" t="str">
            <v>于禁护卫</v>
          </cell>
          <cell r="I3714">
            <v>13036</v>
          </cell>
        </row>
        <row r="3715">
          <cell r="B3715" t="str">
            <v>于禁亲随</v>
          </cell>
          <cell r="I3715">
            <v>14050</v>
          </cell>
        </row>
        <row r="3716">
          <cell r="B3716" t="str">
            <v>于禁</v>
          </cell>
          <cell r="I3716">
            <v>11013</v>
          </cell>
        </row>
        <row r="3717">
          <cell r="B3717" t="str">
            <v>刘璋精锐军</v>
          </cell>
          <cell r="I3717">
            <v>11054</v>
          </cell>
        </row>
        <row r="3718">
          <cell r="B3718" t="str">
            <v>刘璋主力军</v>
          </cell>
          <cell r="I3718">
            <v>11053</v>
          </cell>
        </row>
        <row r="3719">
          <cell r="B3719" t="str">
            <v>刘璋</v>
          </cell>
          <cell r="I3719">
            <v>12032</v>
          </cell>
        </row>
        <row r="3720">
          <cell r="B3720" t="str">
            <v>秦宓护卫</v>
          </cell>
          <cell r="I3720">
            <v>13036</v>
          </cell>
        </row>
        <row r="3721">
          <cell r="B3721" t="str">
            <v>秦宓随从</v>
          </cell>
          <cell r="I3721">
            <v>14045</v>
          </cell>
        </row>
        <row r="3722">
          <cell r="B3722" t="str">
            <v>秦宓</v>
          </cell>
          <cell r="I3722">
            <v>12025</v>
          </cell>
        </row>
        <row r="3723">
          <cell r="B3723" t="str">
            <v>蜀汉精锐军</v>
          </cell>
          <cell r="I3723">
            <v>14046</v>
          </cell>
        </row>
        <row r="3724">
          <cell r="B3724" t="str">
            <v>蜀汉弓弩手</v>
          </cell>
          <cell r="I3724">
            <v>14050</v>
          </cell>
        </row>
        <row r="3725">
          <cell r="B3725" t="str">
            <v>刘备</v>
          </cell>
          <cell r="I3725">
            <v>12008</v>
          </cell>
        </row>
        <row r="3726">
          <cell r="B3726" t="str">
            <v>简雍护卫</v>
          </cell>
          <cell r="I3726">
            <v>11054</v>
          </cell>
        </row>
        <row r="3727">
          <cell r="B3727" t="str">
            <v>简雍亲随</v>
          </cell>
          <cell r="I3727">
            <v>14045</v>
          </cell>
        </row>
        <row r="3728">
          <cell r="B3728" t="str">
            <v>简雍</v>
          </cell>
          <cell r="I3728">
            <v>11034</v>
          </cell>
        </row>
        <row r="3729">
          <cell r="B3729" t="str">
            <v>姜维护卫</v>
          </cell>
          <cell r="I3729">
            <v>14048</v>
          </cell>
        </row>
        <row r="3730">
          <cell r="B3730" t="str">
            <v>姜维亲兵</v>
          </cell>
          <cell r="I3730">
            <v>14042</v>
          </cell>
        </row>
        <row r="3731">
          <cell r="B3731" t="str">
            <v>姜维</v>
          </cell>
          <cell r="I3731">
            <v>12012</v>
          </cell>
        </row>
        <row r="3732">
          <cell r="B3732" t="str">
            <v>黄皓护卫</v>
          </cell>
          <cell r="I3732">
            <v>11053</v>
          </cell>
        </row>
        <row r="3733">
          <cell r="B3733" t="str">
            <v>黄皓随从</v>
          </cell>
          <cell r="I3733">
            <v>14050</v>
          </cell>
        </row>
        <row r="3734">
          <cell r="B3734" t="str">
            <v>黄皓</v>
          </cell>
          <cell r="I3734">
            <v>11029</v>
          </cell>
        </row>
        <row r="3735">
          <cell r="B3735" t="str">
            <v>赵云护卫</v>
          </cell>
          <cell r="I3735">
            <v>11054</v>
          </cell>
        </row>
        <row r="3736">
          <cell r="B3736" t="str">
            <v>赵云亲兵</v>
          </cell>
          <cell r="I3736">
            <v>13036</v>
          </cell>
        </row>
        <row r="3737">
          <cell r="B3737" t="str">
            <v>赵云</v>
          </cell>
          <cell r="I3737">
            <v>12001</v>
          </cell>
        </row>
        <row r="3738">
          <cell r="B3738" t="str">
            <v>刘禅亲随</v>
          </cell>
          <cell r="I3738">
            <v>11053</v>
          </cell>
        </row>
        <row r="3739">
          <cell r="B3739" t="str">
            <v>刘禅侍女</v>
          </cell>
          <cell r="I3739">
            <v>11042</v>
          </cell>
        </row>
        <row r="3740">
          <cell r="B3740" t="str">
            <v>刘禅</v>
          </cell>
          <cell r="I3740">
            <v>12032</v>
          </cell>
        </row>
        <row r="3741">
          <cell r="B3741" t="str">
            <v>陈群护卫</v>
          </cell>
          <cell r="I3741">
            <v>14046</v>
          </cell>
        </row>
        <row r="3742">
          <cell r="B3742" t="str">
            <v>陈群亲随</v>
          </cell>
          <cell r="I3742">
            <v>14045</v>
          </cell>
        </row>
        <row r="3743">
          <cell r="B3743" t="str">
            <v>陈群</v>
          </cell>
          <cell r="I3743">
            <v>12026</v>
          </cell>
        </row>
        <row r="3744">
          <cell r="B3744" t="str">
            <v>魏国精锐军</v>
          </cell>
          <cell r="I3744">
            <v>14047</v>
          </cell>
        </row>
        <row r="3745">
          <cell r="B3745" t="str">
            <v>魏国重甲军</v>
          </cell>
          <cell r="I3745">
            <v>14048</v>
          </cell>
        </row>
        <row r="3746">
          <cell r="B3746" t="str">
            <v>夏侯渊</v>
          </cell>
          <cell r="I3746">
            <v>11005</v>
          </cell>
        </row>
        <row r="3747">
          <cell r="B3747" t="str">
            <v>袁绍精锐军</v>
          </cell>
          <cell r="I3747">
            <v>13036</v>
          </cell>
        </row>
        <row r="3748">
          <cell r="B3748" t="str">
            <v>袁绍主力军</v>
          </cell>
          <cell r="I3748">
            <v>11054</v>
          </cell>
        </row>
        <row r="3749">
          <cell r="B3749" t="str">
            <v>袁绍</v>
          </cell>
          <cell r="I3749">
            <v>14006</v>
          </cell>
        </row>
        <row r="3750">
          <cell r="B3750" t="str">
            <v>张郃护卫</v>
          </cell>
          <cell r="I3750">
            <v>11054</v>
          </cell>
        </row>
        <row r="3751">
          <cell r="B3751" t="str">
            <v>张郃亲随</v>
          </cell>
          <cell r="I3751">
            <v>14044</v>
          </cell>
        </row>
        <row r="3752">
          <cell r="B3752" t="str">
            <v>张郃</v>
          </cell>
          <cell r="I3752">
            <v>11012</v>
          </cell>
        </row>
        <row r="3753">
          <cell r="B3753" t="str">
            <v>魏国精锐军</v>
          </cell>
          <cell r="I3753">
            <v>14047</v>
          </cell>
        </row>
        <row r="3754">
          <cell r="B3754" t="str">
            <v>魏国重甲军</v>
          </cell>
          <cell r="I3754">
            <v>14048</v>
          </cell>
        </row>
        <row r="3755">
          <cell r="B3755" t="str">
            <v>曹操</v>
          </cell>
          <cell r="I3755">
            <v>11002</v>
          </cell>
        </row>
        <row r="3756">
          <cell r="B3756" t="str">
            <v>关羽亲卫军</v>
          </cell>
          <cell r="I3756">
            <v>13036</v>
          </cell>
        </row>
        <row r="3757">
          <cell r="B3757" t="str">
            <v>关羽弟子</v>
          </cell>
          <cell r="I3757">
            <v>11054</v>
          </cell>
        </row>
        <row r="3758">
          <cell r="B3758" t="str">
            <v>关羽</v>
          </cell>
          <cell r="I3758">
            <v>12003</v>
          </cell>
        </row>
        <row r="3759">
          <cell r="B3759" t="str">
            <v>诸葛亮弟子</v>
          </cell>
          <cell r="I3759">
            <v>14045</v>
          </cell>
        </row>
        <row r="3760">
          <cell r="B3760" t="str">
            <v>诸葛亮护卫</v>
          </cell>
          <cell r="I3760">
            <v>14046</v>
          </cell>
        </row>
        <row r="3761">
          <cell r="B3761" t="str">
            <v>诸葛亮</v>
          </cell>
          <cell r="I3761">
            <v>12009</v>
          </cell>
        </row>
        <row r="3762">
          <cell r="B3762" t="str">
            <v>蜀汉精锐军</v>
          </cell>
          <cell r="I3762">
            <v>14047</v>
          </cell>
        </row>
        <row r="3763">
          <cell r="B3763" t="str">
            <v>蜀汉主力军</v>
          </cell>
          <cell r="I3763">
            <v>11054</v>
          </cell>
        </row>
        <row r="3764">
          <cell r="B3764" t="str">
            <v>张飞</v>
          </cell>
          <cell r="I3764">
            <v>12004</v>
          </cell>
        </row>
        <row r="3765">
          <cell r="B3765" t="str">
            <v>袁术精锐军</v>
          </cell>
          <cell r="I3765">
            <v>11054</v>
          </cell>
        </row>
        <row r="3766">
          <cell r="B3766" t="str">
            <v>袁术主力军</v>
          </cell>
          <cell r="I3766">
            <v>14046</v>
          </cell>
        </row>
        <row r="3767">
          <cell r="B3767" t="str">
            <v>袁术</v>
          </cell>
          <cell r="I3767">
            <v>14027</v>
          </cell>
        </row>
        <row r="3768">
          <cell r="B3768" t="str">
            <v>周瑜护卫</v>
          </cell>
          <cell r="I3768">
            <v>11054</v>
          </cell>
        </row>
        <row r="3769">
          <cell r="B3769" t="str">
            <v>周瑜谋士</v>
          </cell>
          <cell r="I3769">
            <v>14045</v>
          </cell>
        </row>
        <row r="3770">
          <cell r="B3770" t="str">
            <v>周瑜</v>
          </cell>
          <cell r="I3770">
            <v>13007</v>
          </cell>
        </row>
        <row r="3771">
          <cell r="B3771" t="str">
            <v>江东精锐军</v>
          </cell>
          <cell r="I3771">
            <v>11054</v>
          </cell>
        </row>
        <row r="3772">
          <cell r="B3772" t="str">
            <v>江东主力军</v>
          </cell>
          <cell r="I3772">
            <v>14042</v>
          </cell>
        </row>
        <row r="3773">
          <cell r="B3773" t="str">
            <v>孙权</v>
          </cell>
          <cell r="I3773">
            <v>13005</v>
          </cell>
        </row>
        <row r="3774">
          <cell r="B3774" t="str">
            <v>东吴骑兵</v>
          </cell>
          <cell r="I3774">
            <v>13036</v>
          </cell>
        </row>
        <row r="3775">
          <cell r="B3775" t="str">
            <v>东吴水军</v>
          </cell>
          <cell r="I3775">
            <v>14050</v>
          </cell>
        </row>
        <row r="3776">
          <cell r="B3776" t="str">
            <v>鲁肃</v>
          </cell>
          <cell r="I3776">
            <v>13002</v>
          </cell>
        </row>
        <row r="3777">
          <cell r="B3777" t="str">
            <v>陆凯护卫</v>
          </cell>
          <cell r="I3777">
            <v>14046</v>
          </cell>
        </row>
        <row r="3778">
          <cell r="B3778" t="str">
            <v>陆凯侍从</v>
          </cell>
          <cell r="I3778">
            <v>14042</v>
          </cell>
        </row>
        <row r="3779">
          <cell r="B3779" t="str">
            <v>陆凯</v>
          </cell>
          <cell r="I3779">
            <v>12026</v>
          </cell>
        </row>
        <row r="3780">
          <cell r="B3780" t="str">
            <v>江东精锐军</v>
          </cell>
          <cell r="I3780">
            <v>11054</v>
          </cell>
        </row>
        <row r="3781">
          <cell r="B3781" t="str">
            <v>江东主力军</v>
          </cell>
          <cell r="I3781">
            <v>14042</v>
          </cell>
        </row>
        <row r="3782">
          <cell r="B3782" t="str">
            <v>孙权</v>
          </cell>
          <cell r="I3782">
            <v>13005</v>
          </cell>
        </row>
        <row r="3783">
          <cell r="B3783" t="str">
            <v>蔡邕护卫</v>
          </cell>
          <cell r="I3783">
            <v>11053</v>
          </cell>
        </row>
        <row r="3784">
          <cell r="B3784" t="str">
            <v>蔡邕弟子</v>
          </cell>
          <cell r="I3784">
            <v>14045</v>
          </cell>
        </row>
        <row r="3785">
          <cell r="B3785" t="str">
            <v>蔡邕</v>
          </cell>
          <cell r="I3785">
            <v>11034</v>
          </cell>
        </row>
        <row r="3786">
          <cell r="B3786" t="str">
            <v>顾雍护卫</v>
          </cell>
          <cell r="I3786">
            <v>14046</v>
          </cell>
        </row>
        <row r="3787">
          <cell r="B3787" t="str">
            <v>顾雍弟子</v>
          </cell>
          <cell r="I3787">
            <v>14045</v>
          </cell>
        </row>
        <row r="3788">
          <cell r="B3788" t="str">
            <v>顾雍</v>
          </cell>
          <cell r="I3788">
            <v>13034</v>
          </cell>
        </row>
        <row r="3789">
          <cell r="B3789" t="str">
            <v>周瑜护卫</v>
          </cell>
          <cell r="I3789">
            <v>11054</v>
          </cell>
        </row>
        <row r="3790">
          <cell r="B3790" t="str">
            <v>周瑜谋士</v>
          </cell>
          <cell r="I3790">
            <v>14045</v>
          </cell>
        </row>
        <row r="3791">
          <cell r="B3791" t="str">
            <v>周瑜</v>
          </cell>
          <cell r="I3791">
            <v>13007</v>
          </cell>
        </row>
        <row r="3792">
          <cell r="B3792" t="str">
            <v>诸葛亮弟子</v>
          </cell>
          <cell r="I3792">
            <v>14045</v>
          </cell>
        </row>
        <row r="3793">
          <cell r="B3793" t="str">
            <v>诸葛亮护卫</v>
          </cell>
          <cell r="I3793">
            <v>14046</v>
          </cell>
        </row>
        <row r="3794">
          <cell r="B3794" t="str">
            <v>诸葛亮</v>
          </cell>
          <cell r="I3794">
            <v>12009</v>
          </cell>
        </row>
        <row r="3795">
          <cell r="B3795" t="str">
            <v>魏国精锐军</v>
          </cell>
          <cell r="I3795">
            <v>14047</v>
          </cell>
        </row>
        <row r="3796">
          <cell r="B3796" t="str">
            <v>魏国重甲军</v>
          </cell>
          <cell r="I3796">
            <v>14048</v>
          </cell>
        </row>
        <row r="3797">
          <cell r="B3797" t="str">
            <v>曹操</v>
          </cell>
          <cell r="I3797">
            <v>11002</v>
          </cell>
        </row>
        <row r="3798">
          <cell r="B3798" t="str">
            <v>小乔护卫</v>
          </cell>
          <cell r="I3798">
            <v>14042</v>
          </cell>
        </row>
        <row r="3799">
          <cell r="B3799" t="str">
            <v>小乔侍女</v>
          </cell>
          <cell r="I3799">
            <v>11042</v>
          </cell>
        </row>
        <row r="3800">
          <cell r="B3800" t="str">
            <v>小乔</v>
          </cell>
          <cell r="I3800">
            <v>13014</v>
          </cell>
        </row>
        <row r="3801">
          <cell r="B3801" t="str">
            <v>吕蒙护卫</v>
          </cell>
          <cell r="I3801">
            <v>13036</v>
          </cell>
        </row>
        <row r="3802">
          <cell r="B3802" t="str">
            <v>吕蒙亲随</v>
          </cell>
          <cell r="I3802">
            <v>14050</v>
          </cell>
        </row>
        <row r="3803">
          <cell r="B3803" t="str">
            <v>吕蒙</v>
          </cell>
          <cell r="I3803">
            <v>13008</v>
          </cell>
        </row>
        <row r="3804">
          <cell r="B3804" t="str">
            <v>江东精锐军</v>
          </cell>
          <cell r="I3804">
            <v>13036</v>
          </cell>
        </row>
        <row r="3805">
          <cell r="B3805" t="str">
            <v>江东主力军</v>
          </cell>
          <cell r="I3805">
            <v>14042</v>
          </cell>
        </row>
        <row r="3806">
          <cell r="B3806" t="str">
            <v>孙策</v>
          </cell>
          <cell r="I3806">
            <v>13004</v>
          </cell>
        </row>
        <row r="3807">
          <cell r="B3807" t="str">
            <v>孙坚护卫</v>
          </cell>
          <cell r="I3807">
            <v>11054</v>
          </cell>
        </row>
        <row r="3808">
          <cell r="B3808" t="str">
            <v>孙坚亲随</v>
          </cell>
          <cell r="I3808">
            <v>14045</v>
          </cell>
        </row>
        <row r="3809">
          <cell r="B3809" t="str">
            <v>孙坚</v>
          </cell>
          <cell r="I3809">
            <v>13003</v>
          </cell>
        </row>
        <row r="3810">
          <cell r="B3810" t="str">
            <v>程普护卫</v>
          </cell>
          <cell r="I3810">
            <v>14048</v>
          </cell>
        </row>
        <row r="3811">
          <cell r="B3811" t="str">
            <v>程普亲随</v>
          </cell>
          <cell r="I3811">
            <v>14045</v>
          </cell>
        </row>
        <row r="3812">
          <cell r="B3812" t="str">
            <v>程普</v>
          </cell>
          <cell r="I3812">
            <v>13011</v>
          </cell>
        </row>
        <row r="3813">
          <cell r="B3813" t="str">
            <v>周瑜护卫</v>
          </cell>
          <cell r="I3813">
            <v>11054</v>
          </cell>
        </row>
        <row r="3814">
          <cell r="B3814" t="str">
            <v>周瑜谋士</v>
          </cell>
          <cell r="I3814">
            <v>14045</v>
          </cell>
        </row>
        <row r="3815">
          <cell r="B3815" t="str">
            <v>周瑜</v>
          </cell>
          <cell r="I3815">
            <v>13007</v>
          </cell>
        </row>
        <row r="3816">
          <cell r="B3816" t="str">
            <v>庞统弟子</v>
          </cell>
          <cell r="I3816">
            <v>14045</v>
          </cell>
        </row>
        <row r="3817">
          <cell r="B3817" t="str">
            <v>庞统随从</v>
          </cell>
          <cell r="I3817">
            <v>14043</v>
          </cell>
        </row>
        <row r="3818">
          <cell r="B3818" t="str">
            <v>庞统</v>
          </cell>
          <cell r="I3818">
            <v>12010</v>
          </cell>
        </row>
        <row r="3819">
          <cell r="B3819" t="str">
            <v>魏国精锐军</v>
          </cell>
          <cell r="I3819">
            <v>14047</v>
          </cell>
        </row>
        <row r="3820">
          <cell r="B3820" t="str">
            <v>魏国重甲军</v>
          </cell>
          <cell r="I3820">
            <v>14048</v>
          </cell>
        </row>
        <row r="3821">
          <cell r="B3821" t="str">
            <v>曹操</v>
          </cell>
          <cell r="I3821">
            <v>11002</v>
          </cell>
        </row>
        <row r="3822">
          <cell r="B3822" t="str">
            <v>蒋干护卫</v>
          </cell>
          <cell r="I3822">
            <v>11053</v>
          </cell>
        </row>
        <row r="3823">
          <cell r="B3823" t="str">
            <v>蒋干随从</v>
          </cell>
          <cell r="I3823">
            <v>14043</v>
          </cell>
        </row>
        <row r="3824">
          <cell r="B3824" t="str">
            <v>蒋干</v>
          </cell>
          <cell r="I3824">
            <v>12044</v>
          </cell>
        </row>
        <row r="3825">
          <cell r="B3825" t="str">
            <v>桓阶护卫</v>
          </cell>
          <cell r="I3825">
            <v>14046</v>
          </cell>
        </row>
        <row r="3826">
          <cell r="B3826" t="str">
            <v>桓阶亲随</v>
          </cell>
          <cell r="I3826">
            <v>14044</v>
          </cell>
        </row>
        <row r="3827">
          <cell r="B3827" t="str">
            <v>桓阶</v>
          </cell>
          <cell r="I3827">
            <v>11027</v>
          </cell>
        </row>
        <row r="3828">
          <cell r="B3828" t="str">
            <v>崔琰侍从</v>
          </cell>
          <cell r="I3828">
            <v>11053</v>
          </cell>
        </row>
        <row r="3829">
          <cell r="B3829" t="str">
            <v>崔琰亲随</v>
          </cell>
          <cell r="I3829">
            <v>14043</v>
          </cell>
        </row>
        <row r="3830">
          <cell r="B3830" t="str">
            <v>崔琰</v>
          </cell>
          <cell r="I3830">
            <v>12025</v>
          </cell>
        </row>
        <row r="3831">
          <cell r="B3831" t="str">
            <v>曹丕护卫</v>
          </cell>
          <cell r="I3831">
            <v>11054</v>
          </cell>
        </row>
        <row r="3832">
          <cell r="B3832" t="str">
            <v>曹丕侍女</v>
          </cell>
          <cell r="I3832">
            <v>11042</v>
          </cell>
        </row>
        <row r="3833">
          <cell r="B3833" t="str">
            <v>曹丕</v>
          </cell>
          <cell r="I3833">
            <v>11020</v>
          </cell>
        </row>
        <row r="3834">
          <cell r="B3834" t="str">
            <v>毛介护卫</v>
          </cell>
          <cell r="I3834">
            <v>14046</v>
          </cell>
        </row>
        <row r="3835">
          <cell r="B3835" t="str">
            <v>毛介侍从</v>
          </cell>
          <cell r="I3835">
            <v>14042</v>
          </cell>
        </row>
        <row r="3836">
          <cell r="B3836" t="str">
            <v>毛介</v>
          </cell>
          <cell r="I3836">
            <v>13034</v>
          </cell>
        </row>
        <row r="3837">
          <cell r="B3837" t="str">
            <v>钟繇护卫</v>
          </cell>
          <cell r="I3837">
            <v>11054</v>
          </cell>
        </row>
        <row r="3838">
          <cell r="B3838" t="str">
            <v>钟繇侍女</v>
          </cell>
          <cell r="I3838">
            <v>11042</v>
          </cell>
        </row>
        <row r="3839">
          <cell r="B3839" t="str">
            <v>钟繇</v>
          </cell>
          <cell r="I3839">
            <v>11034</v>
          </cell>
        </row>
        <row r="3840">
          <cell r="B3840" t="str">
            <v>郭嘉护卫</v>
          </cell>
          <cell r="I3840">
            <v>14042</v>
          </cell>
        </row>
        <row r="3841">
          <cell r="B3841" t="str">
            <v>郭嘉弟子</v>
          </cell>
          <cell r="I3841">
            <v>14045</v>
          </cell>
        </row>
        <row r="3842">
          <cell r="B3842" t="str">
            <v>郭嘉</v>
          </cell>
          <cell r="I3842">
            <v>11001</v>
          </cell>
        </row>
        <row r="3843">
          <cell r="B3843" t="str">
            <v>魏国精锐军</v>
          </cell>
          <cell r="I3843">
            <v>14047</v>
          </cell>
        </row>
        <row r="3844">
          <cell r="B3844" t="str">
            <v>魏国重甲军</v>
          </cell>
          <cell r="I3844">
            <v>14048</v>
          </cell>
        </row>
        <row r="3845">
          <cell r="B3845" t="str">
            <v>曹操</v>
          </cell>
          <cell r="I3845">
            <v>11002</v>
          </cell>
        </row>
        <row r="3846">
          <cell r="B3846" t="str">
            <v>魏国骑兵</v>
          </cell>
          <cell r="I3846">
            <v>11054</v>
          </cell>
        </row>
        <row r="3847">
          <cell r="B3847" t="str">
            <v>魏国术师</v>
          </cell>
          <cell r="I3847">
            <v>14043</v>
          </cell>
        </row>
        <row r="3848">
          <cell r="B3848" t="str">
            <v>荀攸</v>
          </cell>
          <cell r="I3848">
            <v>11008</v>
          </cell>
        </row>
        <row r="3849">
          <cell r="B3849" t="str">
            <v>鲁肃侍卫</v>
          </cell>
          <cell r="I3849">
            <v>11053</v>
          </cell>
        </row>
        <row r="3850">
          <cell r="B3850" t="str">
            <v>鲁肃随从</v>
          </cell>
          <cell r="I3850">
            <v>14043</v>
          </cell>
        </row>
        <row r="3851">
          <cell r="B3851" t="str">
            <v>鲁肃</v>
          </cell>
          <cell r="I3851">
            <v>13002</v>
          </cell>
        </row>
        <row r="3852">
          <cell r="B3852" t="str">
            <v>周瑜护卫</v>
          </cell>
          <cell r="I3852">
            <v>11054</v>
          </cell>
        </row>
        <row r="3853">
          <cell r="B3853" t="str">
            <v>周瑜谋士</v>
          </cell>
          <cell r="I3853">
            <v>14045</v>
          </cell>
        </row>
        <row r="3854">
          <cell r="B3854" t="str">
            <v>周瑜</v>
          </cell>
          <cell r="I3854">
            <v>13007</v>
          </cell>
        </row>
        <row r="3855">
          <cell r="B3855" t="str">
            <v>江东精锐军</v>
          </cell>
          <cell r="I3855">
            <v>11054</v>
          </cell>
        </row>
        <row r="3856">
          <cell r="B3856" t="str">
            <v>江东主力军</v>
          </cell>
          <cell r="I3856">
            <v>14042</v>
          </cell>
        </row>
        <row r="3857">
          <cell r="B3857" t="str">
            <v>孙权</v>
          </cell>
          <cell r="I3857">
            <v>13005</v>
          </cell>
        </row>
        <row r="3858">
          <cell r="B3858" t="str">
            <v>东吴骑兵</v>
          </cell>
          <cell r="I3858">
            <v>13036</v>
          </cell>
        </row>
        <row r="3859">
          <cell r="B3859" t="str">
            <v>东吴水军</v>
          </cell>
          <cell r="I3859">
            <v>14050</v>
          </cell>
        </row>
        <row r="3860">
          <cell r="B3860" t="str">
            <v>黄盖</v>
          </cell>
          <cell r="I3860">
            <v>13016</v>
          </cell>
        </row>
        <row r="3861">
          <cell r="B3861" t="str">
            <v>司马徽护卫</v>
          </cell>
          <cell r="I3861">
            <v>11053</v>
          </cell>
        </row>
        <row r="3862">
          <cell r="B3862" t="str">
            <v>司马徽随从</v>
          </cell>
          <cell r="I3862">
            <v>14043</v>
          </cell>
        </row>
        <row r="3863">
          <cell r="B3863" t="str">
            <v>司马徽</v>
          </cell>
          <cell r="I3863">
            <v>13034</v>
          </cell>
        </row>
        <row r="3864">
          <cell r="B3864" t="str">
            <v>蜀汉精锐军</v>
          </cell>
          <cell r="I3864">
            <v>14046</v>
          </cell>
        </row>
        <row r="3865">
          <cell r="B3865" t="str">
            <v>蜀汉弓弩手</v>
          </cell>
          <cell r="I3865">
            <v>14050</v>
          </cell>
        </row>
        <row r="3866">
          <cell r="B3866" t="str">
            <v>刘备</v>
          </cell>
          <cell r="I3866">
            <v>12008</v>
          </cell>
        </row>
        <row r="3867">
          <cell r="B3867" t="str">
            <v>诸葛亮弟子</v>
          </cell>
          <cell r="I3867">
            <v>14045</v>
          </cell>
        </row>
        <row r="3868">
          <cell r="B3868" t="str">
            <v>诸葛亮护卫</v>
          </cell>
          <cell r="I3868">
            <v>14046</v>
          </cell>
        </row>
        <row r="3869">
          <cell r="B3869" t="str">
            <v>诸葛亮</v>
          </cell>
          <cell r="I3869">
            <v>12009</v>
          </cell>
        </row>
        <row r="3870">
          <cell r="B3870" t="str">
            <v>庞统弟子</v>
          </cell>
          <cell r="I3870">
            <v>14045</v>
          </cell>
        </row>
        <row r="3871">
          <cell r="B3871" t="str">
            <v>庞统随从</v>
          </cell>
          <cell r="I3871">
            <v>14043</v>
          </cell>
        </row>
        <row r="3872">
          <cell r="B3872" t="str">
            <v>庞统</v>
          </cell>
          <cell r="I3872">
            <v>12010</v>
          </cell>
        </row>
        <row r="3873">
          <cell r="B3873" t="str">
            <v>刘表护卫</v>
          </cell>
          <cell r="I3873">
            <v>11054</v>
          </cell>
        </row>
        <row r="3874">
          <cell r="B3874" t="str">
            <v>刘表谋士</v>
          </cell>
          <cell r="I3874">
            <v>14045</v>
          </cell>
        </row>
        <row r="3875">
          <cell r="B3875" t="str">
            <v>刘表</v>
          </cell>
          <cell r="I3875">
            <v>14022</v>
          </cell>
        </row>
        <row r="3876">
          <cell r="B3876" t="str">
            <v>襄阳刀骑兵</v>
          </cell>
          <cell r="I3876">
            <v>13036</v>
          </cell>
        </row>
        <row r="3877">
          <cell r="B3877" t="str">
            <v>襄阳弓兵</v>
          </cell>
          <cell r="I3877">
            <v>14050</v>
          </cell>
        </row>
        <row r="3878">
          <cell r="B3878" t="str">
            <v>刘琮</v>
          </cell>
          <cell r="I3878">
            <v>12045</v>
          </cell>
        </row>
        <row r="3879">
          <cell r="B3879" t="str">
            <v>魏国精锐军</v>
          </cell>
          <cell r="I3879">
            <v>14047</v>
          </cell>
        </row>
        <row r="3880">
          <cell r="B3880" t="str">
            <v>魏国重甲军</v>
          </cell>
          <cell r="I3880">
            <v>14048</v>
          </cell>
        </row>
        <row r="3881">
          <cell r="B3881" t="str">
            <v>曹操</v>
          </cell>
          <cell r="I3881">
            <v>11002</v>
          </cell>
        </row>
        <row r="3882">
          <cell r="B3882" t="str">
            <v>文聘护卫</v>
          </cell>
          <cell r="I3882">
            <v>14046</v>
          </cell>
        </row>
        <row r="3883">
          <cell r="B3883" t="str">
            <v>文聘亲卫军</v>
          </cell>
          <cell r="I3883">
            <v>13036</v>
          </cell>
        </row>
        <row r="3884">
          <cell r="B3884" t="str">
            <v>文聘</v>
          </cell>
          <cell r="I3884">
            <v>11028</v>
          </cell>
        </row>
        <row r="3885">
          <cell r="B3885" t="str">
            <v>宋谦护卫</v>
          </cell>
          <cell r="I3885">
            <v>11054</v>
          </cell>
        </row>
        <row r="3886">
          <cell r="B3886" t="str">
            <v>宋谦随从</v>
          </cell>
          <cell r="I3886">
            <v>14044</v>
          </cell>
        </row>
        <row r="3887">
          <cell r="B3887" t="str">
            <v>宋谦</v>
          </cell>
          <cell r="I3887">
            <v>13023</v>
          </cell>
        </row>
        <row r="3888">
          <cell r="B3888" t="str">
            <v>陆逊护卫</v>
          </cell>
          <cell r="I3888">
            <v>11053</v>
          </cell>
        </row>
        <row r="3889">
          <cell r="B3889" t="str">
            <v>陆逊亲兵</v>
          </cell>
          <cell r="I3889">
            <v>14050</v>
          </cell>
        </row>
        <row r="3890">
          <cell r="B3890" t="str">
            <v>陆逊</v>
          </cell>
          <cell r="I3890">
            <v>13009</v>
          </cell>
        </row>
        <row r="3891">
          <cell r="B3891" t="str">
            <v>江东精锐军</v>
          </cell>
          <cell r="I3891">
            <v>11054</v>
          </cell>
        </row>
        <row r="3892">
          <cell r="B3892" t="str">
            <v>江东主力军</v>
          </cell>
          <cell r="I3892">
            <v>14042</v>
          </cell>
        </row>
        <row r="3893">
          <cell r="B3893" t="str">
            <v>孙权</v>
          </cell>
          <cell r="I3893">
            <v>13005</v>
          </cell>
        </row>
        <row r="3894">
          <cell r="B3894" t="str">
            <v>徐盛护卫</v>
          </cell>
          <cell r="I3894">
            <v>14046</v>
          </cell>
        </row>
        <row r="3895">
          <cell r="B3895" t="str">
            <v>徐盛亲兵</v>
          </cell>
          <cell r="I3895">
            <v>14044</v>
          </cell>
        </row>
        <row r="3896">
          <cell r="B3896" t="str">
            <v>徐盛</v>
          </cell>
          <cell r="I3896">
            <v>13017</v>
          </cell>
        </row>
        <row r="3897">
          <cell r="B3897" t="str">
            <v>吕蒙侍卫</v>
          </cell>
          <cell r="I3897">
            <v>11053</v>
          </cell>
        </row>
        <row r="3898">
          <cell r="B3898" t="str">
            <v>吕蒙亲兵</v>
          </cell>
          <cell r="I3898">
            <v>14047</v>
          </cell>
        </row>
        <row r="3899">
          <cell r="B3899" t="str">
            <v>吕蒙</v>
          </cell>
          <cell r="I3899">
            <v>13008</v>
          </cell>
        </row>
        <row r="3900">
          <cell r="B3900" t="str">
            <v>太史慈侍卫</v>
          </cell>
          <cell r="I3900">
            <v>14046</v>
          </cell>
        </row>
        <row r="3901">
          <cell r="B3901" t="str">
            <v>太史慈亲兵</v>
          </cell>
          <cell r="I3901">
            <v>11053</v>
          </cell>
        </row>
        <row r="3902">
          <cell r="B3902" t="str">
            <v>太史慈</v>
          </cell>
          <cell r="I3902">
            <v>13006</v>
          </cell>
        </row>
        <row r="3903">
          <cell r="B3903" t="str">
            <v>孙权侍卫</v>
          </cell>
          <cell r="I3903">
            <v>14047</v>
          </cell>
        </row>
        <row r="3904">
          <cell r="B3904" t="str">
            <v>孙权谋士</v>
          </cell>
          <cell r="I3904">
            <v>14045</v>
          </cell>
        </row>
        <row r="3905">
          <cell r="B3905" t="str">
            <v>孙权</v>
          </cell>
          <cell r="I3905">
            <v>13005</v>
          </cell>
        </row>
        <row r="3906">
          <cell r="B3906" t="str">
            <v>陆逊护卫</v>
          </cell>
          <cell r="I3906">
            <v>11053</v>
          </cell>
        </row>
        <row r="3907">
          <cell r="B3907" t="str">
            <v>陆逊亲兵</v>
          </cell>
          <cell r="I3907">
            <v>14050</v>
          </cell>
        </row>
        <row r="3908">
          <cell r="B3908" t="str">
            <v>陆逊</v>
          </cell>
          <cell r="I3908">
            <v>13009</v>
          </cell>
        </row>
        <row r="3909">
          <cell r="B3909" t="str">
            <v>庞统护卫</v>
          </cell>
          <cell r="I3909">
            <v>13036</v>
          </cell>
        </row>
        <row r="3910">
          <cell r="B3910" t="str">
            <v>庞统弟子</v>
          </cell>
          <cell r="I3910">
            <v>14045</v>
          </cell>
        </row>
        <row r="3911">
          <cell r="B3911" t="str">
            <v>庞统</v>
          </cell>
          <cell r="I3911">
            <v>12010</v>
          </cell>
        </row>
        <row r="3912">
          <cell r="B3912" t="str">
            <v>曹操护卫</v>
          </cell>
          <cell r="I3912">
            <v>14047</v>
          </cell>
        </row>
        <row r="3913">
          <cell r="B3913" t="str">
            <v>曹操谋士</v>
          </cell>
          <cell r="I3913">
            <v>14045</v>
          </cell>
        </row>
        <row r="3914">
          <cell r="B3914" t="str">
            <v>曹操</v>
          </cell>
          <cell r="I3914">
            <v>11002</v>
          </cell>
        </row>
        <row r="3915">
          <cell r="B3915" t="str">
            <v>刘备护卫</v>
          </cell>
          <cell r="I3915">
            <v>14042</v>
          </cell>
        </row>
        <row r="3916">
          <cell r="B3916" t="str">
            <v>刘备侍从</v>
          </cell>
          <cell r="I3916">
            <v>14046</v>
          </cell>
        </row>
        <row r="3917">
          <cell r="B3917" t="str">
            <v>刘备</v>
          </cell>
          <cell r="I3917">
            <v>12008</v>
          </cell>
        </row>
        <row r="3918">
          <cell r="B3918" t="str">
            <v>诸葛亮护卫</v>
          </cell>
          <cell r="I3918">
            <v>14046</v>
          </cell>
        </row>
        <row r="3919">
          <cell r="B3919" t="str">
            <v>诸葛亮弟子</v>
          </cell>
          <cell r="I3919">
            <v>14045</v>
          </cell>
        </row>
        <row r="3920">
          <cell r="B3920" t="str">
            <v>诸葛亮</v>
          </cell>
          <cell r="I3920">
            <v>12009</v>
          </cell>
        </row>
        <row r="3921">
          <cell r="B3921" t="str">
            <v>许劭侍从</v>
          </cell>
          <cell r="I3921">
            <v>11054</v>
          </cell>
        </row>
        <row r="3922">
          <cell r="B3922" t="str">
            <v>许劭弟子</v>
          </cell>
          <cell r="I3922">
            <v>14045</v>
          </cell>
        </row>
        <row r="3923">
          <cell r="B3923" t="str">
            <v>许劭</v>
          </cell>
          <cell r="I3923">
            <v>12026</v>
          </cell>
        </row>
        <row r="3924">
          <cell r="B3924" t="str">
            <v>孙权侍卫</v>
          </cell>
          <cell r="I3924">
            <v>14047</v>
          </cell>
        </row>
        <row r="3925">
          <cell r="B3925" t="str">
            <v>孙权谋士</v>
          </cell>
          <cell r="I3925">
            <v>14045</v>
          </cell>
        </row>
        <row r="3926">
          <cell r="B3926" t="str">
            <v>孙权</v>
          </cell>
          <cell r="I3926">
            <v>13005</v>
          </cell>
        </row>
        <row r="3927">
          <cell r="B3927" t="str">
            <v>刘备护卫</v>
          </cell>
          <cell r="I3927">
            <v>14042</v>
          </cell>
        </row>
        <row r="3928">
          <cell r="B3928" t="str">
            <v>刘备侍从</v>
          </cell>
          <cell r="I3928">
            <v>14046</v>
          </cell>
        </row>
        <row r="3929">
          <cell r="B3929" t="str">
            <v>刘备</v>
          </cell>
          <cell r="I3929">
            <v>12008</v>
          </cell>
        </row>
        <row r="3930">
          <cell r="B3930" t="str">
            <v>曹操护卫</v>
          </cell>
          <cell r="I3930">
            <v>14047</v>
          </cell>
        </row>
        <row r="3931">
          <cell r="B3931" t="str">
            <v>曹操谋士</v>
          </cell>
          <cell r="I3931">
            <v>14045</v>
          </cell>
        </row>
        <row r="3932">
          <cell r="B3932" t="str">
            <v>曹操</v>
          </cell>
          <cell r="I3932">
            <v>11002</v>
          </cell>
        </row>
        <row r="3933">
          <cell r="B3933" t="str">
            <v>吕蒙护卫</v>
          </cell>
          <cell r="I3933">
            <v>11053</v>
          </cell>
        </row>
        <row r="3934">
          <cell r="B3934" t="str">
            <v>吕蒙亲兵</v>
          </cell>
          <cell r="I3934">
            <v>14047</v>
          </cell>
        </row>
        <row r="3935">
          <cell r="B3935" t="str">
            <v>吕蒙</v>
          </cell>
          <cell r="I3935">
            <v>13008</v>
          </cell>
        </row>
        <row r="3936">
          <cell r="B3936" t="str">
            <v>张昭侍从</v>
          </cell>
          <cell r="I3936">
            <v>14046</v>
          </cell>
        </row>
        <row r="3937">
          <cell r="B3937" t="str">
            <v>张昭弟子</v>
          </cell>
          <cell r="I3937">
            <v>14043</v>
          </cell>
        </row>
        <row r="3938">
          <cell r="B3938" t="str">
            <v>张昭</v>
          </cell>
          <cell r="I3938">
            <v>13018</v>
          </cell>
        </row>
        <row r="3939">
          <cell r="B3939" t="str">
            <v>周瑜侍从</v>
          </cell>
          <cell r="I3939">
            <v>11054</v>
          </cell>
        </row>
        <row r="3940">
          <cell r="B3940" t="str">
            <v>周瑜谋士</v>
          </cell>
          <cell r="I3940">
            <v>14045</v>
          </cell>
        </row>
        <row r="3941">
          <cell r="B3941" t="str">
            <v>周瑜</v>
          </cell>
          <cell r="I3941">
            <v>13007</v>
          </cell>
        </row>
        <row r="3942">
          <cell r="B3942" t="str">
            <v>甘宁护卫</v>
          </cell>
          <cell r="I3942">
            <v>11053</v>
          </cell>
        </row>
        <row r="3943">
          <cell r="B3943" t="str">
            <v>甘宁亲兵</v>
          </cell>
          <cell r="I3943">
            <v>14050</v>
          </cell>
        </row>
        <row r="3944">
          <cell r="B3944" t="str">
            <v>甘宁</v>
          </cell>
          <cell r="I3944">
            <v>13010</v>
          </cell>
        </row>
        <row r="3945">
          <cell r="B3945" t="str">
            <v>陈矫随从</v>
          </cell>
          <cell r="I3945">
            <v>11053</v>
          </cell>
        </row>
        <row r="3946">
          <cell r="B3946" t="str">
            <v>陈矫舞姬</v>
          </cell>
          <cell r="I3946">
            <v>11042</v>
          </cell>
        </row>
        <row r="3947">
          <cell r="B3947" t="str">
            <v>陈矫</v>
          </cell>
          <cell r="I3947">
            <v>12026</v>
          </cell>
        </row>
        <row r="3948">
          <cell r="B3948" t="str">
            <v>曹植侍从</v>
          </cell>
          <cell r="I3948">
            <v>13036</v>
          </cell>
        </row>
        <row r="3949">
          <cell r="B3949" t="str">
            <v>曹植舞姬</v>
          </cell>
          <cell r="I3949">
            <v>11042</v>
          </cell>
        </row>
        <row r="3950">
          <cell r="B3950" t="str">
            <v>曹植</v>
          </cell>
          <cell r="I3950">
            <v>11037</v>
          </cell>
        </row>
        <row r="3951">
          <cell r="B3951" t="str">
            <v>曹丕护卫</v>
          </cell>
          <cell r="I3951">
            <v>13036</v>
          </cell>
        </row>
        <row r="3952">
          <cell r="B3952" t="str">
            <v>曹丕舞姬</v>
          </cell>
          <cell r="I3952">
            <v>11042</v>
          </cell>
        </row>
        <row r="3953">
          <cell r="B3953" t="str">
            <v>曹丕</v>
          </cell>
          <cell r="I3953">
            <v>11020</v>
          </cell>
        </row>
        <row r="3954">
          <cell r="B3954" t="str">
            <v>曹仁侍从</v>
          </cell>
          <cell r="I3954">
            <v>11054</v>
          </cell>
        </row>
        <row r="3955">
          <cell r="B3955" t="str">
            <v>曹仁护卫</v>
          </cell>
          <cell r="I3955">
            <v>13036</v>
          </cell>
        </row>
        <row r="3956">
          <cell r="B3956" t="str">
            <v>曹仁</v>
          </cell>
          <cell r="I3956">
            <v>11003</v>
          </cell>
        </row>
        <row r="3957">
          <cell r="B3957" t="str">
            <v>姜维护卫</v>
          </cell>
          <cell r="I3957">
            <v>14048</v>
          </cell>
        </row>
        <row r="3958">
          <cell r="B3958" t="str">
            <v>姜维亲兵</v>
          </cell>
          <cell r="I3958">
            <v>14042</v>
          </cell>
        </row>
        <row r="3959">
          <cell r="B3959" t="str">
            <v>姜维</v>
          </cell>
          <cell r="I3959">
            <v>12012</v>
          </cell>
        </row>
        <row r="3960">
          <cell r="B3960" t="str">
            <v>张飞护卫</v>
          </cell>
          <cell r="I3960">
            <v>14048</v>
          </cell>
        </row>
        <row r="3961">
          <cell r="B3961" t="str">
            <v>张飞亲兵</v>
          </cell>
          <cell r="I3961">
            <v>14047</v>
          </cell>
        </row>
        <row r="3962">
          <cell r="B3962" t="str">
            <v>张飞</v>
          </cell>
          <cell r="I3962">
            <v>12004</v>
          </cell>
        </row>
        <row r="3963">
          <cell r="B3963" t="str">
            <v>刘备护卫</v>
          </cell>
          <cell r="I3963">
            <v>14042</v>
          </cell>
        </row>
        <row r="3964">
          <cell r="B3964" t="str">
            <v>刘备侍从</v>
          </cell>
          <cell r="I3964">
            <v>14046</v>
          </cell>
        </row>
        <row r="3965">
          <cell r="B3965" t="str">
            <v>刘备</v>
          </cell>
          <cell r="I3965">
            <v>12008</v>
          </cell>
        </row>
        <row r="3966">
          <cell r="B3966" t="str">
            <v>赵云护卫</v>
          </cell>
          <cell r="I3966">
            <v>11054</v>
          </cell>
        </row>
        <row r="3967">
          <cell r="B3967" t="str">
            <v>赵云亲兵</v>
          </cell>
          <cell r="I3967">
            <v>13036</v>
          </cell>
        </row>
        <row r="3968">
          <cell r="B3968" t="str">
            <v>赵云</v>
          </cell>
          <cell r="I3968">
            <v>12001</v>
          </cell>
        </row>
        <row r="3969">
          <cell r="B3969" t="str">
            <v>刘贤随从</v>
          </cell>
          <cell r="I3969">
            <v>14043</v>
          </cell>
        </row>
        <row r="3970">
          <cell r="B3970" t="str">
            <v>刘贤护卫</v>
          </cell>
          <cell r="I3970">
            <v>14046</v>
          </cell>
        </row>
        <row r="3971">
          <cell r="B3971" t="str">
            <v>刘贤</v>
          </cell>
          <cell r="I3971">
            <v>12031</v>
          </cell>
        </row>
        <row r="3972">
          <cell r="B3972" t="str">
            <v>刘度护卫</v>
          </cell>
          <cell r="I3972">
            <v>11054</v>
          </cell>
        </row>
        <row r="3973">
          <cell r="B3973" t="str">
            <v>刘度侍妾</v>
          </cell>
          <cell r="I3973">
            <v>14044</v>
          </cell>
        </row>
        <row r="3974">
          <cell r="B3974" t="str">
            <v>刘度</v>
          </cell>
          <cell r="I3974">
            <v>13018</v>
          </cell>
        </row>
        <row r="3975">
          <cell r="B3975" t="str">
            <v>赵云护卫</v>
          </cell>
          <cell r="I3975">
            <v>11054</v>
          </cell>
        </row>
        <row r="3976">
          <cell r="B3976" t="str">
            <v>赵云亲兵</v>
          </cell>
          <cell r="I3976">
            <v>13036</v>
          </cell>
        </row>
        <row r="3977">
          <cell r="B3977" t="str">
            <v>赵云</v>
          </cell>
          <cell r="I3977">
            <v>12001</v>
          </cell>
        </row>
        <row r="3978">
          <cell r="B3978" t="str">
            <v>邢道荣护卫</v>
          </cell>
          <cell r="I3978">
            <v>14050</v>
          </cell>
        </row>
        <row r="3979">
          <cell r="B3979" t="str">
            <v>邢道荣亲兵</v>
          </cell>
          <cell r="I3979">
            <v>14048</v>
          </cell>
        </row>
        <row r="3980">
          <cell r="B3980" t="str">
            <v>邢道荣</v>
          </cell>
          <cell r="I3980">
            <v>14034</v>
          </cell>
        </row>
        <row r="3981">
          <cell r="B3981" t="str">
            <v>金旋守卫</v>
          </cell>
          <cell r="I3981">
            <v>14050</v>
          </cell>
        </row>
        <row r="3982">
          <cell r="B3982" t="str">
            <v>金旋谋士</v>
          </cell>
          <cell r="I3982">
            <v>14045</v>
          </cell>
        </row>
        <row r="3983">
          <cell r="B3983" t="str">
            <v>金旋</v>
          </cell>
          <cell r="I3983">
            <v>13020</v>
          </cell>
        </row>
        <row r="3984">
          <cell r="B3984" t="str">
            <v>张飞护卫</v>
          </cell>
          <cell r="I3984">
            <v>14048</v>
          </cell>
        </row>
        <row r="3985">
          <cell r="B3985" t="str">
            <v>张飞亲兵</v>
          </cell>
          <cell r="I3985">
            <v>14047</v>
          </cell>
        </row>
        <row r="3986">
          <cell r="B3986" t="str">
            <v>张飞</v>
          </cell>
          <cell r="I3986">
            <v>12004</v>
          </cell>
        </row>
        <row r="3987">
          <cell r="B3987" t="str">
            <v>刘备护卫</v>
          </cell>
          <cell r="I3987">
            <v>14042</v>
          </cell>
        </row>
        <row r="3988">
          <cell r="B3988" t="str">
            <v>刘备侍从</v>
          </cell>
          <cell r="I3988">
            <v>14046</v>
          </cell>
        </row>
        <row r="3989">
          <cell r="B3989" t="str">
            <v>刘备</v>
          </cell>
          <cell r="I3989">
            <v>12008</v>
          </cell>
        </row>
        <row r="3990">
          <cell r="B3990" t="str">
            <v>巩志守卫</v>
          </cell>
          <cell r="I3990">
            <v>14050</v>
          </cell>
        </row>
        <row r="3991">
          <cell r="B3991" t="str">
            <v>巩志谋士</v>
          </cell>
          <cell r="I3991">
            <v>14045</v>
          </cell>
        </row>
        <row r="3992">
          <cell r="B3992" t="str">
            <v>巩志</v>
          </cell>
          <cell r="I3992">
            <v>13025</v>
          </cell>
        </row>
        <row r="3993">
          <cell r="B3993" t="str">
            <v>韩玄术士</v>
          </cell>
          <cell r="I3993">
            <v>14043</v>
          </cell>
        </row>
        <row r="3994">
          <cell r="B3994" t="str">
            <v>韩玄谋士</v>
          </cell>
          <cell r="I3994">
            <v>14045</v>
          </cell>
        </row>
        <row r="3995">
          <cell r="B3995" t="str">
            <v>韩玄</v>
          </cell>
          <cell r="I3995">
            <v>14022</v>
          </cell>
        </row>
        <row r="3996">
          <cell r="B3996" t="str">
            <v>刘备护卫</v>
          </cell>
          <cell r="I3996">
            <v>14042</v>
          </cell>
        </row>
        <row r="3997">
          <cell r="B3997" t="str">
            <v>刘备侍从</v>
          </cell>
          <cell r="I3997">
            <v>14046</v>
          </cell>
        </row>
        <row r="3998">
          <cell r="B3998" t="str">
            <v>刘备</v>
          </cell>
          <cell r="I3998">
            <v>12008</v>
          </cell>
        </row>
        <row r="3999">
          <cell r="B3999" t="str">
            <v>关羽护卫</v>
          </cell>
          <cell r="I3999">
            <v>11054</v>
          </cell>
        </row>
        <row r="4000">
          <cell r="B4000" t="str">
            <v>关羽亲兵</v>
          </cell>
          <cell r="I4000">
            <v>13036</v>
          </cell>
        </row>
        <row r="4001">
          <cell r="B4001" t="str">
            <v>关羽</v>
          </cell>
          <cell r="I4001">
            <v>12003</v>
          </cell>
        </row>
        <row r="4002">
          <cell r="B4002" t="str">
            <v>黄忠护卫</v>
          </cell>
          <cell r="I4002">
            <v>14050</v>
          </cell>
        </row>
        <row r="4003">
          <cell r="B4003" t="str">
            <v>黄忠亲兵</v>
          </cell>
          <cell r="I4003">
            <v>11053</v>
          </cell>
        </row>
        <row r="4004">
          <cell r="B4004" t="str">
            <v>黄忠</v>
          </cell>
          <cell r="I4004">
            <v>12006</v>
          </cell>
        </row>
        <row r="4005">
          <cell r="B4005" t="str">
            <v>刘繇随从</v>
          </cell>
          <cell r="I4005">
            <v>14045</v>
          </cell>
        </row>
        <row r="4006">
          <cell r="B4006" t="str">
            <v>刘繇护卫</v>
          </cell>
          <cell r="I4006">
            <v>11053</v>
          </cell>
        </row>
        <row r="4007">
          <cell r="B4007" t="str">
            <v>刘繇</v>
          </cell>
          <cell r="I4007">
            <v>12025</v>
          </cell>
        </row>
        <row r="4008">
          <cell r="B4008" t="str">
            <v>周瑜护卫</v>
          </cell>
          <cell r="I4008">
            <v>11054</v>
          </cell>
        </row>
        <row r="4009">
          <cell r="B4009" t="str">
            <v>周瑜谋士</v>
          </cell>
          <cell r="I4009">
            <v>14045</v>
          </cell>
        </row>
        <row r="4010">
          <cell r="B4010" t="str">
            <v>周瑜</v>
          </cell>
          <cell r="I4010">
            <v>13007</v>
          </cell>
        </row>
        <row r="4011">
          <cell r="B4011" t="str">
            <v>孙权侍卫</v>
          </cell>
          <cell r="I4011">
            <v>14047</v>
          </cell>
        </row>
        <row r="4012">
          <cell r="B4012" t="str">
            <v>孙权谋士</v>
          </cell>
          <cell r="I4012">
            <v>14045</v>
          </cell>
        </row>
        <row r="4013">
          <cell r="B4013" t="str">
            <v>孙权</v>
          </cell>
          <cell r="I4013">
            <v>13005</v>
          </cell>
        </row>
        <row r="4014">
          <cell r="B4014" t="str">
            <v>太史慈护卫</v>
          </cell>
          <cell r="I4014">
            <v>14046</v>
          </cell>
        </row>
        <row r="4015">
          <cell r="B4015" t="str">
            <v>太史慈亲兵</v>
          </cell>
          <cell r="I4015">
            <v>11053</v>
          </cell>
        </row>
        <row r="4016">
          <cell r="B4016" t="str">
            <v>太史慈</v>
          </cell>
          <cell r="I4016">
            <v>13006</v>
          </cell>
        </row>
        <row r="4017">
          <cell r="B4017" t="str">
            <v>周瑜护卫</v>
          </cell>
          <cell r="I4017">
            <v>11054</v>
          </cell>
        </row>
        <row r="4018">
          <cell r="B4018" t="str">
            <v>周瑜谋士</v>
          </cell>
          <cell r="I4018">
            <v>14045</v>
          </cell>
        </row>
        <row r="4019">
          <cell r="B4019" t="str">
            <v>周瑜</v>
          </cell>
          <cell r="I4019">
            <v>13007</v>
          </cell>
        </row>
        <row r="4020">
          <cell r="B4020" t="str">
            <v>诸葛亮护卫</v>
          </cell>
          <cell r="I4020">
            <v>14046</v>
          </cell>
        </row>
        <row r="4021">
          <cell r="B4021" t="str">
            <v>诸葛亮弟子</v>
          </cell>
          <cell r="I4021">
            <v>14045</v>
          </cell>
        </row>
        <row r="4022">
          <cell r="B4022" t="str">
            <v>诸葛亮</v>
          </cell>
          <cell r="I4022">
            <v>12009</v>
          </cell>
        </row>
        <row r="4023">
          <cell r="B4023" t="str">
            <v>孙策护卫</v>
          </cell>
          <cell r="I4023">
            <v>11042</v>
          </cell>
        </row>
        <row r="4024">
          <cell r="B4024" t="str">
            <v>孙策谋士</v>
          </cell>
          <cell r="I4024">
            <v>14045</v>
          </cell>
        </row>
        <row r="4025">
          <cell r="B4025" t="str">
            <v>孙策</v>
          </cell>
          <cell r="I4025">
            <v>13004</v>
          </cell>
        </row>
        <row r="4026">
          <cell r="B4026" t="str">
            <v>鲁肃护卫</v>
          </cell>
          <cell r="I4026">
            <v>14048</v>
          </cell>
        </row>
        <row r="4027">
          <cell r="B4027" t="str">
            <v>鲁肃谋士</v>
          </cell>
          <cell r="I4027">
            <v>14045</v>
          </cell>
        </row>
        <row r="4028">
          <cell r="B4028" t="str">
            <v>鲁肃</v>
          </cell>
          <cell r="I4028">
            <v>13002</v>
          </cell>
        </row>
        <row r="4029">
          <cell r="B4029" t="str">
            <v>张松护卫</v>
          </cell>
          <cell r="I4029">
            <v>11054</v>
          </cell>
        </row>
        <row r="4030">
          <cell r="B4030" t="str">
            <v>张松谋士</v>
          </cell>
          <cell r="I4030">
            <v>14045</v>
          </cell>
        </row>
        <row r="4031">
          <cell r="B4031" t="str">
            <v>张松</v>
          </cell>
          <cell r="I4031">
            <v>12044</v>
          </cell>
        </row>
        <row r="4032">
          <cell r="B4032" t="str">
            <v>庞统护卫</v>
          </cell>
          <cell r="I4032">
            <v>13036</v>
          </cell>
        </row>
        <row r="4033">
          <cell r="B4033" t="str">
            <v>庞统弟子</v>
          </cell>
          <cell r="I4033">
            <v>14045</v>
          </cell>
        </row>
        <row r="4034">
          <cell r="B4034" t="str">
            <v>庞统</v>
          </cell>
          <cell r="I4034">
            <v>12010</v>
          </cell>
        </row>
        <row r="4035">
          <cell r="B4035" t="str">
            <v>孙权侍卫</v>
          </cell>
          <cell r="I4035">
            <v>14047</v>
          </cell>
        </row>
        <row r="4036">
          <cell r="B4036" t="str">
            <v>孙权谋士</v>
          </cell>
          <cell r="I4036">
            <v>14045</v>
          </cell>
        </row>
        <row r="4037">
          <cell r="B4037" t="str">
            <v>孙权</v>
          </cell>
          <cell r="I4037">
            <v>13005</v>
          </cell>
        </row>
        <row r="4038">
          <cell r="B4038" t="str">
            <v>刘备护卫</v>
          </cell>
          <cell r="I4038">
            <v>14042</v>
          </cell>
        </row>
        <row r="4039">
          <cell r="B4039" t="str">
            <v>刘备侍从</v>
          </cell>
          <cell r="I4039">
            <v>14046</v>
          </cell>
        </row>
        <row r="4040">
          <cell r="B4040" t="str">
            <v>刘备</v>
          </cell>
          <cell r="I4040">
            <v>12008</v>
          </cell>
        </row>
        <row r="4041">
          <cell r="B4041" t="str">
            <v>周瑜护卫</v>
          </cell>
          <cell r="I4041">
            <v>11054</v>
          </cell>
        </row>
        <row r="4042">
          <cell r="B4042" t="str">
            <v>周瑜谋士</v>
          </cell>
          <cell r="I4042">
            <v>14045</v>
          </cell>
        </row>
        <row r="4043">
          <cell r="B4043" t="str">
            <v>周瑜</v>
          </cell>
          <cell r="I4043">
            <v>13007</v>
          </cell>
        </row>
        <row r="4044">
          <cell r="B4044" t="str">
            <v>孙尚香侍从</v>
          </cell>
          <cell r="I4044">
            <v>14050</v>
          </cell>
        </row>
        <row r="4045">
          <cell r="B4045" t="str">
            <v>孙尚香侍女</v>
          </cell>
          <cell r="I4045">
            <v>11042</v>
          </cell>
        </row>
        <row r="4046">
          <cell r="B4046" t="str">
            <v>孙尚香</v>
          </cell>
          <cell r="I4046">
            <v>13012</v>
          </cell>
        </row>
        <row r="4047">
          <cell r="B4047" t="str">
            <v>孙坚护卫</v>
          </cell>
          <cell r="I4047">
            <v>14046</v>
          </cell>
        </row>
        <row r="4048">
          <cell r="B4048" t="str">
            <v>孙坚亲随</v>
          </cell>
          <cell r="I4048">
            <v>14042</v>
          </cell>
        </row>
        <row r="4049">
          <cell r="B4049" t="str">
            <v>孙坚</v>
          </cell>
          <cell r="I4049">
            <v>13003</v>
          </cell>
        </row>
        <row r="4050">
          <cell r="B4050" t="str">
            <v>吴国太侍从</v>
          </cell>
          <cell r="I4050">
            <v>14043</v>
          </cell>
        </row>
        <row r="4051">
          <cell r="B4051" t="str">
            <v>吴国太侍女</v>
          </cell>
          <cell r="I4051">
            <v>11042</v>
          </cell>
        </row>
        <row r="4052">
          <cell r="B4052" t="str">
            <v>吴国太</v>
          </cell>
          <cell r="I4052">
            <v>13033</v>
          </cell>
        </row>
        <row r="4053">
          <cell r="B4053" t="str">
            <v>孙权侍卫</v>
          </cell>
          <cell r="I4053">
            <v>14047</v>
          </cell>
        </row>
        <row r="4054">
          <cell r="B4054" t="str">
            <v>孙权谋士</v>
          </cell>
          <cell r="I4054">
            <v>14045</v>
          </cell>
        </row>
        <row r="4055">
          <cell r="B4055" t="str">
            <v>孙权</v>
          </cell>
          <cell r="I4055">
            <v>13005</v>
          </cell>
        </row>
        <row r="4056">
          <cell r="B4056" t="str">
            <v>吴国太侍从</v>
          </cell>
          <cell r="I4056">
            <v>14043</v>
          </cell>
        </row>
        <row r="4057">
          <cell r="B4057" t="str">
            <v>吴国太侍女</v>
          </cell>
          <cell r="I4057">
            <v>11042</v>
          </cell>
        </row>
        <row r="4058">
          <cell r="B4058" t="str">
            <v>吴国太</v>
          </cell>
          <cell r="I4058">
            <v>13033</v>
          </cell>
        </row>
        <row r="4059">
          <cell r="B4059" t="str">
            <v>刘备护卫</v>
          </cell>
          <cell r="I4059">
            <v>14042</v>
          </cell>
        </row>
        <row r="4060">
          <cell r="B4060" t="str">
            <v>刘备侍从</v>
          </cell>
          <cell r="I4060">
            <v>14046</v>
          </cell>
        </row>
        <row r="4061">
          <cell r="B4061" t="str">
            <v>刘备</v>
          </cell>
          <cell r="I4061">
            <v>12008</v>
          </cell>
        </row>
        <row r="4062">
          <cell r="B4062" t="str">
            <v>孙尚香侍从</v>
          </cell>
          <cell r="I4062">
            <v>14050</v>
          </cell>
        </row>
        <row r="4063">
          <cell r="B4063" t="str">
            <v>孙尚香侍女</v>
          </cell>
          <cell r="I4063">
            <v>11042</v>
          </cell>
        </row>
        <row r="4064">
          <cell r="B4064" t="str">
            <v>孙尚香</v>
          </cell>
          <cell r="I4064">
            <v>13012</v>
          </cell>
        </row>
        <row r="4065">
          <cell r="B4065" t="str">
            <v>董卓精锐军</v>
          </cell>
          <cell r="I4065">
            <v>14047</v>
          </cell>
        </row>
        <row r="4066">
          <cell r="B4066" t="str">
            <v>董卓重甲军</v>
          </cell>
          <cell r="I4066">
            <v>14048</v>
          </cell>
        </row>
        <row r="4067">
          <cell r="B4067" t="str">
            <v>董卓</v>
          </cell>
          <cell r="I4067">
            <v>14016</v>
          </cell>
        </row>
        <row r="4068">
          <cell r="B4068" t="str">
            <v>黄祖随从</v>
          </cell>
          <cell r="I4068">
            <v>14050</v>
          </cell>
        </row>
        <row r="4069">
          <cell r="B4069" t="str">
            <v>黄祖护卫</v>
          </cell>
          <cell r="I4069">
            <v>14046</v>
          </cell>
        </row>
        <row r="4070">
          <cell r="B4070" t="str">
            <v>黄祖</v>
          </cell>
          <cell r="I4070">
            <v>14029</v>
          </cell>
        </row>
        <row r="4071">
          <cell r="B4071" t="str">
            <v>张昭侍从</v>
          </cell>
          <cell r="I4071">
            <v>14046</v>
          </cell>
        </row>
        <row r="4072">
          <cell r="B4072" t="str">
            <v>张昭弟子</v>
          </cell>
          <cell r="I4072">
            <v>14043</v>
          </cell>
        </row>
        <row r="4073">
          <cell r="B4073" t="str">
            <v>张昭</v>
          </cell>
          <cell r="I4073">
            <v>13018</v>
          </cell>
        </row>
        <row r="4074">
          <cell r="B4074" t="str">
            <v>程普随从</v>
          </cell>
          <cell r="I4074">
            <v>11054</v>
          </cell>
        </row>
        <row r="4075">
          <cell r="B4075" t="str">
            <v>程普护卫</v>
          </cell>
          <cell r="I4075">
            <v>14047</v>
          </cell>
        </row>
        <row r="4076">
          <cell r="B4076" t="str">
            <v>程普</v>
          </cell>
          <cell r="I4076">
            <v>13011</v>
          </cell>
        </row>
        <row r="4077">
          <cell r="B4077" t="str">
            <v>关羽护卫</v>
          </cell>
          <cell r="I4077">
            <v>11054</v>
          </cell>
        </row>
        <row r="4078">
          <cell r="B4078" t="str">
            <v>关羽亲兵</v>
          </cell>
          <cell r="I4078">
            <v>13036</v>
          </cell>
        </row>
        <row r="4079">
          <cell r="B4079" t="str">
            <v>关羽</v>
          </cell>
          <cell r="I4079">
            <v>12003</v>
          </cell>
        </row>
        <row r="4080">
          <cell r="B4080" t="str">
            <v>刘备侍从</v>
          </cell>
          <cell r="I4080">
            <v>14042</v>
          </cell>
        </row>
        <row r="4081">
          <cell r="B4081" t="str">
            <v>刘备侍从</v>
          </cell>
          <cell r="I4081">
            <v>14046</v>
          </cell>
        </row>
        <row r="4082">
          <cell r="B4082" t="str">
            <v>刘备</v>
          </cell>
          <cell r="I4082">
            <v>12008</v>
          </cell>
        </row>
        <row r="4083">
          <cell r="B4083" t="str">
            <v>曹操护卫</v>
          </cell>
          <cell r="I4083">
            <v>14047</v>
          </cell>
        </row>
        <row r="4084">
          <cell r="B4084" t="str">
            <v>曹操谋士</v>
          </cell>
          <cell r="I4084">
            <v>14045</v>
          </cell>
        </row>
        <row r="4085">
          <cell r="B4085" t="str">
            <v>曹操</v>
          </cell>
          <cell r="I4085">
            <v>11002</v>
          </cell>
        </row>
        <row r="4086">
          <cell r="B4086" t="str">
            <v>程昱随从</v>
          </cell>
          <cell r="I4086">
            <v>11042</v>
          </cell>
        </row>
        <row r="4087">
          <cell r="B4087" t="str">
            <v>程昱护卫</v>
          </cell>
          <cell r="I4087">
            <v>14046</v>
          </cell>
        </row>
        <row r="4088">
          <cell r="B4088" t="str">
            <v>程昱</v>
          </cell>
          <cell r="I4088">
            <v>11010</v>
          </cell>
        </row>
        <row r="4089">
          <cell r="B4089" t="str">
            <v>周瑜护卫</v>
          </cell>
          <cell r="I4089">
            <v>11054</v>
          </cell>
        </row>
        <row r="4090">
          <cell r="B4090" t="str">
            <v>周瑜谋士</v>
          </cell>
          <cell r="I4090">
            <v>14045</v>
          </cell>
        </row>
        <row r="4091">
          <cell r="B4091" t="str">
            <v>周瑜</v>
          </cell>
          <cell r="I4091">
            <v>13007</v>
          </cell>
        </row>
        <row r="4092">
          <cell r="B4092" t="str">
            <v>张辽护卫</v>
          </cell>
          <cell r="I4092">
            <v>14048</v>
          </cell>
        </row>
        <row r="4093">
          <cell r="B4093" t="str">
            <v>张辽亲兵</v>
          </cell>
          <cell r="I4093">
            <v>14047</v>
          </cell>
        </row>
        <row r="4094">
          <cell r="B4094" t="str">
            <v>张辽</v>
          </cell>
          <cell r="I4094">
            <v>11006</v>
          </cell>
        </row>
        <row r="4095">
          <cell r="B4095" t="str">
            <v>曹操护卫</v>
          </cell>
          <cell r="I4095">
            <v>14047</v>
          </cell>
        </row>
        <row r="4096">
          <cell r="B4096" t="str">
            <v>曹操谋士</v>
          </cell>
          <cell r="I4096">
            <v>14045</v>
          </cell>
        </row>
        <row r="4097">
          <cell r="B4097" t="str">
            <v>曹操</v>
          </cell>
          <cell r="I4097">
            <v>11002</v>
          </cell>
        </row>
        <row r="4098">
          <cell r="B4098" t="str">
            <v>关羽护卫</v>
          </cell>
          <cell r="I4098">
            <v>11054</v>
          </cell>
        </row>
        <row r="4099">
          <cell r="B4099" t="str">
            <v>关羽亲兵</v>
          </cell>
          <cell r="I4099">
            <v>13036</v>
          </cell>
        </row>
        <row r="4100">
          <cell r="B4100" t="str">
            <v>关羽</v>
          </cell>
          <cell r="I4100">
            <v>12003</v>
          </cell>
        </row>
        <row r="4101">
          <cell r="B4101" t="str">
            <v>黄盖随从</v>
          </cell>
          <cell r="I4101">
            <v>11054</v>
          </cell>
        </row>
        <row r="4102">
          <cell r="B4102" t="str">
            <v>黄盖护卫</v>
          </cell>
          <cell r="I4102">
            <v>14046</v>
          </cell>
        </row>
        <row r="4103">
          <cell r="B4103" t="str">
            <v>黄盖</v>
          </cell>
          <cell r="I4103">
            <v>13016</v>
          </cell>
        </row>
        <row r="4104">
          <cell r="B4104" t="str">
            <v>吕蒙护卫</v>
          </cell>
          <cell r="I4104">
            <v>11053</v>
          </cell>
        </row>
        <row r="4105">
          <cell r="B4105" t="str">
            <v>吕蒙亲兵</v>
          </cell>
          <cell r="I4105">
            <v>14047</v>
          </cell>
        </row>
        <row r="4106">
          <cell r="B4106" t="str">
            <v>吕蒙</v>
          </cell>
          <cell r="I4106">
            <v>13008</v>
          </cell>
        </row>
        <row r="4107">
          <cell r="B4107" t="str">
            <v>刘备护卫</v>
          </cell>
          <cell r="I4107">
            <v>14042</v>
          </cell>
        </row>
        <row r="4108">
          <cell r="B4108" t="str">
            <v>刘备侍从</v>
          </cell>
          <cell r="I4108">
            <v>14046</v>
          </cell>
        </row>
        <row r="4109">
          <cell r="B4109" t="str">
            <v>刘备</v>
          </cell>
          <cell r="I4109">
            <v>12008</v>
          </cell>
        </row>
        <row r="4110">
          <cell r="B4110" t="str">
            <v>周瑜护卫</v>
          </cell>
          <cell r="I4110">
            <v>11054</v>
          </cell>
        </row>
        <row r="4111">
          <cell r="B4111" t="str">
            <v>周瑜谋士</v>
          </cell>
          <cell r="I4111">
            <v>14045</v>
          </cell>
        </row>
        <row r="4112">
          <cell r="B4112" t="str">
            <v>周瑜</v>
          </cell>
          <cell r="I4112">
            <v>13007</v>
          </cell>
        </row>
        <row r="4113">
          <cell r="B4113" t="str">
            <v>鲁肃侍从</v>
          </cell>
          <cell r="I4113">
            <v>14048</v>
          </cell>
        </row>
        <row r="4114">
          <cell r="B4114" t="str">
            <v>鲁肃谋士</v>
          </cell>
          <cell r="I4114">
            <v>14045</v>
          </cell>
        </row>
        <row r="4115">
          <cell r="B4115" t="str">
            <v>鲁肃</v>
          </cell>
          <cell r="I4115">
            <v>13002</v>
          </cell>
        </row>
        <row r="4116">
          <cell r="B4116" t="str">
            <v>张飞护卫</v>
          </cell>
          <cell r="I4116">
            <v>14048</v>
          </cell>
        </row>
        <row r="4117">
          <cell r="B4117" t="str">
            <v>张飞亲兵</v>
          </cell>
          <cell r="I4117">
            <v>14047</v>
          </cell>
        </row>
        <row r="4118">
          <cell r="B4118" t="str">
            <v>张飞</v>
          </cell>
          <cell r="I4118">
            <v>12004</v>
          </cell>
        </row>
        <row r="4119">
          <cell r="B4119" t="str">
            <v>诸葛亮侍从</v>
          </cell>
          <cell r="I4119">
            <v>14046</v>
          </cell>
        </row>
        <row r="4120">
          <cell r="B4120" t="str">
            <v>诸葛亮弟子</v>
          </cell>
          <cell r="I4120">
            <v>14045</v>
          </cell>
        </row>
        <row r="4121">
          <cell r="B4121" t="str">
            <v>诸葛亮</v>
          </cell>
          <cell r="I4121">
            <v>12009</v>
          </cell>
        </row>
        <row r="4122">
          <cell r="B4122" t="str">
            <v>庞统护卫</v>
          </cell>
          <cell r="I4122">
            <v>13036</v>
          </cell>
        </row>
        <row r="4123">
          <cell r="B4123" t="str">
            <v>庞统弟子</v>
          </cell>
          <cell r="I4123">
            <v>14045</v>
          </cell>
        </row>
        <row r="4124">
          <cell r="B4124" t="str">
            <v>庞统</v>
          </cell>
          <cell r="I4124">
            <v>12010</v>
          </cell>
        </row>
        <row r="4125">
          <cell r="B4125" t="str">
            <v>马岱护卫</v>
          </cell>
          <cell r="I4125">
            <v>14046</v>
          </cell>
        </row>
        <row r="4126">
          <cell r="B4126" t="str">
            <v>马岱亲兵</v>
          </cell>
          <cell r="I4126">
            <v>13036</v>
          </cell>
        </row>
        <row r="4127">
          <cell r="B4127" t="str">
            <v>马岱</v>
          </cell>
          <cell r="I4127">
            <v>12042</v>
          </cell>
        </row>
        <row r="4128">
          <cell r="B4128" t="str">
            <v>马超护卫</v>
          </cell>
          <cell r="I4128">
            <v>11053</v>
          </cell>
        </row>
        <row r="4129">
          <cell r="B4129" t="str">
            <v>马超亲兵</v>
          </cell>
          <cell r="I4129">
            <v>13036</v>
          </cell>
        </row>
        <row r="4130">
          <cell r="B4130" t="str">
            <v>马超</v>
          </cell>
          <cell r="I4130">
            <v>12005</v>
          </cell>
        </row>
        <row r="4131">
          <cell r="B4131" t="str">
            <v>曹操护卫</v>
          </cell>
          <cell r="I4131">
            <v>14047</v>
          </cell>
        </row>
        <row r="4132">
          <cell r="B4132" t="str">
            <v>曹操谋士</v>
          </cell>
          <cell r="I4132">
            <v>14045</v>
          </cell>
        </row>
        <row r="4133">
          <cell r="B4133" t="str">
            <v>曹操</v>
          </cell>
          <cell r="I4133">
            <v>11002</v>
          </cell>
        </row>
        <row r="4134">
          <cell r="B4134" t="str">
            <v>马腾护卫</v>
          </cell>
          <cell r="I4134">
            <v>14047</v>
          </cell>
        </row>
        <row r="4135">
          <cell r="B4135" t="str">
            <v>马腾亲兵</v>
          </cell>
          <cell r="I4135">
            <v>13036</v>
          </cell>
        </row>
        <row r="4136">
          <cell r="B4136" t="str">
            <v>马腾</v>
          </cell>
          <cell r="I4136">
            <v>12031</v>
          </cell>
        </row>
        <row r="4137">
          <cell r="B4137" t="str">
            <v>马腾护卫</v>
          </cell>
          <cell r="I4137">
            <v>14047</v>
          </cell>
        </row>
        <row r="4138">
          <cell r="B4138" t="str">
            <v>马腾亲兵</v>
          </cell>
          <cell r="I4138">
            <v>13036</v>
          </cell>
        </row>
        <row r="4139">
          <cell r="B4139" t="str">
            <v>马腾</v>
          </cell>
          <cell r="I4139">
            <v>12031</v>
          </cell>
        </row>
        <row r="4140">
          <cell r="B4140" t="str">
            <v>诸葛亮侍从</v>
          </cell>
          <cell r="I4140">
            <v>14046</v>
          </cell>
        </row>
        <row r="4141">
          <cell r="B4141" t="str">
            <v>诸葛亮弟子</v>
          </cell>
          <cell r="I4141">
            <v>14045</v>
          </cell>
        </row>
        <row r="4142">
          <cell r="B4142" t="str">
            <v>诸葛亮</v>
          </cell>
          <cell r="I4142">
            <v>12009</v>
          </cell>
        </row>
        <row r="4143">
          <cell r="B4143" t="str">
            <v>魏延护卫</v>
          </cell>
          <cell r="I4143">
            <v>14048</v>
          </cell>
        </row>
        <row r="4144">
          <cell r="B4144" t="str">
            <v>魏延亲兵</v>
          </cell>
          <cell r="I4144">
            <v>13036</v>
          </cell>
        </row>
        <row r="4145">
          <cell r="B4145" t="str">
            <v>魏延</v>
          </cell>
          <cell r="I4145">
            <v>12007</v>
          </cell>
        </row>
        <row r="4146">
          <cell r="B4146" t="str">
            <v>马岱护卫</v>
          </cell>
          <cell r="I4146">
            <v>14046</v>
          </cell>
        </row>
        <row r="4147">
          <cell r="B4147" t="str">
            <v>马岱亲兵</v>
          </cell>
          <cell r="I4147">
            <v>13036</v>
          </cell>
        </row>
        <row r="4148">
          <cell r="B4148" t="str">
            <v>马岱</v>
          </cell>
          <cell r="I4148">
            <v>12042</v>
          </cell>
        </row>
        <row r="4149">
          <cell r="B4149" t="str">
            <v>周瑜侍从</v>
          </cell>
          <cell r="I4149">
            <v>11054</v>
          </cell>
        </row>
        <row r="4150">
          <cell r="B4150" t="str">
            <v>周瑜谋士</v>
          </cell>
          <cell r="I4150">
            <v>14045</v>
          </cell>
        </row>
        <row r="4151">
          <cell r="B4151" t="str">
            <v>周瑜</v>
          </cell>
          <cell r="I4151">
            <v>13007</v>
          </cell>
        </row>
        <row r="4152">
          <cell r="B4152" t="str">
            <v>荀彧护卫</v>
          </cell>
          <cell r="I4152">
            <v>14046</v>
          </cell>
        </row>
        <row r="4153">
          <cell r="B4153" t="str">
            <v>荀彧谋士</v>
          </cell>
          <cell r="I4153">
            <v>14045</v>
          </cell>
        </row>
        <row r="4154">
          <cell r="B4154" t="str">
            <v>荀彧</v>
          </cell>
          <cell r="I4154">
            <v>11007</v>
          </cell>
        </row>
        <row r="4155">
          <cell r="B4155" t="str">
            <v>曹操护卫</v>
          </cell>
          <cell r="I4155">
            <v>14047</v>
          </cell>
        </row>
        <row r="4156">
          <cell r="B4156" t="str">
            <v>曹操谋士</v>
          </cell>
          <cell r="I4156">
            <v>14045</v>
          </cell>
        </row>
        <row r="4157">
          <cell r="B4157" t="str">
            <v>曹操</v>
          </cell>
          <cell r="I4157">
            <v>11002</v>
          </cell>
        </row>
        <row r="4158">
          <cell r="B4158" t="str">
            <v>马超护卫</v>
          </cell>
          <cell r="I4158">
            <v>11053</v>
          </cell>
        </row>
        <row r="4159">
          <cell r="B4159" t="str">
            <v>马超亲兵</v>
          </cell>
          <cell r="I4159">
            <v>13036</v>
          </cell>
        </row>
        <row r="4160">
          <cell r="B4160" t="str">
            <v>马超</v>
          </cell>
          <cell r="I4160">
            <v>12005</v>
          </cell>
        </row>
        <row r="4161">
          <cell r="B4161" t="str">
            <v>周瑜侍从</v>
          </cell>
          <cell r="I4161">
            <v>11054</v>
          </cell>
        </row>
        <row r="4162">
          <cell r="B4162" t="str">
            <v>周瑜谋士</v>
          </cell>
          <cell r="I4162">
            <v>14045</v>
          </cell>
        </row>
        <row r="4163">
          <cell r="B4163" t="str">
            <v>周瑜</v>
          </cell>
          <cell r="I4163">
            <v>13007</v>
          </cell>
        </row>
        <row r="4164">
          <cell r="B4164" t="str">
            <v>徐晃护卫</v>
          </cell>
          <cell r="I4164">
            <v>14046</v>
          </cell>
        </row>
        <row r="4165">
          <cell r="B4165" t="str">
            <v>徐晃亲随</v>
          </cell>
          <cell r="I4165">
            <v>14048</v>
          </cell>
        </row>
        <row r="4166">
          <cell r="B4166" t="str">
            <v>徐晃</v>
          </cell>
          <cell r="I4166">
            <v>11015</v>
          </cell>
        </row>
        <row r="4167">
          <cell r="B4167" t="str">
            <v>曹操护卫</v>
          </cell>
          <cell r="I4167">
            <v>14047</v>
          </cell>
        </row>
        <row r="4168">
          <cell r="B4168" t="str">
            <v>曹操谋士</v>
          </cell>
          <cell r="I4168">
            <v>14045</v>
          </cell>
        </row>
        <row r="4169">
          <cell r="B4169" t="str">
            <v>曹操</v>
          </cell>
          <cell r="I4169">
            <v>11002</v>
          </cell>
        </row>
        <row r="4170">
          <cell r="B4170" t="str">
            <v>曹洪护卫</v>
          </cell>
          <cell r="I4170">
            <v>14045</v>
          </cell>
        </row>
        <row r="4171">
          <cell r="B4171" t="str">
            <v>曹洪亲兵</v>
          </cell>
          <cell r="I4171">
            <v>14046</v>
          </cell>
        </row>
        <row r="4172">
          <cell r="B4172" t="str">
            <v>曹洪</v>
          </cell>
          <cell r="I4172">
            <v>11023</v>
          </cell>
        </row>
        <row r="4173">
          <cell r="B4173" t="str">
            <v>马腾护卫</v>
          </cell>
          <cell r="I4173">
            <v>14047</v>
          </cell>
        </row>
        <row r="4174">
          <cell r="B4174" t="str">
            <v>马腾亲兵</v>
          </cell>
          <cell r="I4174">
            <v>13036</v>
          </cell>
        </row>
        <row r="4175">
          <cell r="B4175" t="str">
            <v>马腾</v>
          </cell>
          <cell r="I4175">
            <v>12031</v>
          </cell>
        </row>
        <row r="4176">
          <cell r="B4176" t="str">
            <v>马超护卫</v>
          </cell>
          <cell r="I4176">
            <v>11053</v>
          </cell>
        </row>
        <row r="4177">
          <cell r="B4177" t="str">
            <v>马超亲兵</v>
          </cell>
          <cell r="I4177">
            <v>13036</v>
          </cell>
        </row>
        <row r="4178">
          <cell r="B4178" t="str">
            <v>马超</v>
          </cell>
          <cell r="I4178">
            <v>12005</v>
          </cell>
        </row>
        <row r="4179">
          <cell r="B4179" t="str">
            <v>曹操护卫</v>
          </cell>
          <cell r="I4179">
            <v>14047</v>
          </cell>
        </row>
        <row r="4180">
          <cell r="B4180" t="str">
            <v>曹操谋士</v>
          </cell>
          <cell r="I4180">
            <v>14045</v>
          </cell>
        </row>
        <row r="4181">
          <cell r="B4181" t="str">
            <v>曹操</v>
          </cell>
          <cell r="I4181">
            <v>11002</v>
          </cell>
        </row>
        <row r="4182">
          <cell r="B4182" t="str">
            <v>韩遂谋士</v>
          </cell>
          <cell r="I4182">
            <v>14045</v>
          </cell>
        </row>
        <row r="4183">
          <cell r="B4183" t="str">
            <v>韩遂侍妾</v>
          </cell>
          <cell r="I4183">
            <v>14044</v>
          </cell>
        </row>
        <row r="4184">
          <cell r="B4184" t="str">
            <v>韩遂</v>
          </cell>
          <cell r="I4184">
            <v>14030</v>
          </cell>
        </row>
        <row r="4185">
          <cell r="B4185" t="str">
            <v>张鲁谋士</v>
          </cell>
          <cell r="I4185">
            <v>14045</v>
          </cell>
        </row>
        <row r="4186">
          <cell r="B4186" t="str">
            <v>张鲁侍妾</v>
          </cell>
          <cell r="I4186">
            <v>11042</v>
          </cell>
        </row>
        <row r="4187">
          <cell r="B4187" t="str">
            <v>张鲁</v>
          </cell>
          <cell r="I4187">
            <v>14032</v>
          </cell>
        </row>
        <row r="4188">
          <cell r="B4188" t="str">
            <v>张松护卫</v>
          </cell>
          <cell r="I4188">
            <v>11054</v>
          </cell>
        </row>
        <row r="4189">
          <cell r="B4189" t="str">
            <v>张松谋士</v>
          </cell>
          <cell r="I4189">
            <v>14045</v>
          </cell>
        </row>
        <row r="4190">
          <cell r="B4190" t="str">
            <v>张松</v>
          </cell>
          <cell r="I4190">
            <v>12044</v>
          </cell>
        </row>
        <row r="4191">
          <cell r="B4191" t="str">
            <v>黄权侍从</v>
          </cell>
          <cell r="I4191">
            <v>11053</v>
          </cell>
        </row>
        <row r="4192">
          <cell r="B4192" t="str">
            <v>黄权弟子</v>
          </cell>
          <cell r="I4192">
            <v>14045</v>
          </cell>
        </row>
        <row r="4193">
          <cell r="B4193" t="str">
            <v>黄权</v>
          </cell>
          <cell r="I4193">
            <v>12031</v>
          </cell>
        </row>
        <row r="4194">
          <cell r="B4194" t="str">
            <v>刘璋护卫</v>
          </cell>
          <cell r="I4194">
            <v>11054</v>
          </cell>
        </row>
        <row r="4195">
          <cell r="B4195" t="str">
            <v>刘璋侍从</v>
          </cell>
          <cell r="I4195">
            <v>11053</v>
          </cell>
        </row>
        <row r="4196">
          <cell r="B4196" t="str">
            <v>刘璋</v>
          </cell>
          <cell r="I4196">
            <v>12032</v>
          </cell>
        </row>
        <row r="4197">
          <cell r="B4197" t="str">
            <v>张松护卫</v>
          </cell>
          <cell r="I4197">
            <v>11054</v>
          </cell>
        </row>
        <row r="4198">
          <cell r="B4198" t="str">
            <v>张松谋士</v>
          </cell>
          <cell r="I4198">
            <v>14045</v>
          </cell>
        </row>
        <row r="4199">
          <cell r="B4199" t="str">
            <v>张松</v>
          </cell>
          <cell r="I4199">
            <v>12044</v>
          </cell>
        </row>
        <row r="4200">
          <cell r="B4200" t="str">
            <v>曹植侍从</v>
          </cell>
          <cell r="I4200">
            <v>13036</v>
          </cell>
        </row>
        <row r="4201">
          <cell r="B4201" t="str">
            <v>曹植舞姬</v>
          </cell>
          <cell r="I4201">
            <v>11042</v>
          </cell>
        </row>
        <row r="4202">
          <cell r="B4202" t="str">
            <v>曹植</v>
          </cell>
          <cell r="I4202">
            <v>11037</v>
          </cell>
        </row>
        <row r="4203">
          <cell r="B4203" t="str">
            <v>曹操护卫</v>
          </cell>
          <cell r="I4203">
            <v>14047</v>
          </cell>
        </row>
        <row r="4204">
          <cell r="B4204" t="str">
            <v>曹操谋士</v>
          </cell>
          <cell r="I4204">
            <v>14045</v>
          </cell>
        </row>
        <row r="4205">
          <cell r="B4205" t="str">
            <v>曹操</v>
          </cell>
          <cell r="I4205">
            <v>11002</v>
          </cell>
        </row>
        <row r="4206">
          <cell r="B4206" t="str">
            <v>杨修护卫</v>
          </cell>
          <cell r="I4206">
            <v>14046</v>
          </cell>
        </row>
        <row r="4207">
          <cell r="B4207" t="str">
            <v>杨修侍女</v>
          </cell>
          <cell r="I4207">
            <v>14044</v>
          </cell>
        </row>
        <row r="4208">
          <cell r="B4208" t="str">
            <v>杨修</v>
          </cell>
          <cell r="I4208">
            <v>11032</v>
          </cell>
        </row>
        <row r="4209">
          <cell r="B4209" t="str">
            <v>刘璋侍从</v>
          </cell>
          <cell r="I4209">
            <v>11054</v>
          </cell>
        </row>
        <row r="4210">
          <cell r="B4210" t="str">
            <v>刘璋护卫</v>
          </cell>
          <cell r="I4210">
            <v>11053</v>
          </cell>
        </row>
        <row r="4211">
          <cell r="B4211" t="str">
            <v>刘璋</v>
          </cell>
          <cell r="I4211">
            <v>12032</v>
          </cell>
        </row>
        <row r="4212">
          <cell r="B4212" t="str">
            <v>刘备护卫</v>
          </cell>
          <cell r="I4212">
            <v>14042</v>
          </cell>
        </row>
        <row r="4213">
          <cell r="B4213" t="str">
            <v>刘备侍从</v>
          </cell>
          <cell r="I4213">
            <v>14046</v>
          </cell>
        </row>
        <row r="4214">
          <cell r="B4214" t="str">
            <v>刘备</v>
          </cell>
          <cell r="I4214">
            <v>12008</v>
          </cell>
        </row>
        <row r="4215">
          <cell r="B4215" t="str">
            <v>曹操护卫</v>
          </cell>
          <cell r="I4215">
            <v>14047</v>
          </cell>
        </row>
        <row r="4216">
          <cell r="B4216" t="str">
            <v>曹操谋士</v>
          </cell>
          <cell r="I4216">
            <v>14045</v>
          </cell>
        </row>
        <row r="4217">
          <cell r="B4217" t="str">
            <v>曹操</v>
          </cell>
          <cell r="I4217">
            <v>11002</v>
          </cell>
        </row>
        <row r="4218">
          <cell r="B4218" t="str">
            <v>张松护卫</v>
          </cell>
          <cell r="I4218">
            <v>11054</v>
          </cell>
        </row>
        <row r="4219">
          <cell r="B4219" t="str">
            <v>张松谋士</v>
          </cell>
          <cell r="I4219">
            <v>14045</v>
          </cell>
        </row>
        <row r="4220">
          <cell r="B4220" t="str">
            <v>张松</v>
          </cell>
          <cell r="I4220">
            <v>12044</v>
          </cell>
        </row>
        <row r="4221">
          <cell r="B4221" t="str">
            <v>曹操护卫</v>
          </cell>
          <cell r="I4221">
            <v>14047</v>
          </cell>
        </row>
        <row r="4222">
          <cell r="B4222" t="str">
            <v>曹操谋士</v>
          </cell>
          <cell r="I4222">
            <v>14045</v>
          </cell>
        </row>
        <row r="4223">
          <cell r="B4223" t="str">
            <v>曹操</v>
          </cell>
          <cell r="I4223">
            <v>11002</v>
          </cell>
        </row>
        <row r="4224">
          <cell r="B4224" t="str">
            <v>刘备护卫</v>
          </cell>
          <cell r="I4224">
            <v>14042</v>
          </cell>
        </row>
        <row r="4225">
          <cell r="B4225" t="str">
            <v>刘备侍从</v>
          </cell>
          <cell r="I4225">
            <v>14046</v>
          </cell>
        </row>
        <row r="4226">
          <cell r="B4226" t="str">
            <v>刘备</v>
          </cell>
          <cell r="I4226">
            <v>12008</v>
          </cell>
        </row>
        <row r="4227">
          <cell r="B4227" t="str">
            <v>关羽护卫</v>
          </cell>
          <cell r="I4227">
            <v>11054</v>
          </cell>
        </row>
        <row r="4228">
          <cell r="B4228" t="str">
            <v>关羽亲兵</v>
          </cell>
          <cell r="I4228">
            <v>13036</v>
          </cell>
        </row>
        <row r="4229">
          <cell r="B4229" t="str">
            <v>关羽</v>
          </cell>
          <cell r="I4229">
            <v>12003</v>
          </cell>
        </row>
        <row r="4230">
          <cell r="B4230" t="str">
            <v>孟达侍卫</v>
          </cell>
          <cell r="I4230">
            <v>14042</v>
          </cell>
        </row>
        <row r="4231">
          <cell r="B4231" t="str">
            <v>孟达亲兵</v>
          </cell>
          <cell r="I4231">
            <v>14048</v>
          </cell>
        </row>
        <row r="4232">
          <cell r="B4232" t="str">
            <v>孟达</v>
          </cell>
          <cell r="I4232">
            <v>11023</v>
          </cell>
        </row>
        <row r="4233">
          <cell r="B4233" t="str">
            <v>姜维护卫</v>
          </cell>
          <cell r="I4233">
            <v>14048</v>
          </cell>
        </row>
        <row r="4234">
          <cell r="B4234" t="str">
            <v>姜维亲兵</v>
          </cell>
          <cell r="I4234">
            <v>14042</v>
          </cell>
        </row>
        <row r="4235">
          <cell r="B4235" t="str">
            <v>姜维</v>
          </cell>
          <cell r="I4235">
            <v>12012</v>
          </cell>
        </row>
        <row r="4236">
          <cell r="B4236" t="str">
            <v>马岱护卫</v>
          </cell>
          <cell r="I4236">
            <v>14046</v>
          </cell>
        </row>
        <row r="4237">
          <cell r="B4237" t="str">
            <v>马岱亲兵</v>
          </cell>
          <cell r="I4237">
            <v>13036</v>
          </cell>
        </row>
        <row r="4238">
          <cell r="B4238" t="str">
            <v>马岱</v>
          </cell>
          <cell r="I4238">
            <v>12042</v>
          </cell>
        </row>
        <row r="4239">
          <cell r="B4239" t="str">
            <v>杨仪随从</v>
          </cell>
          <cell r="I4239">
            <v>14045</v>
          </cell>
        </row>
        <row r="4240">
          <cell r="B4240" t="str">
            <v>杨仪护卫</v>
          </cell>
          <cell r="I4240">
            <v>14043</v>
          </cell>
        </row>
        <row r="4241">
          <cell r="B4241" t="str">
            <v>杨仪</v>
          </cell>
          <cell r="I4241">
            <v>13018</v>
          </cell>
        </row>
        <row r="4242">
          <cell r="B4242" t="str">
            <v>魏延护卫</v>
          </cell>
          <cell r="I4242">
            <v>14048</v>
          </cell>
        </row>
        <row r="4243">
          <cell r="B4243" t="str">
            <v>魏延亲兵</v>
          </cell>
          <cell r="I4243">
            <v>13036</v>
          </cell>
        </row>
        <row r="4244">
          <cell r="B4244" t="str">
            <v>魏延</v>
          </cell>
          <cell r="I4244">
            <v>12007</v>
          </cell>
        </row>
        <row r="4245">
          <cell r="B4245" t="str">
            <v>严颜护卫</v>
          </cell>
          <cell r="I4245">
            <v>14044</v>
          </cell>
        </row>
        <row r="4246">
          <cell r="B4246" t="str">
            <v>严颜亲兵</v>
          </cell>
          <cell r="I4246">
            <v>14046</v>
          </cell>
        </row>
        <row r="4247">
          <cell r="B4247" t="str">
            <v>严颜</v>
          </cell>
          <cell r="I4247">
            <v>13020</v>
          </cell>
        </row>
        <row r="4248">
          <cell r="B4248" t="str">
            <v>吕布护卫</v>
          </cell>
          <cell r="I4248">
            <v>11054</v>
          </cell>
        </row>
        <row r="4249">
          <cell r="B4249" t="str">
            <v>吕布亲兵</v>
          </cell>
          <cell r="I4249">
            <v>14047</v>
          </cell>
        </row>
        <row r="4250">
          <cell r="B4250" t="str">
            <v>吕布</v>
          </cell>
          <cell r="I4250">
            <v>14005</v>
          </cell>
        </row>
        <row r="4251">
          <cell r="B4251" t="str">
            <v>赵云护卫</v>
          </cell>
          <cell r="I4251">
            <v>11054</v>
          </cell>
        </row>
        <row r="4252">
          <cell r="B4252" t="str">
            <v>赵云亲兵</v>
          </cell>
          <cell r="I4252">
            <v>13036</v>
          </cell>
        </row>
        <row r="4253">
          <cell r="B4253" t="str">
            <v>赵云</v>
          </cell>
          <cell r="I4253">
            <v>12001</v>
          </cell>
        </row>
        <row r="4254">
          <cell r="B4254" t="str">
            <v>张飞护卫</v>
          </cell>
          <cell r="I4254">
            <v>14048</v>
          </cell>
        </row>
        <row r="4255">
          <cell r="B4255" t="str">
            <v>张飞亲兵</v>
          </cell>
          <cell r="I4255">
            <v>14047</v>
          </cell>
        </row>
        <row r="4256">
          <cell r="B4256" t="str">
            <v>张飞</v>
          </cell>
          <cell r="I4256">
            <v>12004</v>
          </cell>
        </row>
        <row r="4257">
          <cell r="B4257" t="str">
            <v>张昭侍从</v>
          </cell>
          <cell r="I4257">
            <v>14043</v>
          </cell>
        </row>
        <row r="4258">
          <cell r="B4258" t="str">
            <v>张昭谋士</v>
          </cell>
          <cell r="I4258">
            <v>14045</v>
          </cell>
        </row>
        <row r="4259">
          <cell r="B4259" t="str">
            <v>张昭</v>
          </cell>
          <cell r="I4259">
            <v>13018</v>
          </cell>
        </row>
        <row r="4260">
          <cell r="B4260" t="str">
            <v>东吴精锐军</v>
          </cell>
          <cell r="I4260">
            <v>14042</v>
          </cell>
        </row>
        <row r="4261">
          <cell r="B4261" t="str">
            <v>东吴护卫军</v>
          </cell>
          <cell r="I4261">
            <v>14046</v>
          </cell>
        </row>
        <row r="4262">
          <cell r="B4262" t="str">
            <v>孙权</v>
          </cell>
          <cell r="I4262">
            <v>13005</v>
          </cell>
        </row>
        <row r="4263">
          <cell r="B4263" t="str">
            <v>鲁肃亲随</v>
          </cell>
          <cell r="I4263">
            <v>11054</v>
          </cell>
        </row>
        <row r="4264">
          <cell r="B4264" t="str">
            <v>鲁肃护卫</v>
          </cell>
          <cell r="I4264">
            <v>14046</v>
          </cell>
        </row>
        <row r="4265">
          <cell r="B4265" t="str">
            <v>鲁肃</v>
          </cell>
          <cell r="I4265">
            <v>13002</v>
          </cell>
        </row>
        <row r="4266">
          <cell r="B4266" t="str">
            <v>吕蒙护卫</v>
          </cell>
          <cell r="I4266">
            <v>14046</v>
          </cell>
        </row>
        <row r="4267">
          <cell r="B4267" t="str">
            <v>吕蒙亲兵</v>
          </cell>
          <cell r="I4267">
            <v>11054</v>
          </cell>
        </row>
        <row r="4268">
          <cell r="B4268" t="str">
            <v>吕蒙</v>
          </cell>
          <cell r="I4268">
            <v>13008</v>
          </cell>
        </row>
        <row r="4269">
          <cell r="B4269" t="str">
            <v>荀攸侍从</v>
          </cell>
          <cell r="I4269">
            <v>14043</v>
          </cell>
        </row>
        <row r="4270">
          <cell r="B4270" t="str">
            <v>荀攸谋士</v>
          </cell>
          <cell r="I4270">
            <v>14045</v>
          </cell>
        </row>
        <row r="4271">
          <cell r="B4271" t="str">
            <v>荀攸</v>
          </cell>
          <cell r="I4271">
            <v>11008</v>
          </cell>
        </row>
        <row r="4272">
          <cell r="B4272" t="str">
            <v>郭嘉侍从</v>
          </cell>
          <cell r="I4272">
            <v>11042</v>
          </cell>
        </row>
        <row r="4273">
          <cell r="B4273" t="str">
            <v>郭嘉弟子</v>
          </cell>
          <cell r="I4273">
            <v>14045</v>
          </cell>
        </row>
        <row r="4274">
          <cell r="B4274" t="str">
            <v>郭嘉</v>
          </cell>
          <cell r="I4274">
            <v>11001</v>
          </cell>
        </row>
        <row r="4275">
          <cell r="B4275" t="str">
            <v>魏国精锐军</v>
          </cell>
          <cell r="I4275">
            <v>11054</v>
          </cell>
        </row>
        <row r="4276">
          <cell r="B4276" t="str">
            <v>魏国重甲军</v>
          </cell>
          <cell r="I4276">
            <v>14048</v>
          </cell>
        </row>
        <row r="4277">
          <cell r="B4277" t="str">
            <v>曹操</v>
          </cell>
          <cell r="I4277">
            <v>11002</v>
          </cell>
        </row>
        <row r="4278">
          <cell r="B4278" t="str">
            <v>荀彧侍从</v>
          </cell>
          <cell r="I4278">
            <v>13036</v>
          </cell>
        </row>
        <row r="4279">
          <cell r="B4279" t="str">
            <v>荀彧谋士</v>
          </cell>
          <cell r="I4279">
            <v>14045</v>
          </cell>
        </row>
        <row r="4280">
          <cell r="B4280" t="str">
            <v>荀彧</v>
          </cell>
          <cell r="I4280">
            <v>11007</v>
          </cell>
        </row>
        <row r="4281">
          <cell r="B4281" t="str">
            <v>典韦护卫</v>
          </cell>
          <cell r="I4281">
            <v>14046</v>
          </cell>
        </row>
        <row r="4282">
          <cell r="B4282" t="str">
            <v>典韦亲兵</v>
          </cell>
          <cell r="I4282">
            <v>11054</v>
          </cell>
        </row>
        <row r="4283">
          <cell r="B4283" t="str">
            <v>典韦</v>
          </cell>
          <cell r="I4283">
            <v>11017</v>
          </cell>
        </row>
        <row r="4284">
          <cell r="B4284" t="str">
            <v>马超护卫</v>
          </cell>
          <cell r="I4284">
            <v>11053</v>
          </cell>
        </row>
        <row r="4285">
          <cell r="B4285" t="str">
            <v>马超骑兵</v>
          </cell>
          <cell r="I4285">
            <v>13036</v>
          </cell>
        </row>
        <row r="4286">
          <cell r="B4286" t="str">
            <v>马超</v>
          </cell>
          <cell r="I4286">
            <v>12005</v>
          </cell>
        </row>
        <row r="4287">
          <cell r="B4287" t="str">
            <v>魏国精锐军</v>
          </cell>
          <cell r="I4287">
            <v>11054</v>
          </cell>
        </row>
        <row r="4288">
          <cell r="B4288" t="str">
            <v>魏国重甲军</v>
          </cell>
          <cell r="I4288">
            <v>14048</v>
          </cell>
        </row>
        <row r="4289">
          <cell r="B4289" t="str">
            <v>曹操</v>
          </cell>
          <cell r="I4289">
            <v>11002</v>
          </cell>
        </row>
        <row r="4290">
          <cell r="B4290" t="str">
            <v>许褚护卫</v>
          </cell>
          <cell r="I4290">
            <v>14046</v>
          </cell>
        </row>
        <row r="4291">
          <cell r="B4291" t="str">
            <v>许褚亲兵</v>
          </cell>
          <cell r="I4291">
            <v>14042</v>
          </cell>
        </row>
        <row r="4292">
          <cell r="B4292" t="str">
            <v>许褚</v>
          </cell>
          <cell r="I4292">
            <v>11016</v>
          </cell>
        </row>
        <row r="4293">
          <cell r="B4293" t="str">
            <v>周仓侍从</v>
          </cell>
          <cell r="I4293">
            <v>11054</v>
          </cell>
        </row>
        <row r="4294">
          <cell r="B4294" t="str">
            <v>周仓亲兵</v>
          </cell>
          <cell r="I4294">
            <v>14050</v>
          </cell>
        </row>
        <row r="4295">
          <cell r="B4295" t="str">
            <v>周仓</v>
          </cell>
          <cell r="I4295">
            <v>12041</v>
          </cell>
        </row>
        <row r="4296">
          <cell r="B4296" t="str">
            <v>刘备精锐军</v>
          </cell>
          <cell r="I4296">
            <v>14042</v>
          </cell>
        </row>
        <row r="4297">
          <cell r="B4297" t="str">
            <v>刘备护卫军</v>
          </cell>
          <cell r="I4297">
            <v>14048</v>
          </cell>
        </row>
        <row r="4298">
          <cell r="B4298" t="str">
            <v>刘备</v>
          </cell>
          <cell r="I4298">
            <v>12008</v>
          </cell>
        </row>
        <row r="4299">
          <cell r="B4299" t="str">
            <v>关羽护卫</v>
          </cell>
          <cell r="I4299">
            <v>11053</v>
          </cell>
        </row>
        <row r="4300">
          <cell r="B4300" t="str">
            <v>关羽弟子</v>
          </cell>
          <cell r="I4300">
            <v>11054</v>
          </cell>
        </row>
        <row r="4301">
          <cell r="B4301" t="str">
            <v>关羽</v>
          </cell>
          <cell r="I4301">
            <v>12003</v>
          </cell>
        </row>
        <row r="4302">
          <cell r="B4302" t="str">
            <v>关平护卫</v>
          </cell>
          <cell r="I4302">
            <v>14046</v>
          </cell>
        </row>
        <row r="4303">
          <cell r="B4303" t="str">
            <v>关平亲兵</v>
          </cell>
          <cell r="I4303">
            <v>14042</v>
          </cell>
        </row>
        <row r="4304">
          <cell r="B4304" t="str">
            <v>关平</v>
          </cell>
          <cell r="I4304">
            <v>12020</v>
          </cell>
        </row>
        <row r="4305">
          <cell r="B4305" t="str">
            <v>韩玄护卫</v>
          </cell>
          <cell r="I4305">
            <v>11054</v>
          </cell>
        </row>
        <row r="4306">
          <cell r="B4306" t="str">
            <v>韩玄亲兵</v>
          </cell>
          <cell r="I4306">
            <v>11053</v>
          </cell>
        </row>
        <row r="4307">
          <cell r="B4307" t="str">
            <v>韩玄</v>
          </cell>
          <cell r="I4307">
            <v>14022</v>
          </cell>
        </row>
        <row r="4308">
          <cell r="B4308" t="str">
            <v>魏延护卫</v>
          </cell>
          <cell r="I4308">
            <v>14042</v>
          </cell>
        </row>
        <row r="4309">
          <cell r="B4309" t="str">
            <v>魏延亲兵</v>
          </cell>
          <cell r="I4309">
            <v>14048</v>
          </cell>
        </row>
        <row r="4310">
          <cell r="B4310" t="str">
            <v>魏延</v>
          </cell>
          <cell r="I4310">
            <v>12007</v>
          </cell>
        </row>
        <row r="4311">
          <cell r="B4311" t="str">
            <v>关羽亲兵</v>
          </cell>
          <cell r="I4311">
            <v>11053</v>
          </cell>
        </row>
        <row r="4312">
          <cell r="B4312" t="str">
            <v>关羽弟子</v>
          </cell>
          <cell r="I4312">
            <v>11054</v>
          </cell>
        </row>
        <row r="4313">
          <cell r="B4313" t="str">
            <v>关羽</v>
          </cell>
          <cell r="I4313">
            <v>12003</v>
          </cell>
        </row>
        <row r="4314">
          <cell r="B4314" t="str">
            <v>黄忠亲兵</v>
          </cell>
          <cell r="I4314">
            <v>14050</v>
          </cell>
        </row>
        <row r="4315">
          <cell r="B4315" t="str">
            <v>黄忠弟子</v>
          </cell>
          <cell r="I4315">
            <v>14042</v>
          </cell>
        </row>
        <row r="4316">
          <cell r="B4316" t="str">
            <v>黄忠</v>
          </cell>
          <cell r="I4316">
            <v>12006</v>
          </cell>
        </row>
        <row r="4317">
          <cell r="B4317" t="str">
            <v>刘璋护卫</v>
          </cell>
          <cell r="I4317">
            <v>11054</v>
          </cell>
        </row>
        <row r="4318">
          <cell r="B4318" t="str">
            <v>刘璋谋士</v>
          </cell>
          <cell r="I4318">
            <v>14045</v>
          </cell>
        </row>
        <row r="4319">
          <cell r="B4319" t="str">
            <v>刘璋</v>
          </cell>
          <cell r="I4319">
            <v>12032</v>
          </cell>
        </row>
        <row r="4320">
          <cell r="B4320" t="str">
            <v>庞统护卫</v>
          </cell>
          <cell r="I4320">
            <v>14046</v>
          </cell>
        </row>
        <row r="4321">
          <cell r="B4321" t="str">
            <v>庞统弟子</v>
          </cell>
          <cell r="I4321">
            <v>14043</v>
          </cell>
        </row>
        <row r="4322">
          <cell r="B4322" t="str">
            <v>庞统</v>
          </cell>
          <cell r="I4322">
            <v>12010</v>
          </cell>
        </row>
        <row r="4323">
          <cell r="B4323" t="str">
            <v>诸葛亮护卫</v>
          </cell>
          <cell r="I4323">
            <v>11053</v>
          </cell>
        </row>
        <row r="4324">
          <cell r="B4324" t="str">
            <v>诸葛亮弟子</v>
          </cell>
          <cell r="I4324">
            <v>14045</v>
          </cell>
        </row>
        <row r="4325">
          <cell r="B4325" t="str">
            <v>诸葛亮</v>
          </cell>
          <cell r="I4325">
            <v>12009</v>
          </cell>
        </row>
        <row r="4326">
          <cell r="B4326" t="str">
            <v>彭漾侍从</v>
          </cell>
          <cell r="I4326">
            <v>11042</v>
          </cell>
        </row>
        <row r="4327">
          <cell r="B4327" t="str">
            <v>彭漾护卫</v>
          </cell>
          <cell r="I4327">
            <v>14046</v>
          </cell>
        </row>
        <row r="4328">
          <cell r="B4328" t="str">
            <v>彭漾</v>
          </cell>
          <cell r="I4328">
            <v>12025</v>
          </cell>
        </row>
        <row r="4329">
          <cell r="B4329" t="str">
            <v>司马徽护卫</v>
          </cell>
          <cell r="I4329">
            <v>11054</v>
          </cell>
        </row>
        <row r="4330">
          <cell r="B4330" t="str">
            <v>司马徽侍从</v>
          </cell>
          <cell r="I4330">
            <v>11053</v>
          </cell>
        </row>
        <row r="4331">
          <cell r="B4331" t="str">
            <v>司马徽</v>
          </cell>
          <cell r="I4331">
            <v>13034</v>
          </cell>
        </row>
        <row r="4332">
          <cell r="B4332" t="str">
            <v>刘备精锐军</v>
          </cell>
          <cell r="I4332">
            <v>14047</v>
          </cell>
        </row>
        <row r="4333">
          <cell r="B4333" t="str">
            <v>刘备护卫军</v>
          </cell>
          <cell r="I4333">
            <v>14048</v>
          </cell>
        </row>
        <row r="4334">
          <cell r="B4334" t="str">
            <v>刘备</v>
          </cell>
          <cell r="I4334">
            <v>12008</v>
          </cell>
        </row>
        <row r="4335">
          <cell r="B4335" t="str">
            <v>诸葛亮护卫</v>
          </cell>
          <cell r="I4335">
            <v>11053</v>
          </cell>
        </row>
        <row r="4336">
          <cell r="B4336" t="str">
            <v>诸葛亮弟子</v>
          </cell>
          <cell r="I4336">
            <v>14043</v>
          </cell>
        </row>
        <row r="4337">
          <cell r="B4337" t="str">
            <v>诸葛亮</v>
          </cell>
          <cell r="I4337">
            <v>12009</v>
          </cell>
        </row>
        <row r="4338">
          <cell r="B4338" t="str">
            <v>庞统护卫</v>
          </cell>
          <cell r="I4338">
            <v>14046</v>
          </cell>
        </row>
        <row r="4339">
          <cell r="B4339" t="str">
            <v>庞统弟子</v>
          </cell>
          <cell r="I4339">
            <v>14045</v>
          </cell>
        </row>
        <row r="4340">
          <cell r="B4340" t="str">
            <v>庞统</v>
          </cell>
          <cell r="I4340">
            <v>12010</v>
          </cell>
        </row>
        <row r="4341">
          <cell r="B4341" t="str">
            <v>刘璋侍从</v>
          </cell>
          <cell r="I4341">
            <v>11053</v>
          </cell>
        </row>
        <row r="4342">
          <cell r="B4342" t="str">
            <v>刘璋谋士</v>
          </cell>
          <cell r="I4342">
            <v>14045</v>
          </cell>
        </row>
        <row r="4343">
          <cell r="B4343" t="str">
            <v>刘璋</v>
          </cell>
          <cell r="I4343">
            <v>12032</v>
          </cell>
        </row>
        <row r="4344">
          <cell r="B4344" t="str">
            <v>刘备精锐军</v>
          </cell>
          <cell r="I4344">
            <v>14047</v>
          </cell>
        </row>
        <row r="4345">
          <cell r="B4345" t="str">
            <v>刘备护卫军</v>
          </cell>
          <cell r="I4345">
            <v>14048</v>
          </cell>
        </row>
        <row r="4346">
          <cell r="B4346" t="str">
            <v>刘备</v>
          </cell>
          <cell r="I4346">
            <v>12008</v>
          </cell>
        </row>
        <row r="4347">
          <cell r="B4347" t="str">
            <v>张飞亲兵</v>
          </cell>
          <cell r="I4347">
            <v>14047</v>
          </cell>
        </row>
        <row r="4348">
          <cell r="B4348" t="str">
            <v>张飞护卫</v>
          </cell>
          <cell r="I4348">
            <v>11054</v>
          </cell>
        </row>
        <row r="4349">
          <cell r="B4349" t="str">
            <v>张飞</v>
          </cell>
          <cell r="I4349">
            <v>12004</v>
          </cell>
        </row>
        <row r="4350">
          <cell r="B4350" t="str">
            <v>严颜护卫</v>
          </cell>
          <cell r="I4350">
            <v>14046</v>
          </cell>
        </row>
        <row r="4351">
          <cell r="B4351" t="str">
            <v>严颜亲兵</v>
          </cell>
          <cell r="I4351">
            <v>11053</v>
          </cell>
        </row>
        <row r="4352">
          <cell r="B4352" t="str">
            <v>严颜</v>
          </cell>
          <cell r="I4352">
            <v>13020</v>
          </cell>
        </row>
        <row r="4353">
          <cell r="B4353" t="str">
            <v>冷苞护卫</v>
          </cell>
          <cell r="I4353">
            <v>14042</v>
          </cell>
        </row>
        <row r="4354">
          <cell r="B4354" t="str">
            <v>冷苞弟子</v>
          </cell>
          <cell r="I4354">
            <v>11053</v>
          </cell>
        </row>
        <row r="4355">
          <cell r="B4355" t="str">
            <v>冷苞</v>
          </cell>
          <cell r="I4355">
            <v>12026</v>
          </cell>
        </row>
        <row r="4356">
          <cell r="B4356" t="str">
            <v>魏国精锐军</v>
          </cell>
          <cell r="I4356">
            <v>11054</v>
          </cell>
        </row>
        <row r="4357">
          <cell r="B4357" t="str">
            <v>魏国重甲军</v>
          </cell>
          <cell r="I4357">
            <v>14047</v>
          </cell>
        </row>
        <row r="4358">
          <cell r="B4358" t="str">
            <v>曹操</v>
          </cell>
          <cell r="I4358">
            <v>11002</v>
          </cell>
        </row>
        <row r="4359">
          <cell r="B4359" t="str">
            <v>刘璋护卫</v>
          </cell>
          <cell r="I4359">
            <v>14046</v>
          </cell>
        </row>
        <row r="4360">
          <cell r="B4360" t="str">
            <v>刘璋谋士</v>
          </cell>
          <cell r="I4360">
            <v>14045</v>
          </cell>
        </row>
        <row r="4361">
          <cell r="B4361" t="str">
            <v>刘璋</v>
          </cell>
          <cell r="I4361">
            <v>12032</v>
          </cell>
        </row>
        <row r="4362">
          <cell r="B4362" t="str">
            <v>张任护卫</v>
          </cell>
          <cell r="I4362">
            <v>11054</v>
          </cell>
        </row>
        <row r="4363">
          <cell r="B4363" t="str">
            <v>张任亲兵</v>
          </cell>
          <cell r="I4363">
            <v>14050</v>
          </cell>
        </row>
        <row r="4364">
          <cell r="B4364" t="str">
            <v>张任</v>
          </cell>
          <cell r="I4364">
            <v>12031</v>
          </cell>
        </row>
        <row r="4365">
          <cell r="B4365" t="str">
            <v>刘璋护卫</v>
          </cell>
          <cell r="I4365">
            <v>11053</v>
          </cell>
        </row>
        <row r="4366">
          <cell r="B4366" t="str">
            <v>刘璋谋士</v>
          </cell>
          <cell r="I4366">
            <v>14045</v>
          </cell>
        </row>
        <row r="4367">
          <cell r="B4367" t="str">
            <v>刘璋</v>
          </cell>
          <cell r="I4367">
            <v>12032</v>
          </cell>
        </row>
        <row r="4368">
          <cell r="B4368" t="str">
            <v>刘备精锐军</v>
          </cell>
          <cell r="I4368">
            <v>14047</v>
          </cell>
        </row>
        <row r="4369">
          <cell r="B4369" t="str">
            <v>刘备护卫军</v>
          </cell>
          <cell r="I4369">
            <v>14046</v>
          </cell>
        </row>
        <row r="4370">
          <cell r="B4370" t="str">
            <v>刘备</v>
          </cell>
          <cell r="I4370">
            <v>12008</v>
          </cell>
        </row>
        <row r="4371">
          <cell r="B4371" t="str">
            <v>诸葛亮护卫</v>
          </cell>
          <cell r="I4371">
            <v>11054</v>
          </cell>
        </row>
        <row r="4372">
          <cell r="B4372" t="str">
            <v>诸葛亮弟子</v>
          </cell>
          <cell r="I4372">
            <v>14045</v>
          </cell>
        </row>
        <row r="4373">
          <cell r="B4373" t="str">
            <v>诸葛亮</v>
          </cell>
          <cell r="I4373">
            <v>12009</v>
          </cell>
        </row>
        <row r="4374">
          <cell r="B4374" t="str">
            <v>董和护卫</v>
          </cell>
          <cell r="I4374">
            <v>14046</v>
          </cell>
        </row>
        <row r="4375">
          <cell r="B4375" t="str">
            <v>董和侍从</v>
          </cell>
          <cell r="I4375">
            <v>14044</v>
          </cell>
        </row>
        <row r="4376">
          <cell r="B4376" t="str">
            <v>董和</v>
          </cell>
          <cell r="I4376">
            <v>12026</v>
          </cell>
        </row>
        <row r="4377">
          <cell r="B4377" t="str">
            <v>张郃护卫</v>
          </cell>
          <cell r="I4377">
            <v>11054</v>
          </cell>
        </row>
        <row r="4378">
          <cell r="B4378" t="str">
            <v>张郃亲兵</v>
          </cell>
          <cell r="I4378">
            <v>14047</v>
          </cell>
        </row>
        <row r="4379">
          <cell r="B4379" t="str">
            <v>张郃</v>
          </cell>
          <cell r="I4379">
            <v>11012</v>
          </cell>
        </row>
        <row r="4380">
          <cell r="B4380" t="str">
            <v>马超护卫</v>
          </cell>
          <cell r="I4380">
            <v>14046</v>
          </cell>
        </row>
        <row r="4381">
          <cell r="B4381" t="str">
            <v>马超亲兵</v>
          </cell>
          <cell r="I4381">
            <v>14042</v>
          </cell>
        </row>
        <row r="4382">
          <cell r="B4382" t="str">
            <v>马超</v>
          </cell>
          <cell r="I4382">
            <v>12005</v>
          </cell>
        </row>
        <row r="4383">
          <cell r="B4383" t="str">
            <v>魏国精锐军</v>
          </cell>
          <cell r="I4383">
            <v>13036</v>
          </cell>
        </row>
        <row r="4384">
          <cell r="B4384" t="str">
            <v>魏国重甲军</v>
          </cell>
          <cell r="I4384">
            <v>14047</v>
          </cell>
        </row>
        <row r="4385">
          <cell r="B4385" t="str">
            <v>曹操</v>
          </cell>
          <cell r="I4385">
            <v>11002</v>
          </cell>
        </row>
        <row r="4386">
          <cell r="B4386" t="str">
            <v>夏侯渊护卫</v>
          </cell>
          <cell r="I4386">
            <v>14046</v>
          </cell>
        </row>
        <row r="4387">
          <cell r="B4387" t="str">
            <v>夏侯渊亲兵</v>
          </cell>
          <cell r="I4387">
            <v>11054</v>
          </cell>
        </row>
        <row r="4388">
          <cell r="B4388" t="str">
            <v>夏侯渊</v>
          </cell>
          <cell r="I4388">
            <v>11005</v>
          </cell>
        </row>
        <row r="4389">
          <cell r="B4389" t="str">
            <v>周瑜护卫</v>
          </cell>
          <cell r="I4389">
            <v>14046</v>
          </cell>
        </row>
        <row r="4390">
          <cell r="B4390" t="str">
            <v>周瑜谋士</v>
          </cell>
          <cell r="I4390">
            <v>14045</v>
          </cell>
        </row>
        <row r="4391">
          <cell r="B4391" t="str">
            <v>周瑜</v>
          </cell>
          <cell r="I4391">
            <v>13007</v>
          </cell>
        </row>
        <row r="4392">
          <cell r="B4392" t="str">
            <v>荀彧侍从</v>
          </cell>
          <cell r="I4392">
            <v>11053</v>
          </cell>
        </row>
        <row r="4393">
          <cell r="B4393" t="str">
            <v>荀彧谋士</v>
          </cell>
          <cell r="I4393">
            <v>14045</v>
          </cell>
        </row>
        <row r="4394">
          <cell r="B4394" t="str">
            <v>荀彧</v>
          </cell>
          <cell r="I4394">
            <v>11007</v>
          </cell>
        </row>
        <row r="4395">
          <cell r="B4395" t="str">
            <v>魏国精锐军</v>
          </cell>
          <cell r="I4395">
            <v>11054</v>
          </cell>
        </row>
        <row r="4396">
          <cell r="B4396" t="str">
            <v>魏国重甲军</v>
          </cell>
          <cell r="I4396">
            <v>14048</v>
          </cell>
        </row>
        <row r="4397">
          <cell r="B4397" t="str">
            <v>曹操</v>
          </cell>
          <cell r="I4397">
            <v>11002</v>
          </cell>
        </row>
        <row r="4398">
          <cell r="B4398" t="str">
            <v>马超护卫</v>
          </cell>
          <cell r="I4398">
            <v>14046</v>
          </cell>
        </row>
        <row r="4399">
          <cell r="B4399" t="str">
            <v>马超亲兵</v>
          </cell>
          <cell r="I4399">
            <v>11054</v>
          </cell>
        </row>
        <row r="4400">
          <cell r="B4400" t="str">
            <v>马超</v>
          </cell>
          <cell r="I4400">
            <v>12005</v>
          </cell>
        </row>
        <row r="4401">
          <cell r="B4401" t="str">
            <v>庞统护卫</v>
          </cell>
          <cell r="I4401">
            <v>14042</v>
          </cell>
        </row>
        <row r="4402">
          <cell r="B4402" t="str">
            <v>庞统谋士</v>
          </cell>
          <cell r="I4402">
            <v>14043</v>
          </cell>
        </row>
        <row r="4403">
          <cell r="B4403" t="str">
            <v>庞统</v>
          </cell>
          <cell r="I4403">
            <v>12010</v>
          </cell>
        </row>
        <row r="4404">
          <cell r="B4404" t="str">
            <v>魏国精锐军</v>
          </cell>
          <cell r="I4404">
            <v>11053</v>
          </cell>
        </row>
        <row r="4405">
          <cell r="B4405" t="str">
            <v>魏国重甲军</v>
          </cell>
          <cell r="I4405">
            <v>14047</v>
          </cell>
        </row>
        <row r="4406">
          <cell r="B4406" t="str">
            <v>曹操</v>
          </cell>
          <cell r="I4406">
            <v>11002</v>
          </cell>
        </row>
        <row r="4407">
          <cell r="B4407" t="str">
            <v>魏国精锐军</v>
          </cell>
          <cell r="I4407">
            <v>13036</v>
          </cell>
        </row>
        <row r="4408">
          <cell r="B4408" t="str">
            <v>魏国重甲军</v>
          </cell>
          <cell r="I4408">
            <v>14048</v>
          </cell>
        </row>
        <row r="4409">
          <cell r="B4409" t="str">
            <v>曹操</v>
          </cell>
          <cell r="I4409">
            <v>11002</v>
          </cell>
        </row>
        <row r="4410">
          <cell r="B4410" t="str">
            <v>诸葛亮护卫</v>
          </cell>
          <cell r="I4410">
            <v>14046</v>
          </cell>
        </row>
        <row r="4411">
          <cell r="B4411" t="str">
            <v>诸葛亮弟子</v>
          </cell>
          <cell r="I4411">
            <v>14043</v>
          </cell>
        </row>
        <row r="4412">
          <cell r="B4412" t="str">
            <v>诸葛亮</v>
          </cell>
          <cell r="I4412">
            <v>12009</v>
          </cell>
        </row>
        <row r="4413">
          <cell r="B4413" t="str">
            <v>严颜护卫</v>
          </cell>
          <cell r="I4413">
            <v>11054</v>
          </cell>
        </row>
        <row r="4414">
          <cell r="B4414" t="str">
            <v>严颜亲兵</v>
          </cell>
          <cell r="I4414">
            <v>11053</v>
          </cell>
        </row>
        <row r="4415">
          <cell r="B4415" t="str">
            <v>严颜</v>
          </cell>
          <cell r="I4415">
            <v>13020</v>
          </cell>
        </row>
        <row r="4416">
          <cell r="B4416" t="str">
            <v>赵云护卫</v>
          </cell>
          <cell r="I4416">
            <v>13036</v>
          </cell>
        </row>
        <row r="4417">
          <cell r="B4417" t="str">
            <v>赵云弟子</v>
          </cell>
          <cell r="I4417">
            <v>11054</v>
          </cell>
        </row>
        <row r="4418">
          <cell r="B4418" t="str">
            <v>赵云</v>
          </cell>
          <cell r="I4418">
            <v>12001</v>
          </cell>
        </row>
        <row r="4419">
          <cell r="B4419" t="str">
            <v>诸葛亮护卫</v>
          </cell>
          <cell r="I4419">
            <v>14048</v>
          </cell>
        </row>
        <row r="4420">
          <cell r="B4420" t="str">
            <v>诸葛亮弟子</v>
          </cell>
          <cell r="I4420">
            <v>14045</v>
          </cell>
        </row>
        <row r="4421">
          <cell r="B4421" t="str">
            <v>诸葛亮</v>
          </cell>
          <cell r="I4421">
            <v>12009</v>
          </cell>
        </row>
        <row r="4422">
          <cell r="B4422" t="str">
            <v>张飞护卫</v>
          </cell>
          <cell r="I4422">
            <v>14046</v>
          </cell>
        </row>
        <row r="4423">
          <cell r="B4423" t="str">
            <v>张飞亲兵</v>
          </cell>
          <cell r="I4423">
            <v>14047</v>
          </cell>
        </row>
        <row r="4424">
          <cell r="B4424" t="str">
            <v>张飞</v>
          </cell>
          <cell r="I4424">
            <v>12004</v>
          </cell>
        </row>
        <row r="4425">
          <cell r="B4425" t="str">
            <v>刘璋护卫</v>
          </cell>
          <cell r="I4425">
            <v>11053</v>
          </cell>
        </row>
        <row r="4426">
          <cell r="B4426" t="str">
            <v>刘璋谋士</v>
          </cell>
          <cell r="I4426">
            <v>14045</v>
          </cell>
        </row>
        <row r="4427">
          <cell r="B4427" t="str">
            <v>刘璋</v>
          </cell>
          <cell r="I4427">
            <v>12032</v>
          </cell>
        </row>
        <row r="4428">
          <cell r="B4428" t="str">
            <v>马超护卫</v>
          </cell>
          <cell r="I4428">
            <v>14046</v>
          </cell>
        </row>
        <row r="4429">
          <cell r="B4429" t="str">
            <v>马超亲兵</v>
          </cell>
          <cell r="I4429">
            <v>11054</v>
          </cell>
        </row>
        <row r="4430">
          <cell r="B4430" t="str">
            <v>马超</v>
          </cell>
          <cell r="I4430">
            <v>12005</v>
          </cell>
        </row>
        <row r="4431">
          <cell r="B4431" t="str">
            <v>诸葛亮护卫</v>
          </cell>
          <cell r="I4431">
            <v>14050</v>
          </cell>
        </row>
        <row r="4432">
          <cell r="B4432" t="str">
            <v>诸葛亮弟子</v>
          </cell>
          <cell r="I4432">
            <v>14043</v>
          </cell>
        </row>
        <row r="4433">
          <cell r="B4433" t="str">
            <v>诸葛亮</v>
          </cell>
          <cell r="I4433">
            <v>12009</v>
          </cell>
        </row>
        <row r="4434">
          <cell r="B4434" t="str">
            <v>李恢护卫</v>
          </cell>
          <cell r="I4434">
            <v>14046</v>
          </cell>
        </row>
        <row r="4435">
          <cell r="B4435" t="str">
            <v>李恢谋士</v>
          </cell>
          <cell r="I4435">
            <v>14045</v>
          </cell>
        </row>
        <row r="4436">
          <cell r="B4436" t="str">
            <v>李恢</v>
          </cell>
          <cell r="I4436">
            <v>11048</v>
          </cell>
        </row>
        <row r="4437">
          <cell r="B4437" t="str">
            <v>刘璋护卫</v>
          </cell>
          <cell r="I4437">
            <v>14048</v>
          </cell>
        </row>
        <row r="4438">
          <cell r="B4438" t="str">
            <v>刘璋谋士</v>
          </cell>
          <cell r="I4438">
            <v>14043</v>
          </cell>
        </row>
        <row r="4439">
          <cell r="B4439" t="str">
            <v>刘璋</v>
          </cell>
          <cell r="I4439">
            <v>12032</v>
          </cell>
        </row>
        <row r="4440">
          <cell r="B4440" t="str">
            <v>魏国精锐军</v>
          </cell>
          <cell r="I4440">
            <v>13036</v>
          </cell>
        </row>
        <row r="4441">
          <cell r="B4441" t="str">
            <v>魏国重甲军</v>
          </cell>
          <cell r="I4441">
            <v>14048</v>
          </cell>
        </row>
        <row r="4442">
          <cell r="B4442" t="str">
            <v>曹操</v>
          </cell>
          <cell r="I4442">
            <v>11002</v>
          </cell>
        </row>
        <row r="4443">
          <cell r="B4443" t="str">
            <v>刘备精锐军</v>
          </cell>
          <cell r="I4443">
            <v>11054</v>
          </cell>
        </row>
        <row r="4444">
          <cell r="B4444" t="str">
            <v>刘备护卫军</v>
          </cell>
          <cell r="I4444">
            <v>13036</v>
          </cell>
        </row>
        <row r="4445">
          <cell r="B4445" t="str">
            <v>刘备</v>
          </cell>
          <cell r="I4445">
            <v>12008</v>
          </cell>
        </row>
        <row r="4446">
          <cell r="B4446" t="str">
            <v>法正侍卫</v>
          </cell>
          <cell r="I4446">
            <v>11054</v>
          </cell>
        </row>
        <row r="4447">
          <cell r="B4447" t="str">
            <v>法正谋士</v>
          </cell>
          <cell r="I4447">
            <v>14045</v>
          </cell>
        </row>
        <row r="4448">
          <cell r="B4448" t="str">
            <v>法正</v>
          </cell>
          <cell r="I4448">
            <v>12011</v>
          </cell>
        </row>
        <row r="4449">
          <cell r="B4449" t="str">
            <v>周仓护卫</v>
          </cell>
          <cell r="I4449">
            <v>14042</v>
          </cell>
        </row>
        <row r="4450">
          <cell r="B4450" t="str">
            <v>周仓亲兵</v>
          </cell>
          <cell r="I4450">
            <v>11054</v>
          </cell>
        </row>
        <row r="4451">
          <cell r="B4451" t="str">
            <v>周仓</v>
          </cell>
          <cell r="I4451">
            <v>12041</v>
          </cell>
        </row>
        <row r="4452">
          <cell r="B4452" t="str">
            <v>周瑜护卫</v>
          </cell>
          <cell r="I4452">
            <v>14044</v>
          </cell>
        </row>
        <row r="4453">
          <cell r="B4453" t="str">
            <v>周瑜谋士</v>
          </cell>
          <cell r="I4453">
            <v>14045</v>
          </cell>
        </row>
        <row r="4454">
          <cell r="B4454" t="str">
            <v>周瑜</v>
          </cell>
          <cell r="I4454">
            <v>13007</v>
          </cell>
        </row>
        <row r="4455">
          <cell r="B4455" t="str">
            <v>张辽护卫</v>
          </cell>
          <cell r="I4455">
            <v>14046</v>
          </cell>
        </row>
        <row r="4456">
          <cell r="B4456" t="str">
            <v>张辽亲兵</v>
          </cell>
          <cell r="I4456">
            <v>14047</v>
          </cell>
        </row>
        <row r="4457">
          <cell r="B4457" t="str">
            <v>张辽</v>
          </cell>
          <cell r="I4457">
            <v>11006</v>
          </cell>
        </row>
        <row r="4458">
          <cell r="B4458" t="str">
            <v>关羽亲兵</v>
          </cell>
          <cell r="I4458">
            <v>14048</v>
          </cell>
        </row>
        <row r="4459">
          <cell r="B4459" t="str">
            <v>关羽弟子</v>
          </cell>
          <cell r="I4459">
            <v>11054</v>
          </cell>
        </row>
        <row r="4460">
          <cell r="B4460" t="str">
            <v>关羽</v>
          </cell>
          <cell r="I4460">
            <v>12003</v>
          </cell>
        </row>
        <row r="4461">
          <cell r="B4461" t="str">
            <v>诸葛亮护卫</v>
          </cell>
          <cell r="I4461">
            <v>14042</v>
          </cell>
        </row>
        <row r="4462">
          <cell r="B4462" t="str">
            <v>诸葛亮弟子</v>
          </cell>
          <cell r="I4462">
            <v>14045</v>
          </cell>
        </row>
        <row r="4463">
          <cell r="B4463" t="str">
            <v>诸葛亮</v>
          </cell>
          <cell r="I4463">
            <v>12009</v>
          </cell>
        </row>
        <row r="4464">
          <cell r="B4464" t="str">
            <v>孙策精锐军</v>
          </cell>
          <cell r="I4464">
            <v>13036</v>
          </cell>
        </row>
        <row r="4465">
          <cell r="B4465" t="str">
            <v>孙策护卫军</v>
          </cell>
          <cell r="I4465">
            <v>14042</v>
          </cell>
        </row>
        <row r="4466">
          <cell r="B4466" t="str">
            <v>孙策</v>
          </cell>
          <cell r="I4466">
            <v>13004</v>
          </cell>
        </row>
        <row r="4467">
          <cell r="B4467" t="str">
            <v>东吴精锐军</v>
          </cell>
          <cell r="I4467">
            <v>11054</v>
          </cell>
        </row>
        <row r="4468">
          <cell r="B4468" t="str">
            <v>东吴护卫军</v>
          </cell>
          <cell r="I4468">
            <v>14046</v>
          </cell>
        </row>
        <row r="4469">
          <cell r="B4469" t="str">
            <v>孙权</v>
          </cell>
          <cell r="I4469">
            <v>13005</v>
          </cell>
        </row>
        <row r="4470">
          <cell r="B4470" t="str">
            <v>鲁肃护卫</v>
          </cell>
          <cell r="I4470">
            <v>11053</v>
          </cell>
        </row>
        <row r="4471">
          <cell r="B4471" t="str">
            <v>鲁肃弟子</v>
          </cell>
          <cell r="I4471">
            <v>14045</v>
          </cell>
        </row>
        <row r="4472">
          <cell r="B4472" t="str">
            <v>鲁肃</v>
          </cell>
          <cell r="I4472">
            <v>13002</v>
          </cell>
        </row>
        <row r="4473">
          <cell r="B4473" t="str">
            <v>伏完护卫</v>
          </cell>
          <cell r="I4473">
            <v>14046</v>
          </cell>
        </row>
        <row r="4474">
          <cell r="B4474" t="str">
            <v>伏完谋士</v>
          </cell>
          <cell r="I4474">
            <v>14045</v>
          </cell>
        </row>
        <row r="4475">
          <cell r="B4475" t="str">
            <v>伏完</v>
          </cell>
          <cell r="I4475">
            <v>13018</v>
          </cell>
        </row>
        <row r="4476">
          <cell r="B4476" t="str">
            <v>魏国精锐军</v>
          </cell>
          <cell r="I4476">
            <v>11054</v>
          </cell>
        </row>
        <row r="4477">
          <cell r="B4477" t="str">
            <v>魏国重甲军</v>
          </cell>
          <cell r="I4477">
            <v>14048</v>
          </cell>
        </row>
        <row r="4478">
          <cell r="B4478" t="str">
            <v>曹操</v>
          </cell>
          <cell r="I4478">
            <v>11002</v>
          </cell>
        </row>
        <row r="4479">
          <cell r="B4479" t="str">
            <v>汉献帝侍从</v>
          </cell>
          <cell r="I4479">
            <v>11053</v>
          </cell>
        </row>
        <row r="4480">
          <cell r="B4480" t="str">
            <v>汉献帝谋士</v>
          </cell>
          <cell r="I4480">
            <v>14045</v>
          </cell>
        </row>
        <row r="4481">
          <cell r="B4481" t="str">
            <v>汉献帝</v>
          </cell>
          <cell r="I4481">
            <v>14039</v>
          </cell>
        </row>
        <row r="4482">
          <cell r="B4482" t="str">
            <v>伏皇后侍女</v>
          </cell>
          <cell r="I4482">
            <v>11042</v>
          </cell>
        </row>
        <row r="4483">
          <cell r="B4483" t="str">
            <v>伏皇后护卫</v>
          </cell>
          <cell r="I4483">
            <v>14046</v>
          </cell>
        </row>
        <row r="4484">
          <cell r="B4484" t="str">
            <v>伏皇后</v>
          </cell>
          <cell r="I4484">
            <v>14037</v>
          </cell>
        </row>
        <row r="4485">
          <cell r="B4485" t="str">
            <v>阎圃护卫</v>
          </cell>
          <cell r="I4485">
            <v>14046</v>
          </cell>
        </row>
        <row r="4486">
          <cell r="B4486" t="str">
            <v>阎圃侍从</v>
          </cell>
          <cell r="I4486">
            <v>14043</v>
          </cell>
        </row>
        <row r="4487">
          <cell r="B4487" t="str">
            <v>阎圃</v>
          </cell>
          <cell r="I4487">
            <v>12026</v>
          </cell>
        </row>
        <row r="4488">
          <cell r="B4488" t="str">
            <v>刘备精锐军</v>
          </cell>
          <cell r="I4488">
            <v>11054</v>
          </cell>
        </row>
        <row r="4489">
          <cell r="B4489" t="str">
            <v>刘备护卫军</v>
          </cell>
          <cell r="I4489">
            <v>13036</v>
          </cell>
        </row>
        <row r="4490">
          <cell r="B4490" t="str">
            <v>刘备</v>
          </cell>
          <cell r="I4490">
            <v>12008</v>
          </cell>
        </row>
        <row r="4491">
          <cell r="B4491" t="str">
            <v>魏国精锐军</v>
          </cell>
          <cell r="I4491">
            <v>11054</v>
          </cell>
        </row>
        <row r="4492">
          <cell r="B4492" t="str">
            <v>魏国重甲军</v>
          </cell>
          <cell r="I4492">
            <v>14048</v>
          </cell>
        </row>
        <row r="4493">
          <cell r="B4493" t="str">
            <v>曹操</v>
          </cell>
          <cell r="I4493">
            <v>11002</v>
          </cell>
        </row>
        <row r="4494">
          <cell r="B4494" t="str">
            <v>张鲁护卫</v>
          </cell>
          <cell r="I4494">
            <v>14046</v>
          </cell>
        </row>
        <row r="4495">
          <cell r="B4495" t="str">
            <v>张鲁谋士</v>
          </cell>
          <cell r="I4495">
            <v>14045</v>
          </cell>
        </row>
        <row r="4496">
          <cell r="B4496" t="str">
            <v>张鲁</v>
          </cell>
          <cell r="I4496">
            <v>14032</v>
          </cell>
        </row>
        <row r="4497">
          <cell r="B4497" t="str">
            <v>周瑜护卫</v>
          </cell>
          <cell r="I4497">
            <v>14042</v>
          </cell>
        </row>
        <row r="4498">
          <cell r="B4498" t="str">
            <v>周瑜谋士</v>
          </cell>
          <cell r="I4498">
            <v>14043</v>
          </cell>
        </row>
        <row r="4499">
          <cell r="B4499" t="str">
            <v>周瑜</v>
          </cell>
          <cell r="I4499">
            <v>13007</v>
          </cell>
        </row>
        <row r="4500">
          <cell r="B4500" t="str">
            <v>鲁肃亲随</v>
          </cell>
          <cell r="I4500">
            <v>14042</v>
          </cell>
        </row>
        <row r="4501">
          <cell r="B4501" t="str">
            <v>鲁肃弟子</v>
          </cell>
          <cell r="I4501">
            <v>14043</v>
          </cell>
        </row>
        <row r="4502">
          <cell r="B4502" t="str">
            <v>鲁肃</v>
          </cell>
          <cell r="I4502">
            <v>13002</v>
          </cell>
        </row>
        <row r="4503">
          <cell r="B4503" t="str">
            <v>东吴精锐军</v>
          </cell>
          <cell r="I4503">
            <v>14042</v>
          </cell>
        </row>
        <row r="4504">
          <cell r="B4504" t="str">
            <v>东吴护卫军</v>
          </cell>
          <cell r="I4504">
            <v>14046</v>
          </cell>
        </row>
        <row r="4505">
          <cell r="B4505" t="str">
            <v>孙权</v>
          </cell>
          <cell r="I4505">
            <v>13005</v>
          </cell>
        </row>
        <row r="4506">
          <cell r="B4506" t="str">
            <v>凌统侍从</v>
          </cell>
          <cell r="I4506">
            <v>14043</v>
          </cell>
        </row>
        <row r="4507">
          <cell r="B4507" t="str">
            <v>凌统护卫</v>
          </cell>
          <cell r="I4507">
            <v>14046</v>
          </cell>
        </row>
        <row r="4508">
          <cell r="B4508" t="str">
            <v>凌统</v>
          </cell>
          <cell r="I4508">
            <v>13023</v>
          </cell>
        </row>
        <row r="4509">
          <cell r="B4509" t="str">
            <v>周瑜侍从</v>
          </cell>
          <cell r="I4509">
            <v>11054</v>
          </cell>
        </row>
        <row r="4510">
          <cell r="B4510" t="str">
            <v>周瑜谋士</v>
          </cell>
          <cell r="I4510">
            <v>14045</v>
          </cell>
        </row>
        <row r="4511">
          <cell r="B4511" t="str">
            <v>周瑜</v>
          </cell>
          <cell r="I4511">
            <v>13007</v>
          </cell>
        </row>
        <row r="4512">
          <cell r="B4512" t="str">
            <v>荀彧护卫</v>
          </cell>
          <cell r="I4512">
            <v>14046</v>
          </cell>
        </row>
        <row r="4513">
          <cell r="B4513" t="str">
            <v>荀彧谋士</v>
          </cell>
          <cell r="I4513">
            <v>14045</v>
          </cell>
        </row>
        <row r="4514">
          <cell r="B4514" t="str">
            <v>荀彧</v>
          </cell>
          <cell r="I4514">
            <v>11007</v>
          </cell>
        </row>
        <row r="4515">
          <cell r="B4515" t="str">
            <v>曹操护卫</v>
          </cell>
          <cell r="I4515">
            <v>14047</v>
          </cell>
        </row>
        <row r="4516">
          <cell r="B4516" t="str">
            <v>曹操谋士</v>
          </cell>
          <cell r="I4516">
            <v>14045</v>
          </cell>
        </row>
        <row r="4517">
          <cell r="B4517" t="str">
            <v>曹操</v>
          </cell>
          <cell r="I4517">
            <v>11002</v>
          </cell>
        </row>
        <row r="4518">
          <cell r="B4518" t="str">
            <v>马超护卫</v>
          </cell>
          <cell r="I4518">
            <v>11053</v>
          </cell>
        </row>
        <row r="4519">
          <cell r="B4519" t="str">
            <v>马超亲兵</v>
          </cell>
          <cell r="I4519">
            <v>13036</v>
          </cell>
        </row>
        <row r="4520">
          <cell r="B4520" t="str">
            <v>马超</v>
          </cell>
          <cell r="I4520">
            <v>12005</v>
          </cell>
        </row>
        <row r="4521">
          <cell r="B4521" t="str">
            <v>周瑜侍从</v>
          </cell>
          <cell r="I4521">
            <v>11054</v>
          </cell>
        </row>
        <row r="4522">
          <cell r="B4522" t="str">
            <v>周瑜谋士</v>
          </cell>
          <cell r="I4522">
            <v>14045</v>
          </cell>
        </row>
        <row r="4523">
          <cell r="B4523" t="str">
            <v>周瑜</v>
          </cell>
          <cell r="I4523">
            <v>13007</v>
          </cell>
        </row>
        <row r="4524">
          <cell r="B4524" t="str">
            <v>徐晃护卫</v>
          </cell>
          <cell r="I4524">
            <v>14046</v>
          </cell>
        </row>
        <row r="4525">
          <cell r="B4525" t="str">
            <v>徐晃亲随</v>
          </cell>
          <cell r="I4525">
            <v>14048</v>
          </cell>
        </row>
        <row r="4526">
          <cell r="B4526" t="str">
            <v>徐晃</v>
          </cell>
          <cell r="I4526">
            <v>11015</v>
          </cell>
        </row>
        <row r="4527">
          <cell r="B4527" t="str">
            <v>曹操护卫</v>
          </cell>
          <cell r="I4527">
            <v>14047</v>
          </cell>
        </row>
        <row r="4528">
          <cell r="B4528" t="str">
            <v>曹操谋士</v>
          </cell>
          <cell r="I4528">
            <v>14045</v>
          </cell>
        </row>
        <row r="4529">
          <cell r="B4529" t="str">
            <v>曹操</v>
          </cell>
          <cell r="I4529">
            <v>11002</v>
          </cell>
        </row>
        <row r="4530">
          <cell r="B4530" t="str">
            <v>曹洪护卫</v>
          </cell>
          <cell r="I4530">
            <v>14045</v>
          </cell>
        </row>
        <row r="4531">
          <cell r="B4531" t="str">
            <v>曹洪亲兵</v>
          </cell>
          <cell r="I4531">
            <v>14046</v>
          </cell>
        </row>
        <row r="4532">
          <cell r="B4532" t="str">
            <v>曹洪</v>
          </cell>
          <cell r="I4532">
            <v>11023</v>
          </cell>
        </row>
        <row r="4533">
          <cell r="B4533" t="str">
            <v>马腾护卫</v>
          </cell>
          <cell r="I4533">
            <v>14047</v>
          </cell>
        </row>
        <row r="4534">
          <cell r="B4534" t="str">
            <v>马腾亲兵</v>
          </cell>
          <cell r="I4534">
            <v>13036</v>
          </cell>
        </row>
        <row r="4535">
          <cell r="B4535" t="str">
            <v>马腾</v>
          </cell>
          <cell r="I4535">
            <v>12031</v>
          </cell>
        </row>
        <row r="4536">
          <cell r="B4536" t="str">
            <v>马超护卫</v>
          </cell>
          <cell r="I4536">
            <v>11053</v>
          </cell>
        </row>
        <row r="4537">
          <cell r="B4537" t="str">
            <v>马超亲兵</v>
          </cell>
          <cell r="I4537">
            <v>13036</v>
          </cell>
        </row>
        <row r="4538">
          <cell r="B4538" t="str">
            <v>马超</v>
          </cell>
          <cell r="I4538">
            <v>12005</v>
          </cell>
        </row>
        <row r="4539">
          <cell r="B4539" t="str">
            <v>曹操护卫</v>
          </cell>
          <cell r="I4539">
            <v>14047</v>
          </cell>
        </row>
        <row r="4540">
          <cell r="B4540" t="str">
            <v>曹操谋士</v>
          </cell>
          <cell r="I4540">
            <v>14045</v>
          </cell>
        </row>
        <row r="4541">
          <cell r="B4541" t="str">
            <v>曹操</v>
          </cell>
          <cell r="I4541">
            <v>11002</v>
          </cell>
        </row>
        <row r="4542">
          <cell r="B4542" t="str">
            <v>韩遂谋士</v>
          </cell>
          <cell r="I4542">
            <v>14045</v>
          </cell>
        </row>
        <row r="4543">
          <cell r="B4543" t="str">
            <v>韩遂侍妾</v>
          </cell>
          <cell r="I4543">
            <v>14044</v>
          </cell>
        </row>
        <row r="4544">
          <cell r="B4544" t="str">
            <v>韩遂</v>
          </cell>
          <cell r="I4544">
            <v>14030</v>
          </cell>
        </row>
        <row r="4545">
          <cell r="B4545" t="str">
            <v>张鲁谋士</v>
          </cell>
          <cell r="I4545">
            <v>14045</v>
          </cell>
        </row>
        <row r="4546">
          <cell r="B4546" t="str">
            <v>张鲁侍妾</v>
          </cell>
          <cell r="I4546">
            <v>11042</v>
          </cell>
        </row>
        <row r="4547">
          <cell r="B4547" t="str">
            <v>张鲁</v>
          </cell>
          <cell r="I4547">
            <v>14032</v>
          </cell>
        </row>
        <row r="4548">
          <cell r="B4548" t="str">
            <v>张松护卫</v>
          </cell>
          <cell r="I4548">
            <v>11054</v>
          </cell>
        </row>
        <row r="4549">
          <cell r="B4549" t="str">
            <v>张松谋士</v>
          </cell>
          <cell r="I4549">
            <v>14045</v>
          </cell>
        </row>
        <row r="4550">
          <cell r="B4550" t="str">
            <v>张松</v>
          </cell>
          <cell r="I4550">
            <v>12044</v>
          </cell>
        </row>
        <row r="4551">
          <cell r="B4551" t="str">
            <v>黄权侍从</v>
          </cell>
          <cell r="I4551">
            <v>11053</v>
          </cell>
        </row>
        <row r="4552">
          <cell r="B4552" t="str">
            <v>黄权弟子</v>
          </cell>
          <cell r="I4552">
            <v>14045</v>
          </cell>
        </row>
        <row r="4553">
          <cell r="B4553" t="str">
            <v>黄权</v>
          </cell>
          <cell r="I4553">
            <v>12031</v>
          </cell>
        </row>
        <row r="4554">
          <cell r="B4554" t="str">
            <v>刘璋护卫</v>
          </cell>
          <cell r="I4554">
            <v>11054</v>
          </cell>
        </row>
        <row r="4555">
          <cell r="B4555" t="str">
            <v>刘璋侍从</v>
          </cell>
          <cell r="I4555">
            <v>11053</v>
          </cell>
        </row>
        <row r="4556">
          <cell r="B4556" t="str">
            <v>刘璋</v>
          </cell>
          <cell r="I4556">
            <v>12032</v>
          </cell>
        </row>
        <row r="4557">
          <cell r="B4557" t="str">
            <v>张松护卫</v>
          </cell>
          <cell r="I4557">
            <v>11054</v>
          </cell>
        </row>
        <row r="4558">
          <cell r="B4558" t="str">
            <v>张松谋士</v>
          </cell>
          <cell r="I4558">
            <v>14045</v>
          </cell>
        </row>
        <row r="4559">
          <cell r="B4559" t="str">
            <v>张松</v>
          </cell>
          <cell r="I4559">
            <v>12044</v>
          </cell>
        </row>
        <row r="4560">
          <cell r="B4560" t="str">
            <v>曹植侍从</v>
          </cell>
          <cell r="I4560">
            <v>13036</v>
          </cell>
        </row>
        <row r="4561">
          <cell r="B4561" t="str">
            <v>曹植舞姬</v>
          </cell>
          <cell r="I4561">
            <v>11042</v>
          </cell>
        </row>
        <row r="4562">
          <cell r="B4562" t="str">
            <v>曹植</v>
          </cell>
          <cell r="I4562">
            <v>11037</v>
          </cell>
        </row>
        <row r="4563">
          <cell r="B4563" t="str">
            <v>曹操护卫</v>
          </cell>
          <cell r="I4563">
            <v>14047</v>
          </cell>
        </row>
        <row r="4564">
          <cell r="B4564" t="str">
            <v>曹操谋士</v>
          </cell>
          <cell r="I4564">
            <v>14045</v>
          </cell>
        </row>
        <row r="4565">
          <cell r="B4565" t="str">
            <v>曹操</v>
          </cell>
          <cell r="I4565">
            <v>11002</v>
          </cell>
        </row>
        <row r="4566">
          <cell r="B4566" t="str">
            <v>杨修护卫</v>
          </cell>
          <cell r="I4566">
            <v>14046</v>
          </cell>
        </row>
        <row r="4567">
          <cell r="B4567" t="str">
            <v>杨修侍女</v>
          </cell>
          <cell r="I4567">
            <v>14044</v>
          </cell>
        </row>
        <row r="4568">
          <cell r="B4568" t="str">
            <v>杨修</v>
          </cell>
          <cell r="I4568">
            <v>11032</v>
          </cell>
        </row>
        <row r="4569">
          <cell r="B4569" t="str">
            <v>刘璋侍从</v>
          </cell>
          <cell r="I4569">
            <v>11054</v>
          </cell>
        </row>
        <row r="4570">
          <cell r="B4570" t="str">
            <v>刘璋护卫</v>
          </cell>
          <cell r="I4570">
            <v>11053</v>
          </cell>
        </row>
        <row r="4571">
          <cell r="B4571" t="str">
            <v>刘璋</v>
          </cell>
          <cell r="I4571">
            <v>12032</v>
          </cell>
        </row>
        <row r="4572">
          <cell r="B4572" t="str">
            <v>刘备护卫</v>
          </cell>
          <cell r="I4572">
            <v>14042</v>
          </cell>
        </row>
        <row r="4573">
          <cell r="B4573" t="str">
            <v>刘备侍从</v>
          </cell>
          <cell r="I4573">
            <v>14046</v>
          </cell>
        </row>
        <row r="4574">
          <cell r="B4574" t="str">
            <v>刘备</v>
          </cell>
          <cell r="I4574">
            <v>12008</v>
          </cell>
        </row>
        <row r="4575">
          <cell r="B4575" t="str">
            <v>曹操护卫</v>
          </cell>
          <cell r="I4575">
            <v>14047</v>
          </cell>
        </row>
        <row r="4576">
          <cell r="B4576" t="str">
            <v>曹操谋士</v>
          </cell>
          <cell r="I4576">
            <v>14045</v>
          </cell>
        </row>
        <row r="4577">
          <cell r="B4577" t="str">
            <v>曹操</v>
          </cell>
          <cell r="I4577">
            <v>11002</v>
          </cell>
        </row>
        <row r="4578">
          <cell r="B4578" t="str">
            <v>张松护卫</v>
          </cell>
          <cell r="I4578">
            <v>11054</v>
          </cell>
        </row>
        <row r="4579">
          <cell r="B4579" t="str">
            <v>张松谋士</v>
          </cell>
          <cell r="I4579">
            <v>14045</v>
          </cell>
        </row>
        <row r="4580">
          <cell r="B4580" t="str">
            <v>张松</v>
          </cell>
          <cell r="I4580">
            <v>12044</v>
          </cell>
        </row>
        <row r="4581">
          <cell r="B4581" t="str">
            <v>曹操护卫</v>
          </cell>
          <cell r="I4581">
            <v>14047</v>
          </cell>
        </row>
        <row r="4582">
          <cell r="B4582" t="str">
            <v>曹操谋士</v>
          </cell>
          <cell r="I4582">
            <v>14045</v>
          </cell>
        </row>
        <row r="4583">
          <cell r="B4583" t="str">
            <v>曹操</v>
          </cell>
          <cell r="I4583">
            <v>11002</v>
          </cell>
        </row>
        <row r="4584">
          <cell r="B4584" t="str">
            <v>刘备护卫</v>
          </cell>
          <cell r="I4584">
            <v>14042</v>
          </cell>
        </row>
        <row r="4585">
          <cell r="B4585" t="str">
            <v>刘备侍从</v>
          </cell>
          <cell r="I4585">
            <v>14046</v>
          </cell>
        </row>
        <row r="4586">
          <cell r="B4586" t="str">
            <v>刘备</v>
          </cell>
          <cell r="I4586">
            <v>12008</v>
          </cell>
        </row>
        <row r="4587">
          <cell r="B4587" t="str">
            <v>关羽护卫</v>
          </cell>
          <cell r="I4587">
            <v>11054</v>
          </cell>
        </row>
        <row r="4588">
          <cell r="B4588" t="str">
            <v>关羽亲兵</v>
          </cell>
          <cell r="I4588">
            <v>13036</v>
          </cell>
        </row>
        <row r="4589">
          <cell r="B4589" t="str">
            <v>关羽</v>
          </cell>
          <cell r="I4589">
            <v>12003</v>
          </cell>
        </row>
        <row r="4590">
          <cell r="B4590" t="str">
            <v>孟达侍卫</v>
          </cell>
          <cell r="I4590">
            <v>14042</v>
          </cell>
        </row>
        <row r="4591">
          <cell r="B4591" t="str">
            <v>孟达亲兵</v>
          </cell>
          <cell r="I4591">
            <v>14048</v>
          </cell>
        </row>
        <row r="4592">
          <cell r="B4592" t="str">
            <v>孟达</v>
          </cell>
          <cell r="I4592">
            <v>11023</v>
          </cell>
        </row>
        <row r="4593">
          <cell r="B4593" t="str">
            <v>姜维护卫</v>
          </cell>
          <cell r="I4593">
            <v>14048</v>
          </cell>
        </row>
        <row r="4594">
          <cell r="B4594" t="str">
            <v>姜维亲兵</v>
          </cell>
          <cell r="I4594">
            <v>14042</v>
          </cell>
        </row>
        <row r="4595">
          <cell r="B4595" t="str">
            <v>姜维</v>
          </cell>
          <cell r="I4595">
            <v>12012</v>
          </cell>
        </row>
        <row r="4596">
          <cell r="B4596" t="str">
            <v>马岱护卫</v>
          </cell>
          <cell r="I4596">
            <v>14046</v>
          </cell>
        </row>
        <row r="4597">
          <cell r="B4597" t="str">
            <v>马岱亲兵</v>
          </cell>
          <cell r="I4597">
            <v>13036</v>
          </cell>
        </row>
        <row r="4598">
          <cell r="B4598" t="str">
            <v>马岱</v>
          </cell>
          <cell r="I4598">
            <v>12042</v>
          </cell>
        </row>
        <row r="4599">
          <cell r="B4599" t="str">
            <v>杨仪随从</v>
          </cell>
          <cell r="I4599">
            <v>14045</v>
          </cell>
        </row>
        <row r="4600">
          <cell r="B4600" t="str">
            <v>杨仪护卫</v>
          </cell>
          <cell r="I4600">
            <v>14043</v>
          </cell>
        </row>
        <row r="4601">
          <cell r="B4601" t="str">
            <v>杨仪</v>
          </cell>
          <cell r="I4601">
            <v>13018</v>
          </cell>
        </row>
        <row r="4602">
          <cell r="B4602" t="str">
            <v>魏延护卫</v>
          </cell>
          <cell r="I4602">
            <v>14048</v>
          </cell>
        </row>
        <row r="4603">
          <cell r="B4603" t="str">
            <v>魏延亲兵</v>
          </cell>
          <cell r="I4603">
            <v>13036</v>
          </cell>
        </row>
        <row r="4604">
          <cell r="B4604" t="str">
            <v>魏延</v>
          </cell>
          <cell r="I4604">
            <v>12007</v>
          </cell>
        </row>
        <row r="4605">
          <cell r="B4605" t="str">
            <v>严颜护卫</v>
          </cell>
          <cell r="I4605">
            <v>14044</v>
          </cell>
        </row>
        <row r="4606">
          <cell r="B4606" t="str">
            <v>严颜亲兵</v>
          </cell>
          <cell r="I4606">
            <v>14046</v>
          </cell>
        </row>
        <row r="4607">
          <cell r="B4607" t="str">
            <v>严颜</v>
          </cell>
          <cell r="I4607">
            <v>13020</v>
          </cell>
        </row>
        <row r="4608">
          <cell r="B4608" t="str">
            <v>吕布护卫</v>
          </cell>
          <cell r="I4608">
            <v>11054</v>
          </cell>
        </row>
        <row r="4609">
          <cell r="B4609" t="str">
            <v>吕布亲兵</v>
          </cell>
          <cell r="I4609">
            <v>14047</v>
          </cell>
        </row>
        <row r="4610">
          <cell r="B4610" t="str">
            <v>吕布</v>
          </cell>
          <cell r="I4610">
            <v>14005</v>
          </cell>
        </row>
        <row r="4611">
          <cell r="B4611" t="str">
            <v>赵云护卫</v>
          </cell>
          <cell r="I4611">
            <v>11054</v>
          </cell>
        </row>
        <row r="4612">
          <cell r="B4612" t="str">
            <v>赵云亲兵</v>
          </cell>
          <cell r="I4612">
            <v>13036</v>
          </cell>
        </row>
        <row r="4613">
          <cell r="B4613" t="str">
            <v>赵云</v>
          </cell>
          <cell r="I4613">
            <v>12001</v>
          </cell>
        </row>
        <row r="4614">
          <cell r="B4614" t="str">
            <v>张飞护卫</v>
          </cell>
          <cell r="I4614">
            <v>14048</v>
          </cell>
        </row>
        <row r="4615">
          <cell r="B4615" t="str">
            <v>张飞亲兵</v>
          </cell>
          <cell r="I4615">
            <v>14047</v>
          </cell>
        </row>
        <row r="4616">
          <cell r="B4616" t="str">
            <v>张飞</v>
          </cell>
          <cell r="I4616">
            <v>12004</v>
          </cell>
        </row>
        <row r="4617">
          <cell r="B4617" t="str">
            <v>王允</v>
          </cell>
          <cell r="I4617">
            <v>14029</v>
          </cell>
        </row>
        <row r="4618">
          <cell r="B4618" t="str">
            <v>貂蝉</v>
          </cell>
          <cell r="I4618">
            <v>14007</v>
          </cell>
        </row>
        <row r="4619">
          <cell r="B4619" t="str">
            <v>吕布</v>
          </cell>
          <cell r="I4619">
            <v>14005</v>
          </cell>
        </row>
        <row r="4620">
          <cell r="B4620" t="str">
            <v>西凉精锐军</v>
          </cell>
          <cell r="I4620">
            <v>14047</v>
          </cell>
        </row>
        <row r="4621">
          <cell r="B4621" t="str">
            <v>西凉重甲军</v>
          </cell>
          <cell r="I4621">
            <v>14048</v>
          </cell>
        </row>
        <row r="4622">
          <cell r="B4622" t="str">
            <v>董卓</v>
          </cell>
          <cell r="I4622">
            <v>14016</v>
          </cell>
        </row>
        <row r="4623">
          <cell r="B4623" t="str">
            <v>郭嘉</v>
          </cell>
          <cell r="I4623">
            <v>11001</v>
          </cell>
        </row>
        <row r="4624">
          <cell r="B4624" t="str">
            <v>太史慈</v>
          </cell>
          <cell r="I4624">
            <v>13006</v>
          </cell>
        </row>
        <row r="4625">
          <cell r="B4625" t="str">
            <v>陶谦</v>
          </cell>
          <cell r="I4625">
            <v>14029</v>
          </cell>
        </row>
        <row r="4626">
          <cell r="B4626" t="str">
            <v>蜀汉精锐军</v>
          </cell>
          <cell r="I4626">
            <v>11054</v>
          </cell>
        </row>
        <row r="4627">
          <cell r="B4627" t="str">
            <v>蜀汉弓弩手</v>
          </cell>
          <cell r="I4627">
            <v>14050</v>
          </cell>
        </row>
        <row r="4628">
          <cell r="B4628" t="str">
            <v>刘备</v>
          </cell>
          <cell r="I4628">
            <v>12008</v>
          </cell>
        </row>
        <row r="4629">
          <cell r="B4629" t="str">
            <v>荀彧</v>
          </cell>
          <cell r="I4629">
            <v>11007</v>
          </cell>
        </row>
        <row r="4630">
          <cell r="B4630" t="str">
            <v>贾诩</v>
          </cell>
          <cell r="I4630">
            <v>11009</v>
          </cell>
        </row>
        <row r="4631">
          <cell r="B4631" t="str">
            <v>董承</v>
          </cell>
          <cell r="I4631">
            <v>12044</v>
          </cell>
        </row>
        <row r="4632">
          <cell r="B4632" t="str">
            <v>大汉御林军</v>
          </cell>
          <cell r="I4632">
            <v>11053</v>
          </cell>
        </row>
        <row r="4633">
          <cell r="B4633" t="str">
            <v>大汉臣子</v>
          </cell>
          <cell r="I4633">
            <v>14045</v>
          </cell>
        </row>
        <row r="4634">
          <cell r="B4634" t="str">
            <v>汉献帝</v>
          </cell>
          <cell r="I4634">
            <v>14039</v>
          </cell>
        </row>
        <row r="4635">
          <cell r="B4635" t="str">
            <v>张绣</v>
          </cell>
          <cell r="I4635">
            <v>11023</v>
          </cell>
        </row>
        <row r="4636">
          <cell r="B4636" t="str">
            <v>魏续</v>
          </cell>
          <cell r="I4636">
            <v>11048</v>
          </cell>
        </row>
        <row r="4637">
          <cell r="B4637" t="str">
            <v>貂蝉</v>
          </cell>
          <cell r="I4637">
            <v>14007</v>
          </cell>
        </row>
        <row r="4638">
          <cell r="B4638" t="str">
            <v>吕布亲卫军</v>
          </cell>
          <cell r="I4638">
            <v>14047</v>
          </cell>
        </row>
        <row r="4639">
          <cell r="B4639" t="str">
            <v>吕布舞姬</v>
          </cell>
          <cell r="I4639">
            <v>11042</v>
          </cell>
        </row>
        <row r="4640">
          <cell r="B4640" t="str">
            <v>吕布</v>
          </cell>
          <cell r="I4640">
            <v>14005</v>
          </cell>
        </row>
        <row r="4641">
          <cell r="B4641" t="str">
            <v>程昱</v>
          </cell>
          <cell r="I4641">
            <v>11010</v>
          </cell>
        </row>
        <row r="4642">
          <cell r="B4642" t="str">
            <v>荀彧</v>
          </cell>
          <cell r="I4642">
            <v>11007</v>
          </cell>
        </row>
        <row r="4643">
          <cell r="B4643" t="str">
            <v>刘备</v>
          </cell>
          <cell r="I4643">
            <v>12008</v>
          </cell>
        </row>
        <row r="4644">
          <cell r="B4644" t="str">
            <v>曹操护卫</v>
          </cell>
          <cell r="I4644">
            <v>13036</v>
          </cell>
        </row>
        <row r="4645">
          <cell r="B4645" t="str">
            <v>曹操谋士</v>
          </cell>
          <cell r="I4645">
            <v>14045</v>
          </cell>
        </row>
        <row r="4646">
          <cell r="B4646" t="str">
            <v>曹操</v>
          </cell>
          <cell r="I4646">
            <v>11002</v>
          </cell>
        </row>
        <row r="4647">
          <cell r="B4647" t="str">
            <v>袁术</v>
          </cell>
          <cell r="I4647">
            <v>14027</v>
          </cell>
        </row>
        <row r="4648">
          <cell r="B4648" t="str">
            <v>陈琳</v>
          </cell>
          <cell r="I4648">
            <v>11034</v>
          </cell>
        </row>
        <row r="4649">
          <cell r="B4649" t="str">
            <v>曹仁</v>
          </cell>
          <cell r="I4649">
            <v>11003</v>
          </cell>
        </row>
        <row r="4650">
          <cell r="B4650" t="str">
            <v>魏国精锐军</v>
          </cell>
          <cell r="I4650">
            <v>11054</v>
          </cell>
        </row>
        <row r="4651">
          <cell r="B4651" t="str">
            <v>魏国重甲军</v>
          </cell>
          <cell r="I4651">
            <v>14047</v>
          </cell>
        </row>
        <row r="4652">
          <cell r="B4652" t="str">
            <v>曹操</v>
          </cell>
          <cell r="I4652">
            <v>11002</v>
          </cell>
        </row>
        <row r="4653">
          <cell r="B4653" t="str">
            <v>颜良</v>
          </cell>
          <cell r="I4653">
            <v>14013</v>
          </cell>
        </row>
        <row r="4654">
          <cell r="B4654" t="str">
            <v>文丑</v>
          </cell>
          <cell r="I4654">
            <v>14014</v>
          </cell>
        </row>
        <row r="4655">
          <cell r="B4655" t="str">
            <v>徐晃</v>
          </cell>
          <cell r="I4655">
            <v>11015</v>
          </cell>
        </row>
        <row r="4656">
          <cell r="B4656" t="str">
            <v>张辽主力军</v>
          </cell>
          <cell r="I4656">
            <v>11054</v>
          </cell>
        </row>
        <row r="4657">
          <cell r="B4657" t="str">
            <v>张辽亲随</v>
          </cell>
          <cell r="I4657">
            <v>13036</v>
          </cell>
        </row>
        <row r="4658">
          <cell r="B4658" t="str">
            <v>张辽</v>
          </cell>
          <cell r="I4658">
            <v>11006</v>
          </cell>
        </row>
        <row r="4659">
          <cell r="B4659" t="str">
            <v>周仓</v>
          </cell>
          <cell r="I4659">
            <v>12041</v>
          </cell>
        </row>
        <row r="4660">
          <cell r="B4660" t="str">
            <v>廖化</v>
          </cell>
          <cell r="I4660">
            <v>12027</v>
          </cell>
        </row>
        <row r="4661">
          <cell r="B4661" t="str">
            <v>赵云</v>
          </cell>
          <cell r="I4661">
            <v>12001</v>
          </cell>
        </row>
        <row r="4662">
          <cell r="B4662" t="str">
            <v>关羽亲随</v>
          </cell>
          <cell r="I4662">
            <v>13036</v>
          </cell>
        </row>
        <row r="4663">
          <cell r="B4663" t="str">
            <v>关羽护卫</v>
          </cell>
          <cell r="I4663">
            <v>14046</v>
          </cell>
        </row>
        <row r="4664">
          <cell r="B4664" t="str">
            <v>关羽</v>
          </cell>
          <cell r="I4664">
            <v>12003</v>
          </cell>
        </row>
        <row r="4665">
          <cell r="B4665" t="str">
            <v>鲁肃</v>
          </cell>
          <cell r="I4665">
            <v>13002</v>
          </cell>
        </row>
        <row r="4666">
          <cell r="B4666" t="str">
            <v>周瑜</v>
          </cell>
          <cell r="I4666">
            <v>13007</v>
          </cell>
        </row>
        <row r="4667">
          <cell r="B4667" t="str">
            <v>孙策</v>
          </cell>
          <cell r="I4667">
            <v>13004</v>
          </cell>
        </row>
        <row r="4668">
          <cell r="B4668" t="str">
            <v>江东精锐军</v>
          </cell>
          <cell r="I4668">
            <v>13036</v>
          </cell>
        </row>
        <row r="4669">
          <cell r="B4669" t="str">
            <v>江东主力军</v>
          </cell>
          <cell r="I4669">
            <v>14042</v>
          </cell>
        </row>
        <row r="4670">
          <cell r="B4670" t="str">
            <v>孙权</v>
          </cell>
          <cell r="I4670">
            <v>13005</v>
          </cell>
        </row>
        <row r="4671">
          <cell r="B4671" t="str">
            <v>袁绍</v>
          </cell>
          <cell r="I4671">
            <v>14006</v>
          </cell>
        </row>
        <row r="4672">
          <cell r="B4672" t="str">
            <v>沮授</v>
          </cell>
          <cell r="I4672">
            <v>14012</v>
          </cell>
        </row>
        <row r="4673">
          <cell r="B4673" t="str">
            <v>审配</v>
          </cell>
          <cell r="I4673">
            <v>14043</v>
          </cell>
        </row>
        <row r="4674">
          <cell r="B4674" t="str">
            <v>曹操护卫</v>
          </cell>
          <cell r="I4674">
            <v>13036</v>
          </cell>
        </row>
        <row r="4675">
          <cell r="B4675" t="str">
            <v>曹操谋士</v>
          </cell>
          <cell r="I4675">
            <v>14045</v>
          </cell>
        </row>
        <row r="4676">
          <cell r="B4676" t="str">
            <v>曹操</v>
          </cell>
          <cell r="I4676">
            <v>11002</v>
          </cell>
        </row>
        <row r="4677">
          <cell r="B4677" t="str">
            <v>袁谭</v>
          </cell>
          <cell r="I4677">
            <v>13017</v>
          </cell>
        </row>
        <row r="4678">
          <cell r="B4678" t="str">
            <v>袁尚</v>
          </cell>
          <cell r="I4678">
            <v>14012</v>
          </cell>
        </row>
        <row r="4679">
          <cell r="B4679" t="str">
            <v>甄姬</v>
          </cell>
          <cell r="I4679">
            <v>11018</v>
          </cell>
        </row>
        <row r="4680">
          <cell r="B4680" t="str">
            <v>袁绍护卫</v>
          </cell>
          <cell r="I4680">
            <v>11054</v>
          </cell>
        </row>
        <row r="4681">
          <cell r="B4681" t="str">
            <v>袁绍术士</v>
          </cell>
          <cell r="I4681">
            <v>14043</v>
          </cell>
        </row>
        <row r="4682">
          <cell r="B4682" t="str">
            <v>袁绍</v>
          </cell>
          <cell r="I4682">
            <v>14006</v>
          </cell>
        </row>
        <row r="4683">
          <cell r="B4683" t="str">
            <v>刘表</v>
          </cell>
          <cell r="I4683">
            <v>14022</v>
          </cell>
        </row>
        <row r="4684">
          <cell r="B4684" t="str">
            <v>刘琮</v>
          </cell>
          <cell r="I4684">
            <v>12045</v>
          </cell>
        </row>
        <row r="4685">
          <cell r="B4685" t="str">
            <v>伊籍</v>
          </cell>
          <cell r="I4685">
            <v>14045</v>
          </cell>
        </row>
        <row r="4686">
          <cell r="B4686" t="str">
            <v>刘表精锐护卫</v>
          </cell>
          <cell r="I4686">
            <v>14048</v>
          </cell>
        </row>
        <row r="4687">
          <cell r="B4687" t="str">
            <v>刘表精锐随从</v>
          </cell>
          <cell r="I4687">
            <v>14047</v>
          </cell>
        </row>
        <row r="4688">
          <cell r="B4688" t="str">
            <v>刘表</v>
          </cell>
          <cell r="I4688">
            <v>14022</v>
          </cell>
        </row>
        <row r="4689">
          <cell r="B4689" t="str">
            <v>徐庶</v>
          </cell>
          <cell r="I4689">
            <v>12016</v>
          </cell>
        </row>
        <row r="4690">
          <cell r="B4690" t="str">
            <v>李典</v>
          </cell>
          <cell r="I4690">
            <v>11021</v>
          </cell>
        </row>
        <row r="4691">
          <cell r="B4691" t="str">
            <v>诸葛亮</v>
          </cell>
          <cell r="I4691">
            <v>12009</v>
          </cell>
        </row>
        <row r="4692">
          <cell r="B4692" t="str">
            <v>蜀汉精锐军</v>
          </cell>
          <cell r="I4692">
            <v>14047</v>
          </cell>
        </row>
        <row r="4693">
          <cell r="B4693" t="str">
            <v>蜀汉主力军</v>
          </cell>
          <cell r="I4693">
            <v>13036</v>
          </cell>
        </row>
        <row r="4694">
          <cell r="B4694" t="str">
            <v>诸葛亮</v>
          </cell>
          <cell r="I4694">
            <v>12009</v>
          </cell>
        </row>
        <row r="4695">
          <cell r="B4695" t="str">
            <v>黄祖</v>
          </cell>
          <cell r="I4695">
            <v>14029</v>
          </cell>
        </row>
        <row r="4696">
          <cell r="B4696" t="str">
            <v>甘宁</v>
          </cell>
          <cell r="I4696">
            <v>13010</v>
          </cell>
        </row>
        <row r="4697">
          <cell r="B4697" t="str">
            <v>刘琦</v>
          </cell>
          <cell r="I4697">
            <v>12025</v>
          </cell>
        </row>
        <row r="4698">
          <cell r="B4698" t="str">
            <v>襄阳刀骑兵</v>
          </cell>
          <cell r="I4698">
            <v>13036</v>
          </cell>
        </row>
        <row r="4699">
          <cell r="B4699" t="str">
            <v>襄阳弓兵</v>
          </cell>
          <cell r="I4699">
            <v>14050</v>
          </cell>
        </row>
        <row r="4700">
          <cell r="B4700" t="str">
            <v>黄祖</v>
          </cell>
          <cell r="I4700">
            <v>14029</v>
          </cell>
        </row>
        <row r="4701">
          <cell r="B4701" t="str">
            <v>夏侯惇</v>
          </cell>
          <cell r="I4701">
            <v>11004</v>
          </cell>
        </row>
        <row r="4702">
          <cell r="B4702" t="str">
            <v>孔融</v>
          </cell>
          <cell r="I4702">
            <v>14036</v>
          </cell>
        </row>
        <row r="4703">
          <cell r="B4703" t="str">
            <v>蔡瑁</v>
          </cell>
          <cell r="I4703">
            <v>11038</v>
          </cell>
        </row>
        <row r="4704">
          <cell r="B4704" t="str">
            <v>夏侯惇护卫</v>
          </cell>
          <cell r="I4704">
            <v>11054</v>
          </cell>
        </row>
        <row r="4705">
          <cell r="B4705" t="str">
            <v>夏侯惇侍从</v>
          </cell>
          <cell r="I4705">
            <v>14042</v>
          </cell>
        </row>
        <row r="4706">
          <cell r="B4706" t="str">
            <v>夏侯惇</v>
          </cell>
          <cell r="I4706">
            <v>11004</v>
          </cell>
        </row>
        <row r="4707">
          <cell r="B4707" t="str">
            <v>魏延</v>
          </cell>
          <cell r="I4707">
            <v>12007</v>
          </cell>
        </row>
        <row r="4708">
          <cell r="B4708" t="str">
            <v>许褚</v>
          </cell>
          <cell r="I4708">
            <v>11016</v>
          </cell>
        </row>
        <row r="4709">
          <cell r="B4709" t="str">
            <v>于禁</v>
          </cell>
          <cell r="I4709">
            <v>11013</v>
          </cell>
        </row>
        <row r="4710">
          <cell r="B4710" t="str">
            <v>刘琮随从</v>
          </cell>
          <cell r="I4710">
            <v>11053</v>
          </cell>
        </row>
        <row r="4711">
          <cell r="B4711" t="str">
            <v>刘琮护卫</v>
          </cell>
          <cell r="I4711">
            <v>11054</v>
          </cell>
        </row>
        <row r="4712">
          <cell r="B4712" t="str">
            <v>刘琮</v>
          </cell>
          <cell r="I4712">
            <v>12045</v>
          </cell>
        </row>
        <row r="4713">
          <cell r="B4713" t="str">
            <v>简雍</v>
          </cell>
          <cell r="I4713">
            <v>11034</v>
          </cell>
        </row>
        <row r="4714">
          <cell r="B4714" t="str">
            <v>刘禅</v>
          </cell>
          <cell r="I4714">
            <v>12032</v>
          </cell>
        </row>
        <row r="4715">
          <cell r="B4715" t="str">
            <v>张郃</v>
          </cell>
          <cell r="I4715">
            <v>11012</v>
          </cell>
        </row>
        <row r="4716">
          <cell r="B4716" t="str">
            <v>蜀汉精锐军</v>
          </cell>
          <cell r="I4716">
            <v>14047</v>
          </cell>
        </row>
        <row r="4717">
          <cell r="B4717" t="str">
            <v>蜀汉主力军</v>
          </cell>
          <cell r="I4717">
            <v>13036</v>
          </cell>
        </row>
        <row r="4718">
          <cell r="B4718" t="str">
            <v>赵云</v>
          </cell>
          <cell r="I4718">
            <v>12001</v>
          </cell>
        </row>
        <row r="4719">
          <cell r="B4719" t="str">
            <v>张飞</v>
          </cell>
          <cell r="I4719">
            <v>12004</v>
          </cell>
        </row>
        <row r="4720">
          <cell r="B4720" t="str">
            <v>鲁肃</v>
          </cell>
          <cell r="I4720">
            <v>13002</v>
          </cell>
        </row>
        <row r="4721">
          <cell r="B4721" t="str">
            <v>顾雍</v>
          </cell>
          <cell r="I4721">
            <v>13034</v>
          </cell>
        </row>
        <row r="4722">
          <cell r="B4722" t="str">
            <v>东吴骑兵</v>
          </cell>
          <cell r="I4722">
            <v>13036</v>
          </cell>
        </row>
        <row r="4723">
          <cell r="B4723" t="str">
            <v>东吴水军</v>
          </cell>
          <cell r="I4723">
            <v>14050</v>
          </cell>
        </row>
        <row r="4724">
          <cell r="B4724" t="str">
            <v>鲁肃</v>
          </cell>
          <cell r="I4724">
            <v>13002</v>
          </cell>
        </row>
        <row r="4725">
          <cell r="B4725" t="str">
            <v>小乔</v>
          </cell>
          <cell r="I4725">
            <v>13014</v>
          </cell>
        </row>
        <row r="4726">
          <cell r="B4726" t="str">
            <v>程普</v>
          </cell>
          <cell r="I4726">
            <v>13011</v>
          </cell>
        </row>
        <row r="4727">
          <cell r="B4727" t="str">
            <v>蒋干</v>
          </cell>
          <cell r="I4727">
            <v>12044</v>
          </cell>
        </row>
        <row r="4728">
          <cell r="B4728" t="str">
            <v>蒋干护卫</v>
          </cell>
          <cell r="I4728">
            <v>11053</v>
          </cell>
        </row>
        <row r="4729">
          <cell r="B4729" t="str">
            <v>蒋干随从</v>
          </cell>
          <cell r="I4729">
            <v>14043</v>
          </cell>
        </row>
        <row r="4730">
          <cell r="B4730" t="str">
            <v>蒋干</v>
          </cell>
          <cell r="I4730">
            <v>12044</v>
          </cell>
        </row>
        <row r="4731">
          <cell r="B4731" t="str">
            <v>毛介</v>
          </cell>
          <cell r="I4731">
            <v>13034</v>
          </cell>
        </row>
        <row r="4732">
          <cell r="B4732" t="str">
            <v>荀攸</v>
          </cell>
          <cell r="I4732">
            <v>11008</v>
          </cell>
        </row>
        <row r="4733">
          <cell r="B4733" t="str">
            <v>黄盖</v>
          </cell>
          <cell r="I4733">
            <v>13016</v>
          </cell>
        </row>
        <row r="4734">
          <cell r="B4734" t="str">
            <v>东吴骑兵</v>
          </cell>
          <cell r="I4734">
            <v>13036</v>
          </cell>
        </row>
        <row r="4735">
          <cell r="B4735" t="str">
            <v>东吴水军</v>
          </cell>
          <cell r="I4735">
            <v>14050</v>
          </cell>
        </row>
        <row r="4736">
          <cell r="B4736" t="str">
            <v>黄盖</v>
          </cell>
          <cell r="I4736">
            <v>13016</v>
          </cell>
        </row>
        <row r="4737">
          <cell r="B4737" t="str">
            <v>庞统</v>
          </cell>
          <cell r="I4737">
            <v>12010</v>
          </cell>
        </row>
        <row r="4738">
          <cell r="B4738" t="str">
            <v>文聘</v>
          </cell>
          <cell r="I4738">
            <v>11028</v>
          </cell>
        </row>
        <row r="4739">
          <cell r="B4739" t="str">
            <v>徐盛</v>
          </cell>
          <cell r="I4739">
            <v>13017</v>
          </cell>
        </row>
        <row r="4740">
          <cell r="B4740" t="str">
            <v>庞统弟子</v>
          </cell>
          <cell r="I4740">
            <v>14045</v>
          </cell>
        </row>
        <row r="4741">
          <cell r="B4741" t="str">
            <v>庞统随从</v>
          </cell>
          <cell r="I4741">
            <v>14043</v>
          </cell>
        </row>
        <row r="4742">
          <cell r="B4742" t="str">
            <v>庞统</v>
          </cell>
          <cell r="I4742">
            <v>12010</v>
          </cell>
        </row>
        <row r="4743">
          <cell r="B4743" t="str">
            <v>孙权</v>
          </cell>
          <cell r="I4743">
            <v>13005</v>
          </cell>
        </row>
        <row r="4744">
          <cell r="B4744" t="str">
            <v>刘备</v>
          </cell>
          <cell r="I4744">
            <v>12008</v>
          </cell>
        </row>
        <row r="4745">
          <cell r="B4745" t="str">
            <v>诸葛亮</v>
          </cell>
          <cell r="I4745">
            <v>12009</v>
          </cell>
        </row>
        <row r="4746">
          <cell r="B4746" t="str">
            <v>曹操护卫</v>
          </cell>
          <cell r="I4746">
            <v>14047</v>
          </cell>
        </row>
        <row r="4747">
          <cell r="B4747" t="str">
            <v>曹操谋士</v>
          </cell>
          <cell r="I4747">
            <v>14045</v>
          </cell>
        </row>
        <row r="4748">
          <cell r="B4748" t="str">
            <v>曹操</v>
          </cell>
          <cell r="I4748">
            <v>11002</v>
          </cell>
        </row>
        <row r="4749">
          <cell r="B4749" t="str">
            <v>曹仁</v>
          </cell>
          <cell r="I4749">
            <v>11003</v>
          </cell>
        </row>
        <row r="4750">
          <cell r="B4750" t="str">
            <v>吕蒙</v>
          </cell>
          <cell r="I4750">
            <v>13008</v>
          </cell>
        </row>
        <row r="4751">
          <cell r="B4751" t="str">
            <v>赵云</v>
          </cell>
          <cell r="I4751">
            <v>12001</v>
          </cell>
        </row>
        <row r="4752">
          <cell r="B4752" t="str">
            <v>周瑜侍从</v>
          </cell>
          <cell r="I4752">
            <v>11054</v>
          </cell>
        </row>
        <row r="4753">
          <cell r="B4753" t="str">
            <v>周瑜谋士</v>
          </cell>
          <cell r="I4753">
            <v>14045</v>
          </cell>
        </row>
        <row r="4754">
          <cell r="B4754" t="str">
            <v>周瑜</v>
          </cell>
          <cell r="I4754">
            <v>13007</v>
          </cell>
        </row>
        <row r="4755">
          <cell r="B4755" t="str">
            <v>邢道荣</v>
          </cell>
          <cell r="I4755">
            <v>14034</v>
          </cell>
        </row>
        <row r="4756">
          <cell r="B4756" t="str">
            <v>巩志</v>
          </cell>
          <cell r="I4756">
            <v>13025</v>
          </cell>
        </row>
        <row r="4757">
          <cell r="B4757" t="str">
            <v>韩玄</v>
          </cell>
          <cell r="I4757">
            <v>14022</v>
          </cell>
        </row>
        <row r="4758">
          <cell r="B4758" t="str">
            <v>黄忠护卫</v>
          </cell>
          <cell r="I4758">
            <v>14050</v>
          </cell>
        </row>
        <row r="4759">
          <cell r="B4759" t="str">
            <v>黄忠亲兵</v>
          </cell>
          <cell r="I4759">
            <v>11053</v>
          </cell>
        </row>
        <row r="4760">
          <cell r="B4760" t="str">
            <v>黄忠</v>
          </cell>
          <cell r="I4760">
            <v>12006</v>
          </cell>
        </row>
        <row r="4761">
          <cell r="B4761" t="str">
            <v>鲁肃</v>
          </cell>
          <cell r="I4761">
            <v>13002</v>
          </cell>
        </row>
        <row r="4762">
          <cell r="B4762" t="str">
            <v>周瑜</v>
          </cell>
          <cell r="I4762">
            <v>13007</v>
          </cell>
        </row>
        <row r="4763">
          <cell r="B4763" t="str">
            <v>诸葛亮</v>
          </cell>
          <cell r="I4763">
            <v>12009</v>
          </cell>
        </row>
        <row r="4764">
          <cell r="B4764" t="str">
            <v>刘备护卫</v>
          </cell>
          <cell r="I4764">
            <v>14042</v>
          </cell>
        </row>
        <row r="4765">
          <cell r="B4765" t="str">
            <v>刘备侍从</v>
          </cell>
          <cell r="I4765">
            <v>14046</v>
          </cell>
        </row>
        <row r="4766">
          <cell r="B4766" t="str">
            <v>刘备</v>
          </cell>
          <cell r="I4766">
            <v>12008</v>
          </cell>
        </row>
        <row r="4767">
          <cell r="B4767" t="str">
            <v>吴国太</v>
          </cell>
          <cell r="I4767">
            <v>13033</v>
          </cell>
        </row>
        <row r="4768">
          <cell r="B4768" t="str">
            <v>刘备</v>
          </cell>
          <cell r="I4768">
            <v>12008</v>
          </cell>
        </row>
        <row r="4769">
          <cell r="B4769" t="str">
            <v>孙尚香</v>
          </cell>
          <cell r="I4769">
            <v>13012</v>
          </cell>
        </row>
        <row r="4770">
          <cell r="B4770" t="str">
            <v>孙权侍卫</v>
          </cell>
          <cell r="I4770">
            <v>14047</v>
          </cell>
        </row>
        <row r="4771">
          <cell r="B4771" t="str">
            <v>孙权谋士</v>
          </cell>
          <cell r="I4771">
            <v>14045</v>
          </cell>
        </row>
        <row r="4772">
          <cell r="B4772" t="str">
            <v>孙权</v>
          </cell>
          <cell r="I4772">
            <v>13005</v>
          </cell>
        </row>
        <row r="4773">
          <cell r="B4773" t="str">
            <v>黄盖</v>
          </cell>
          <cell r="I4773">
            <v>13016</v>
          </cell>
        </row>
        <row r="4774">
          <cell r="B4774" t="str">
            <v>关羽</v>
          </cell>
          <cell r="I4774">
            <v>12003</v>
          </cell>
        </row>
        <row r="4775">
          <cell r="B4775" t="str">
            <v>诸葛亮</v>
          </cell>
          <cell r="I4775">
            <v>12009</v>
          </cell>
        </row>
        <row r="4776">
          <cell r="B4776" t="str">
            <v>周瑜护卫</v>
          </cell>
          <cell r="I4776">
            <v>11054</v>
          </cell>
        </row>
        <row r="4777">
          <cell r="B4777" t="str">
            <v>周瑜谋士</v>
          </cell>
          <cell r="I4777">
            <v>14045</v>
          </cell>
        </row>
        <row r="4778">
          <cell r="B4778" t="str">
            <v>周瑜</v>
          </cell>
          <cell r="I4778">
            <v>13007</v>
          </cell>
        </row>
        <row r="4779">
          <cell r="B4779" t="str">
            <v>马岱</v>
          </cell>
          <cell r="I4779">
            <v>12042</v>
          </cell>
        </row>
        <row r="4780">
          <cell r="B4780" t="str">
            <v>马超</v>
          </cell>
          <cell r="I4780">
            <v>12005</v>
          </cell>
        </row>
        <row r="4781">
          <cell r="B4781" t="str">
            <v>曹操</v>
          </cell>
          <cell r="I4781">
            <v>11002</v>
          </cell>
        </row>
        <row r="4782">
          <cell r="B4782" t="str">
            <v>马腾护卫</v>
          </cell>
          <cell r="I4782">
            <v>14047</v>
          </cell>
        </row>
        <row r="4783">
          <cell r="B4783" t="str">
            <v>马腾亲兵</v>
          </cell>
          <cell r="I4783">
            <v>13036</v>
          </cell>
        </row>
        <row r="4784">
          <cell r="B4784" t="str">
            <v>马腾</v>
          </cell>
          <cell r="I4784">
            <v>12031</v>
          </cell>
        </row>
        <row r="4785">
          <cell r="B4785" t="str">
            <v>马腾</v>
          </cell>
          <cell r="I4785">
            <v>12031</v>
          </cell>
        </row>
        <row r="4786">
          <cell r="B4786" t="str">
            <v>曹操</v>
          </cell>
          <cell r="I4786">
            <v>11002</v>
          </cell>
        </row>
        <row r="4787">
          <cell r="B4787" t="str">
            <v>韩遂</v>
          </cell>
          <cell r="I4787">
            <v>14030</v>
          </cell>
        </row>
        <row r="4788">
          <cell r="B4788" t="str">
            <v>马超护卫</v>
          </cell>
          <cell r="I4788">
            <v>11053</v>
          </cell>
        </row>
        <row r="4789">
          <cell r="B4789" t="str">
            <v>马超亲兵</v>
          </cell>
          <cell r="I4789">
            <v>13036</v>
          </cell>
        </row>
        <row r="4790">
          <cell r="B4790" t="str">
            <v>马超</v>
          </cell>
          <cell r="I4790">
            <v>12005</v>
          </cell>
        </row>
        <row r="4791">
          <cell r="B4791" t="str">
            <v>刘璋</v>
          </cell>
          <cell r="I4791">
            <v>12032</v>
          </cell>
        </row>
        <row r="4792">
          <cell r="B4792" t="str">
            <v>杨修</v>
          </cell>
          <cell r="I4792">
            <v>11032</v>
          </cell>
        </row>
        <row r="4793">
          <cell r="B4793" t="str">
            <v>刘备</v>
          </cell>
          <cell r="I4793">
            <v>12008</v>
          </cell>
        </row>
        <row r="4794">
          <cell r="B4794" t="str">
            <v>张松护卫</v>
          </cell>
          <cell r="I4794">
            <v>11054</v>
          </cell>
        </row>
        <row r="4795">
          <cell r="B4795" t="str">
            <v>张松谋士</v>
          </cell>
          <cell r="I4795">
            <v>14045</v>
          </cell>
        </row>
        <row r="4796">
          <cell r="B4796" t="str">
            <v>张松</v>
          </cell>
          <cell r="I4796">
            <v>12044</v>
          </cell>
        </row>
        <row r="4797">
          <cell r="B4797" t="str">
            <v>周善</v>
          </cell>
          <cell r="I4797">
            <v>12045</v>
          </cell>
        </row>
        <row r="4798">
          <cell r="B4798" t="str">
            <v>孙尚香</v>
          </cell>
          <cell r="I4798">
            <v>13012</v>
          </cell>
        </row>
        <row r="4799">
          <cell r="B4799" t="str">
            <v>张飞</v>
          </cell>
          <cell r="I4799">
            <v>12004</v>
          </cell>
        </row>
        <row r="4800">
          <cell r="B4800" t="str">
            <v>赵云护卫</v>
          </cell>
          <cell r="I4800">
            <v>11054</v>
          </cell>
        </row>
        <row r="4801">
          <cell r="B4801" t="str">
            <v>赵云亲兵</v>
          </cell>
          <cell r="I4801">
            <v>13036</v>
          </cell>
        </row>
        <row r="4802">
          <cell r="B4802" t="str">
            <v>赵云</v>
          </cell>
          <cell r="I4802">
            <v>12001</v>
          </cell>
        </row>
        <row r="4803">
          <cell r="B4803" t="str">
            <v>吕蒙</v>
          </cell>
          <cell r="I4803">
            <v>13008</v>
          </cell>
        </row>
        <row r="4804">
          <cell r="B4804" t="str">
            <v>荀彧</v>
          </cell>
          <cell r="I4804">
            <v>11007</v>
          </cell>
        </row>
        <row r="4805">
          <cell r="B4805" t="str">
            <v>许褚</v>
          </cell>
          <cell r="I4805">
            <v>11016</v>
          </cell>
        </row>
        <row r="4806">
          <cell r="B4806" t="str">
            <v>曹操护卫</v>
          </cell>
          <cell r="I4806">
            <v>14048</v>
          </cell>
        </row>
        <row r="4807">
          <cell r="B4807" t="str">
            <v>曹操谋士</v>
          </cell>
          <cell r="I4807">
            <v>14045</v>
          </cell>
        </row>
        <row r="4808">
          <cell r="B4808" t="str">
            <v>曹操</v>
          </cell>
          <cell r="I4808">
            <v>11002</v>
          </cell>
        </row>
        <row r="4809">
          <cell r="B4809" t="str">
            <v>关平</v>
          </cell>
          <cell r="I4809">
            <v>12020</v>
          </cell>
        </row>
        <row r="4810">
          <cell r="B4810" t="str">
            <v>黄忠</v>
          </cell>
          <cell r="I4810">
            <v>12006</v>
          </cell>
        </row>
        <row r="4811">
          <cell r="B4811" t="str">
            <v>彭漾</v>
          </cell>
          <cell r="I4811">
            <v>12025</v>
          </cell>
        </row>
        <row r="4812">
          <cell r="B4812" t="str">
            <v>黄忠护卫</v>
          </cell>
          <cell r="I4812">
            <v>11054</v>
          </cell>
        </row>
        <row r="4813">
          <cell r="B4813" t="str">
            <v>黄忠亲兵</v>
          </cell>
          <cell r="I4813">
            <v>14042</v>
          </cell>
        </row>
        <row r="4814">
          <cell r="B4814" t="str">
            <v>黄忠</v>
          </cell>
          <cell r="I4814">
            <v>12006</v>
          </cell>
        </row>
        <row r="4815">
          <cell r="B4815" t="str">
            <v>庞统</v>
          </cell>
          <cell r="I4815">
            <v>12010</v>
          </cell>
        </row>
        <row r="4816">
          <cell r="B4816" t="str">
            <v>严颜</v>
          </cell>
          <cell r="I4816">
            <v>13020</v>
          </cell>
        </row>
        <row r="4817">
          <cell r="B4817" t="str">
            <v>张任</v>
          </cell>
          <cell r="I4817">
            <v>12031</v>
          </cell>
        </row>
        <row r="4818">
          <cell r="B4818" t="str">
            <v>庞统护卫</v>
          </cell>
          <cell r="I4818">
            <v>11053</v>
          </cell>
        </row>
        <row r="4819">
          <cell r="B4819" t="str">
            <v>庞统弟子</v>
          </cell>
          <cell r="I4819">
            <v>14045</v>
          </cell>
        </row>
        <row r="4820">
          <cell r="B4820" t="str">
            <v>庞统</v>
          </cell>
          <cell r="I4820">
            <v>12010</v>
          </cell>
        </row>
        <row r="4821">
          <cell r="B4821" t="str">
            <v>董和</v>
          </cell>
          <cell r="I4821">
            <v>12026</v>
          </cell>
        </row>
        <row r="4822">
          <cell r="B4822" t="str">
            <v>夏侯渊</v>
          </cell>
          <cell r="I4822">
            <v>11005</v>
          </cell>
        </row>
        <row r="4823">
          <cell r="B4823" t="str">
            <v>马超</v>
          </cell>
          <cell r="I4823">
            <v>12005</v>
          </cell>
        </row>
        <row r="4824">
          <cell r="B4824" t="str">
            <v>张鲁信徒</v>
          </cell>
          <cell r="I4824">
            <v>13036</v>
          </cell>
        </row>
        <row r="4825">
          <cell r="B4825" t="str">
            <v>张鲁弟子</v>
          </cell>
          <cell r="I4825">
            <v>14043</v>
          </cell>
        </row>
        <row r="4826">
          <cell r="B4826" t="str">
            <v>张鲁</v>
          </cell>
          <cell r="I4826">
            <v>14032</v>
          </cell>
        </row>
        <row r="4827">
          <cell r="B4827" t="str">
            <v>诸葛亮</v>
          </cell>
          <cell r="I4827">
            <v>12009</v>
          </cell>
        </row>
        <row r="4828">
          <cell r="B4828" t="str">
            <v>张飞</v>
          </cell>
          <cell r="I4828">
            <v>12004</v>
          </cell>
        </row>
        <row r="4829">
          <cell r="B4829" t="str">
            <v>李恢</v>
          </cell>
          <cell r="I4829">
            <v>11048</v>
          </cell>
        </row>
        <row r="4830">
          <cell r="B4830" t="str">
            <v>马超护卫</v>
          </cell>
          <cell r="I4830">
            <v>13036</v>
          </cell>
        </row>
        <row r="4831">
          <cell r="B4831" t="str">
            <v>马超亲兵</v>
          </cell>
          <cell r="I4831">
            <v>11054</v>
          </cell>
        </row>
        <row r="4832">
          <cell r="B4832" t="str">
            <v>马超</v>
          </cell>
          <cell r="I4832">
            <v>12005</v>
          </cell>
        </row>
        <row r="4833">
          <cell r="B4833" t="str">
            <v>法正</v>
          </cell>
          <cell r="I4833">
            <v>12011</v>
          </cell>
        </row>
        <row r="4834">
          <cell r="B4834" t="str">
            <v>关羽</v>
          </cell>
          <cell r="I4834">
            <v>12003</v>
          </cell>
        </row>
        <row r="4835">
          <cell r="B4835" t="str">
            <v>鲁肃</v>
          </cell>
          <cell r="I4835">
            <v>13002</v>
          </cell>
        </row>
        <row r="4836">
          <cell r="B4836" t="str">
            <v>关羽护卫</v>
          </cell>
          <cell r="I4836">
            <v>14048</v>
          </cell>
        </row>
        <row r="4837">
          <cell r="B4837" t="str">
            <v>关羽弟子</v>
          </cell>
          <cell r="I4837">
            <v>14047</v>
          </cell>
        </row>
        <row r="4838">
          <cell r="B4838" t="str">
            <v>关羽</v>
          </cell>
          <cell r="I4838">
            <v>12003</v>
          </cell>
        </row>
        <row r="4839">
          <cell r="B4839" t="str">
            <v>伏皇后</v>
          </cell>
          <cell r="I4839">
            <v>14037</v>
          </cell>
        </row>
        <row r="4840">
          <cell r="B4840" t="str">
            <v>张鲁</v>
          </cell>
          <cell r="I4840">
            <v>14032</v>
          </cell>
        </row>
        <row r="4841">
          <cell r="B4841" t="str">
            <v>凌统</v>
          </cell>
          <cell r="I4841">
            <v>13023</v>
          </cell>
        </row>
        <row r="4842">
          <cell r="B4842" t="str">
            <v>张辽护卫</v>
          </cell>
          <cell r="I4842">
            <v>14046</v>
          </cell>
        </row>
        <row r="4843">
          <cell r="B4843" t="str">
            <v>张辽亲兵</v>
          </cell>
          <cell r="I4843">
            <v>11054</v>
          </cell>
        </row>
        <row r="4844">
          <cell r="B4844" t="str">
            <v>张辽</v>
          </cell>
          <cell r="I4844">
            <v>11006</v>
          </cell>
        </row>
        <row r="4845">
          <cell r="B4845" t="str">
            <v>马腾</v>
          </cell>
          <cell r="I4845">
            <v>12031</v>
          </cell>
        </row>
        <row r="4846">
          <cell r="B4846" t="str">
            <v>曹操</v>
          </cell>
          <cell r="I4846">
            <v>11002</v>
          </cell>
        </row>
        <row r="4847">
          <cell r="B4847" t="str">
            <v>韩遂</v>
          </cell>
          <cell r="I4847">
            <v>14030</v>
          </cell>
        </row>
        <row r="4848">
          <cell r="B4848" t="str">
            <v>马超护卫</v>
          </cell>
          <cell r="I4848">
            <v>11053</v>
          </cell>
        </row>
        <row r="4849">
          <cell r="B4849" t="str">
            <v>马超亲兵</v>
          </cell>
          <cell r="I4849">
            <v>13036</v>
          </cell>
        </row>
        <row r="4850">
          <cell r="B4850" t="str">
            <v>马超</v>
          </cell>
          <cell r="I4850">
            <v>12005</v>
          </cell>
        </row>
        <row r="4851">
          <cell r="B4851" t="str">
            <v>刘璋</v>
          </cell>
          <cell r="I4851">
            <v>12032</v>
          </cell>
        </row>
        <row r="4852">
          <cell r="B4852" t="str">
            <v>杨修</v>
          </cell>
          <cell r="I4852">
            <v>11032</v>
          </cell>
        </row>
        <row r="4853">
          <cell r="B4853" t="str">
            <v>刘备</v>
          </cell>
          <cell r="I4853">
            <v>12008</v>
          </cell>
        </row>
        <row r="4854">
          <cell r="B4854" t="str">
            <v>张松护卫</v>
          </cell>
          <cell r="I4854">
            <v>11054</v>
          </cell>
        </row>
        <row r="4855">
          <cell r="B4855" t="str">
            <v>张松谋士</v>
          </cell>
          <cell r="I4855">
            <v>14045</v>
          </cell>
        </row>
        <row r="4856">
          <cell r="B4856" t="str">
            <v>张松</v>
          </cell>
          <cell r="I4856">
            <v>12044</v>
          </cell>
        </row>
        <row r="4857">
          <cell r="B4857" t="str">
            <v>周善</v>
          </cell>
          <cell r="I4857">
            <v>12045</v>
          </cell>
        </row>
        <row r="4858">
          <cell r="B4858" t="str">
            <v>孙尚香</v>
          </cell>
          <cell r="I4858">
            <v>13012</v>
          </cell>
        </row>
        <row r="4859">
          <cell r="B4859" t="str">
            <v>张飞</v>
          </cell>
          <cell r="I4859">
            <v>12004</v>
          </cell>
        </row>
        <row r="4860">
          <cell r="B4860" t="str">
            <v>赵云护卫</v>
          </cell>
          <cell r="I4860">
            <v>11054</v>
          </cell>
        </row>
        <row r="4861">
          <cell r="B4861" t="str">
            <v>赵云亲兵</v>
          </cell>
          <cell r="I4861">
            <v>13036</v>
          </cell>
        </row>
        <row r="4862">
          <cell r="B4862" t="str">
            <v>赵云</v>
          </cell>
          <cell r="I4862">
            <v>12001</v>
          </cell>
        </row>
        <row r="4863">
          <cell r="B4863" t="str">
            <v>发狂的董卓</v>
          </cell>
          <cell r="I4863">
            <v>0</v>
          </cell>
        </row>
        <row r="4864">
          <cell r="B4864" t="str">
            <v>发狂的刘备</v>
          </cell>
          <cell r="I4864">
            <v>0</v>
          </cell>
        </row>
        <row r="4865">
          <cell r="B4865" t="str">
            <v>发狂的汉献帝</v>
          </cell>
          <cell r="I4865">
            <v>0</v>
          </cell>
        </row>
        <row r="4866">
          <cell r="B4866" t="str">
            <v>发狂的吕布</v>
          </cell>
          <cell r="I4866">
            <v>0</v>
          </cell>
        </row>
        <row r="4867">
          <cell r="B4867" t="str">
            <v>发狂的曹操</v>
          </cell>
          <cell r="I4867">
            <v>0</v>
          </cell>
        </row>
        <row r="4868">
          <cell r="B4868" t="str">
            <v>发狂的曹操</v>
          </cell>
          <cell r="I4868">
            <v>0</v>
          </cell>
        </row>
        <row r="4869">
          <cell r="B4869" t="str">
            <v>发狂的张辽</v>
          </cell>
          <cell r="I4869">
            <v>0</v>
          </cell>
        </row>
        <row r="4870">
          <cell r="B4870" t="str">
            <v>发狂的关羽</v>
          </cell>
          <cell r="I4870">
            <v>0</v>
          </cell>
        </row>
        <row r="4871">
          <cell r="B4871" t="str">
            <v>发狂的孙权</v>
          </cell>
          <cell r="I4871">
            <v>0</v>
          </cell>
        </row>
        <row r="4872">
          <cell r="B4872" t="str">
            <v>发狂的曹操</v>
          </cell>
          <cell r="I4872">
            <v>0</v>
          </cell>
        </row>
        <row r="4873">
          <cell r="B4873" t="str">
            <v>发狂的袁绍</v>
          </cell>
          <cell r="I4873">
            <v>0</v>
          </cell>
        </row>
        <row r="4874">
          <cell r="B4874" t="str">
            <v>发狂的刘表</v>
          </cell>
          <cell r="I4874">
            <v>0</v>
          </cell>
        </row>
        <row r="4875">
          <cell r="B4875" t="str">
            <v>发狂的诸葛亮</v>
          </cell>
          <cell r="I4875">
            <v>0</v>
          </cell>
        </row>
        <row r="4876">
          <cell r="B4876" t="str">
            <v>发狂的黄祖</v>
          </cell>
          <cell r="I4876">
            <v>0</v>
          </cell>
        </row>
        <row r="4877">
          <cell r="B4877" t="str">
            <v>发狂的夏侯惇</v>
          </cell>
          <cell r="I4877">
            <v>0</v>
          </cell>
        </row>
        <row r="4878">
          <cell r="B4878" t="str">
            <v>发狂的刘琮</v>
          </cell>
          <cell r="I4878">
            <v>0</v>
          </cell>
        </row>
        <row r="4879">
          <cell r="B4879" t="str">
            <v>发狂的赵云</v>
          </cell>
          <cell r="I4879">
            <v>0</v>
          </cell>
        </row>
        <row r="4880">
          <cell r="B4880" t="str">
            <v>发狂的鲁肃</v>
          </cell>
          <cell r="I4880">
            <v>0</v>
          </cell>
        </row>
        <row r="4881">
          <cell r="B4881" t="str">
            <v>发狂的蒋干</v>
          </cell>
          <cell r="I4881">
            <v>0</v>
          </cell>
        </row>
        <row r="4882">
          <cell r="B4882" t="str">
            <v>发狂的黄盖</v>
          </cell>
          <cell r="I4882">
            <v>0</v>
          </cell>
        </row>
        <row r="4883">
          <cell r="B4883" t="str">
            <v>发狂的庞统</v>
          </cell>
          <cell r="I4883">
            <v>0</v>
          </cell>
        </row>
        <row r="4884">
          <cell r="B4884" t="str">
            <v>发狂的曹操</v>
          </cell>
          <cell r="I4884">
            <v>0</v>
          </cell>
        </row>
        <row r="4885">
          <cell r="B4885" t="str">
            <v>发狂的周瑜</v>
          </cell>
          <cell r="I4885">
            <v>0</v>
          </cell>
        </row>
        <row r="4886">
          <cell r="B4886" t="str">
            <v>发狂的黄忠</v>
          </cell>
          <cell r="I4886">
            <v>0</v>
          </cell>
        </row>
        <row r="4887">
          <cell r="B4887" t="str">
            <v>发狂的刘备</v>
          </cell>
          <cell r="I4887">
            <v>0</v>
          </cell>
        </row>
        <row r="4888">
          <cell r="B4888" t="str">
            <v>发狂的孙权</v>
          </cell>
          <cell r="I4888">
            <v>0</v>
          </cell>
        </row>
        <row r="4889">
          <cell r="B4889" t="str">
            <v>发狂的周瑜</v>
          </cell>
          <cell r="I4889">
            <v>0</v>
          </cell>
        </row>
        <row r="4890">
          <cell r="B4890" t="str">
            <v>发狂的马腾</v>
          </cell>
          <cell r="I4890">
            <v>0</v>
          </cell>
        </row>
        <row r="4891">
          <cell r="B4891" t="str">
            <v>发狂的马超</v>
          </cell>
          <cell r="I4891">
            <v>0</v>
          </cell>
        </row>
        <row r="4892">
          <cell r="B4892" t="str">
            <v>发狂的张松</v>
          </cell>
          <cell r="I4892">
            <v>0</v>
          </cell>
        </row>
        <row r="4893">
          <cell r="B4893" t="str">
            <v>发狂的赵云</v>
          </cell>
          <cell r="I4893">
            <v>0</v>
          </cell>
        </row>
        <row r="4894">
          <cell r="B4894" t="str">
            <v>发狂的曹操</v>
          </cell>
          <cell r="I4894">
            <v>0</v>
          </cell>
        </row>
        <row r="4895">
          <cell r="B4895" t="str">
            <v>发狂的黄忠</v>
          </cell>
          <cell r="I4895">
            <v>0</v>
          </cell>
        </row>
        <row r="4896">
          <cell r="B4896" t="str">
            <v>发狂的庞统</v>
          </cell>
          <cell r="I4896">
            <v>0</v>
          </cell>
        </row>
        <row r="4897">
          <cell r="B4897" t="str">
            <v>发狂的张鲁</v>
          </cell>
          <cell r="I4897">
            <v>0</v>
          </cell>
        </row>
        <row r="4898">
          <cell r="B4898" t="str">
            <v>发狂的马超</v>
          </cell>
          <cell r="I4898">
            <v>0</v>
          </cell>
        </row>
        <row r="4899">
          <cell r="B4899" t="str">
            <v>发狂的关羽</v>
          </cell>
          <cell r="I4899">
            <v>0</v>
          </cell>
        </row>
        <row r="4900">
          <cell r="B4900" t="str">
            <v>发狂的张辽</v>
          </cell>
          <cell r="I4900">
            <v>0</v>
          </cell>
        </row>
        <row r="4901">
          <cell r="B4901" t="str">
            <v>发狂的马超</v>
          </cell>
          <cell r="I4901">
            <v>0</v>
          </cell>
        </row>
        <row r="4902">
          <cell r="B4902" t="str">
            <v>发狂的张松</v>
          </cell>
          <cell r="I4902">
            <v>0</v>
          </cell>
        </row>
        <row r="4903">
          <cell r="B4903" t="str">
            <v>发狂的赵云</v>
          </cell>
          <cell r="I4903">
            <v>0</v>
          </cell>
        </row>
        <row r="4904">
          <cell r="B4904" t="str">
            <v>精锐义兵</v>
          </cell>
          <cell r="I4904">
            <v>14049</v>
          </cell>
        </row>
        <row r="4905">
          <cell r="B4905" t="str">
            <v>【上将】潘凤</v>
          </cell>
          <cell r="I4905">
            <v>14034</v>
          </cell>
        </row>
        <row r="4906">
          <cell r="B4906" t="str">
            <v>精锐义兵</v>
          </cell>
          <cell r="I4906">
            <v>14049</v>
          </cell>
        </row>
        <row r="4907">
          <cell r="B4907" t="str">
            <v>道士</v>
          </cell>
          <cell r="I4907">
            <v>14043</v>
          </cell>
        </row>
        <row r="4908">
          <cell r="B4908" t="str">
            <v>精锐卫兵</v>
          </cell>
          <cell r="I4908">
            <v>11053</v>
          </cell>
        </row>
        <row r="4909">
          <cell r="B4909" t="str">
            <v>道士</v>
          </cell>
          <cell r="I4909">
            <v>14043</v>
          </cell>
        </row>
        <row r="4910">
          <cell r="B4910" t="str">
            <v>精锐义兵</v>
          </cell>
          <cell r="I4910">
            <v>14049</v>
          </cell>
        </row>
        <row r="4911">
          <cell r="B4911" t="str">
            <v>【上将】潘凤</v>
          </cell>
          <cell r="I4911">
            <v>14034</v>
          </cell>
        </row>
        <row r="4912">
          <cell r="B4912" t="str">
            <v>精锐义兵</v>
          </cell>
          <cell r="I4912">
            <v>14049</v>
          </cell>
        </row>
        <row r="4913">
          <cell r="B4913" t="str">
            <v>道士</v>
          </cell>
          <cell r="I4913">
            <v>14043</v>
          </cell>
        </row>
        <row r="4914">
          <cell r="B4914" t="str">
            <v>精锐卫兵</v>
          </cell>
          <cell r="I4914">
            <v>11053</v>
          </cell>
        </row>
        <row r="4915">
          <cell r="B4915" t="str">
            <v>道士</v>
          </cell>
          <cell r="I4915">
            <v>14043</v>
          </cell>
        </row>
        <row r="4916">
          <cell r="B4916" t="str">
            <v>精锐义兵</v>
          </cell>
          <cell r="I4916">
            <v>14049</v>
          </cell>
        </row>
        <row r="4917">
          <cell r="B4917" t="str">
            <v>【上将】潘凤</v>
          </cell>
          <cell r="I4917">
            <v>14034</v>
          </cell>
        </row>
        <row r="4918">
          <cell r="B4918" t="str">
            <v>精锐义兵</v>
          </cell>
          <cell r="I4918">
            <v>14049</v>
          </cell>
        </row>
        <row r="4919">
          <cell r="B4919" t="str">
            <v>道士</v>
          </cell>
          <cell r="I4919">
            <v>14043</v>
          </cell>
        </row>
        <row r="4920">
          <cell r="B4920" t="str">
            <v>精锐卫兵</v>
          </cell>
          <cell r="I4920">
            <v>11053</v>
          </cell>
        </row>
        <row r="4921">
          <cell r="B4921" t="str">
            <v>道士</v>
          </cell>
          <cell r="I4921">
            <v>14043</v>
          </cell>
        </row>
        <row r="4922">
          <cell r="B4922" t="str">
            <v>精锐步兵</v>
          </cell>
          <cell r="I4922">
            <v>11054</v>
          </cell>
        </row>
        <row r="4923">
          <cell r="B4923" t="str">
            <v>【豪杰】丁原</v>
          </cell>
          <cell r="I4923">
            <v>11034</v>
          </cell>
        </row>
        <row r="4924">
          <cell r="B4924" t="str">
            <v>精锐步兵</v>
          </cell>
          <cell r="I4924">
            <v>11054</v>
          </cell>
        </row>
        <row r="4925">
          <cell r="B4925" t="str">
            <v>令史</v>
          </cell>
          <cell r="I4925">
            <v>14045</v>
          </cell>
        </row>
        <row r="4926">
          <cell r="B4926" t="str">
            <v>【豪杰】韩遂</v>
          </cell>
          <cell r="I4926">
            <v>14030</v>
          </cell>
        </row>
        <row r="4927">
          <cell r="B4927" t="str">
            <v>令史</v>
          </cell>
          <cell r="I4927">
            <v>14045</v>
          </cell>
        </row>
        <row r="4928">
          <cell r="B4928" t="str">
            <v>精锐步兵</v>
          </cell>
          <cell r="I4928">
            <v>11054</v>
          </cell>
        </row>
        <row r="4929">
          <cell r="B4929" t="str">
            <v>【豪杰】丁原</v>
          </cell>
          <cell r="I4929">
            <v>11034</v>
          </cell>
        </row>
        <row r="4930">
          <cell r="B4930" t="str">
            <v>精锐步兵</v>
          </cell>
          <cell r="I4930">
            <v>11054</v>
          </cell>
        </row>
        <row r="4931">
          <cell r="B4931" t="str">
            <v>令史</v>
          </cell>
          <cell r="I4931">
            <v>14045</v>
          </cell>
        </row>
        <row r="4932">
          <cell r="B4932" t="str">
            <v>【豪杰】韩遂</v>
          </cell>
          <cell r="I4932">
            <v>14030</v>
          </cell>
        </row>
        <row r="4933">
          <cell r="B4933" t="str">
            <v>令史</v>
          </cell>
          <cell r="I4933">
            <v>14045</v>
          </cell>
        </row>
        <row r="4934">
          <cell r="B4934" t="str">
            <v>精锐步兵</v>
          </cell>
          <cell r="I4934">
            <v>11054</v>
          </cell>
        </row>
        <row r="4935">
          <cell r="B4935" t="str">
            <v>【豪杰】丁原</v>
          </cell>
          <cell r="I4935">
            <v>11034</v>
          </cell>
        </row>
        <row r="4936">
          <cell r="B4936" t="str">
            <v>精锐步兵</v>
          </cell>
          <cell r="I4936">
            <v>11054</v>
          </cell>
        </row>
        <row r="4937">
          <cell r="B4937" t="str">
            <v>令史</v>
          </cell>
          <cell r="I4937">
            <v>14045</v>
          </cell>
        </row>
        <row r="4938">
          <cell r="B4938" t="str">
            <v>【豪杰】韩遂</v>
          </cell>
          <cell r="I4938">
            <v>14030</v>
          </cell>
        </row>
        <row r="4939">
          <cell r="B4939" t="str">
            <v>令史</v>
          </cell>
          <cell r="I4939">
            <v>14045</v>
          </cell>
        </row>
        <row r="4940">
          <cell r="B4940" t="str">
            <v>西凉军</v>
          </cell>
          <cell r="I4940">
            <v>13036</v>
          </cell>
        </row>
        <row r="4941">
          <cell r="B4941" t="str">
            <v>【豪杰】马腾</v>
          </cell>
          <cell r="I4941">
            <v>12031</v>
          </cell>
        </row>
        <row r="4942">
          <cell r="B4942" t="str">
            <v>西凉军</v>
          </cell>
          <cell r="I4942">
            <v>13036</v>
          </cell>
        </row>
        <row r="4943">
          <cell r="B4943" t="str">
            <v>侍姬</v>
          </cell>
          <cell r="I4943">
            <v>11042</v>
          </cell>
        </row>
        <row r="4944">
          <cell r="B4944" t="str">
            <v>【天子】汉献帝</v>
          </cell>
          <cell r="I4944">
            <v>14039</v>
          </cell>
        </row>
        <row r="4945">
          <cell r="B4945" t="str">
            <v>侍姬</v>
          </cell>
          <cell r="I4945">
            <v>11042</v>
          </cell>
        </row>
        <row r="4946">
          <cell r="B4946" t="str">
            <v>西凉军</v>
          </cell>
          <cell r="I4946">
            <v>13036</v>
          </cell>
        </row>
        <row r="4947">
          <cell r="B4947" t="str">
            <v>【豪杰】马腾</v>
          </cell>
          <cell r="I4947">
            <v>12031</v>
          </cell>
        </row>
        <row r="4948">
          <cell r="B4948" t="str">
            <v>西凉军</v>
          </cell>
          <cell r="I4948">
            <v>13036</v>
          </cell>
        </row>
        <row r="4949">
          <cell r="B4949" t="str">
            <v>侍姬</v>
          </cell>
          <cell r="I4949">
            <v>11042</v>
          </cell>
        </row>
        <row r="4950">
          <cell r="B4950" t="str">
            <v>【天子】汉献帝</v>
          </cell>
          <cell r="I4950">
            <v>14039</v>
          </cell>
        </row>
        <row r="4951">
          <cell r="B4951" t="str">
            <v>侍姬</v>
          </cell>
          <cell r="I4951">
            <v>11042</v>
          </cell>
        </row>
        <row r="4952">
          <cell r="B4952" t="str">
            <v>西凉军</v>
          </cell>
          <cell r="I4952">
            <v>13036</v>
          </cell>
        </row>
        <row r="4953">
          <cell r="B4953" t="str">
            <v>【豪杰】马腾</v>
          </cell>
          <cell r="I4953">
            <v>12031</v>
          </cell>
        </row>
        <row r="4954">
          <cell r="B4954" t="str">
            <v>西凉军</v>
          </cell>
          <cell r="I4954">
            <v>13036</v>
          </cell>
        </row>
        <row r="4955">
          <cell r="B4955" t="str">
            <v>侍姬</v>
          </cell>
          <cell r="I4955">
            <v>11042</v>
          </cell>
        </row>
        <row r="4956">
          <cell r="B4956" t="str">
            <v>【天子】汉献帝</v>
          </cell>
          <cell r="I4956">
            <v>14039</v>
          </cell>
        </row>
        <row r="4957">
          <cell r="B4957" t="str">
            <v>侍姬</v>
          </cell>
          <cell r="I4957">
            <v>11042</v>
          </cell>
        </row>
        <row r="4958">
          <cell r="B4958" t="str">
            <v>宫廷禁卫</v>
          </cell>
          <cell r="I4958">
            <v>14047</v>
          </cell>
        </row>
        <row r="4959">
          <cell r="B4959" t="str">
            <v>【巾帼】辛宪英</v>
          </cell>
          <cell r="I4959">
            <v>11042</v>
          </cell>
        </row>
        <row r="4960">
          <cell r="B4960" t="str">
            <v>宫廷禁卫</v>
          </cell>
          <cell r="I4960">
            <v>14047</v>
          </cell>
        </row>
        <row r="4961">
          <cell r="B4961" t="str">
            <v>精锐射手</v>
          </cell>
          <cell r="I4961">
            <v>14050</v>
          </cell>
        </row>
        <row r="4962">
          <cell r="B4962" t="str">
            <v>医者</v>
          </cell>
          <cell r="I4962">
            <v>14044</v>
          </cell>
        </row>
        <row r="4963">
          <cell r="B4963" t="str">
            <v>精锐射手</v>
          </cell>
          <cell r="I4963">
            <v>14050</v>
          </cell>
        </row>
        <row r="4964">
          <cell r="B4964" t="str">
            <v>宫廷禁卫</v>
          </cell>
          <cell r="I4964">
            <v>14047</v>
          </cell>
        </row>
        <row r="4965">
          <cell r="B4965" t="str">
            <v>【巾帼】辛宪英</v>
          </cell>
          <cell r="I4965">
            <v>11042</v>
          </cell>
        </row>
        <row r="4966">
          <cell r="B4966" t="str">
            <v>宫廷禁卫</v>
          </cell>
          <cell r="I4966">
            <v>14047</v>
          </cell>
        </row>
        <row r="4967">
          <cell r="B4967" t="str">
            <v>精锐射手</v>
          </cell>
          <cell r="I4967">
            <v>14050</v>
          </cell>
        </row>
        <row r="4968">
          <cell r="B4968" t="str">
            <v>医者</v>
          </cell>
          <cell r="I4968">
            <v>14044</v>
          </cell>
        </row>
        <row r="4969">
          <cell r="B4969" t="str">
            <v>精锐射手</v>
          </cell>
          <cell r="I4969">
            <v>14050</v>
          </cell>
        </row>
        <row r="4970">
          <cell r="B4970" t="str">
            <v>宫廷禁卫</v>
          </cell>
          <cell r="I4970">
            <v>14047</v>
          </cell>
        </row>
        <row r="4971">
          <cell r="B4971" t="str">
            <v>【巾帼】辛宪英</v>
          </cell>
          <cell r="I4971">
            <v>11042</v>
          </cell>
        </row>
        <row r="4972">
          <cell r="B4972" t="str">
            <v>宫廷禁卫</v>
          </cell>
          <cell r="I4972">
            <v>14047</v>
          </cell>
        </row>
        <row r="4973">
          <cell r="B4973" t="str">
            <v>精锐射手</v>
          </cell>
          <cell r="I4973">
            <v>14050</v>
          </cell>
        </row>
        <row r="4974">
          <cell r="B4974" t="str">
            <v>医者</v>
          </cell>
          <cell r="I4974">
            <v>14044</v>
          </cell>
        </row>
        <row r="4975">
          <cell r="B4975" t="str">
            <v>精锐射手</v>
          </cell>
          <cell r="I4975">
            <v>14050</v>
          </cell>
        </row>
        <row r="4976">
          <cell r="B4976" t="str">
            <v>御属</v>
          </cell>
          <cell r="I4976">
            <v>14043</v>
          </cell>
        </row>
        <row r="4977">
          <cell r="B4977" t="str">
            <v>【斗将】曹昂</v>
          </cell>
          <cell r="I4977">
            <v>11025</v>
          </cell>
        </row>
        <row r="4978">
          <cell r="B4978" t="str">
            <v>御属</v>
          </cell>
          <cell r="I4978">
            <v>14043</v>
          </cell>
        </row>
        <row r="4979">
          <cell r="B4979" t="str">
            <v>【谋士】许攸</v>
          </cell>
          <cell r="I4979">
            <v>11029</v>
          </cell>
        </row>
        <row r="4980">
          <cell r="B4980" t="str">
            <v>医者</v>
          </cell>
          <cell r="I4980">
            <v>14044</v>
          </cell>
        </row>
        <row r="4981">
          <cell r="B4981" t="str">
            <v>精锐弩手</v>
          </cell>
          <cell r="I4981">
            <v>14042</v>
          </cell>
        </row>
        <row r="4982">
          <cell r="B4982" t="str">
            <v>御属</v>
          </cell>
          <cell r="I4982">
            <v>14043</v>
          </cell>
        </row>
        <row r="4983">
          <cell r="B4983" t="str">
            <v>【斗将】曹昂</v>
          </cell>
          <cell r="I4983">
            <v>11025</v>
          </cell>
        </row>
        <row r="4984">
          <cell r="B4984" t="str">
            <v>御属</v>
          </cell>
          <cell r="I4984">
            <v>14043</v>
          </cell>
        </row>
        <row r="4985">
          <cell r="B4985" t="str">
            <v>【谋士】许攸</v>
          </cell>
          <cell r="I4985">
            <v>11029</v>
          </cell>
        </row>
        <row r="4986">
          <cell r="B4986" t="str">
            <v>医者</v>
          </cell>
          <cell r="I4986">
            <v>14044</v>
          </cell>
        </row>
        <row r="4987">
          <cell r="B4987" t="str">
            <v>精锐弩手</v>
          </cell>
          <cell r="I4987">
            <v>14042</v>
          </cell>
        </row>
        <row r="4988">
          <cell r="B4988" t="str">
            <v>御属</v>
          </cell>
          <cell r="I4988">
            <v>14043</v>
          </cell>
        </row>
        <row r="4989">
          <cell r="B4989" t="str">
            <v>【斗将】曹昂</v>
          </cell>
          <cell r="I4989">
            <v>11025</v>
          </cell>
        </row>
        <row r="4990">
          <cell r="B4990" t="str">
            <v>御属</v>
          </cell>
          <cell r="I4990">
            <v>14043</v>
          </cell>
        </row>
        <row r="4991">
          <cell r="B4991" t="str">
            <v>【谋士】许攸</v>
          </cell>
          <cell r="I4991">
            <v>11029</v>
          </cell>
        </row>
        <row r="4992">
          <cell r="B4992" t="str">
            <v>医者</v>
          </cell>
          <cell r="I4992">
            <v>14044</v>
          </cell>
        </row>
        <row r="4993">
          <cell r="B4993" t="str">
            <v>精锐弩手</v>
          </cell>
          <cell r="I4993">
            <v>14042</v>
          </cell>
        </row>
        <row r="4994">
          <cell r="B4994" t="str">
            <v>宫廷禁卫</v>
          </cell>
          <cell r="I4994">
            <v>14047</v>
          </cell>
        </row>
        <row r="4995">
          <cell r="B4995" t="str">
            <v>【斗将】乐进</v>
          </cell>
          <cell r="I4995">
            <v>11014</v>
          </cell>
        </row>
        <row r="4996">
          <cell r="B4996" t="str">
            <v>宫廷禁卫</v>
          </cell>
          <cell r="I4996">
            <v>14047</v>
          </cell>
        </row>
        <row r="4997">
          <cell r="B4997" t="str">
            <v>【斗将】徐晃</v>
          </cell>
          <cell r="I4997">
            <v>11015</v>
          </cell>
        </row>
        <row r="4998">
          <cell r="B4998" t="str">
            <v>医者</v>
          </cell>
          <cell r="I4998">
            <v>14044</v>
          </cell>
        </row>
        <row r="4999">
          <cell r="B4999" t="str">
            <v>【谋士】杨修</v>
          </cell>
          <cell r="I4999">
            <v>11032</v>
          </cell>
        </row>
        <row r="5000">
          <cell r="B5000" t="str">
            <v>宫廷禁卫</v>
          </cell>
          <cell r="I5000">
            <v>14047</v>
          </cell>
        </row>
        <row r="5001">
          <cell r="B5001" t="str">
            <v>【斗将】乐进</v>
          </cell>
          <cell r="I5001">
            <v>11014</v>
          </cell>
        </row>
        <row r="5002">
          <cell r="B5002" t="str">
            <v>宫廷禁卫</v>
          </cell>
          <cell r="I5002">
            <v>14047</v>
          </cell>
        </row>
        <row r="5003">
          <cell r="B5003" t="str">
            <v>【斗将】徐晃</v>
          </cell>
          <cell r="I5003">
            <v>11015</v>
          </cell>
        </row>
        <row r="5004">
          <cell r="B5004" t="str">
            <v>医者</v>
          </cell>
          <cell r="I5004">
            <v>14044</v>
          </cell>
        </row>
        <row r="5005">
          <cell r="B5005" t="str">
            <v>【谋士】杨修</v>
          </cell>
          <cell r="I5005">
            <v>11032</v>
          </cell>
        </row>
        <row r="5006">
          <cell r="B5006" t="str">
            <v>宫廷禁卫</v>
          </cell>
          <cell r="I5006">
            <v>14047</v>
          </cell>
        </row>
        <row r="5007">
          <cell r="B5007" t="str">
            <v>【斗将】乐进</v>
          </cell>
          <cell r="I5007">
            <v>11014</v>
          </cell>
        </row>
        <row r="5008">
          <cell r="B5008" t="str">
            <v>宫廷禁卫</v>
          </cell>
          <cell r="I5008">
            <v>14047</v>
          </cell>
        </row>
        <row r="5009">
          <cell r="B5009" t="str">
            <v>【斗将】徐晃</v>
          </cell>
          <cell r="I5009">
            <v>11015</v>
          </cell>
        </row>
        <row r="5010">
          <cell r="B5010" t="str">
            <v>医者</v>
          </cell>
          <cell r="I5010">
            <v>14044</v>
          </cell>
        </row>
        <row r="5011">
          <cell r="B5011" t="str">
            <v>【谋士】杨修</v>
          </cell>
          <cell r="I5011">
            <v>11032</v>
          </cell>
        </row>
        <row r="5012">
          <cell r="B5012" t="str">
            <v>精锐步兵</v>
          </cell>
          <cell r="I5012">
            <v>11054</v>
          </cell>
        </row>
        <row r="5013">
          <cell r="B5013" t="str">
            <v>【大将】朱然</v>
          </cell>
          <cell r="I5013">
            <v>14047</v>
          </cell>
        </row>
        <row r="5014">
          <cell r="B5014" t="str">
            <v>精锐步兵</v>
          </cell>
          <cell r="I5014">
            <v>11054</v>
          </cell>
        </row>
        <row r="5015">
          <cell r="B5015" t="str">
            <v>御属</v>
          </cell>
          <cell r="I5015">
            <v>14043</v>
          </cell>
        </row>
        <row r="5016">
          <cell r="B5016" t="str">
            <v>精锐卫兵</v>
          </cell>
          <cell r="I5016">
            <v>11053</v>
          </cell>
        </row>
        <row r="5017">
          <cell r="B5017" t="str">
            <v>御属</v>
          </cell>
          <cell r="I5017">
            <v>14043</v>
          </cell>
        </row>
        <row r="5018">
          <cell r="B5018" t="str">
            <v>精锐步兵</v>
          </cell>
          <cell r="I5018">
            <v>11054</v>
          </cell>
        </row>
        <row r="5019">
          <cell r="B5019" t="str">
            <v>【大将】朱然</v>
          </cell>
          <cell r="I5019">
            <v>14047</v>
          </cell>
        </row>
        <row r="5020">
          <cell r="B5020" t="str">
            <v>精锐步兵</v>
          </cell>
          <cell r="I5020">
            <v>11054</v>
          </cell>
        </row>
        <row r="5021">
          <cell r="B5021" t="str">
            <v>御属</v>
          </cell>
          <cell r="I5021">
            <v>14043</v>
          </cell>
        </row>
        <row r="5022">
          <cell r="B5022" t="str">
            <v>精锐卫兵</v>
          </cell>
          <cell r="I5022">
            <v>11053</v>
          </cell>
        </row>
        <row r="5023">
          <cell r="B5023" t="str">
            <v>御属</v>
          </cell>
          <cell r="I5023">
            <v>14043</v>
          </cell>
        </row>
        <row r="5024">
          <cell r="B5024" t="str">
            <v>精锐步兵</v>
          </cell>
          <cell r="I5024">
            <v>11054</v>
          </cell>
        </row>
        <row r="5025">
          <cell r="B5025" t="str">
            <v>【大将】朱然</v>
          </cell>
          <cell r="I5025">
            <v>14047</v>
          </cell>
        </row>
        <row r="5026">
          <cell r="B5026" t="str">
            <v>精锐步兵</v>
          </cell>
          <cell r="I5026">
            <v>11054</v>
          </cell>
        </row>
        <row r="5027">
          <cell r="B5027" t="str">
            <v>御属</v>
          </cell>
          <cell r="I5027">
            <v>14043</v>
          </cell>
        </row>
        <row r="5028">
          <cell r="B5028" t="str">
            <v>精锐卫兵</v>
          </cell>
          <cell r="I5028">
            <v>11053</v>
          </cell>
        </row>
        <row r="5029">
          <cell r="B5029" t="str">
            <v>御属</v>
          </cell>
          <cell r="I5029">
            <v>14043</v>
          </cell>
        </row>
        <row r="5030">
          <cell r="B5030" t="str">
            <v>精锐骑兵</v>
          </cell>
          <cell r="I5030">
            <v>13036</v>
          </cell>
        </row>
        <row r="5031">
          <cell r="B5031" t="str">
            <v>【智囊】诸葛瑾</v>
          </cell>
          <cell r="I5031">
            <v>13025</v>
          </cell>
        </row>
        <row r="5032">
          <cell r="B5032" t="str">
            <v>精锐骑兵</v>
          </cell>
          <cell r="I5032">
            <v>13036</v>
          </cell>
        </row>
        <row r="5033">
          <cell r="B5033" t="str">
            <v>爱妾</v>
          </cell>
          <cell r="I5033">
            <v>11042</v>
          </cell>
        </row>
        <row r="5034">
          <cell r="B5034" t="str">
            <v>【皇族】吴国太</v>
          </cell>
          <cell r="I5034">
            <v>13033</v>
          </cell>
        </row>
        <row r="5035">
          <cell r="B5035" t="str">
            <v>爱妾</v>
          </cell>
          <cell r="I5035">
            <v>11042</v>
          </cell>
        </row>
        <row r="5036">
          <cell r="B5036" t="str">
            <v>精锐骑兵</v>
          </cell>
          <cell r="I5036">
            <v>13036</v>
          </cell>
        </row>
        <row r="5037">
          <cell r="B5037" t="str">
            <v>【智囊】诸葛瑾</v>
          </cell>
          <cell r="I5037">
            <v>13025</v>
          </cell>
        </row>
        <row r="5038">
          <cell r="B5038" t="str">
            <v>精锐骑兵</v>
          </cell>
          <cell r="I5038">
            <v>13036</v>
          </cell>
        </row>
        <row r="5039">
          <cell r="B5039" t="str">
            <v>爱妾</v>
          </cell>
          <cell r="I5039">
            <v>11042</v>
          </cell>
        </row>
        <row r="5040">
          <cell r="B5040" t="str">
            <v>【皇族】吴国太</v>
          </cell>
          <cell r="I5040">
            <v>13033</v>
          </cell>
        </row>
        <row r="5041">
          <cell r="B5041" t="str">
            <v>爱妾</v>
          </cell>
          <cell r="I5041">
            <v>11042</v>
          </cell>
        </row>
        <row r="5042">
          <cell r="B5042" t="str">
            <v>精锐骑兵</v>
          </cell>
          <cell r="I5042">
            <v>13036</v>
          </cell>
        </row>
        <row r="5043">
          <cell r="B5043" t="str">
            <v>【智囊】诸葛瑾</v>
          </cell>
          <cell r="I5043">
            <v>13025</v>
          </cell>
        </row>
        <row r="5044">
          <cell r="B5044" t="str">
            <v>精锐骑兵</v>
          </cell>
          <cell r="I5044">
            <v>13036</v>
          </cell>
        </row>
        <row r="5045">
          <cell r="B5045" t="str">
            <v>爱妾</v>
          </cell>
          <cell r="I5045">
            <v>11042</v>
          </cell>
        </row>
        <row r="5046">
          <cell r="B5046" t="str">
            <v>【皇族】吴国太</v>
          </cell>
          <cell r="I5046">
            <v>13033</v>
          </cell>
        </row>
        <row r="5047">
          <cell r="B5047" t="str">
            <v>爱妾</v>
          </cell>
          <cell r="I5047">
            <v>11042</v>
          </cell>
        </row>
        <row r="5048">
          <cell r="B5048" t="str">
            <v>精锐射手</v>
          </cell>
          <cell r="I5048">
            <v>14050</v>
          </cell>
        </row>
        <row r="5049">
          <cell r="B5049" t="str">
            <v>【斗将】徐盛</v>
          </cell>
          <cell r="I5049">
            <v>13017</v>
          </cell>
        </row>
        <row r="5050">
          <cell r="B5050" t="str">
            <v>精锐射手</v>
          </cell>
          <cell r="I5050">
            <v>14050</v>
          </cell>
        </row>
        <row r="5051">
          <cell r="B5051" t="str">
            <v>令史</v>
          </cell>
          <cell r="I5051">
            <v>14045</v>
          </cell>
        </row>
        <row r="5052">
          <cell r="B5052" t="str">
            <v>【老将】程普</v>
          </cell>
          <cell r="I5052">
            <v>13011</v>
          </cell>
        </row>
        <row r="5053">
          <cell r="B5053" t="str">
            <v>【谋士】顾雍</v>
          </cell>
          <cell r="I5053">
            <v>13034</v>
          </cell>
        </row>
        <row r="5054">
          <cell r="B5054" t="str">
            <v>精锐射手</v>
          </cell>
          <cell r="I5054">
            <v>14050</v>
          </cell>
        </row>
        <row r="5055">
          <cell r="B5055" t="str">
            <v>【斗将】徐盛</v>
          </cell>
          <cell r="I5055">
            <v>13017</v>
          </cell>
        </row>
        <row r="5056">
          <cell r="B5056" t="str">
            <v>精锐射手</v>
          </cell>
          <cell r="I5056">
            <v>14050</v>
          </cell>
        </row>
        <row r="5057">
          <cell r="B5057" t="str">
            <v>令史</v>
          </cell>
          <cell r="I5057">
            <v>14045</v>
          </cell>
        </row>
        <row r="5058">
          <cell r="B5058" t="str">
            <v>【老将】程普</v>
          </cell>
          <cell r="I5058">
            <v>13011</v>
          </cell>
        </row>
        <row r="5059">
          <cell r="B5059" t="str">
            <v>【谋士】顾雍</v>
          </cell>
          <cell r="I5059">
            <v>13034</v>
          </cell>
        </row>
        <row r="5060">
          <cell r="B5060" t="str">
            <v>精锐射手</v>
          </cell>
          <cell r="I5060">
            <v>14050</v>
          </cell>
        </row>
        <row r="5061">
          <cell r="B5061" t="str">
            <v>【斗将】徐盛</v>
          </cell>
          <cell r="I5061">
            <v>13017</v>
          </cell>
        </row>
        <row r="5062">
          <cell r="B5062" t="str">
            <v>精锐射手</v>
          </cell>
          <cell r="I5062">
            <v>14050</v>
          </cell>
        </row>
        <row r="5063">
          <cell r="B5063" t="str">
            <v>令史</v>
          </cell>
          <cell r="I5063">
            <v>14045</v>
          </cell>
        </row>
        <row r="5064">
          <cell r="B5064" t="str">
            <v>【老将】程普</v>
          </cell>
          <cell r="I5064">
            <v>13011</v>
          </cell>
        </row>
        <row r="5065">
          <cell r="B5065" t="str">
            <v>【谋士】顾雍</v>
          </cell>
          <cell r="I5065">
            <v>13034</v>
          </cell>
        </row>
        <row r="5066">
          <cell r="B5066" t="str">
            <v>精锐卫兵</v>
          </cell>
          <cell r="I5066">
            <v>11053</v>
          </cell>
        </row>
        <row r="5067">
          <cell r="B5067" t="str">
            <v>【谋士】伊籍</v>
          </cell>
          <cell r="I5067">
            <v>14045</v>
          </cell>
        </row>
        <row r="5068">
          <cell r="B5068" t="str">
            <v>精锐卫兵</v>
          </cell>
          <cell r="I5068">
            <v>11053</v>
          </cell>
        </row>
        <row r="5069">
          <cell r="B5069" t="str">
            <v>左郎中</v>
          </cell>
          <cell r="I5069">
            <v>14043</v>
          </cell>
        </row>
        <row r="5070">
          <cell r="B5070" t="str">
            <v>精锐射手</v>
          </cell>
          <cell r="I5070">
            <v>14050</v>
          </cell>
        </row>
        <row r="5071">
          <cell r="B5071" t="str">
            <v>左郎中</v>
          </cell>
          <cell r="I5071">
            <v>14043</v>
          </cell>
        </row>
        <row r="5072">
          <cell r="B5072" t="str">
            <v>精锐卫兵</v>
          </cell>
          <cell r="I5072">
            <v>11053</v>
          </cell>
        </row>
        <row r="5073">
          <cell r="B5073" t="str">
            <v>【谋士】伊籍</v>
          </cell>
          <cell r="I5073">
            <v>14045</v>
          </cell>
        </row>
        <row r="5074">
          <cell r="B5074" t="str">
            <v>精锐卫兵</v>
          </cell>
          <cell r="I5074">
            <v>11053</v>
          </cell>
        </row>
        <row r="5075">
          <cell r="B5075" t="str">
            <v>左郎中</v>
          </cell>
          <cell r="I5075">
            <v>14043</v>
          </cell>
        </row>
        <row r="5076">
          <cell r="B5076" t="str">
            <v>精锐射手</v>
          </cell>
          <cell r="I5076">
            <v>14050</v>
          </cell>
        </row>
        <row r="5077">
          <cell r="B5077" t="str">
            <v>左郎中</v>
          </cell>
          <cell r="I5077">
            <v>14043</v>
          </cell>
        </row>
        <row r="5078">
          <cell r="B5078" t="str">
            <v>精锐卫兵</v>
          </cell>
          <cell r="I5078">
            <v>11053</v>
          </cell>
        </row>
        <row r="5079">
          <cell r="B5079" t="str">
            <v>【谋士】伊籍</v>
          </cell>
          <cell r="I5079">
            <v>14045</v>
          </cell>
        </row>
        <row r="5080">
          <cell r="B5080" t="str">
            <v>精锐卫兵</v>
          </cell>
          <cell r="I5080">
            <v>11053</v>
          </cell>
        </row>
        <row r="5081">
          <cell r="B5081" t="str">
            <v>左郎中</v>
          </cell>
          <cell r="I5081">
            <v>14043</v>
          </cell>
        </row>
        <row r="5082">
          <cell r="B5082" t="str">
            <v>精锐射手</v>
          </cell>
          <cell r="I5082">
            <v>14050</v>
          </cell>
        </row>
        <row r="5083">
          <cell r="B5083" t="str">
            <v>左郎中</v>
          </cell>
          <cell r="I5083">
            <v>14043</v>
          </cell>
        </row>
        <row r="5084">
          <cell r="B5084" t="str">
            <v>精锐义兵</v>
          </cell>
          <cell r="I5084">
            <v>14049</v>
          </cell>
        </row>
        <row r="5085">
          <cell r="B5085" t="str">
            <v>【斗将】关索</v>
          </cell>
          <cell r="I5085">
            <v>12021</v>
          </cell>
        </row>
        <row r="5086">
          <cell r="B5086" t="str">
            <v>精锐义兵</v>
          </cell>
          <cell r="I5086">
            <v>14049</v>
          </cell>
        </row>
        <row r="5087">
          <cell r="B5087" t="str">
            <v>长袖舞</v>
          </cell>
          <cell r="I5087">
            <v>11042</v>
          </cell>
        </row>
        <row r="5088">
          <cell r="B5088" t="str">
            <v>【巾帼】鲍三娘</v>
          </cell>
          <cell r="I5088">
            <v>12024</v>
          </cell>
        </row>
        <row r="5089">
          <cell r="B5089" t="str">
            <v>长袖舞</v>
          </cell>
          <cell r="I5089">
            <v>11042</v>
          </cell>
        </row>
        <row r="5090">
          <cell r="B5090" t="str">
            <v>精锐义兵</v>
          </cell>
          <cell r="I5090">
            <v>14049</v>
          </cell>
        </row>
        <row r="5091">
          <cell r="B5091" t="str">
            <v>【斗将】关索</v>
          </cell>
          <cell r="I5091">
            <v>12021</v>
          </cell>
        </row>
        <row r="5092">
          <cell r="B5092" t="str">
            <v>精锐义兵</v>
          </cell>
          <cell r="I5092">
            <v>14049</v>
          </cell>
        </row>
        <row r="5093">
          <cell r="B5093" t="str">
            <v>长袖舞</v>
          </cell>
          <cell r="I5093">
            <v>11042</v>
          </cell>
        </row>
        <row r="5094">
          <cell r="B5094" t="str">
            <v>【巾帼】鲍三娘</v>
          </cell>
          <cell r="I5094">
            <v>12024</v>
          </cell>
        </row>
        <row r="5095">
          <cell r="B5095" t="str">
            <v>长袖舞</v>
          </cell>
          <cell r="I5095">
            <v>11042</v>
          </cell>
        </row>
        <row r="5096">
          <cell r="B5096" t="str">
            <v>精锐义兵</v>
          </cell>
          <cell r="I5096">
            <v>14049</v>
          </cell>
        </row>
        <row r="5097">
          <cell r="B5097" t="str">
            <v>【斗将】关索</v>
          </cell>
          <cell r="I5097">
            <v>12021</v>
          </cell>
        </row>
        <row r="5098">
          <cell r="B5098" t="str">
            <v>精锐义兵</v>
          </cell>
          <cell r="I5098">
            <v>14049</v>
          </cell>
        </row>
        <row r="5099">
          <cell r="B5099" t="str">
            <v>长袖舞</v>
          </cell>
          <cell r="I5099">
            <v>11042</v>
          </cell>
        </row>
        <row r="5100">
          <cell r="B5100" t="str">
            <v>【巾帼】鲍三娘</v>
          </cell>
          <cell r="I5100">
            <v>12024</v>
          </cell>
        </row>
        <row r="5101">
          <cell r="B5101" t="str">
            <v>长袖舞</v>
          </cell>
          <cell r="I5101">
            <v>11042</v>
          </cell>
        </row>
        <row r="5102">
          <cell r="B5102" t="str">
            <v>精锐骑兵</v>
          </cell>
          <cell r="I5102">
            <v>13036</v>
          </cell>
        </row>
        <row r="5103">
          <cell r="B5103" t="str">
            <v>【红颜】夏侯涓</v>
          </cell>
          <cell r="I5103">
            <v>12014</v>
          </cell>
        </row>
        <row r="5104">
          <cell r="B5104" t="str">
            <v>精锐骑兵</v>
          </cell>
          <cell r="I5104">
            <v>13036</v>
          </cell>
        </row>
        <row r="5105">
          <cell r="B5105" t="str">
            <v>长袖舞</v>
          </cell>
          <cell r="I5105">
            <v>11042</v>
          </cell>
        </row>
        <row r="5106">
          <cell r="B5106" t="str">
            <v>【斗将】魏延</v>
          </cell>
          <cell r="I5106">
            <v>12007</v>
          </cell>
        </row>
        <row r="5107">
          <cell r="B5107" t="str">
            <v>【蛮王】孟获</v>
          </cell>
          <cell r="I5107">
            <v>12019</v>
          </cell>
        </row>
        <row r="5108">
          <cell r="B5108" t="str">
            <v>精锐骑兵</v>
          </cell>
          <cell r="I5108">
            <v>13036</v>
          </cell>
        </row>
        <row r="5109">
          <cell r="B5109" t="str">
            <v>【红颜】夏侯涓</v>
          </cell>
          <cell r="I5109">
            <v>12014</v>
          </cell>
        </row>
        <row r="5110">
          <cell r="B5110" t="str">
            <v>精锐骑兵</v>
          </cell>
          <cell r="I5110">
            <v>13036</v>
          </cell>
        </row>
        <row r="5111">
          <cell r="B5111" t="str">
            <v>长袖舞</v>
          </cell>
          <cell r="I5111">
            <v>11042</v>
          </cell>
        </row>
        <row r="5112">
          <cell r="B5112" t="str">
            <v>【斗将】魏延</v>
          </cell>
          <cell r="I5112">
            <v>12007</v>
          </cell>
        </row>
        <row r="5113">
          <cell r="B5113" t="str">
            <v>【蛮王】孟获</v>
          </cell>
          <cell r="I5113">
            <v>12019</v>
          </cell>
        </row>
        <row r="5114">
          <cell r="B5114" t="str">
            <v>精锐骑兵</v>
          </cell>
          <cell r="I5114">
            <v>13036</v>
          </cell>
        </row>
        <row r="5115">
          <cell r="B5115" t="str">
            <v>【红颜】夏侯涓</v>
          </cell>
          <cell r="I5115">
            <v>12014</v>
          </cell>
        </row>
        <row r="5116">
          <cell r="B5116" t="str">
            <v>精锐骑兵</v>
          </cell>
          <cell r="I5116">
            <v>13036</v>
          </cell>
        </row>
        <row r="5117">
          <cell r="B5117" t="str">
            <v>长袖舞</v>
          </cell>
          <cell r="I5117">
            <v>11042</v>
          </cell>
        </row>
        <row r="5118">
          <cell r="B5118" t="str">
            <v>【斗将】魏延</v>
          </cell>
          <cell r="I5118">
            <v>12007</v>
          </cell>
        </row>
        <row r="5119">
          <cell r="B5119" t="str">
            <v>【蛮王】孟获</v>
          </cell>
          <cell r="I5119">
            <v>12019</v>
          </cell>
        </row>
        <row r="5120">
          <cell r="B5120" t="str">
            <v>先锋甲士</v>
          </cell>
          <cell r="I5120">
            <v>14048</v>
          </cell>
        </row>
        <row r="5121">
          <cell r="B5121" t="str">
            <v>【名士】钟繇</v>
          </cell>
          <cell r="I5121">
            <v>11034</v>
          </cell>
        </row>
        <row r="5122">
          <cell r="B5122" t="str">
            <v>先锋甲士</v>
          </cell>
          <cell r="I5122">
            <v>14048</v>
          </cell>
        </row>
        <row r="5123">
          <cell r="B5123" t="str">
            <v>太医药丞</v>
          </cell>
          <cell r="I5123">
            <v>14044</v>
          </cell>
        </row>
        <row r="5124">
          <cell r="B5124" t="str">
            <v>武者</v>
          </cell>
          <cell r="I5124">
            <v>11054</v>
          </cell>
        </row>
        <row r="5125">
          <cell r="B5125" t="str">
            <v>长史</v>
          </cell>
          <cell r="I5125">
            <v>14043</v>
          </cell>
        </row>
        <row r="5126">
          <cell r="B5126" t="str">
            <v>先锋甲士</v>
          </cell>
          <cell r="I5126">
            <v>14048</v>
          </cell>
        </row>
        <row r="5127">
          <cell r="B5127" t="str">
            <v>【名士】钟繇</v>
          </cell>
          <cell r="I5127">
            <v>11034</v>
          </cell>
        </row>
        <row r="5128">
          <cell r="B5128" t="str">
            <v>先锋甲士</v>
          </cell>
          <cell r="I5128">
            <v>14048</v>
          </cell>
        </row>
        <row r="5129">
          <cell r="B5129" t="str">
            <v>太医药丞</v>
          </cell>
          <cell r="I5129">
            <v>14044</v>
          </cell>
        </row>
        <row r="5130">
          <cell r="B5130" t="str">
            <v>武者</v>
          </cell>
          <cell r="I5130">
            <v>11054</v>
          </cell>
        </row>
        <row r="5131">
          <cell r="B5131" t="str">
            <v>长史</v>
          </cell>
          <cell r="I5131">
            <v>14043</v>
          </cell>
        </row>
        <row r="5132">
          <cell r="B5132" t="str">
            <v>先锋甲士</v>
          </cell>
          <cell r="I5132">
            <v>14048</v>
          </cell>
        </row>
        <row r="5133">
          <cell r="B5133" t="str">
            <v>【名士】钟繇</v>
          </cell>
          <cell r="I5133">
            <v>11034</v>
          </cell>
        </row>
        <row r="5134">
          <cell r="B5134" t="str">
            <v>先锋甲士</v>
          </cell>
          <cell r="I5134">
            <v>14048</v>
          </cell>
        </row>
        <row r="5135">
          <cell r="B5135" t="str">
            <v>太医药丞</v>
          </cell>
          <cell r="I5135">
            <v>14044</v>
          </cell>
        </row>
        <row r="5136">
          <cell r="B5136" t="str">
            <v>武者</v>
          </cell>
          <cell r="I5136">
            <v>11054</v>
          </cell>
        </row>
        <row r="5137">
          <cell r="B5137" t="str">
            <v>长史</v>
          </cell>
          <cell r="I5137">
            <v>14043</v>
          </cell>
        </row>
        <row r="5138">
          <cell r="B5138" t="str">
            <v>虎豹骑</v>
          </cell>
          <cell r="I5138">
            <v>14046</v>
          </cell>
        </row>
        <row r="5139">
          <cell r="B5139" t="str">
            <v>【皇族】曹植</v>
          </cell>
          <cell r="I5139">
            <v>11037</v>
          </cell>
        </row>
        <row r="5140">
          <cell r="B5140" t="str">
            <v>虎豹骑</v>
          </cell>
          <cell r="I5140">
            <v>14046</v>
          </cell>
        </row>
        <row r="5141">
          <cell r="B5141" t="str">
            <v>太医药丞</v>
          </cell>
          <cell r="I5141">
            <v>14044</v>
          </cell>
        </row>
        <row r="5142">
          <cell r="B5142" t="str">
            <v>【皇族】曹丕</v>
          </cell>
          <cell r="I5142">
            <v>11020</v>
          </cell>
        </row>
        <row r="5143">
          <cell r="B5143" t="str">
            <v>长史</v>
          </cell>
          <cell r="I5143">
            <v>14043</v>
          </cell>
        </row>
        <row r="5144">
          <cell r="B5144" t="str">
            <v>虎豹骑</v>
          </cell>
          <cell r="I5144">
            <v>14046</v>
          </cell>
        </row>
        <row r="5145">
          <cell r="B5145" t="str">
            <v>【皇族】曹植</v>
          </cell>
          <cell r="I5145">
            <v>11037</v>
          </cell>
        </row>
        <row r="5146">
          <cell r="B5146" t="str">
            <v>虎豹骑</v>
          </cell>
          <cell r="I5146">
            <v>14046</v>
          </cell>
        </row>
        <row r="5147">
          <cell r="B5147" t="str">
            <v>太医药丞</v>
          </cell>
          <cell r="I5147">
            <v>14044</v>
          </cell>
        </row>
        <row r="5148">
          <cell r="B5148" t="str">
            <v>【皇族】曹丕</v>
          </cell>
          <cell r="I5148">
            <v>11020</v>
          </cell>
        </row>
        <row r="5149">
          <cell r="B5149" t="str">
            <v>长史</v>
          </cell>
          <cell r="I5149">
            <v>14043</v>
          </cell>
        </row>
        <row r="5150">
          <cell r="B5150" t="str">
            <v>虎豹骑</v>
          </cell>
          <cell r="I5150">
            <v>14046</v>
          </cell>
        </row>
        <row r="5151">
          <cell r="B5151" t="str">
            <v>【皇族】曹植</v>
          </cell>
          <cell r="I5151">
            <v>11037</v>
          </cell>
        </row>
        <row r="5152">
          <cell r="B5152" t="str">
            <v>虎豹骑</v>
          </cell>
          <cell r="I5152">
            <v>14046</v>
          </cell>
        </row>
        <row r="5153">
          <cell r="B5153" t="str">
            <v>太医药丞</v>
          </cell>
          <cell r="I5153">
            <v>14044</v>
          </cell>
        </row>
        <row r="5154">
          <cell r="B5154" t="str">
            <v>【皇族】曹丕</v>
          </cell>
          <cell r="I5154">
            <v>11020</v>
          </cell>
        </row>
        <row r="5155">
          <cell r="B5155" t="str">
            <v>长史</v>
          </cell>
          <cell r="I5155">
            <v>14043</v>
          </cell>
        </row>
        <row r="5156">
          <cell r="B5156" t="str">
            <v>先锋甲士</v>
          </cell>
          <cell r="I5156">
            <v>14048</v>
          </cell>
        </row>
        <row r="5157">
          <cell r="B5157" t="str">
            <v>【名将】张辽</v>
          </cell>
          <cell r="I5157">
            <v>11006</v>
          </cell>
        </row>
        <row r="5158">
          <cell r="B5158" t="str">
            <v>先锋甲士</v>
          </cell>
          <cell r="I5158">
            <v>14048</v>
          </cell>
        </row>
        <row r="5159">
          <cell r="B5159" t="str">
            <v>太医药丞</v>
          </cell>
          <cell r="I5159">
            <v>14044</v>
          </cell>
        </row>
        <row r="5160">
          <cell r="B5160" t="str">
            <v>【斗将】夏侯渊</v>
          </cell>
          <cell r="I5160">
            <v>11005</v>
          </cell>
        </row>
        <row r="5161">
          <cell r="B5161" t="str">
            <v>【谋臣】钟会</v>
          </cell>
          <cell r="I5161">
            <v>11038</v>
          </cell>
        </row>
        <row r="5162">
          <cell r="B5162" t="str">
            <v>先锋甲士</v>
          </cell>
          <cell r="I5162">
            <v>14048</v>
          </cell>
        </row>
        <row r="5163">
          <cell r="B5163" t="str">
            <v>【名将】张辽</v>
          </cell>
          <cell r="I5163">
            <v>11006</v>
          </cell>
        </row>
        <row r="5164">
          <cell r="B5164" t="str">
            <v>先锋甲士</v>
          </cell>
          <cell r="I5164">
            <v>14048</v>
          </cell>
        </row>
        <row r="5165">
          <cell r="B5165" t="str">
            <v>太医药丞</v>
          </cell>
          <cell r="I5165">
            <v>14044</v>
          </cell>
        </row>
        <row r="5166">
          <cell r="B5166" t="str">
            <v>【斗将】夏侯渊</v>
          </cell>
          <cell r="I5166">
            <v>11005</v>
          </cell>
        </row>
        <row r="5167">
          <cell r="B5167" t="str">
            <v>【谋臣】钟会</v>
          </cell>
          <cell r="I5167">
            <v>11038</v>
          </cell>
        </row>
        <row r="5168">
          <cell r="B5168" t="str">
            <v>先锋甲士</v>
          </cell>
          <cell r="I5168">
            <v>14048</v>
          </cell>
        </row>
        <row r="5169">
          <cell r="B5169" t="str">
            <v>【名将】张辽</v>
          </cell>
          <cell r="I5169">
            <v>11006</v>
          </cell>
        </row>
        <row r="5170">
          <cell r="B5170" t="str">
            <v>先锋甲士</v>
          </cell>
          <cell r="I5170">
            <v>14048</v>
          </cell>
        </row>
        <row r="5171">
          <cell r="B5171" t="str">
            <v>太医药丞</v>
          </cell>
          <cell r="I5171">
            <v>14044</v>
          </cell>
        </row>
        <row r="5172">
          <cell r="B5172" t="str">
            <v>【斗将】夏侯渊</v>
          </cell>
          <cell r="I5172">
            <v>11005</v>
          </cell>
        </row>
        <row r="5173">
          <cell r="B5173" t="str">
            <v>【谋臣】钟会</v>
          </cell>
          <cell r="I5173">
            <v>11038</v>
          </cell>
        </row>
        <row r="5174">
          <cell r="B5174" t="str">
            <v>长弓手</v>
          </cell>
          <cell r="I5174">
            <v>14050</v>
          </cell>
        </row>
        <row r="5175">
          <cell r="B5175" t="str">
            <v>卫士长</v>
          </cell>
          <cell r="I5175">
            <v>13036</v>
          </cell>
        </row>
        <row r="5176">
          <cell r="B5176" t="str">
            <v>长弓手</v>
          </cell>
          <cell r="I5176">
            <v>14050</v>
          </cell>
        </row>
        <row r="5177">
          <cell r="B5177" t="str">
            <v>羽林左</v>
          </cell>
          <cell r="I5177">
            <v>14045</v>
          </cell>
        </row>
        <row r="5178">
          <cell r="B5178" t="str">
            <v>【权臣】诸葛恪</v>
          </cell>
          <cell r="I5178">
            <v>13032</v>
          </cell>
        </row>
        <row r="5179">
          <cell r="B5179" t="str">
            <v>羽林左</v>
          </cell>
          <cell r="I5179">
            <v>14045</v>
          </cell>
        </row>
        <row r="5180">
          <cell r="B5180" t="str">
            <v>长弓手</v>
          </cell>
          <cell r="I5180">
            <v>14050</v>
          </cell>
        </row>
        <row r="5181">
          <cell r="B5181" t="str">
            <v>卫士长</v>
          </cell>
          <cell r="I5181">
            <v>13036</v>
          </cell>
        </row>
        <row r="5182">
          <cell r="B5182" t="str">
            <v>长弓手</v>
          </cell>
          <cell r="I5182">
            <v>14050</v>
          </cell>
        </row>
        <row r="5183">
          <cell r="B5183" t="str">
            <v>羽林左</v>
          </cell>
          <cell r="I5183">
            <v>14045</v>
          </cell>
        </row>
        <row r="5184">
          <cell r="B5184" t="str">
            <v>【权臣】诸葛恪</v>
          </cell>
          <cell r="I5184">
            <v>13032</v>
          </cell>
        </row>
        <row r="5185">
          <cell r="B5185" t="str">
            <v>羽林左</v>
          </cell>
          <cell r="I5185">
            <v>14045</v>
          </cell>
        </row>
        <row r="5186">
          <cell r="B5186" t="str">
            <v>长弓手</v>
          </cell>
          <cell r="I5186">
            <v>14050</v>
          </cell>
        </row>
        <row r="5187">
          <cell r="B5187" t="str">
            <v>卫士长</v>
          </cell>
          <cell r="I5187">
            <v>13036</v>
          </cell>
        </row>
        <row r="5188">
          <cell r="B5188" t="str">
            <v>长弓手</v>
          </cell>
          <cell r="I5188">
            <v>14050</v>
          </cell>
        </row>
        <row r="5189">
          <cell r="B5189" t="str">
            <v>羽林左</v>
          </cell>
          <cell r="I5189">
            <v>14045</v>
          </cell>
        </row>
        <row r="5190">
          <cell r="B5190" t="str">
            <v>【权臣】诸葛恪</v>
          </cell>
          <cell r="I5190">
            <v>13032</v>
          </cell>
        </row>
        <row r="5191">
          <cell r="B5191" t="str">
            <v>羽林左</v>
          </cell>
          <cell r="I5191">
            <v>14045</v>
          </cell>
        </row>
        <row r="5192">
          <cell r="B5192" t="str">
            <v>御城卫士</v>
          </cell>
          <cell r="I5192">
            <v>11053</v>
          </cell>
        </row>
        <row r="5193">
          <cell r="B5193" t="str">
            <v>【谋士】严畯</v>
          </cell>
          <cell r="I5193">
            <v>14045</v>
          </cell>
        </row>
        <row r="5194">
          <cell r="B5194" t="str">
            <v>御城卫士</v>
          </cell>
          <cell r="I5194">
            <v>11053</v>
          </cell>
        </row>
        <row r="5195">
          <cell r="B5195" t="str">
            <v>长史</v>
          </cell>
          <cell r="I5195">
            <v>14043</v>
          </cell>
        </row>
        <row r="5196">
          <cell r="B5196" t="str">
            <v>【悍将】甘宁</v>
          </cell>
          <cell r="I5196">
            <v>13010</v>
          </cell>
        </row>
        <row r="5197">
          <cell r="B5197" t="str">
            <v>长史</v>
          </cell>
          <cell r="I5197">
            <v>14043</v>
          </cell>
        </row>
        <row r="5198">
          <cell r="B5198" t="str">
            <v>御城卫士</v>
          </cell>
          <cell r="I5198">
            <v>11053</v>
          </cell>
        </row>
        <row r="5199">
          <cell r="B5199" t="str">
            <v>【谋士】严畯</v>
          </cell>
          <cell r="I5199">
            <v>14045</v>
          </cell>
        </row>
        <row r="5200">
          <cell r="B5200" t="str">
            <v>御城卫士</v>
          </cell>
          <cell r="I5200">
            <v>11053</v>
          </cell>
        </row>
        <row r="5201">
          <cell r="B5201" t="str">
            <v>长史</v>
          </cell>
          <cell r="I5201">
            <v>14043</v>
          </cell>
        </row>
        <row r="5202">
          <cell r="B5202" t="str">
            <v>【悍将】甘宁</v>
          </cell>
          <cell r="I5202">
            <v>13010</v>
          </cell>
        </row>
        <row r="5203">
          <cell r="B5203" t="str">
            <v>长史</v>
          </cell>
          <cell r="I5203">
            <v>14043</v>
          </cell>
        </row>
        <row r="5204">
          <cell r="B5204" t="str">
            <v>御城卫士</v>
          </cell>
          <cell r="I5204">
            <v>11053</v>
          </cell>
        </row>
        <row r="5205">
          <cell r="B5205" t="str">
            <v>【谋士】严畯</v>
          </cell>
          <cell r="I5205">
            <v>14045</v>
          </cell>
        </row>
        <row r="5206">
          <cell r="B5206" t="str">
            <v>御城卫士</v>
          </cell>
          <cell r="I5206">
            <v>11053</v>
          </cell>
        </row>
        <row r="5207">
          <cell r="B5207" t="str">
            <v>长史</v>
          </cell>
          <cell r="I5207">
            <v>14043</v>
          </cell>
        </row>
        <row r="5208">
          <cell r="B5208" t="str">
            <v>【悍将】甘宁</v>
          </cell>
          <cell r="I5208">
            <v>13010</v>
          </cell>
        </row>
        <row r="5209">
          <cell r="B5209" t="str">
            <v>长史</v>
          </cell>
          <cell r="I5209">
            <v>14043</v>
          </cell>
        </row>
        <row r="5210">
          <cell r="B5210" t="str">
            <v>御城卫士</v>
          </cell>
          <cell r="I5210">
            <v>11053</v>
          </cell>
        </row>
        <row r="5211">
          <cell r="B5211" t="str">
            <v>【皇族】步练师</v>
          </cell>
          <cell r="I5211">
            <v>13013</v>
          </cell>
        </row>
        <row r="5212">
          <cell r="B5212" t="str">
            <v>御城卫士</v>
          </cell>
          <cell r="I5212">
            <v>11053</v>
          </cell>
        </row>
        <row r="5213">
          <cell r="B5213" t="str">
            <v>羽林左</v>
          </cell>
          <cell r="I5213">
            <v>14045</v>
          </cell>
        </row>
        <row r="5214">
          <cell r="B5214" t="str">
            <v>【霸主】孙权</v>
          </cell>
          <cell r="I5214">
            <v>13005</v>
          </cell>
        </row>
        <row r="5215">
          <cell r="B5215" t="str">
            <v>【巾帼】孙尚香</v>
          </cell>
          <cell r="I5215">
            <v>13012</v>
          </cell>
        </row>
        <row r="5216">
          <cell r="B5216" t="str">
            <v>御城卫士</v>
          </cell>
          <cell r="I5216">
            <v>11053</v>
          </cell>
        </row>
        <row r="5217">
          <cell r="B5217" t="str">
            <v>【皇族】步练师</v>
          </cell>
          <cell r="I5217">
            <v>13013</v>
          </cell>
        </row>
        <row r="5218">
          <cell r="B5218" t="str">
            <v>御城卫士</v>
          </cell>
          <cell r="I5218">
            <v>11053</v>
          </cell>
        </row>
        <row r="5219">
          <cell r="B5219" t="str">
            <v>羽林左</v>
          </cell>
          <cell r="I5219">
            <v>14045</v>
          </cell>
        </row>
        <row r="5220">
          <cell r="B5220" t="str">
            <v>【霸主】孙权</v>
          </cell>
          <cell r="I5220">
            <v>13005</v>
          </cell>
        </row>
        <row r="5221">
          <cell r="B5221" t="str">
            <v>【巾帼】孙尚香</v>
          </cell>
          <cell r="I5221">
            <v>13012</v>
          </cell>
        </row>
        <row r="5222">
          <cell r="B5222" t="str">
            <v>御城卫士</v>
          </cell>
          <cell r="I5222">
            <v>11053</v>
          </cell>
        </row>
        <row r="5223">
          <cell r="B5223" t="str">
            <v>【皇族】步练师</v>
          </cell>
          <cell r="I5223">
            <v>13013</v>
          </cell>
        </row>
        <row r="5224">
          <cell r="B5224" t="str">
            <v>御城卫士</v>
          </cell>
          <cell r="I5224">
            <v>11053</v>
          </cell>
        </row>
        <row r="5225">
          <cell r="B5225" t="str">
            <v>羽林左</v>
          </cell>
          <cell r="I5225">
            <v>14045</v>
          </cell>
        </row>
        <row r="5226">
          <cell r="B5226" t="str">
            <v>【霸主】孙权</v>
          </cell>
          <cell r="I5226">
            <v>13005</v>
          </cell>
        </row>
        <row r="5227">
          <cell r="B5227" t="str">
            <v>【巾帼】孙尚香</v>
          </cell>
          <cell r="I5227">
            <v>13012</v>
          </cell>
        </row>
        <row r="5228">
          <cell r="B5228" t="str">
            <v>义士</v>
          </cell>
          <cell r="I5228">
            <v>14049</v>
          </cell>
        </row>
        <row r="5229">
          <cell r="B5229" t="str">
            <v>先锋甲士</v>
          </cell>
          <cell r="I5229">
            <v>14048</v>
          </cell>
        </row>
        <row r="5230">
          <cell r="B5230" t="str">
            <v>义士</v>
          </cell>
          <cell r="I5230">
            <v>14049</v>
          </cell>
        </row>
        <row r="5231">
          <cell r="B5231" t="str">
            <v>【先锋】廖化</v>
          </cell>
          <cell r="I5231">
            <v>12027</v>
          </cell>
        </row>
        <row r="5232">
          <cell r="B5232" t="str">
            <v>太医药丞</v>
          </cell>
          <cell r="I5232">
            <v>14044</v>
          </cell>
        </row>
        <row r="5233">
          <cell r="B5233" t="str">
            <v>歌姬</v>
          </cell>
          <cell r="I5233">
            <v>11042</v>
          </cell>
        </row>
        <row r="5234">
          <cell r="B5234" t="str">
            <v>义士</v>
          </cell>
          <cell r="I5234">
            <v>14049</v>
          </cell>
        </row>
        <row r="5235">
          <cell r="B5235" t="str">
            <v>先锋甲士</v>
          </cell>
          <cell r="I5235">
            <v>14048</v>
          </cell>
        </row>
        <row r="5236">
          <cell r="B5236" t="str">
            <v>义士</v>
          </cell>
          <cell r="I5236">
            <v>14049</v>
          </cell>
        </row>
        <row r="5237">
          <cell r="B5237" t="str">
            <v>【先锋】廖化</v>
          </cell>
          <cell r="I5237">
            <v>12027</v>
          </cell>
        </row>
        <row r="5238">
          <cell r="B5238" t="str">
            <v>太医药丞</v>
          </cell>
          <cell r="I5238">
            <v>14044</v>
          </cell>
        </row>
        <row r="5239">
          <cell r="B5239" t="str">
            <v>歌姬</v>
          </cell>
          <cell r="I5239">
            <v>11042</v>
          </cell>
        </row>
        <row r="5240">
          <cell r="B5240" t="str">
            <v>义士</v>
          </cell>
          <cell r="I5240">
            <v>14049</v>
          </cell>
        </row>
        <row r="5241">
          <cell r="B5241" t="str">
            <v>先锋甲士</v>
          </cell>
          <cell r="I5241">
            <v>14048</v>
          </cell>
        </row>
        <row r="5242">
          <cell r="B5242" t="str">
            <v>义士</v>
          </cell>
          <cell r="I5242">
            <v>14049</v>
          </cell>
        </row>
        <row r="5243">
          <cell r="B5243" t="str">
            <v>【先锋】廖化</v>
          </cell>
          <cell r="I5243">
            <v>12027</v>
          </cell>
        </row>
        <row r="5244">
          <cell r="B5244" t="str">
            <v>太医药丞</v>
          </cell>
          <cell r="I5244">
            <v>14044</v>
          </cell>
        </row>
        <row r="5245">
          <cell r="B5245" t="str">
            <v>歌姬</v>
          </cell>
          <cell r="I5245">
            <v>11042</v>
          </cell>
        </row>
        <row r="5246">
          <cell r="B5246" t="str">
            <v>铁甲兵</v>
          </cell>
          <cell r="I5246">
            <v>14047</v>
          </cell>
        </row>
        <row r="5247">
          <cell r="B5247" t="str">
            <v>【虎将】关兴</v>
          </cell>
          <cell r="I5247">
            <v>12017</v>
          </cell>
        </row>
        <row r="5248">
          <cell r="B5248" t="str">
            <v>铁甲兵</v>
          </cell>
          <cell r="I5248">
            <v>14047</v>
          </cell>
        </row>
        <row r="5249">
          <cell r="B5249" t="str">
            <v>歌姬</v>
          </cell>
          <cell r="I5249">
            <v>11042</v>
          </cell>
        </row>
        <row r="5250">
          <cell r="B5250" t="str">
            <v>太医药丞</v>
          </cell>
          <cell r="I5250">
            <v>14044</v>
          </cell>
        </row>
        <row r="5251">
          <cell r="B5251" t="str">
            <v>【谋士】徐庶</v>
          </cell>
          <cell r="I5251">
            <v>12016</v>
          </cell>
        </row>
        <row r="5252">
          <cell r="B5252" t="str">
            <v>铁甲兵</v>
          </cell>
          <cell r="I5252">
            <v>14047</v>
          </cell>
        </row>
        <row r="5253">
          <cell r="B5253" t="str">
            <v>【虎将】关兴</v>
          </cell>
          <cell r="I5253">
            <v>12017</v>
          </cell>
        </row>
        <row r="5254">
          <cell r="B5254" t="str">
            <v>铁甲兵</v>
          </cell>
          <cell r="I5254">
            <v>14047</v>
          </cell>
        </row>
        <row r="5255">
          <cell r="B5255" t="str">
            <v>歌姬</v>
          </cell>
          <cell r="I5255">
            <v>11042</v>
          </cell>
        </row>
        <row r="5256">
          <cell r="B5256" t="str">
            <v>太医药丞</v>
          </cell>
          <cell r="I5256">
            <v>14044</v>
          </cell>
        </row>
        <row r="5257">
          <cell r="B5257" t="str">
            <v>【谋士】徐庶</v>
          </cell>
          <cell r="I5257">
            <v>12016</v>
          </cell>
        </row>
        <row r="5258">
          <cell r="B5258" t="str">
            <v>铁甲兵</v>
          </cell>
          <cell r="I5258">
            <v>14047</v>
          </cell>
        </row>
        <row r="5259">
          <cell r="B5259" t="str">
            <v>【虎将】关兴</v>
          </cell>
          <cell r="I5259">
            <v>12017</v>
          </cell>
        </row>
        <row r="5260">
          <cell r="B5260" t="str">
            <v>铁甲兵</v>
          </cell>
          <cell r="I5260">
            <v>14047</v>
          </cell>
        </row>
        <row r="5261">
          <cell r="B5261" t="str">
            <v>歌姬</v>
          </cell>
          <cell r="I5261">
            <v>11042</v>
          </cell>
        </row>
        <row r="5262">
          <cell r="B5262" t="str">
            <v>太医药丞</v>
          </cell>
          <cell r="I5262">
            <v>14044</v>
          </cell>
        </row>
        <row r="5263">
          <cell r="B5263" t="str">
            <v>【谋士】徐庶</v>
          </cell>
          <cell r="I5263">
            <v>12016</v>
          </cell>
        </row>
        <row r="5264">
          <cell r="B5264" t="str">
            <v>卫士长</v>
          </cell>
          <cell r="I5264">
            <v>13036</v>
          </cell>
        </row>
        <row r="5265">
          <cell r="B5265" t="str">
            <v>【名将】姜维</v>
          </cell>
          <cell r="I5265">
            <v>12012</v>
          </cell>
        </row>
        <row r="5266">
          <cell r="B5266" t="str">
            <v>卫士长</v>
          </cell>
          <cell r="I5266">
            <v>13036</v>
          </cell>
        </row>
        <row r="5267">
          <cell r="B5267" t="str">
            <v>【名臣】诸葛亮</v>
          </cell>
          <cell r="I5267">
            <v>12009</v>
          </cell>
        </row>
        <row r="5268">
          <cell r="B5268" t="str">
            <v>【智囊】黄月英</v>
          </cell>
          <cell r="I5268">
            <v>12015</v>
          </cell>
        </row>
        <row r="5269">
          <cell r="B5269" t="str">
            <v>【谋士】庞统</v>
          </cell>
          <cell r="I5269">
            <v>12010</v>
          </cell>
        </row>
        <row r="5270">
          <cell r="B5270" t="str">
            <v>卫士长</v>
          </cell>
          <cell r="I5270">
            <v>13036</v>
          </cell>
        </row>
        <row r="5271">
          <cell r="B5271" t="str">
            <v>【名将】姜维</v>
          </cell>
          <cell r="I5271">
            <v>12012</v>
          </cell>
        </row>
        <row r="5272">
          <cell r="B5272" t="str">
            <v>卫士长</v>
          </cell>
          <cell r="I5272">
            <v>13036</v>
          </cell>
        </row>
        <row r="5273">
          <cell r="B5273" t="str">
            <v>【名臣】诸葛亮</v>
          </cell>
          <cell r="I5273">
            <v>12009</v>
          </cell>
        </row>
        <row r="5274">
          <cell r="B5274" t="str">
            <v>【智囊】黄月英</v>
          </cell>
          <cell r="I5274">
            <v>12015</v>
          </cell>
        </row>
        <row r="5275">
          <cell r="B5275" t="str">
            <v>【谋士】庞统</v>
          </cell>
          <cell r="I5275">
            <v>12010</v>
          </cell>
        </row>
        <row r="5276">
          <cell r="B5276" t="str">
            <v>卫士长</v>
          </cell>
          <cell r="I5276">
            <v>13036</v>
          </cell>
        </row>
        <row r="5277">
          <cell r="B5277" t="str">
            <v>【名将】姜维</v>
          </cell>
          <cell r="I5277">
            <v>12012</v>
          </cell>
        </row>
        <row r="5278">
          <cell r="B5278" t="str">
            <v>卫士长</v>
          </cell>
          <cell r="I5278">
            <v>13036</v>
          </cell>
        </row>
        <row r="5279">
          <cell r="B5279" t="str">
            <v>【名臣】诸葛亮</v>
          </cell>
          <cell r="I5279">
            <v>12009</v>
          </cell>
        </row>
        <row r="5280">
          <cell r="B5280" t="str">
            <v>【智囊】黄月英</v>
          </cell>
          <cell r="I5280">
            <v>12015</v>
          </cell>
        </row>
        <row r="5281">
          <cell r="B5281" t="str">
            <v>【谋士】庞统</v>
          </cell>
          <cell r="I5281">
            <v>12010</v>
          </cell>
        </row>
        <row r="5282">
          <cell r="B5282" t="str">
            <v>白马义从</v>
          </cell>
          <cell r="I5282">
            <v>11054</v>
          </cell>
        </row>
        <row r="5283">
          <cell r="B5283" t="str">
            <v>长史</v>
          </cell>
          <cell r="I5283">
            <v>14043</v>
          </cell>
        </row>
        <row r="5284">
          <cell r="B5284" t="str">
            <v>白马义从</v>
          </cell>
          <cell r="I5284">
            <v>11054</v>
          </cell>
        </row>
        <row r="5285">
          <cell r="B5285" t="str">
            <v>御城卫士</v>
          </cell>
          <cell r="I5285">
            <v>11053</v>
          </cell>
        </row>
        <row r="5286">
          <cell r="B5286" t="str">
            <v>【皇族】伏皇后</v>
          </cell>
          <cell r="I5286">
            <v>14037</v>
          </cell>
        </row>
        <row r="5287">
          <cell r="B5287" t="str">
            <v>御医</v>
          </cell>
          <cell r="I5287">
            <v>14044</v>
          </cell>
        </row>
        <row r="5288">
          <cell r="B5288" t="str">
            <v>白马义从</v>
          </cell>
          <cell r="I5288">
            <v>11054</v>
          </cell>
        </row>
        <row r="5289">
          <cell r="B5289" t="str">
            <v>长史</v>
          </cell>
          <cell r="I5289">
            <v>14043</v>
          </cell>
        </row>
        <row r="5290">
          <cell r="B5290" t="str">
            <v>白马义从</v>
          </cell>
          <cell r="I5290">
            <v>11054</v>
          </cell>
        </row>
        <row r="5291">
          <cell r="B5291" t="str">
            <v>御城卫士</v>
          </cell>
          <cell r="I5291">
            <v>11053</v>
          </cell>
        </row>
        <row r="5292">
          <cell r="B5292" t="str">
            <v>【皇族】伏皇后</v>
          </cell>
          <cell r="I5292">
            <v>14037</v>
          </cell>
        </row>
        <row r="5293">
          <cell r="B5293" t="str">
            <v>御医</v>
          </cell>
          <cell r="I5293">
            <v>14044</v>
          </cell>
        </row>
        <row r="5294">
          <cell r="B5294" t="str">
            <v>白马义从</v>
          </cell>
          <cell r="I5294">
            <v>11054</v>
          </cell>
        </row>
        <row r="5295">
          <cell r="B5295" t="str">
            <v>长史</v>
          </cell>
          <cell r="I5295">
            <v>14043</v>
          </cell>
        </row>
        <row r="5296">
          <cell r="B5296" t="str">
            <v>白马义从</v>
          </cell>
          <cell r="I5296">
            <v>11054</v>
          </cell>
        </row>
        <row r="5297">
          <cell r="B5297" t="str">
            <v>御城卫士</v>
          </cell>
          <cell r="I5297">
            <v>11053</v>
          </cell>
        </row>
        <row r="5298">
          <cell r="B5298" t="str">
            <v>【皇族】伏皇后</v>
          </cell>
          <cell r="I5298">
            <v>14037</v>
          </cell>
        </row>
        <row r="5299">
          <cell r="B5299" t="str">
            <v>御医</v>
          </cell>
          <cell r="I5299">
            <v>14044</v>
          </cell>
        </row>
        <row r="5300">
          <cell r="B5300" t="str">
            <v>羽林郎</v>
          </cell>
          <cell r="I5300">
            <v>14046</v>
          </cell>
        </row>
        <row r="5301">
          <cell r="B5301" t="str">
            <v>【悍将】高顺</v>
          </cell>
          <cell r="I5301">
            <v>14010</v>
          </cell>
        </row>
        <row r="5302">
          <cell r="B5302" t="str">
            <v>羽林郎</v>
          </cell>
          <cell r="I5302">
            <v>14046</v>
          </cell>
        </row>
        <row r="5303">
          <cell r="B5303" t="str">
            <v>御城卫士</v>
          </cell>
          <cell r="I5303">
            <v>11053</v>
          </cell>
        </row>
        <row r="5304">
          <cell r="B5304" t="str">
            <v>【谋士】陈宫</v>
          </cell>
          <cell r="I5304">
            <v>14001</v>
          </cell>
        </row>
        <row r="5305">
          <cell r="B5305" t="str">
            <v>御医</v>
          </cell>
          <cell r="I5305">
            <v>14044</v>
          </cell>
        </row>
        <row r="5306">
          <cell r="B5306" t="str">
            <v>羽林郎</v>
          </cell>
          <cell r="I5306">
            <v>14046</v>
          </cell>
        </row>
        <row r="5307">
          <cell r="B5307" t="str">
            <v>【悍将】高顺</v>
          </cell>
          <cell r="I5307">
            <v>14010</v>
          </cell>
        </row>
        <row r="5308">
          <cell r="B5308" t="str">
            <v>羽林郎</v>
          </cell>
          <cell r="I5308">
            <v>14046</v>
          </cell>
        </row>
        <row r="5309">
          <cell r="B5309" t="str">
            <v>御城卫士</v>
          </cell>
          <cell r="I5309">
            <v>11053</v>
          </cell>
        </row>
        <row r="5310">
          <cell r="B5310" t="str">
            <v>【谋士】陈宫</v>
          </cell>
          <cell r="I5310">
            <v>14001</v>
          </cell>
        </row>
        <row r="5311">
          <cell r="B5311" t="str">
            <v>御医</v>
          </cell>
          <cell r="I5311">
            <v>14044</v>
          </cell>
        </row>
        <row r="5312">
          <cell r="B5312" t="str">
            <v>羽林郎</v>
          </cell>
          <cell r="I5312">
            <v>14046</v>
          </cell>
        </row>
        <row r="5313">
          <cell r="B5313" t="str">
            <v>【悍将】高顺</v>
          </cell>
          <cell r="I5313">
            <v>14010</v>
          </cell>
        </row>
        <row r="5314">
          <cell r="B5314" t="str">
            <v>羽林郎</v>
          </cell>
          <cell r="I5314">
            <v>14046</v>
          </cell>
        </row>
        <row r="5315">
          <cell r="B5315" t="str">
            <v>御城卫士</v>
          </cell>
          <cell r="I5315">
            <v>11053</v>
          </cell>
        </row>
        <row r="5316">
          <cell r="B5316" t="str">
            <v>【谋士】陈宫</v>
          </cell>
          <cell r="I5316">
            <v>14001</v>
          </cell>
        </row>
        <row r="5317">
          <cell r="B5317" t="str">
            <v>御医</v>
          </cell>
          <cell r="I5317">
            <v>14044</v>
          </cell>
        </row>
        <row r="5318">
          <cell r="B5318" t="str">
            <v>白马义从</v>
          </cell>
          <cell r="I5318">
            <v>11054</v>
          </cell>
        </row>
        <row r="5319">
          <cell r="B5319" t="str">
            <v>【名臣】卢植</v>
          </cell>
          <cell r="I5319">
            <v>14015</v>
          </cell>
        </row>
        <row r="5320">
          <cell r="B5320" t="str">
            <v>白马义从</v>
          </cell>
          <cell r="I5320">
            <v>11054</v>
          </cell>
        </row>
        <row r="5321">
          <cell r="B5321" t="str">
            <v>【豪杰】公孙瓒</v>
          </cell>
          <cell r="I5321">
            <v>14002</v>
          </cell>
        </row>
        <row r="5322">
          <cell r="B5322" t="str">
            <v>【大将】华雄</v>
          </cell>
          <cell r="I5322">
            <v>14017</v>
          </cell>
        </row>
        <row r="5323">
          <cell r="B5323" t="str">
            <v>御医</v>
          </cell>
          <cell r="I5323">
            <v>14044</v>
          </cell>
        </row>
        <row r="5324">
          <cell r="B5324" t="str">
            <v>白马义从</v>
          </cell>
          <cell r="I5324">
            <v>11054</v>
          </cell>
        </row>
        <row r="5325">
          <cell r="B5325" t="str">
            <v>【名臣】卢植</v>
          </cell>
          <cell r="I5325">
            <v>14015</v>
          </cell>
        </row>
        <row r="5326">
          <cell r="B5326" t="str">
            <v>白马义从</v>
          </cell>
          <cell r="I5326">
            <v>11054</v>
          </cell>
        </row>
        <row r="5327">
          <cell r="B5327" t="str">
            <v>【豪杰】公孙瓒</v>
          </cell>
          <cell r="I5327">
            <v>14002</v>
          </cell>
        </row>
        <row r="5328">
          <cell r="B5328" t="str">
            <v>【大将】华雄</v>
          </cell>
          <cell r="I5328">
            <v>14017</v>
          </cell>
        </row>
        <row r="5329">
          <cell r="B5329" t="str">
            <v>御医</v>
          </cell>
          <cell r="I5329">
            <v>14044</v>
          </cell>
        </row>
        <row r="5330">
          <cell r="B5330" t="str">
            <v>白马义从</v>
          </cell>
          <cell r="I5330">
            <v>11054</v>
          </cell>
        </row>
        <row r="5331">
          <cell r="B5331" t="str">
            <v>【名臣】卢植</v>
          </cell>
          <cell r="I5331">
            <v>14015</v>
          </cell>
        </row>
        <row r="5332">
          <cell r="B5332" t="str">
            <v>白马义从</v>
          </cell>
          <cell r="I5332">
            <v>11054</v>
          </cell>
        </row>
        <row r="5333">
          <cell r="B5333" t="str">
            <v>【豪杰】公孙瓒</v>
          </cell>
          <cell r="I5333">
            <v>14002</v>
          </cell>
        </row>
        <row r="5334">
          <cell r="B5334" t="str">
            <v>【大将】华雄</v>
          </cell>
          <cell r="I5334">
            <v>14017</v>
          </cell>
        </row>
        <row r="5335">
          <cell r="B5335" t="str">
            <v>御医</v>
          </cell>
          <cell r="I5335">
            <v>14044</v>
          </cell>
        </row>
        <row r="5336">
          <cell r="B5336" t="str">
            <v>先锋甲士</v>
          </cell>
          <cell r="I5336">
            <v>14048</v>
          </cell>
        </row>
        <row r="5337">
          <cell r="B5337" t="str">
            <v>侍卫</v>
          </cell>
          <cell r="I5337">
            <v>14046</v>
          </cell>
        </row>
        <row r="5338">
          <cell r="B5338" t="str">
            <v>先锋甲士</v>
          </cell>
          <cell r="I5338">
            <v>14048</v>
          </cell>
        </row>
        <row r="5339">
          <cell r="B5339" t="str">
            <v>【红颜】小乔</v>
          </cell>
          <cell r="I5339">
            <v>13014</v>
          </cell>
        </row>
        <row r="5340">
          <cell r="B5340" t="str">
            <v>御医</v>
          </cell>
          <cell r="I5340">
            <v>14044</v>
          </cell>
        </row>
        <row r="5341">
          <cell r="B5341" t="str">
            <v>仕女</v>
          </cell>
          <cell r="I5341">
            <v>11042</v>
          </cell>
        </row>
        <row r="5342">
          <cell r="B5342" t="str">
            <v>先锋甲士</v>
          </cell>
          <cell r="I5342">
            <v>14048</v>
          </cell>
        </row>
        <row r="5343">
          <cell r="B5343" t="str">
            <v>侍卫</v>
          </cell>
          <cell r="I5343">
            <v>14046</v>
          </cell>
        </row>
        <row r="5344">
          <cell r="B5344" t="str">
            <v>先锋甲士</v>
          </cell>
          <cell r="I5344">
            <v>14048</v>
          </cell>
        </row>
        <row r="5345">
          <cell r="B5345" t="str">
            <v>【红颜】小乔</v>
          </cell>
          <cell r="I5345">
            <v>13014</v>
          </cell>
        </row>
        <row r="5346">
          <cell r="B5346" t="str">
            <v>御医</v>
          </cell>
          <cell r="I5346">
            <v>14044</v>
          </cell>
        </row>
        <row r="5347">
          <cell r="B5347" t="str">
            <v>仕女</v>
          </cell>
          <cell r="I5347">
            <v>11042</v>
          </cell>
        </row>
        <row r="5348">
          <cell r="B5348" t="str">
            <v>先锋甲士</v>
          </cell>
          <cell r="I5348">
            <v>14048</v>
          </cell>
        </row>
        <row r="5349">
          <cell r="B5349" t="str">
            <v>侍卫</v>
          </cell>
          <cell r="I5349">
            <v>14046</v>
          </cell>
        </row>
        <row r="5350">
          <cell r="B5350" t="str">
            <v>先锋甲士</v>
          </cell>
          <cell r="I5350">
            <v>14048</v>
          </cell>
        </row>
        <row r="5351">
          <cell r="B5351" t="str">
            <v>【红颜】小乔</v>
          </cell>
          <cell r="I5351">
            <v>13014</v>
          </cell>
        </row>
        <row r="5352">
          <cell r="B5352" t="str">
            <v>御医</v>
          </cell>
          <cell r="I5352">
            <v>14044</v>
          </cell>
        </row>
        <row r="5353">
          <cell r="B5353" t="str">
            <v>仕女</v>
          </cell>
          <cell r="I5353">
            <v>11042</v>
          </cell>
        </row>
        <row r="5354">
          <cell r="B5354" t="str">
            <v>先锋甲士</v>
          </cell>
          <cell r="I5354">
            <v>14048</v>
          </cell>
        </row>
        <row r="5355">
          <cell r="B5355" t="str">
            <v>【悍将】周泰</v>
          </cell>
          <cell r="I5355">
            <v>13015</v>
          </cell>
        </row>
        <row r="5356">
          <cell r="B5356" t="str">
            <v>先锋甲士</v>
          </cell>
          <cell r="I5356">
            <v>14048</v>
          </cell>
        </row>
        <row r="5357">
          <cell r="B5357" t="str">
            <v>侍郎</v>
          </cell>
          <cell r="I5357">
            <v>14045</v>
          </cell>
        </row>
        <row r="5358">
          <cell r="B5358" t="str">
            <v>御医</v>
          </cell>
          <cell r="I5358">
            <v>14044</v>
          </cell>
        </row>
        <row r="5359">
          <cell r="B5359" t="str">
            <v>【重臣】张昭</v>
          </cell>
          <cell r="I5359">
            <v>13018</v>
          </cell>
        </row>
        <row r="5360">
          <cell r="B5360" t="str">
            <v>先锋甲士</v>
          </cell>
          <cell r="I5360">
            <v>14048</v>
          </cell>
        </row>
        <row r="5361">
          <cell r="B5361" t="str">
            <v>【悍将】周泰</v>
          </cell>
          <cell r="I5361">
            <v>13015</v>
          </cell>
        </row>
        <row r="5362">
          <cell r="B5362" t="str">
            <v>先锋甲士</v>
          </cell>
          <cell r="I5362">
            <v>14048</v>
          </cell>
        </row>
        <row r="5363">
          <cell r="B5363" t="str">
            <v>侍郎</v>
          </cell>
          <cell r="I5363">
            <v>14045</v>
          </cell>
        </row>
        <row r="5364">
          <cell r="B5364" t="str">
            <v>御医</v>
          </cell>
          <cell r="I5364">
            <v>14044</v>
          </cell>
        </row>
        <row r="5365">
          <cell r="B5365" t="str">
            <v>【重臣】张昭</v>
          </cell>
          <cell r="I5365">
            <v>13018</v>
          </cell>
        </row>
        <row r="5366">
          <cell r="B5366" t="str">
            <v>先锋甲士</v>
          </cell>
          <cell r="I5366">
            <v>14048</v>
          </cell>
        </row>
        <row r="5367">
          <cell r="B5367" t="str">
            <v>【悍将】周泰</v>
          </cell>
          <cell r="I5367">
            <v>13015</v>
          </cell>
        </row>
        <row r="5368">
          <cell r="B5368" t="str">
            <v>先锋甲士</v>
          </cell>
          <cell r="I5368">
            <v>14048</v>
          </cell>
        </row>
        <row r="5369">
          <cell r="B5369" t="str">
            <v>侍郎</v>
          </cell>
          <cell r="I5369">
            <v>14045</v>
          </cell>
        </row>
        <row r="5370">
          <cell r="B5370" t="str">
            <v>御医</v>
          </cell>
          <cell r="I5370">
            <v>14044</v>
          </cell>
        </row>
        <row r="5371">
          <cell r="B5371" t="str">
            <v>【重臣】张昭</v>
          </cell>
          <cell r="I5371">
            <v>13018</v>
          </cell>
        </row>
        <row r="5372">
          <cell r="B5372" t="str">
            <v>【名臣】周瑜</v>
          </cell>
          <cell r="I5372">
            <v>13007</v>
          </cell>
        </row>
        <row r="5373">
          <cell r="B5373" t="str">
            <v>【豪杰】孙策</v>
          </cell>
          <cell r="I5373">
            <v>13004</v>
          </cell>
        </row>
        <row r="5374">
          <cell r="B5374" t="str">
            <v>【名将】吕蒙</v>
          </cell>
          <cell r="I5374">
            <v>13008</v>
          </cell>
        </row>
        <row r="5375">
          <cell r="B5375" t="str">
            <v>【豪杰】孙坚</v>
          </cell>
          <cell r="I5375">
            <v>13003</v>
          </cell>
        </row>
        <row r="5376">
          <cell r="B5376" t="str">
            <v>御医</v>
          </cell>
          <cell r="I5376">
            <v>14044</v>
          </cell>
        </row>
        <row r="5377">
          <cell r="B5377" t="str">
            <v>【重臣】鲁肃</v>
          </cell>
          <cell r="I5377">
            <v>13002</v>
          </cell>
        </row>
        <row r="5378">
          <cell r="B5378" t="str">
            <v>【名臣】周瑜</v>
          </cell>
          <cell r="I5378">
            <v>13007</v>
          </cell>
        </row>
        <row r="5379">
          <cell r="B5379" t="str">
            <v>【豪杰】孙策</v>
          </cell>
          <cell r="I5379">
            <v>13004</v>
          </cell>
        </row>
        <row r="5380">
          <cell r="B5380" t="str">
            <v>【名将】吕蒙</v>
          </cell>
          <cell r="I5380">
            <v>13008</v>
          </cell>
        </row>
        <row r="5381">
          <cell r="B5381" t="str">
            <v>【豪杰】孙坚</v>
          </cell>
          <cell r="I5381">
            <v>13003</v>
          </cell>
        </row>
        <row r="5382">
          <cell r="B5382" t="str">
            <v>御医</v>
          </cell>
          <cell r="I5382">
            <v>14044</v>
          </cell>
        </row>
        <row r="5383">
          <cell r="B5383" t="str">
            <v>【重臣】鲁肃</v>
          </cell>
          <cell r="I5383">
            <v>13002</v>
          </cell>
        </row>
        <row r="5384">
          <cell r="B5384" t="str">
            <v>【名臣】周瑜</v>
          </cell>
          <cell r="I5384">
            <v>13007</v>
          </cell>
        </row>
        <row r="5385">
          <cell r="B5385" t="str">
            <v>【豪杰】孙策</v>
          </cell>
          <cell r="I5385">
            <v>13004</v>
          </cell>
        </row>
        <row r="5386">
          <cell r="B5386" t="str">
            <v>【名将】吕蒙</v>
          </cell>
          <cell r="I5386">
            <v>13008</v>
          </cell>
        </row>
        <row r="5387">
          <cell r="B5387" t="str">
            <v>【豪杰】孙坚</v>
          </cell>
          <cell r="I5387">
            <v>13003</v>
          </cell>
        </row>
        <row r="5388">
          <cell r="B5388" t="str">
            <v>御医</v>
          </cell>
          <cell r="I5388">
            <v>14044</v>
          </cell>
        </row>
        <row r="5389">
          <cell r="B5389" t="str">
            <v>【重臣】鲁肃</v>
          </cell>
          <cell r="I5389">
            <v>13002</v>
          </cell>
        </row>
        <row r="5390">
          <cell r="B5390" t="str">
            <v>御林射手</v>
          </cell>
          <cell r="I5390">
            <v>14050</v>
          </cell>
        </row>
        <row r="5391">
          <cell r="B5391" t="str">
            <v>【名将】曹仁</v>
          </cell>
          <cell r="I5391">
            <v>11003</v>
          </cell>
        </row>
        <row r="5392">
          <cell r="B5392" t="str">
            <v>御林射手</v>
          </cell>
          <cell r="I5392">
            <v>14050</v>
          </cell>
        </row>
        <row r="5393">
          <cell r="B5393" t="str">
            <v>刺客</v>
          </cell>
          <cell r="I5393">
            <v>11042</v>
          </cell>
        </row>
        <row r="5394">
          <cell r="B5394" t="str">
            <v>左中郎</v>
          </cell>
          <cell r="I5394">
            <v>14045</v>
          </cell>
        </row>
        <row r="5395">
          <cell r="B5395" t="str">
            <v>刺客</v>
          </cell>
          <cell r="I5395">
            <v>11042</v>
          </cell>
        </row>
        <row r="5396">
          <cell r="B5396" t="str">
            <v>御林射手</v>
          </cell>
          <cell r="I5396">
            <v>14050</v>
          </cell>
        </row>
        <row r="5397">
          <cell r="B5397" t="str">
            <v>【名将】曹仁</v>
          </cell>
          <cell r="I5397">
            <v>11003</v>
          </cell>
        </row>
        <row r="5398">
          <cell r="B5398" t="str">
            <v>御林射手</v>
          </cell>
          <cell r="I5398">
            <v>14050</v>
          </cell>
        </row>
        <row r="5399">
          <cell r="B5399" t="str">
            <v>刺客</v>
          </cell>
          <cell r="I5399">
            <v>11042</v>
          </cell>
        </row>
        <row r="5400">
          <cell r="B5400" t="str">
            <v>左中郎</v>
          </cell>
          <cell r="I5400">
            <v>14045</v>
          </cell>
        </row>
        <row r="5401">
          <cell r="B5401" t="str">
            <v>刺客</v>
          </cell>
          <cell r="I5401">
            <v>11042</v>
          </cell>
        </row>
        <row r="5402">
          <cell r="B5402" t="str">
            <v>御林射手</v>
          </cell>
          <cell r="I5402">
            <v>14050</v>
          </cell>
        </row>
        <row r="5403">
          <cell r="B5403" t="str">
            <v>【名将】曹仁</v>
          </cell>
          <cell r="I5403">
            <v>11003</v>
          </cell>
        </row>
        <row r="5404">
          <cell r="B5404" t="str">
            <v>御林射手</v>
          </cell>
          <cell r="I5404">
            <v>14050</v>
          </cell>
        </row>
        <row r="5405">
          <cell r="B5405" t="str">
            <v>刺客</v>
          </cell>
          <cell r="I5405">
            <v>11042</v>
          </cell>
        </row>
        <row r="5406">
          <cell r="B5406" t="str">
            <v>左中郎</v>
          </cell>
          <cell r="I5406">
            <v>14045</v>
          </cell>
        </row>
        <row r="5407">
          <cell r="B5407" t="str">
            <v>刺客</v>
          </cell>
          <cell r="I5407">
            <v>11042</v>
          </cell>
        </row>
        <row r="5408">
          <cell r="B5408" t="str">
            <v>丹药术士</v>
          </cell>
          <cell r="I5408">
            <v>14043</v>
          </cell>
        </row>
        <row r="5409">
          <cell r="B5409" t="str">
            <v>【禁卫】典韦</v>
          </cell>
          <cell r="I5409">
            <v>11017</v>
          </cell>
        </row>
        <row r="5410">
          <cell r="B5410" t="str">
            <v>丹药术士</v>
          </cell>
          <cell r="I5410">
            <v>14043</v>
          </cell>
        </row>
        <row r="5411">
          <cell r="B5411" t="str">
            <v>右中郎</v>
          </cell>
          <cell r="I5411">
            <v>14045</v>
          </cell>
        </row>
        <row r="5412">
          <cell r="B5412" t="str">
            <v>【禁卫】许褚</v>
          </cell>
          <cell r="I5412">
            <v>11016</v>
          </cell>
        </row>
        <row r="5413">
          <cell r="B5413" t="str">
            <v>右中郎</v>
          </cell>
          <cell r="I5413">
            <v>14045</v>
          </cell>
        </row>
        <row r="5414">
          <cell r="B5414" t="str">
            <v>丹药术士</v>
          </cell>
          <cell r="I5414">
            <v>14043</v>
          </cell>
        </row>
        <row r="5415">
          <cell r="B5415" t="str">
            <v>【禁卫】典韦</v>
          </cell>
          <cell r="I5415">
            <v>11017</v>
          </cell>
        </row>
        <row r="5416">
          <cell r="B5416" t="str">
            <v>丹药术士</v>
          </cell>
          <cell r="I5416">
            <v>14043</v>
          </cell>
        </row>
        <row r="5417">
          <cell r="B5417" t="str">
            <v>右中郎</v>
          </cell>
          <cell r="I5417">
            <v>14045</v>
          </cell>
        </row>
        <row r="5418">
          <cell r="B5418" t="str">
            <v>【禁卫】许褚</v>
          </cell>
          <cell r="I5418">
            <v>11016</v>
          </cell>
        </row>
        <row r="5419">
          <cell r="B5419" t="str">
            <v>右中郎</v>
          </cell>
          <cell r="I5419">
            <v>14045</v>
          </cell>
        </row>
        <row r="5420">
          <cell r="B5420" t="str">
            <v>丹药术士</v>
          </cell>
          <cell r="I5420">
            <v>14043</v>
          </cell>
        </row>
        <row r="5421">
          <cell r="B5421" t="str">
            <v>【禁卫】典韦</v>
          </cell>
          <cell r="I5421">
            <v>11017</v>
          </cell>
        </row>
        <row r="5422">
          <cell r="B5422" t="str">
            <v>丹药术士</v>
          </cell>
          <cell r="I5422">
            <v>14043</v>
          </cell>
        </row>
        <row r="5423">
          <cell r="B5423" t="str">
            <v>右中郎</v>
          </cell>
          <cell r="I5423">
            <v>14045</v>
          </cell>
        </row>
        <row r="5424">
          <cell r="B5424" t="str">
            <v>【禁卫】许褚</v>
          </cell>
          <cell r="I5424">
            <v>11016</v>
          </cell>
        </row>
        <row r="5425">
          <cell r="B5425" t="str">
            <v>右中郎</v>
          </cell>
          <cell r="I5425">
            <v>14045</v>
          </cell>
        </row>
        <row r="5426">
          <cell r="B5426" t="str">
            <v>【奸雄】曹操</v>
          </cell>
          <cell r="I5426">
            <v>11002</v>
          </cell>
        </row>
        <row r="5427">
          <cell r="B5427" t="str">
            <v>【重臣】荀彧</v>
          </cell>
          <cell r="I5427">
            <v>11007</v>
          </cell>
        </row>
        <row r="5428">
          <cell r="B5428" t="str">
            <v>【名将】夏侯惇</v>
          </cell>
          <cell r="I5428">
            <v>11004</v>
          </cell>
        </row>
        <row r="5429">
          <cell r="B5429" t="str">
            <v>【智囊】郭嘉</v>
          </cell>
          <cell r="I5429">
            <v>11001</v>
          </cell>
        </row>
        <row r="5430">
          <cell r="B5430" t="str">
            <v>【权臣】司马懿</v>
          </cell>
          <cell r="I5430">
            <v>11011</v>
          </cell>
        </row>
        <row r="5431">
          <cell r="B5431" t="str">
            <v>刺客</v>
          </cell>
          <cell r="I5431">
            <v>11042</v>
          </cell>
        </row>
        <row r="5432">
          <cell r="B5432" t="str">
            <v>【奸雄】曹操</v>
          </cell>
          <cell r="I5432">
            <v>11002</v>
          </cell>
        </row>
        <row r="5433">
          <cell r="B5433" t="str">
            <v>【重臣】荀彧</v>
          </cell>
          <cell r="I5433">
            <v>11007</v>
          </cell>
        </row>
        <row r="5434">
          <cell r="B5434" t="str">
            <v>【名将】夏侯惇</v>
          </cell>
          <cell r="I5434">
            <v>11004</v>
          </cell>
        </row>
        <row r="5435">
          <cell r="B5435" t="str">
            <v>【智囊】郭嘉</v>
          </cell>
          <cell r="I5435">
            <v>11001</v>
          </cell>
        </row>
        <row r="5436">
          <cell r="B5436" t="str">
            <v>【权臣】司马懿</v>
          </cell>
          <cell r="I5436">
            <v>11011</v>
          </cell>
        </row>
        <row r="5437">
          <cell r="B5437" t="str">
            <v>刺客</v>
          </cell>
          <cell r="I5437">
            <v>11042</v>
          </cell>
        </row>
        <row r="5438">
          <cell r="B5438" t="str">
            <v>【奸雄】曹操</v>
          </cell>
          <cell r="I5438">
            <v>11002</v>
          </cell>
        </row>
        <row r="5439">
          <cell r="B5439" t="str">
            <v>【重臣】荀彧</v>
          </cell>
          <cell r="I5439">
            <v>11007</v>
          </cell>
        </row>
        <row r="5440">
          <cell r="B5440" t="str">
            <v>【名将】夏侯惇</v>
          </cell>
          <cell r="I5440">
            <v>11004</v>
          </cell>
        </row>
        <row r="5441">
          <cell r="B5441" t="str">
            <v>【智囊】郭嘉</v>
          </cell>
          <cell r="I5441">
            <v>11001</v>
          </cell>
        </row>
        <row r="5442">
          <cell r="B5442" t="str">
            <v>【权臣】司马懿</v>
          </cell>
          <cell r="I5442">
            <v>11011</v>
          </cell>
        </row>
        <row r="5443">
          <cell r="B5443" t="str">
            <v>刺客</v>
          </cell>
          <cell r="I5443">
            <v>11042</v>
          </cell>
        </row>
        <row r="5444">
          <cell r="B5444" t="str">
            <v>浪客</v>
          </cell>
          <cell r="I5444">
            <v>14049</v>
          </cell>
        </row>
        <row r="5445">
          <cell r="B5445" t="str">
            <v>【道家】左慈</v>
          </cell>
          <cell r="I5445">
            <v>14003</v>
          </cell>
        </row>
        <row r="5446">
          <cell r="B5446" t="str">
            <v>浪客</v>
          </cell>
          <cell r="I5446">
            <v>14049</v>
          </cell>
        </row>
        <row r="5447">
          <cell r="B5447" t="str">
            <v>歌舞姬</v>
          </cell>
          <cell r="I5447">
            <v>11042</v>
          </cell>
        </row>
        <row r="5448">
          <cell r="B5448" t="str">
            <v>歌舞姬</v>
          </cell>
          <cell r="I5448">
            <v>11042</v>
          </cell>
        </row>
        <row r="5449">
          <cell r="B5449" t="str">
            <v>歌舞姬</v>
          </cell>
          <cell r="I5449">
            <v>11042</v>
          </cell>
        </row>
        <row r="5450">
          <cell r="B5450" t="str">
            <v>浪客</v>
          </cell>
          <cell r="I5450">
            <v>14049</v>
          </cell>
        </row>
        <row r="5451">
          <cell r="B5451" t="str">
            <v>【道家】左慈</v>
          </cell>
          <cell r="I5451">
            <v>14003</v>
          </cell>
        </row>
        <row r="5452">
          <cell r="B5452" t="str">
            <v>浪客</v>
          </cell>
          <cell r="I5452">
            <v>14049</v>
          </cell>
        </row>
        <row r="5453">
          <cell r="B5453" t="str">
            <v>歌舞姬</v>
          </cell>
          <cell r="I5453">
            <v>11042</v>
          </cell>
        </row>
        <row r="5454">
          <cell r="B5454" t="str">
            <v>歌舞姬</v>
          </cell>
          <cell r="I5454">
            <v>11042</v>
          </cell>
        </row>
        <row r="5455">
          <cell r="B5455" t="str">
            <v>歌舞姬</v>
          </cell>
          <cell r="I5455">
            <v>11042</v>
          </cell>
        </row>
        <row r="5456">
          <cell r="B5456" t="str">
            <v>浪客</v>
          </cell>
          <cell r="I5456">
            <v>14049</v>
          </cell>
        </row>
        <row r="5457">
          <cell r="B5457" t="str">
            <v>【道家】左慈</v>
          </cell>
          <cell r="I5457">
            <v>14003</v>
          </cell>
        </row>
        <row r="5458">
          <cell r="B5458" t="str">
            <v>浪客</v>
          </cell>
          <cell r="I5458">
            <v>14049</v>
          </cell>
        </row>
        <row r="5459">
          <cell r="B5459" t="str">
            <v>歌舞姬</v>
          </cell>
          <cell r="I5459">
            <v>11042</v>
          </cell>
        </row>
        <row r="5460">
          <cell r="B5460" t="str">
            <v>歌舞姬</v>
          </cell>
          <cell r="I5460">
            <v>11042</v>
          </cell>
        </row>
        <row r="5461">
          <cell r="B5461" t="str">
            <v>歌舞姬</v>
          </cell>
          <cell r="I5461">
            <v>11042</v>
          </cell>
        </row>
        <row r="5462">
          <cell r="B5462" t="str">
            <v>执金吾</v>
          </cell>
          <cell r="I5462">
            <v>11053</v>
          </cell>
        </row>
        <row r="5463">
          <cell r="B5463" t="str">
            <v>【斗将】颜良</v>
          </cell>
          <cell r="I5463">
            <v>14013</v>
          </cell>
        </row>
        <row r="5464">
          <cell r="B5464" t="str">
            <v>执金吾</v>
          </cell>
          <cell r="I5464">
            <v>11053</v>
          </cell>
        </row>
        <row r="5465">
          <cell r="B5465" t="str">
            <v>修道术士</v>
          </cell>
          <cell r="I5465">
            <v>14043</v>
          </cell>
        </row>
        <row r="5466">
          <cell r="B5466" t="str">
            <v>【斗将】文丑</v>
          </cell>
          <cell r="I5466">
            <v>14014</v>
          </cell>
        </row>
        <row r="5467">
          <cell r="B5467" t="str">
            <v>修道术士</v>
          </cell>
          <cell r="I5467">
            <v>14043</v>
          </cell>
        </row>
        <row r="5468">
          <cell r="B5468" t="str">
            <v>执金吾</v>
          </cell>
          <cell r="I5468">
            <v>11053</v>
          </cell>
        </row>
        <row r="5469">
          <cell r="B5469" t="str">
            <v>【斗将】颜良</v>
          </cell>
          <cell r="I5469">
            <v>14013</v>
          </cell>
        </row>
        <row r="5470">
          <cell r="B5470" t="str">
            <v>执金吾</v>
          </cell>
          <cell r="I5470">
            <v>11053</v>
          </cell>
        </row>
        <row r="5471">
          <cell r="B5471" t="str">
            <v>修道术士</v>
          </cell>
          <cell r="I5471">
            <v>14043</v>
          </cell>
        </row>
        <row r="5472">
          <cell r="B5472" t="str">
            <v>【斗将】文丑</v>
          </cell>
          <cell r="I5472">
            <v>14014</v>
          </cell>
        </row>
        <row r="5473">
          <cell r="B5473" t="str">
            <v>修道术士</v>
          </cell>
          <cell r="I5473">
            <v>14043</v>
          </cell>
        </row>
        <row r="5474">
          <cell r="B5474" t="str">
            <v>执金吾</v>
          </cell>
          <cell r="I5474">
            <v>11053</v>
          </cell>
        </row>
        <row r="5475">
          <cell r="B5475" t="str">
            <v>【斗将】颜良</v>
          </cell>
          <cell r="I5475">
            <v>14013</v>
          </cell>
        </row>
        <row r="5476">
          <cell r="B5476" t="str">
            <v>执金吾</v>
          </cell>
          <cell r="I5476">
            <v>11053</v>
          </cell>
        </row>
        <row r="5477">
          <cell r="B5477" t="str">
            <v>修道术士</v>
          </cell>
          <cell r="I5477">
            <v>14043</v>
          </cell>
        </row>
        <row r="5478">
          <cell r="B5478" t="str">
            <v>【斗将】文丑</v>
          </cell>
          <cell r="I5478">
            <v>14014</v>
          </cell>
        </row>
        <row r="5479">
          <cell r="B5479" t="str">
            <v>修道术士</v>
          </cell>
          <cell r="I5479">
            <v>14043</v>
          </cell>
        </row>
        <row r="5480">
          <cell r="B5480" t="str">
            <v>【名门】袁绍</v>
          </cell>
          <cell r="I5480">
            <v>14006</v>
          </cell>
        </row>
        <row r="5481">
          <cell r="B5481" t="str">
            <v>【神将】吕布</v>
          </cell>
          <cell r="I5481">
            <v>14005</v>
          </cell>
        </row>
        <row r="5482">
          <cell r="B5482" t="str">
            <v>执金吾</v>
          </cell>
          <cell r="I5482">
            <v>11053</v>
          </cell>
        </row>
        <row r="5483">
          <cell r="B5483" t="str">
            <v>【黄巾】张角</v>
          </cell>
          <cell r="I5483">
            <v>14019</v>
          </cell>
        </row>
        <row r="5484">
          <cell r="B5484" t="str">
            <v>【豪杰】董卓</v>
          </cell>
          <cell r="I5484">
            <v>14016</v>
          </cell>
        </row>
        <row r="5485">
          <cell r="B5485" t="str">
            <v>【道家】于吉</v>
          </cell>
          <cell r="I5485">
            <v>14009</v>
          </cell>
        </row>
        <row r="5486">
          <cell r="B5486" t="str">
            <v>【名门】袁绍</v>
          </cell>
          <cell r="I5486">
            <v>14006</v>
          </cell>
        </row>
        <row r="5487">
          <cell r="B5487" t="str">
            <v>【神将】吕布</v>
          </cell>
          <cell r="I5487">
            <v>14005</v>
          </cell>
        </row>
        <row r="5488">
          <cell r="B5488" t="str">
            <v>执金吾</v>
          </cell>
          <cell r="I5488">
            <v>11053</v>
          </cell>
        </row>
        <row r="5489">
          <cell r="B5489" t="str">
            <v>【黄巾】张角</v>
          </cell>
          <cell r="I5489">
            <v>14019</v>
          </cell>
        </row>
        <row r="5490">
          <cell r="B5490" t="str">
            <v>【豪杰】董卓</v>
          </cell>
          <cell r="I5490">
            <v>14016</v>
          </cell>
        </row>
        <row r="5491">
          <cell r="B5491" t="str">
            <v>【道家】于吉</v>
          </cell>
          <cell r="I5491">
            <v>14009</v>
          </cell>
        </row>
        <row r="5492">
          <cell r="B5492" t="str">
            <v>【名门】袁绍</v>
          </cell>
          <cell r="I5492">
            <v>14006</v>
          </cell>
        </row>
        <row r="5493">
          <cell r="B5493" t="str">
            <v>【神将】吕布</v>
          </cell>
          <cell r="I5493">
            <v>14005</v>
          </cell>
        </row>
        <row r="5494">
          <cell r="B5494" t="str">
            <v>执金吾</v>
          </cell>
          <cell r="I5494">
            <v>11053</v>
          </cell>
        </row>
        <row r="5495">
          <cell r="B5495" t="str">
            <v>【黄巾】张角</v>
          </cell>
          <cell r="I5495">
            <v>14019</v>
          </cell>
        </row>
        <row r="5496">
          <cell r="B5496" t="str">
            <v>【豪杰】董卓</v>
          </cell>
          <cell r="I5496">
            <v>14016</v>
          </cell>
        </row>
        <row r="5497">
          <cell r="B5497" t="str">
            <v>【道家】于吉</v>
          </cell>
          <cell r="I5497">
            <v>14009</v>
          </cell>
        </row>
        <row r="5498">
          <cell r="B5498" t="str">
            <v>骑都尉</v>
          </cell>
          <cell r="I5498">
            <v>11053</v>
          </cell>
        </row>
        <row r="5499">
          <cell r="B5499" t="str">
            <v>【谋士】马良</v>
          </cell>
          <cell r="I5499">
            <v>12013</v>
          </cell>
        </row>
        <row r="5500">
          <cell r="B5500" t="str">
            <v>骑都尉</v>
          </cell>
          <cell r="I5500">
            <v>11053</v>
          </cell>
        </row>
        <row r="5501">
          <cell r="B5501" t="str">
            <v>刺客</v>
          </cell>
          <cell r="I5501">
            <v>11042</v>
          </cell>
        </row>
        <row r="5502">
          <cell r="B5502" t="str">
            <v>修道术士</v>
          </cell>
          <cell r="I5502">
            <v>14043</v>
          </cell>
        </row>
        <row r="5503">
          <cell r="B5503" t="str">
            <v>名医</v>
          </cell>
          <cell r="I5503">
            <v>14044</v>
          </cell>
        </row>
        <row r="5504">
          <cell r="B5504" t="str">
            <v>骑都尉</v>
          </cell>
          <cell r="I5504">
            <v>11053</v>
          </cell>
        </row>
        <row r="5505">
          <cell r="B5505" t="str">
            <v>【谋士】马良</v>
          </cell>
          <cell r="I5505">
            <v>12013</v>
          </cell>
        </row>
        <row r="5506">
          <cell r="B5506" t="str">
            <v>骑都尉</v>
          </cell>
          <cell r="I5506">
            <v>11053</v>
          </cell>
        </row>
        <row r="5507">
          <cell r="B5507" t="str">
            <v>刺客</v>
          </cell>
          <cell r="I5507">
            <v>11042</v>
          </cell>
        </row>
        <row r="5508">
          <cell r="B5508" t="str">
            <v>修道术士</v>
          </cell>
          <cell r="I5508">
            <v>14043</v>
          </cell>
        </row>
        <row r="5509">
          <cell r="B5509" t="str">
            <v>名医</v>
          </cell>
          <cell r="I5509">
            <v>14044</v>
          </cell>
        </row>
        <row r="5510">
          <cell r="B5510" t="str">
            <v>骑都尉</v>
          </cell>
          <cell r="I5510">
            <v>11053</v>
          </cell>
        </row>
        <row r="5511">
          <cell r="B5511" t="str">
            <v>【谋士】马良</v>
          </cell>
          <cell r="I5511">
            <v>12013</v>
          </cell>
        </row>
        <row r="5512">
          <cell r="B5512" t="str">
            <v>骑都尉</v>
          </cell>
          <cell r="I5512">
            <v>11053</v>
          </cell>
        </row>
        <row r="5513">
          <cell r="B5513" t="str">
            <v>刺客</v>
          </cell>
          <cell r="I5513">
            <v>11042</v>
          </cell>
        </row>
        <row r="5514">
          <cell r="B5514" t="str">
            <v>修道术士</v>
          </cell>
          <cell r="I5514">
            <v>14043</v>
          </cell>
        </row>
        <row r="5515">
          <cell r="B5515" t="str">
            <v>名医</v>
          </cell>
          <cell r="I5515">
            <v>14044</v>
          </cell>
        </row>
        <row r="5516">
          <cell r="B5516" t="str">
            <v>箭术大师</v>
          </cell>
          <cell r="I5516">
            <v>14050</v>
          </cell>
        </row>
        <row r="5517">
          <cell r="B5517" t="str">
            <v>【斗将】张苞</v>
          </cell>
          <cell r="I5517">
            <v>12018</v>
          </cell>
        </row>
        <row r="5518">
          <cell r="B5518" t="str">
            <v>箭术大师</v>
          </cell>
          <cell r="I5518">
            <v>14050</v>
          </cell>
        </row>
        <row r="5519">
          <cell r="B5519" t="str">
            <v>刺客</v>
          </cell>
          <cell r="I5519">
            <v>11042</v>
          </cell>
        </row>
        <row r="5520">
          <cell r="B5520" t="str">
            <v>【智囊】法正</v>
          </cell>
          <cell r="I5520">
            <v>12011</v>
          </cell>
        </row>
        <row r="5521">
          <cell r="B5521" t="str">
            <v>名医</v>
          </cell>
          <cell r="I5521">
            <v>14044</v>
          </cell>
        </row>
        <row r="5522">
          <cell r="B5522" t="str">
            <v>箭术大师</v>
          </cell>
          <cell r="I5522">
            <v>14050</v>
          </cell>
        </row>
        <row r="5523">
          <cell r="B5523" t="str">
            <v>【斗将】张苞</v>
          </cell>
          <cell r="I5523">
            <v>12018</v>
          </cell>
        </row>
        <row r="5524">
          <cell r="B5524" t="str">
            <v>箭术大师</v>
          </cell>
          <cell r="I5524">
            <v>14050</v>
          </cell>
        </row>
        <row r="5525">
          <cell r="B5525" t="str">
            <v>刺客</v>
          </cell>
          <cell r="I5525">
            <v>11042</v>
          </cell>
        </row>
        <row r="5526">
          <cell r="B5526" t="str">
            <v>【智囊】法正</v>
          </cell>
          <cell r="I5526">
            <v>12011</v>
          </cell>
        </row>
        <row r="5527">
          <cell r="B5527" t="str">
            <v>名医</v>
          </cell>
          <cell r="I5527">
            <v>14044</v>
          </cell>
        </row>
        <row r="5528">
          <cell r="B5528" t="str">
            <v>箭术大师</v>
          </cell>
          <cell r="I5528">
            <v>14050</v>
          </cell>
        </row>
        <row r="5529">
          <cell r="B5529" t="str">
            <v>【斗将】张苞</v>
          </cell>
          <cell r="I5529">
            <v>12018</v>
          </cell>
        </row>
        <row r="5530">
          <cell r="B5530" t="str">
            <v>箭术大师</v>
          </cell>
          <cell r="I5530">
            <v>14050</v>
          </cell>
        </row>
        <row r="5531">
          <cell r="B5531" t="str">
            <v>刺客</v>
          </cell>
          <cell r="I5531">
            <v>11042</v>
          </cell>
        </row>
        <row r="5532">
          <cell r="B5532" t="str">
            <v>【智囊】法正</v>
          </cell>
          <cell r="I5532">
            <v>12011</v>
          </cell>
        </row>
        <row r="5533">
          <cell r="B5533" t="str">
            <v>名医</v>
          </cell>
          <cell r="I5533">
            <v>14044</v>
          </cell>
        </row>
        <row r="5534">
          <cell r="B5534" t="str">
            <v>【名将】张飞</v>
          </cell>
          <cell r="I5534">
            <v>12004</v>
          </cell>
        </row>
        <row r="5535">
          <cell r="B5535" t="str">
            <v>【名将】关羽</v>
          </cell>
          <cell r="I5535">
            <v>12003</v>
          </cell>
        </row>
        <row r="5536">
          <cell r="B5536" t="str">
            <v>【名将】马超</v>
          </cell>
          <cell r="I5536">
            <v>12005</v>
          </cell>
        </row>
        <row r="5537">
          <cell r="B5537" t="str">
            <v>【名将】黄忠</v>
          </cell>
          <cell r="I5537">
            <v>12006</v>
          </cell>
        </row>
        <row r="5538">
          <cell r="B5538" t="str">
            <v>【名将】赵云</v>
          </cell>
          <cell r="I5538">
            <v>12001</v>
          </cell>
        </row>
        <row r="5539">
          <cell r="B5539" t="str">
            <v>【仁君】刘备</v>
          </cell>
          <cell r="I5539">
            <v>12008</v>
          </cell>
        </row>
        <row r="5540">
          <cell r="B5540" t="str">
            <v>【名将】张飞</v>
          </cell>
          <cell r="I5540">
            <v>12004</v>
          </cell>
        </row>
        <row r="5541">
          <cell r="B5541" t="str">
            <v>【名将】关羽</v>
          </cell>
          <cell r="I5541">
            <v>12003</v>
          </cell>
        </row>
        <row r="5542">
          <cell r="B5542" t="str">
            <v>【名将】马超</v>
          </cell>
          <cell r="I5542">
            <v>12005</v>
          </cell>
        </row>
        <row r="5543">
          <cell r="B5543" t="str">
            <v>【名将】黄忠</v>
          </cell>
          <cell r="I5543">
            <v>12006</v>
          </cell>
        </row>
        <row r="5544">
          <cell r="B5544" t="str">
            <v>【名将】赵云</v>
          </cell>
          <cell r="I5544">
            <v>12001</v>
          </cell>
        </row>
        <row r="5545">
          <cell r="B5545" t="str">
            <v>【仁君】刘备</v>
          </cell>
          <cell r="I5545">
            <v>12008</v>
          </cell>
        </row>
        <row r="5546">
          <cell r="B5546" t="str">
            <v>【名将】张飞</v>
          </cell>
          <cell r="I5546">
            <v>12004</v>
          </cell>
        </row>
        <row r="5547">
          <cell r="B5547" t="str">
            <v>【名将】关羽</v>
          </cell>
          <cell r="I5547">
            <v>12003</v>
          </cell>
        </row>
        <row r="5548">
          <cell r="B5548" t="str">
            <v>【名将】马超</v>
          </cell>
          <cell r="I5548">
            <v>12005</v>
          </cell>
        </row>
        <row r="5549">
          <cell r="B5549" t="str">
            <v>【名将】黄忠</v>
          </cell>
          <cell r="I5549">
            <v>12006</v>
          </cell>
        </row>
        <row r="5550">
          <cell r="B5550" t="str">
            <v>【名将】赵云</v>
          </cell>
          <cell r="I5550">
            <v>12001</v>
          </cell>
        </row>
        <row r="5551">
          <cell r="B5551" t="str">
            <v>【仁君】刘备</v>
          </cell>
          <cell r="I5551">
            <v>12008</v>
          </cell>
        </row>
        <row r="5552">
          <cell r="B5552" t="str">
            <v>破敌先锋</v>
          </cell>
          <cell r="I5552">
            <v>13036</v>
          </cell>
        </row>
        <row r="5553">
          <cell r="B5553" t="str">
            <v>庞德</v>
          </cell>
          <cell r="I5553">
            <v>11019</v>
          </cell>
        </row>
        <row r="5554">
          <cell r="B5554" t="str">
            <v>破敌先锋</v>
          </cell>
          <cell r="I5554">
            <v>13036</v>
          </cell>
        </row>
        <row r="5555">
          <cell r="B5555" t="str">
            <v>校尉</v>
          </cell>
          <cell r="I5555">
            <v>11023</v>
          </cell>
        </row>
        <row r="5556">
          <cell r="B5556" t="str">
            <v>于禁</v>
          </cell>
          <cell r="I5556">
            <v>11013</v>
          </cell>
        </row>
        <row r="5557">
          <cell r="B5557" t="str">
            <v>校尉</v>
          </cell>
          <cell r="I5557">
            <v>11023</v>
          </cell>
        </row>
        <row r="5558">
          <cell r="B5558" t="str">
            <v>破敌先锋</v>
          </cell>
          <cell r="I5558">
            <v>13036</v>
          </cell>
        </row>
        <row r="5559">
          <cell r="B5559" t="str">
            <v>庞德</v>
          </cell>
          <cell r="I5559">
            <v>11019</v>
          </cell>
        </row>
        <row r="5560">
          <cell r="B5560" t="str">
            <v>破敌先锋</v>
          </cell>
          <cell r="I5560">
            <v>13036</v>
          </cell>
        </row>
        <row r="5561">
          <cell r="B5561" t="str">
            <v>校尉</v>
          </cell>
          <cell r="I5561">
            <v>11023</v>
          </cell>
        </row>
        <row r="5562">
          <cell r="B5562" t="str">
            <v>于禁</v>
          </cell>
          <cell r="I5562">
            <v>11013</v>
          </cell>
        </row>
        <row r="5563">
          <cell r="B5563" t="str">
            <v>校尉</v>
          </cell>
          <cell r="I5563">
            <v>11023</v>
          </cell>
        </row>
        <row r="5564">
          <cell r="B5564" t="str">
            <v>破敌先锋</v>
          </cell>
          <cell r="I5564">
            <v>13036</v>
          </cell>
        </row>
        <row r="5565">
          <cell r="B5565" t="str">
            <v>庞德</v>
          </cell>
          <cell r="I5565">
            <v>11019</v>
          </cell>
        </row>
        <row r="5566">
          <cell r="B5566" t="str">
            <v>破敌先锋</v>
          </cell>
          <cell r="I5566">
            <v>13036</v>
          </cell>
        </row>
        <row r="5567">
          <cell r="B5567" t="str">
            <v>校尉</v>
          </cell>
          <cell r="I5567">
            <v>11023</v>
          </cell>
        </row>
        <row r="5568">
          <cell r="B5568" t="str">
            <v>于禁</v>
          </cell>
          <cell r="I5568">
            <v>11013</v>
          </cell>
        </row>
        <row r="5569">
          <cell r="B5569" t="str">
            <v>校尉</v>
          </cell>
          <cell r="I5569">
            <v>11023</v>
          </cell>
        </row>
        <row r="5570">
          <cell r="B5570" t="str">
            <v>亲信侍卫</v>
          </cell>
          <cell r="I5570">
            <v>13036</v>
          </cell>
        </row>
        <row r="5571">
          <cell r="B5571" t="str">
            <v>司马懿</v>
          </cell>
          <cell r="I5571">
            <v>11011</v>
          </cell>
        </row>
        <row r="5572">
          <cell r="B5572" t="str">
            <v>亲信侍卫</v>
          </cell>
          <cell r="I5572">
            <v>13036</v>
          </cell>
        </row>
        <row r="5573">
          <cell r="B5573" t="str">
            <v>司马师</v>
          </cell>
          <cell r="I5573">
            <v>11044</v>
          </cell>
        </row>
        <row r="5574">
          <cell r="B5574" t="str">
            <v>贾诩</v>
          </cell>
          <cell r="I5574">
            <v>11009</v>
          </cell>
        </row>
        <row r="5575">
          <cell r="B5575" t="str">
            <v>司马昭</v>
          </cell>
          <cell r="I5575">
            <v>11039</v>
          </cell>
        </row>
        <row r="5576">
          <cell r="B5576" t="str">
            <v>亲信侍卫</v>
          </cell>
          <cell r="I5576">
            <v>13036</v>
          </cell>
        </row>
        <row r="5577">
          <cell r="B5577" t="str">
            <v>司马懿</v>
          </cell>
          <cell r="I5577">
            <v>11011</v>
          </cell>
        </row>
        <row r="5578">
          <cell r="B5578" t="str">
            <v>亲信侍卫</v>
          </cell>
          <cell r="I5578">
            <v>13036</v>
          </cell>
        </row>
        <row r="5579">
          <cell r="B5579" t="str">
            <v>司马师</v>
          </cell>
          <cell r="I5579">
            <v>11044</v>
          </cell>
        </row>
        <row r="5580">
          <cell r="B5580" t="str">
            <v>贾诩</v>
          </cell>
          <cell r="I5580">
            <v>11009</v>
          </cell>
        </row>
        <row r="5581">
          <cell r="B5581" t="str">
            <v>司马昭</v>
          </cell>
          <cell r="I5581">
            <v>11039</v>
          </cell>
        </row>
        <row r="5582">
          <cell r="B5582" t="str">
            <v>亲信侍卫</v>
          </cell>
          <cell r="I5582">
            <v>13036</v>
          </cell>
        </row>
        <row r="5583">
          <cell r="B5583" t="str">
            <v>司马懿</v>
          </cell>
          <cell r="I5583">
            <v>11011</v>
          </cell>
        </row>
        <row r="5584">
          <cell r="B5584" t="str">
            <v>亲信侍卫</v>
          </cell>
          <cell r="I5584">
            <v>13036</v>
          </cell>
        </row>
        <row r="5585">
          <cell r="B5585" t="str">
            <v>司马师</v>
          </cell>
          <cell r="I5585">
            <v>11044</v>
          </cell>
        </row>
        <row r="5586">
          <cell r="B5586" t="str">
            <v>贾诩</v>
          </cell>
          <cell r="I5586">
            <v>11009</v>
          </cell>
        </row>
        <row r="5587">
          <cell r="B5587" t="str">
            <v>司马昭</v>
          </cell>
          <cell r="I5587">
            <v>11039</v>
          </cell>
        </row>
        <row r="5588">
          <cell r="B5588" t="str">
            <v>虎卫军</v>
          </cell>
          <cell r="I5588">
            <v>11053</v>
          </cell>
        </row>
        <row r="5589">
          <cell r="B5589" t="str">
            <v>曹操</v>
          </cell>
          <cell r="I5589">
            <v>11002</v>
          </cell>
        </row>
        <row r="5590">
          <cell r="B5590" t="str">
            <v>虎卫军</v>
          </cell>
          <cell r="I5590">
            <v>11053</v>
          </cell>
        </row>
        <row r="5591">
          <cell r="B5591" t="str">
            <v>太史令</v>
          </cell>
          <cell r="I5591">
            <v>12045</v>
          </cell>
        </row>
        <row r="5592">
          <cell r="B5592" t="str">
            <v>郭嘉</v>
          </cell>
          <cell r="I5592">
            <v>11001</v>
          </cell>
        </row>
        <row r="5593">
          <cell r="B5593" t="str">
            <v>太史令</v>
          </cell>
          <cell r="I5593">
            <v>12045</v>
          </cell>
        </row>
        <row r="5594">
          <cell r="B5594" t="str">
            <v>虎卫军</v>
          </cell>
          <cell r="I5594">
            <v>11053</v>
          </cell>
        </row>
        <row r="5595">
          <cell r="B5595" t="str">
            <v>曹操</v>
          </cell>
          <cell r="I5595">
            <v>11002</v>
          </cell>
        </row>
        <row r="5596">
          <cell r="B5596" t="str">
            <v>虎卫军</v>
          </cell>
          <cell r="I5596">
            <v>11053</v>
          </cell>
        </row>
        <row r="5597">
          <cell r="B5597" t="str">
            <v>太史令</v>
          </cell>
          <cell r="I5597">
            <v>12045</v>
          </cell>
        </row>
        <row r="5598">
          <cell r="B5598" t="str">
            <v>郭嘉</v>
          </cell>
          <cell r="I5598">
            <v>11001</v>
          </cell>
        </row>
        <row r="5599">
          <cell r="B5599" t="str">
            <v>太史令</v>
          </cell>
          <cell r="I5599">
            <v>12045</v>
          </cell>
        </row>
        <row r="5600">
          <cell r="B5600" t="str">
            <v>虎卫军</v>
          </cell>
          <cell r="I5600">
            <v>11053</v>
          </cell>
        </row>
        <row r="5601">
          <cell r="B5601" t="str">
            <v>曹操</v>
          </cell>
          <cell r="I5601">
            <v>11002</v>
          </cell>
        </row>
        <row r="5602">
          <cell r="B5602" t="str">
            <v>虎卫军</v>
          </cell>
          <cell r="I5602">
            <v>11053</v>
          </cell>
        </row>
        <row r="5603">
          <cell r="B5603" t="str">
            <v>太史令</v>
          </cell>
          <cell r="I5603">
            <v>12045</v>
          </cell>
        </row>
        <row r="5604">
          <cell r="B5604" t="str">
            <v>郭嘉</v>
          </cell>
          <cell r="I5604">
            <v>11001</v>
          </cell>
        </row>
        <row r="5605">
          <cell r="B5605" t="str">
            <v>太史令</v>
          </cell>
          <cell r="I5605">
            <v>12045</v>
          </cell>
        </row>
        <row r="5606">
          <cell r="B5606" t="str">
            <v>近卫军</v>
          </cell>
          <cell r="I5606">
            <v>14046</v>
          </cell>
        </row>
        <row r="5607">
          <cell r="B5607" t="str">
            <v>姜维</v>
          </cell>
          <cell r="I5607">
            <v>12012</v>
          </cell>
        </row>
        <row r="5608">
          <cell r="B5608" t="str">
            <v>近卫军</v>
          </cell>
          <cell r="I5608">
            <v>14046</v>
          </cell>
        </row>
        <row r="5609">
          <cell r="B5609" t="str">
            <v>侍医</v>
          </cell>
          <cell r="I5609">
            <v>14044</v>
          </cell>
        </row>
        <row r="5610">
          <cell r="B5610" t="str">
            <v>军师祭酒</v>
          </cell>
          <cell r="I5610">
            <v>11026</v>
          </cell>
        </row>
        <row r="5611">
          <cell r="B5611" t="str">
            <v>侍医</v>
          </cell>
          <cell r="I5611">
            <v>14044</v>
          </cell>
        </row>
        <row r="5612">
          <cell r="B5612" t="str">
            <v>近卫军</v>
          </cell>
          <cell r="I5612">
            <v>14046</v>
          </cell>
        </row>
        <row r="5613">
          <cell r="B5613" t="str">
            <v>姜维</v>
          </cell>
          <cell r="I5613">
            <v>12012</v>
          </cell>
        </row>
        <row r="5614">
          <cell r="B5614" t="str">
            <v>近卫军</v>
          </cell>
          <cell r="I5614">
            <v>14046</v>
          </cell>
        </row>
        <row r="5615">
          <cell r="B5615" t="str">
            <v>侍医</v>
          </cell>
          <cell r="I5615">
            <v>14044</v>
          </cell>
        </row>
        <row r="5616">
          <cell r="B5616" t="str">
            <v>军师祭酒</v>
          </cell>
          <cell r="I5616">
            <v>11026</v>
          </cell>
        </row>
        <row r="5617">
          <cell r="B5617" t="str">
            <v>侍医</v>
          </cell>
          <cell r="I5617">
            <v>14044</v>
          </cell>
        </row>
        <row r="5618">
          <cell r="B5618" t="str">
            <v>近卫军</v>
          </cell>
          <cell r="I5618">
            <v>14046</v>
          </cell>
        </row>
        <row r="5619">
          <cell r="B5619" t="str">
            <v>姜维</v>
          </cell>
          <cell r="I5619">
            <v>12012</v>
          </cell>
        </row>
        <row r="5620">
          <cell r="B5620" t="str">
            <v>近卫军</v>
          </cell>
          <cell r="I5620">
            <v>14046</v>
          </cell>
        </row>
        <row r="5621">
          <cell r="B5621" t="str">
            <v>侍医</v>
          </cell>
          <cell r="I5621">
            <v>14044</v>
          </cell>
        </row>
        <row r="5622">
          <cell r="B5622" t="str">
            <v>军师祭酒</v>
          </cell>
          <cell r="I5622">
            <v>11026</v>
          </cell>
        </row>
        <row r="5623">
          <cell r="B5623" t="str">
            <v>侍医</v>
          </cell>
          <cell r="I5623">
            <v>14044</v>
          </cell>
        </row>
        <row r="5624">
          <cell r="B5624" t="str">
            <v>重甲兵</v>
          </cell>
          <cell r="I5624">
            <v>14048</v>
          </cell>
        </row>
        <row r="5625">
          <cell r="B5625" t="str">
            <v>张飞</v>
          </cell>
          <cell r="I5625">
            <v>12004</v>
          </cell>
        </row>
        <row r="5626">
          <cell r="B5626" t="str">
            <v>重甲兵</v>
          </cell>
          <cell r="I5626">
            <v>14048</v>
          </cell>
        </row>
        <row r="5627">
          <cell r="B5627" t="str">
            <v>侍医</v>
          </cell>
          <cell r="I5627">
            <v>14044</v>
          </cell>
        </row>
        <row r="5628">
          <cell r="B5628" t="str">
            <v>监军</v>
          </cell>
          <cell r="I5628">
            <v>11026</v>
          </cell>
        </row>
        <row r="5629">
          <cell r="B5629" t="str">
            <v>侍医</v>
          </cell>
          <cell r="I5629">
            <v>14044</v>
          </cell>
        </row>
        <row r="5630">
          <cell r="B5630" t="str">
            <v>重甲兵</v>
          </cell>
          <cell r="I5630">
            <v>14048</v>
          </cell>
        </row>
        <row r="5631">
          <cell r="B5631" t="str">
            <v>张飞</v>
          </cell>
          <cell r="I5631">
            <v>12004</v>
          </cell>
        </row>
        <row r="5632">
          <cell r="B5632" t="str">
            <v>重甲兵</v>
          </cell>
          <cell r="I5632">
            <v>14048</v>
          </cell>
        </row>
        <row r="5633">
          <cell r="B5633" t="str">
            <v>侍医</v>
          </cell>
          <cell r="I5633">
            <v>14044</v>
          </cell>
        </row>
        <row r="5634">
          <cell r="B5634" t="str">
            <v>监军</v>
          </cell>
          <cell r="I5634">
            <v>11026</v>
          </cell>
        </row>
        <row r="5635">
          <cell r="B5635" t="str">
            <v>侍医</v>
          </cell>
          <cell r="I5635">
            <v>14044</v>
          </cell>
        </row>
        <row r="5636">
          <cell r="B5636" t="str">
            <v>重甲兵</v>
          </cell>
          <cell r="I5636">
            <v>14048</v>
          </cell>
        </row>
        <row r="5637">
          <cell r="B5637" t="str">
            <v>张飞</v>
          </cell>
          <cell r="I5637">
            <v>12004</v>
          </cell>
        </row>
        <row r="5638">
          <cell r="B5638" t="str">
            <v>重甲兵</v>
          </cell>
          <cell r="I5638">
            <v>14048</v>
          </cell>
        </row>
        <row r="5639">
          <cell r="B5639" t="str">
            <v>侍医</v>
          </cell>
          <cell r="I5639">
            <v>14044</v>
          </cell>
        </row>
        <row r="5640">
          <cell r="B5640" t="str">
            <v>监军</v>
          </cell>
          <cell r="I5640">
            <v>11026</v>
          </cell>
        </row>
        <row r="5641">
          <cell r="B5641" t="str">
            <v>侍医</v>
          </cell>
          <cell r="I5641">
            <v>14044</v>
          </cell>
        </row>
        <row r="5642">
          <cell r="B5642" t="str">
            <v>无当飞军</v>
          </cell>
          <cell r="I5642">
            <v>14046</v>
          </cell>
        </row>
        <row r="5643">
          <cell r="B5643" t="str">
            <v>姜维</v>
          </cell>
          <cell r="I5643">
            <v>12012</v>
          </cell>
        </row>
        <row r="5644">
          <cell r="B5644" t="str">
            <v>无当飞军</v>
          </cell>
          <cell r="I5644">
            <v>14046</v>
          </cell>
        </row>
        <row r="5645">
          <cell r="B5645" t="str">
            <v>侍医</v>
          </cell>
          <cell r="I5645">
            <v>14044</v>
          </cell>
        </row>
        <row r="5646">
          <cell r="B5646" t="str">
            <v>诸葛亮</v>
          </cell>
          <cell r="I5646">
            <v>12009</v>
          </cell>
        </row>
        <row r="5647">
          <cell r="B5647" t="str">
            <v>侍医</v>
          </cell>
          <cell r="I5647">
            <v>14044</v>
          </cell>
        </row>
        <row r="5648">
          <cell r="B5648" t="str">
            <v>无当飞军</v>
          </cell>
          <cell r="I5648">
            <v>14046</v>
          </cell>
        </row>
        <row r="5649">
          <cell r="B5649" t="str">
            <v>姜维</v>
          </cell>
          <cell r="I5649">
            <v>12012</v>
          </cell>
        </row>
        <row r="5650">
          <cell r="B5650" t="str">
            <v>无当飞军</v>
          </cell>
          <cell r="I5650">
            <v>14046</v>
          </cell>
        </row>
        <row r="5651">
          <cell r="B5651" t="str">
            <v>侍医</v>
          </cell>
          <cell r="I5651">
            <v>14044</v>
          </cell>
        </row>
        <row r="5652">
          <cell r="B5652" t="str">
            <v>诸葛亮</v>
          </cell>
          <cell r="I5652">
            <v>12009</v>
          </cell>
        </row>
        <row r="5653">
          <cell r="B5653" t="str">
            <v>侍医</v>
          </cell>
          <cell r="I5653">
            <v>14044</v>
          </cell>
        </row>
        <row r="5654">
          <cell r="B5654" t="str">
            <v>无当飞军</v>
          </cell>
          <cell r="I5654">
            <v>14046</v>
          </cell>
        </row>
        <row r="5655">
          <cell r="B5655" t="str">
            <v>姜维</v>
          </cell>
          <cell r="I5655">
            <v>12012</v>
          </cell>
        </row>
        <row r="5656">
          <cell r="B5656" t="str">
            <v>无当飞军</v>
          </cell>
          <cell r="I5656">
            <v>14046</v>
          </cell>
        </row>
        <row r="5657">
          <cell r="B5657" t="str">
            <v>侍医</v>
          </cell>
          <cell r="I5657">
            <v>14044</v>
          </cell>
        </row>
        <row r="5658">
          <cell r="B5658" t="str">
            <v>诸葛亮</v>
          </cell>
          <cell r="I5658">
            <v>12009</v>
          </cell>
        </row>
        <row r="5659">
          <cell r="B5659" t="str">
            <v>侍医</v>
          </cell>
          <cell r="I5659">
            <v>14044</v>
          </cell>
        </row>
        <row r="5660">
          <cell r="B5660" t="str">
            <v>丹杨精锐</v>
          </cell>
          <cell r="I5660">
            <v>11053</v>
          </cell>
        </row>
        <row r="5661">
          <cell r="B5661" t="str">
            <v>重甲兵</v>
          </cell>
          <cell r="I5661">
            <v>14048</v>
          </cell>
        </row>
        <row r="5662">
          <cell r="B5662" t="str">
            <v>丹杨精锐</v>
          </cell>
          <cell r="I5662">
            <v>11053</v>
          </cell>
        </row>
        <row r="5663">
          <cell r="B5663" t="str">
            <v>重甲兵</v>
          </cell>
          <cell r="I5663">
            <v>14048</v>
          </cell>
        </row>
        <row r="5664">
          <cell r="B5664" t="str">
            <v>孙尚香</v>
          </cell>
          <cell r="I5664">
            <v>13012</v>
          </cell>
        </row>
        <row r="5665">
          <cell r="B5665" t="str">
            <v>步练师</v>
          </cell>
          <cell r="I5665">
            <v>13013</v>
          </cell>
        </row>
        <row r="5666">
          <cell r="B5666" t="str">
            <v>丹杨精锐</v>
          </cell>
          <cell r="I5666">
            <v>11053</v>
          </cell>
        </row>
        <row r="5667">
          <cell r="B5667" t="str">
            <v>重甲兵</v>
          </cell>
          <cell r="I5667">
            <v>14048</v>
          </cell>
        </row>
        <row r="5668">
          <cell r="B5668" t="str">
            <v>丹杨精锐</v>
          </cell>
          <cell r="I5668">
            <v>11053</v>
          </cell>
        </row>
        <row r="5669">
          <cell r="B5669" t="str">
            <v>重甲兵</v>
          </cell>
          <cell r="I5669">
            <v>14048</v>
          </cell>
        </row>
        <row r="5670">
          <cell r="B5670" t="str">
            <v>孙尚香</v>
          </cell>
          <cell r="I5670">
            <v>13012</v>
          </cell>
        </row>
        <row r="5671">
          <cell r="B5671" t="str">
            <v>步练师</v>
          </cell>
          <cell r="I5671">
            <v>13013</v>
          </cell>
        </row>
        <row r="5672">
          <cell r="B5672" t="str">
            <v>丹杨精锐</v>
          </cell>
          <cell r="I5672">
            <v>11053</v>
          </cell>
        </row>
        <row r="5673">
          <cell r="B5673" t="str">
            <v>重甲兵</v>
          </cell>
          <cell r="I5673">
            <v>14048</v>
          </cell>
        </row>
        <row r="5674">
          <cell r="B5674" t="str">
            <v>丹杨精锐</v>
          </cell>
          <cell r="I5674">
            <v>11053</v>
          </cell>
        </row>
        <row r="5675">
          <cell r="B5675" t="str">
            <v>重甲兵</v>
          </cell>
          <cell r="I5675">
            <v>14048</v>
          </cell>
        </row>
        <row r="5676">
          <cell r="B5676" t="str">
            <v>孙尚香</v>
          </cell>
          <cell r="I5676">
            <v>13012</v>
          </cell>
        </row>
        <row r="5677">
          <cell r="B5677" t="str">
            <v>步练师</v>
          </cell>
          <cell r="I5677">
            <v>13013</v>
          </cell>
        </row>
        <row r="5678">
          <cell r="B5678" t="str">
            <v>宿卫虎骑</v>
          </cell>
          <cell r="I5678">
            <v>13036</v>
          </cell>
        </row>
        <row r="5679">
          <cell r="B5679" t="str">
            <v>重甲兵</v>
          </cell>
          <cell r="I5679">
            <v>14048</v>
          </cell>
        </row>
        <row r="5680">
          <cell r="B5680" t="str">
            <v>宿卫虎骑</v>
          </cell>
          <cell r="I5680">
            <v>13036</v>
          </cell>
        </row>
        <row r="5681">
          <cell r="B5681" t="str">
            <v>重甲兵</v>
          </cell>
          <cell r="I5681">
            <v>14048</v>
          </cell>
        </row>
        <row r="5682">
          <cell r="B5682" t="str">
            <v>孙策</v>
          </cell>
          <cell r="I5682">
            <v>13004</v>
          </cell>
        </row>
        <row r="5683">
          <cell r="B5683" t="str">
            <v>太史慈</v>
          </cell>
          <cell r="I5683">
            <v>13006</v>
          </cell>
        </row>
        <row r="5684">
          <cell r="B5684" t="str">
            <v>宿卫虎骑</v>
          </cell>
          <cell r="I5684">
            <v>13036</v>
          </cell>
        </row>
        <row r="5685">
          <cell r="B5685" t="str">
            <v>重甲兵</v>
          </cell>
          <cell r="I5685">
            <v>14048</v>
          </cell>
        </row>
        <row r="5686">
          <cell r="B5686" t="str">
            <v>宿卫虎骑</v>
          </cell>
          <cell r="I5686">
            <v>13036</v>
          </cell>
        </row>
        <row r="5687">
          <cell r="B5687" t="str">
            <v>重甲兵</v>
          </cell>
          <cell r="I5687">
            <v>14048</v>
          </cell>
        </row>
        <row r="5688">
          <cell r="B5688" t="str">
            <v>孙策</v>
          </cell>
          <cell r="I5688">
            <v>13004</v>
          </cell>
        </row>
        <row r="5689">
          <cell r="B5689" t="str">
            <v>太史慈</v>
          </cell>
          <cell r="I5689">
            <v>13006</v>
          </cell>
        </row>
        <row r="5690">
          <cell r="B5690" t="str">
            <v>宿卫虎骑</v>
          </cell>
          <cell r="I5690">
            <v>13036</v>
          </cell>
        </row>
        <row r="5691">
          <cell r="B5691" t="str">
            <v>重甲兵</v>
          </cell>
          <cell r="I5691">
            <v>14048</v>
          </cell>
        </row>
        <row r="5692">
          <cell r="B5692" t="str">
            <v>宿卫虎骑</v>
          </cell>
          <cell r="I5692">
            <v>13036</v>
          </cell>
        </row>
        <row r="5693">
          <cell r="B5693" t="str">
            <v>重甲兵</v>
          </cell>
          <cell r="I5693">
            <v>14048</v>
          </cell>
        </row>
        <row r="5694">
          <cell r="B5694" t="str">
            <v>孙策</v>
          </cell>
          <cell r="I5694">
            <v>13004</v>
          </cell>
        </row>
        <row r="5695">
          <cell r="B5695" t="str">
            <v>太史慈</v>
          </cell>
          <cell r="I5695">
            <v>13006</v>
          </cell>
        </row>
        <row r="5696">
          <cell r="B5696" t="str">
            <v>解烦兵</v>
          </cell>
          <cell r="I5696">
            <v>12020</v>
          </cell>
        </row>
        <row r="5697">
          <cell r="B5697" t="str">
            <v>重甲兵</v>
          </cell>
          <cell r="I5697">
            <v>14046</v>
          </cell>
        </row>
        <row r="5698">
          <cell r="B5698" t="str">
            <v>解烦兵</v>
          </cell>
          <cell r="I5698">
            <v>12020</v>
          </cell>
        </row>
        <row r="5699">
          <cell r="B5699" t="str">
            <v>重甲兵</v>
          </cell>
          <cell r="I5699">
            <v>14046</v>
          </cell>
        </row>
        <row r="5700">
          <cell r="B5700" t="str">
            <v>周瑜</v>
          </cell>
          <cell r="I5700">
            <v>13007</v>
          </cell>
        </row>
        <row r="5701">
          <cell r="B5701" t="str">
            <v>小乔</v>
          </cell>
          <cell r="I5701">
            <v>13014</v>
          </cell>
        </row>
        <row r="5702">
          <cell r="B5702" t="str">
            <v>解烦兵</v>
          </cell>
          <cell r="I5702">
            <v>12020</v>
          </cell>
        </row>
        <row r="5703">
          <cell r="B5703" t="str">
            <v>重甲兵</v>
          </cell>
          <cell r="I5703">
            <v>14046</v>
          </cell>
        </row>
        <row r="5704">
          <cell r="B5704" t="str">
            <v>解烦兵</v>
          </cell>
          <cell r="I5704">
            <v>12020</v>
          </cell>
        </row>
        <row r="5705">
          <cell r="B5705" t="str">
            <v>重甲兵</v>
          </cell>
          <cell r="I5705">
            <v>14046</v>
          </cell>
        </row>
        <row r="5706">
          <cell r="B5706" t="str">
            <v>周瑜</v>
          </cell>
          <cell r="I5706">
            <v>13007</v>
          </cell>
        </row>
        <row r="5707">
          <cell r="B5707" t="str">
            <v>小乔</v>
          </cell>
          <cell r="I5707">
            <v>13014</v>
          </cell>
        </row>
        <row r="5708">
          <cell r="B5708" t="str">
            <v>解烦兵</v>
          </cell>
          <cell r="I5708">
            <v>12020</v>
          </cell>
        </row>
        <row r="5709">
          <cell r="B5709" t="str">
            <v>重甲兵</v>
          </cell>
          <cell r="I5709">
            <v>14046</v>
          </cell>
        </row>
        <row r="5710">
          <cell r="B5710" t="str">
            <v>解烦兵</v>
          </cell>
          <cell r="I5710">
            <v>12020</v>
          </cell>
        </row>
        <row r="5711">
          <cell r="B5711" t="str">
            <v>重甲兵</v>
          </cell>
          <cell r="I5711">
            <v>14046</v>
          </cell>
        </row>
        <row r="5712">
          <cell r="B5712" t="str">
            <v>周瑜</v>
          </cell>
          <cell r="I5712">
            <v>13007</v>
          </cell>
        </row>
        <row r="5713">
          <cell r="B5713" t="str">
            <v>小乔</v>
          </cell>
          <cell r="I5713">
            <v>13014</v>
          </cell>
        </row>
        <row r="5714">
          <cell r="B5714" t="str">
            <v>高顺</v>
          </cell>
          <cell r="I5714">
            <v>14010</v>
          </cell>
        </row>
        <row r="5715">
          <cell r="B5715" t="str">
            <v>陷阵营</v>
          </cell>
          <cell r="I5715">
            <v>12031</v>
          </cell>
        </row>
        <row r="5716">
          <cell r="B5716" t="str">
            <v>陷阵营</v>
          </cell>
          <cell r="I5716">
            <v>12031</v>
          </cell>
        </row>
        <row r="5717">
          <cell r="B5717" t="str">
            <v>名士</v>
          </cell>
          <cell r="I5717">
            <v>12026</v>
          </cell>
        </row>
        <row r="5718">
          <cell r="B5718" t="str">
            <v>名士</v>
          </cell>
          <cell r="I5718">
            <v>12026</v>
          </cell>
        </row>
        <row r="5719">
          <cell r="B5719" t="str">
            <v>陈宫</v>
          </cell>
          <cell r="I5719">
            <v>14001</v>
          </cell>
        </row>
        <row r="5720">
          <cell r="B5720" t="str">
            <v>高顺</v>
          </cell>
          <cell r="I5720">
            <v>14010</v>
          </cell>
        </row>
        <row r="5721">
          <cell r="B5721" t="str">
            <v>陷阵营</v>
          </cell>
          <cell r="I5721">
            <v>12031</v>
          </cell>
        </row>
        <row r="5722">
          <cell r="B5722" t="str">
            <v>陷阵营</v>
          </cell>
          <cell r="I5722">
            <v>12031</v>
          </cell>
        </row>
        <row r="5723">
          <cell r="B5723" t="str">
            <v>名士</v>
          </cell>
          <cell r="I5723">
            <v>12026</v>
          </cell>
        </row>
        <row r="5724">
          <cell r="B5724" t="str">
            <v>名士</v>
          </cell>
          <cell r="I5724">
            <v>12026</v>
          </cell>
        </row>
        <row r="5725">
          <cell r="B5725" t="str">
            <v>陈宫</v>
          </cell>
          <cell r="I5725">
            <v>14001</v>
          </cell>
        </row>
        <row r="5726">
          <cell r="B5726" t="str">
            <v>高顺</v>
          </cell>
          <cell r="I5726">
            <v>14010</v>
          </cell>
        </row>
        <row r="5727">
          <cell r="B5727" t="str">
            <v>陷阵营</v>
          </cell>
          <cell r="I5727">
            <v>12031</v>
          </cell>
        </row>
        <row r="5728">
          <cell r="B5728" t="str">
            <v>陷阵营</v>
          </cell>
          <cell r="I5728">
            <v>12031</v>
          </cell>
        </row>
        <row r="5729">
          <cell r="B5729" t="str">
            <v>名士</v>
          </cell>
          <cell r="I5729">
            <v>12026</v>
          </cell>
        </row>
        <row r="5730">
          <cell r="B5730" t="str">
            <v>名士</v>
          </cell>
          <cell r="I5730">
            <v>12026</v>
          </cell>
        </row>
        <row r="5731">
          <cell r="B5731" t="str">
            <v>陈宫</v>
          </cell>
          <cell r="I5731">
            <v>14001</v>
          </cell>
        </row>
        <row r="5732">
          <cell r="B5732" t="str">
            <v>卢植</v>
          </cell>
          <cell r="I5732">
            <v>14015</v>
          </cell>
        </row>
        <row r="5733">
          <cell r="B5733" t="str">
            <v>白马义从</v>
          </cell>
          <cell r="I5733">
            <v>12026</v>
          </cell>
        </row>
        <row r="5734">
          <cell r="B5734" t="str">
            <v>白马义从</v>
          </cell>
          <cell r="I5734">
            <v>12026</v>
          </cell>
        </row>
        <row r="5735">
          <cell r="B5735" t="str">
            <v>门下弟子</v>
          </cell>
          <cell r="I5735">
            <v>12045</v>
          </cell>
        </row>
        <row r="5736">
          <cell r="B5736" t="str">
            <v>门下弟子</v>
          </cell>
          <cell r="I5736">
            <v>12045</v>
          </cell>
        </row>
        <row r="5737">
          <cell r="B5737" t="str">
            <v>公孙瓒</v>
          </cell>
          <cell r="I5737">
            <v>14002</v>
          </cell>
        </row>
        <row r="5738">
          <cell r="B5738" t="str">
            <v>卢植</v>
          </cell>
          <cell r="I5738">
            <v>14015</v>
          </cell>
        </row>
        <row r="5739">
          <cell r="B5739" t="str">
            <v>白马义从</v>
          </cell>
          <cell r="I5739">
            <v>12026</v>
          </cell>
        </row>
        <row r="5740">
          <cell r="B5740" t="str">
            <v>白马义从</v>
          </cell>
          <cell r="I5740">
            <v>12026</v>
          </cell>
        </row>
        <row r="5741">
          <cell r="B5741" t="str">
            <v>门下弟子</v>
          </cell>
          <cell r="I5741">
            <v>12045</v>
          </cell>
        </row>
        <row r="5742">
          <cell r="B5742" t="str">
            <v>门下弟子</v>
          </cell>
          <cell r="I5742">
            <v>12045</v>
          </cell>
        </row>
        <row r="5743">
          <cell r="B5743" t="str">
            <v>公孙瓒</v>
          </cell>
          <cell r="I5743">
            <v>14002</v>
          </cell>
        </row>
        <row r="5744">
          <cell r="B5744" t="str">
            <v>卢植</v>
          </cell>
          <cell r="I5744">
            <v>14015</v>
          </cell>
        </row>
        <row r="5745">
          <cell r="B5745" t="str">
            <v>白马义从</v>
          </cell>
          <cell r="I5745">
            <v>12026</v>
          </cell>
        </row>
        <row r="5746">
          <cell r="B5746" t="str">
            <v>白马义从</v>
          </cell>
          <cell r="I5746">
            <v>12026</v>
          </cell>
        </row>
        <row r="5747">
          <cell r="B5747" t="str">
            <v>门下弟子</v>
          </cell>
          <cell r="I5747">
            <v>12045</v>
          </cell>
        </row>
        <row r="5748">
          <cell r="B5748" t="str">
            <v>门下弟子</v>
          </cell>
          <cell r="I5748">
            <v>12045</v>
          </cell>
        </row>
        <row r="5749">
          <cell r="B5749" t="str">
            <v>公孙瓒</v>
          </cell>
          <cell r="I5749">
            <v>14002</v>
          </cell>
        </row>
        <row r="5750">
          <cell r="B5750" t="str">
            <v>吕布</v>
          </cell>
          <cell r="I5750">
            <v>14005</v>
          </cell>
        </row>
        <row r="5751">
          <cell r="B5751" t="str">
            <v>吕布部从</v>
          </cell>
          <cell r="I5751">
            <v>12042</v>
          </cell>
        </row>
        <row r="5752">
          <cell r="B5752" t="str">
            <v>吕布部从</v>
          </cell>
          <cell r="I5752">
            <v>12042</v>
          </cell>
        </row>
        <row r="5753">
          <cell r="B5753" t="str">
            <v>舞女</v>
          </cell>
          <cell r="I5753">
            <v>11042</v>
          </cell>
        </row>
        <row r="5754">
          <cell r="B5754" t="str">
            <v>舞女</v>
          </cell>
          <cell r="I5754">
            <v>11042</v>
          </cell>
        </row>
        <row r="5755">
          <cell r="B5755" t="str">
            <v>貂蝉</v>
          </cell>
          <cell r="I5755">
            <v>14007</v>
          </cell>
        </row>
        <row r="5756">
          <cell r="B5756" t="str">
            <v>吕布</v>
          </cell>
          <cell r="I5756">
            <v>14005</v>
          </cell>
        </row>
        <row r="5757">
          <cell r="B5757" t="str">
            <v>吕布部从</v>
          </cell>
          <cell r="I5757">
            <v>12042</v>
          </cell>
        </row>
        <row r="5758">
          <cell r="B5758" t="str">
            <v>吕布部从</v>
          </cell>
          <cell r="I5758">
            <v>12042</v>
          </cell>
        </row>
        <row r="5759">
          <cell r="B5759" t="str">
            <v>舞女</v>
          </cell>
          <cell r="I5759">
            <v>11042</v>
          </cell>
        </row>
        <row r="5760">
          <cell r="B5760" t="str">
            <v>舞女</v>
          </cell>
          <cell r="I5760">
            <v>11042</v>
          </cell>
        </row>
        <row r="5761">
          <cell r="B5761" t="str">
            <v>貂蝉</v>
          </cell>
          <cell r="I5761">
            <v>14007</v>
          </cell>
        </row>
        <row r="5762">
          <cell r="B5762" t="str">
            <v>吕布</v>
          </cell>
          <cell r="I5762">
            <v>14005</v>
          </cell>
        </row>
        <row r="5763">
          <cell r="B5763" t="str">
            <v>吕布部从</v>
          </cell>
          <cell r="I5763">
            <v>12042</v>
          </cell>
        </row>
        <row r="5764">
          <cell r="B5764" t="str">
            <v>吕布部从</v>
          </cell>
          <cell r="I5764">
            <v>12042</v>
          </cell>
        </row>
        <row r="5765">
          <cell r="B5765" t="str">
            <v>舞女</v>
          </cell>
          <cell r="I5765">
            <v>11042</v>
          </cell>
        </row>
        <row r="5766">
          <cell r="B5766" t="str">
            <v>舞女</v>
          </cell>
          <cell r="I5766">
            <v>11042</v>
          </cell>
        </row>
        <row r="5767">
          <cell r="B5767" t="str">
            <v>貂蝉</v>
          </cell>
          <cell r="I5767">
            <v>14007</v>
          </cell>
        </row>
        <row r="5768">
          <cell r="B5768" t="str">
            <v>曹仁幻象</v>
          </cell>
          <cell r="I5768">
            <v>11003</v>
          </cell>
        </row>
        <row r="5769">
          <cell r="B5769" t="str">
            <v>神·曹仁</v>
          </cell>
          <cell r="I5769">
            <v>110033</v>
          </cell>
        </row>
        <row r="5770">
          <cell r="B5770" t="str">
            <v>曹仁幻象</v>
          </cell>
          <cell r="I5770">
            <v>11003</v>
          </cell>
        </row>
        <row r="5771">
          <cell r="B5771" t="str">
            <v>神·曹仁</v>
          </cell>
          <cell r="I5771">
            <v>110033</v>
          </cell>
        </row>
        <row r="5772">
          <cell r="B5772" t="str">
            <v>曹仁幻象</v>
          </cell>
          <cell r="I5772">
            <v>11003</v>
          </cell>
        </row>
        <row r="5773">
          <cell r="B5773" t="str">
            <v>神·曹仁</v>
          </cell>
          <cell r="I5773">
            <v>110033</v>
          </cell>
        </row>
        <row r="5774">
          <cell r="B5774" t="str">
            <v>夏侯惇幻象</v>
          </cell>
          <cell r="I5774">
            <v>11004</v>
          </cell>
        </row>
        <row r="5775">
          <cell r="B5775" t="str">
            <v>神·夏侯惇</v>
          </cell>
          <cell r="I5775">
            <v>110043</v>
          </cell>
        </row>
        <row r="5776">
          <cell r="B5776" t="str">
            <v>夏侯惇幻象</v>
          </cell>
          <cell r="I5776">
            <v>11004</v>
          </cell>
        </row>
        <row r="5777">
          <cell r="B5777" t="str">
            <v>神·夏侯惇</v>
          </cell>
          <cell r="I5777">
            <v>110043</v>
          </cell>
        </row>
        <row r="5778">
          <cell r="B5778" t="str">
            <v>夏侯惇幻象</v>
          </cell>
          <cell r="I5778">
            <v>11004</v>
          </cell>
        </row>
        <row r="5779">
          <cell r="B5779" t="str">
            <v>神·夏侯惇</v>
          </cell>
          <cell r="I5779">
            <v>110043</v>
          </cell>
        </row>
        <row r="5780">
          <cell r="B5780" t="str">
            <v>张辽幻象</v>
          </cell>
          <cell r="I5780">
            <v>11006</v>
          </cell>
        </row>
        <row r="5781">
          <cell r="B5781" t="str">
            <v>神·张辽</v>
          </cell>
          <cell r="I5781">
            <v>110063</v>
          </cell>
        </row>
        <row r="5782">
          <cell r="B5782" t="str">
            <v>张辽幻象</v>
          </cell>
          <cell r="I5782">
            <v>11006</v>
          </cell>
        </row>
        <row r="5783">
          <cell r="B5783" t="str">
            <v>神·张辽</v>
          </cell>
          <cell r="I5783">
            <v>110063</v>
          </cell>
        </row>
        <row r="5784">
          <cell r="B5784" t="str">
            <v>张辽幻象</v>
          </cell>
          <cell r="I5784">
            <v>11006</v>
          </cell>
        </row>
        <row r="5785">
          <cell r="B5785" t="str">
            <v>神·张辽</v>
          </cell>
          <cell r="I5785">
            <v>110063</v>
          </cell>
        </row>
        <row r="5786">
          <cell r="B5786" t="str">
            <v>张飞幻象</v>
          </cell>
          <cell r="I5786">
            <v>12004</v>
          </cell>
        </row>
        <row r="5787">
          <cell r="B5787" t="str">
            <v>神·张飞</v>
          </cell>
          <cell r="I5787">
            <v>120043</v>
          </cell>
        </row>
        <row r="5788">
          <cell r="B5788" t="str">
            <v>张飞幻象</v>
          </cell>
          <cell r="I5788">
            <v>12004</v>
          </cell>
        </row>
        <row r="5789">
          <cell r="B5789" t="str">
            <v>神·张飞</v>
          </cell>
          <cell r="I5789">
            <v>120043</v>
          </cell>
        </row>
        <row r="5790">
          <cell r="B5790" t="str">
            <v>张飞幻象</v>
          </cell>
          <cell r="I5790">
            <v>12004</v>
          </cell>
        </row>
        <row r="5791">
          <cell r="B5791" t="str">
            <v>神·张飞</v>
          </cell>
          <cell r="I5791">
            <v>120043</v>
          </cell>
        </row>
        <row r="5792">
          <cell r="B5792" t="str">
            <v>马超幻象</v>
          </cell>
          <cell r="I5792">
            <v>12005</v>
          </cell>
        </row>
        <row r="5793">
          <cell r="B5793" t="str">
            <v>神·马超</v>
          </cell>
          <cell r="I5793">
            <v>120053</v>
          </cell>
        </row>
        <row r="5794">
          <cell r="B5794" t="str">
            <v>马超幻象</v>
          </cell>
          <cell r="I5794">
            <v>12005</v>
          </cell>
        </row>
        <row r="5795">
          <cell r="B5795" t="str">
            <v>神·马超</v>
          </cell>
          <cell r="I5795">
            <v>120053</v>
          </cell>
        </row>
        <row r="5796">
          <cell r="B5796" t="str">
            <v>马超幻象</v>
          </cell>
          <cell r="I5796">
            <v>12005</v>
          </cell>
        </row>
        <row r="5797">
          <cell r="B5797" t="str">
            <v>神·马超</v>
          </cell>
          <cell r="I5797">
            <v>120053</v>
          </cell>
        </row>
        <row r="5798">
          <cell r="B5798" t="str">
            <v>赵云幻象</v>
          </cell>
          <cell r="I5798">
            <v>12001</v>
          </cell>
        </row>
        <row r="5799">
          <cell r="B5799" t="str">
            <v>神·赵云</v>
          </cell>
          <cell r="I5799">
            <v>120013</v>
          </cell>
        </row>
        <row r="5800">
          <cell r="B5800" t="str">
            <v>赵云幻象</v>
          </cell>
          <cell r="I5800">
            <v>12001</v>
          </cell>
        </row>
        <row r="5801">
          <cell r="B5801" t="str">
            <v>神·赵云</v>
          </cell>
          <cell r="I5801">
            <v>120013</v>
          </cell>
        </row>
        <row r="5802">
          <cell r="B5802" t="str">
            <v>赵云幻象</v>
          </cell>
          <cell r="I5802">
            <v>12001</v>
          </cell>
        </row>
        <row r="5803">
          <cell r="B5803" t="str">
            <v>神·赵云</v>
          </cell>
          <cell r="I5803">
            <v>120013</v>
          </cell>
        </row>
        <row r="5804">
          <cell r="B5804" t="str">
            <v>大乔幻象</v>
          </cell>
          <cell r="I5804">
            <v>13001</v>
          </cell>
        </row>
        <row r="5805">
          <cell r="B5805" t="str">
            <v>神·大乔</v>
          </cell>
          <cell r="I5805">
            <v>13001</v>
          </cell>
        </row>
        <row r="5806">
          <cell r="B5806" t="str">
            <v>大乔幻象</v>
          </cell>
          <cell r="I5806">
            <v>13001</v>
          </cell>
        </row>
        <row r="5807">
          <cell r="B5807" t="str">
            <v>神·大乔</v>
          </cell>
          <cell r="I5807">
            <v>13001</v>
          </cell>
        </row>
        <row r="5808">
          <cell r="B5808" t="str">
            <v>大乔幻象</v>
          </cell>
          <cell r="I5808">
            <v>13001</v>
          </cell>
        </row>
        <row r="5809">
          <cell r="B5809" t="str">
            <v>神·大乔</v>
          </cell>
          <cell r="I5809">
            <v>13001</v>
          </cell>
        </row>
        <row r="5810">
          <cell r="B5810" t="str">
            <v>孙权幻象</v>
          </cell>
          <cell r="I5810">
            <v>13005</v>
          </cell>
        </row>
        <row r="5811">
          <cell r="B5811" t="str">
            <v>神·孙权</v>
          </cell>
          <cell r="I5811">
            <v>130053</v>
          </cell>
        </row>
        <row r="5812">
          <cell r="B5812" t="str">
            <v>孙权幻象</v>
          </cell>
          <cell r="I5812">
            <v>13005</v>
          </cell>
        </row>
        <row r="5813">
          <cell r="B5813" t="str">
            <v>神·孙权</v>
          </cell>
          <cell r="I5813">
            <v>130053</v>
          </cell>
        </row>
        <row r="5814">
          <cell r="B5814" t="str">
            <v>孙权幻象</v>
          </cell>
          <cell r="I5814">
            <v>13005</v>
          </cell>
        </row>
        <row r="5815">
          <cell r="B5815" t="str">
            <v>神·孙权</v>
          </cell>
          <cell r="I5815">
            <v>130053</v>
          </cell>
        </row>
        <row r="5816">
          <cell r="B5816" t="str">
            <v>吕蒙幻象</v>
          </cell>
          <cell r="I5816">
            <v>13008</v>
          </cell>
        </row>
        <row r="5817">
          <cell r="B5817" t="str">
            <v>神·吕蒙</v>
          </cell>
          <cell r="I5817">
            <v>130083</v>
          </cell>
        </row>
        <row r="5818">
          <cell r="B5818" t="str">
            <v>吕蒙幻象</v>
          </cell>
          <cell r="I5818">
            <v>13008</v>
          </cell>
        </row>
        <row r="5819">
          <cell r="B5819" t="str">
            <v>神·吕蒙</v>
          </cell>
          <cell r="I5819">
            <v>130083</v>
          </cell>
        </row>
        <row r="5820">
          <cell r="B5820" t="str">
            <v>吕蒙幻象</v>
          </cell>
          <cell r="I5820">
            <v>13008</v>
          </cell>
        </row>
        <row r="5821">
          <cell r="B5821" t="str">
            <v>神·吕蒙</v>
          </cell>
          <cell r="I5821">
            <v>130083</v>
          </cell>
        </row>
        <row r="5822">
          <cell r="B5822" t="str">
            <v>袁绍幻象</v>
          </cell>
          <cell r="I5822">
            <v>14006</v>
          </cell>
        </row>
        <row r="5823">
          <cell r="B5823" t="str">
            <v>神·袁绍</v>
          </cell>
          <cell r="I5823">
            <v>14006</v>
          </cell>
        </row>
        <row r="5824">
          <cell r="B5824" t="str">
            <v>袁绍幻象</v>
          </cell>
          <cell r="I5824">
            <v>14006</v>
          </cell>
        </row>
        <row r="5825">
          <cell r="B5825" t="str">
            <v>神·袁绍</v>
          </cell>
          <cell r="I5825">
            <v>14006</v>
          </cell>
        </row>
        <row r="5826">
          <cell r="B5826" t="str">
            <v>袁绍幻象</v>
          </cell>
          <cell r="I5826">
            <v>14006</v>
          </cell>
        </row>
        <row r="5827">
          <cell r="B5827" t="str">
            <v>神·袁绍</v>
          </cell>
          <cell r="I5827">
            <v>14006</v>
          </cell>
        </row>
        <row r="5828">
          <cell r="B5828" t="str">
            <v>卢植幻象</v>
          </cell>
          <cell r="I5828">
            <v>14015</v>
          </cell>
        </row>
        <row r="5829">
          <cell r="B5829" t="str">
            <v>神·卢植</v>
          </cell>
          <cell r="I5829">
            <v>140153</v>
          </cell>
        </row>
        <row r="5830">
          <cell r="B5830" t="str">
            <v>卢植幻象</v>
          </cell>
          <cell r="I5830">
            <v>14015</v>
          </cell>
        </row>
        <row r="5831">
          <cell r="B5831" t="str">
            <v>神·卢植</v>
          </cell>
          <cell r="I5831">
            <v>140153</v>
          </cell>
        </row>
        <row r="5832">
          <cell r="B5832" t="str">
            <v>卢植幻象</v>
          </cell>
          <cell r="I5832">
            <v>14015</v>
          </cell>
        </row>
        <row r="5833">
          <cell r="B5833" t="str">
            <v>神·卢植</v>
          </cell>
          <cell r="I5833">
            <v>140153</v>
          </cell>
        </row>
        <row r="5834">
          <cell r="B5834" t="str">
            <v>张角幻象</v>
          </cell>
          <cell r="I5834">
            <v>14019</v>
          </cell>
        </row>
        <row r="5835">
          <cell r="B5835" t="str">
            <v>神·张角</v>
          </cell>
          <cell r="I5835">
            <v>140193</v>
          </cell>
        </row>
        <row r="5836">
          <cell r="B5836" t="str">
            <v>张角幻象</v>
          </cell>
          <cell r="I5836">
            <v>14019</v>
          </cell>
        </row>
        <row r="5837">
          <cell r="B5837" t="str">
            <v>神·张角</v>
          </cell>
          <cell r="I5837">
            <v>140193</v>
          </cell>
        </row>
        <row r="5838">
          <cell r="B5838" t="str">
            <v>张角幻象</v>
          </cell>
          <cell r="I5838">
            <v>14019</v>
          </cell>
        </row>
        <row r="5839">
          <cell r="B5839" t="str">
            <v>神·张角</v>
          </cell>
          <cell r="I5839">
            <v>140193</v>
          </cell>
        </row>
        <row r="5840">
          <cell r="B5840" t="str">
            <v>司马懿幻象</v>
          </cell>
          <cell r="I5840">
            <v>11011</v>
          </cell>
        </row>
        <row r="5841">
          <cell r="B5841" t="str">
            <v>神·司马懿</v>
          </cell>
          <cell r="I5841">
            <v>110113</v>
          </cell>
        </row>
        <row r="5842">
          <cell r="B5842" t="str">
            <v>司马懿幻象</v>
          </cell>
          <cell r="I5842">
            <v>11011</v>
          </cell>
        </row>
        <row r="5843">
          <cell r="B5843" t="str">
            <v>神·司马懿</v>
          </cell>
          <cell r="I5843">
            <v>110113</v>
          </cell>
        </row>
        <row r="5844">
          <cell r="B5844" t="str">
            <v>司马懿幻象</v>
          </cell>
          <cell r="I5844">
            <v>11011</v>
          </cell>
        </row>
        <row r="5845">
          <cell r="B5845" t="str">
            <v>神·司马懿</v>
          </cell>
          <cell r="I5845">
            <v>110113</v>
          </cell>
        </row>
        <row r="5846">
          <cell r="B5846" t="str">
            <v>曹操幻象</v>
          </cell>
          <cell r="I5846">
            <v>11002</v>
          </cell>
        </row>
        <row r="5847">
          <cell r="B5847" t="str">
            <v>神·曹操</v>
          </cell>
          <cell r="I5847">
            <v>110022</v>
          </cell>
        </row>
        <row r="5848">
          <cell r="B5848" t="str">
            <v>曹操幻象</v>
          </cell>
          <cell r="I5848">
            <v>11002</v>
          </cell>
        </row>
        <row r="5849">
          <cell r="B5849" t="str">
            <v>神·曹操</v>
          </cell>
          <cell r="I5849">
            <v>110022</v>
          </cell>
        </row>
        <row r="5850">
          <cell r="B5850" t="str">
            <v>曹操幻象</v>
          </cell>
          <cell r="I5850">
            <v>11002</v>
          </cell>
        </row>
        <row r="5851">
          <cell r="B5851" t="str">
            <v>神·曹操</v>
          </cell>
          <cell r="I5851">
            <v>110022</v>
          </cell>
        </row>
        <row r="5852">
          <cell r="B5852" t="str">
            <v>荀彧幻象</v>
          </cell>
          <cell r="I5852">
            <v>11007</v>
          </cell>
        </row>
        <row r="5853">
          <cell r="B5853" t="str">
            <v>神·荀彧</v>
          </cell>
          <cell r="I5853">
            <v>110072</v>
          </cell>
        </row>
        <row r="5854">
          <cell r="B5854" t="str">
            <v>荀彧幻象</v>
          </cell>
          <cell r="I5854">
            <v>11007</v>
          </cell>
        </row>
        <row r="5855">
          <cell r="B5855" t="str">
            <v>神·荀彧</v>
          </cell>
          <cell r="I5855">
            <v>110072</v>
          </cell>
        </row>
        <row r="5856">
          <cell r="B5856" t="str">
            <v>荀彧幻象</v>
          </cell>
          <cell r="I5856">
            <v>11007</v>
          </cell>
        </row>
        <row r="5857">
          <cell r="B5857" t="str">
            <v>神·荀彧</v>
          </cell>
          <cell r="I5857">
            <v>110072</v>
          </cell>
        </row>
        <row r="5858">
          <cell r="B5858" t="str">
            <v>韩浩</v>
          </cell>
          <cell r="I5858">
            <v>11023</v>
          </cell>
        </row>
        <row r="5859">
          <cell r="B5859" t="str">
            <v>高览</v>
          </cell>
          <cell r="I5859">
            <v>11023</v>
          </cell>
        </row>
        <row r="5860">
          <cell r="B5860" t="str">
            <v>张允</v>
          </cell>
          <cell r="I5860">
            <v>14050</v>
          </cell>
        </row>
        <row r="5861">
          <cell r="B5861" t="str">
            <v>劫掠军</v>
          </cell>
          <cell r="I5861">
            <v>13036</v>
          </cell>
        </row>
        <row r="5862">
          <cell r="B5862" t="str">
            <v>赵云</v>
          </cell>
          <cell r="I5862">
            <v>12001</v>
          </cell>
        </row>
        <row r="5863">
          <cell r="B5863" t="str">
            <v>诸葛亮</v>
          </cell>
          <cell r="I5863">
            <v>12009</v>
          </cell>
        </row>
        <row r="5864">
          <cell r="B5864" t="str">
            <v>张飞</v>
          </cell>
          <cell r="I5864">
            <v>12004</v>
          </cell>
        </row>
        <row r="5865">
          <cell r="B5865" t="str">
            <v>奋战军</v>
          </cell>
          <cell r="I5865">
            <v>14047</v>
          </cell>
        </row>
        <row r="5866">
          <cell r="B5866" t="str">
            <v>孙坚</v>
          </cell>
          <cell r="I5866">
            <v>13003</v>
          </cell>
        </row>
        <row r="5867">
          <cell r="B5867" t="str">
            <v>张昭</v>
          </cell>
          <cell r="I5867">
            <v>13018</v>
          </cell>
        </row>
        <row r="5868">
          <cell r="B5868" t="str">
            <v>诸葛瑾</v>
          </cell>
          <cell r="I5868">
            <v>13025</v>
          </cell>
        </row>
        <row r="5869">
          <cell r="B5869" t="str">
            <v>先锋军</v>
          </cell>
          <cell r="I5869">
            <v>11054</v>
          </cell>
        </row>
        <row r="5870">
          <cell r="B5870" t="str">
            <v>赵范</v>
          </cell>
          <cell r="I5870">
            <v>12026</v>
          </cell>
        </row>
        <row r="5871">
          <cell r="B5871" t="str">
            <v>鲍龙</v>
          </cell>
          <cell r="I5871">
            <v>11023</v>
          </cell>
        </row>
        <row r="5872">
          <cell r="B5872" t="str">
            <v>陈应</v>
          </cell>
          <cell r="I5872">
            <v>11023</v>
          </cell>
        </row>
        <row r="5873">
          <cell r="B5873" t="str">
            <v>突击军</v>
          </cell>
          <cell r="I5873">
            <v>14041</v>
          </cell>
        </row>
        <row r="5874">
          <cell r="B5874" t="str">
            <v>曹操</v>
          </cell>
          <cell r="I5874">
            <v>11002</v>
          </cell>
        </row>
        <row r="5875">
          <cell r="B5875" t="str">
            <v>郭嘉</v>
          </cell>
          <cell r="I5875">
            <v>11001</v>
          </cell>
        </row>
        <row r="5876">
          <cell r="B5876" t="str">
            <v>曹仁</v>
          </cell>
          <cell r="I5876">
            <v>11003</v>
          </cell>
        </row>
        <row r="5877">
          <cell r="B5877" t="str">
            <v>劫掠军</v>
          </cell>
          <cell r="I5877">
            <v>13036</v>
          </cell>
        </row>
        <row r="5878">
          <cell r="B5878" t="str">
            <v>张松</v>
          </cell>
          <cell r="I5878">
            <v>12044</v>
          </cell>
        </row>
        <row r="5879">
          <cell r="B5879" t="str">
            <v>李恢</v>
          </cell>
          <cell r="I5879">
            <v>11048</v>
          </cell>
        </row>
        <row r="5880">
          <cell r="B5880" t="str">
            <v>郭攸之</v>
          </cell>
          <cell r="I5880">
            <v>12026</v>
          </cell>
        </row>
        <row r="5881">
          <cell r="B5881" t="str">
            <v>奋战军</v>
          </cell>
          <cell r="I5881">
            <v>14047</v>
          </cell>
        </row>
        <row r="5882">
          <cell r="B5882" t="str">
            <v>周瑜</v>
          </cell>
          <cell r="I5882">
            <v>13007</v>
          </cell>
        </row>
        <row r="5883">
          <cell r="B5883" t="str">
            <v>孙登</v>
          </cell>
          <cell r="I5883">
            <v>14039</v>
          </cell>
        </row>
        <row r="5884">
          <cell r="B5884" t="str">
            <v>楼玄</v>
          </cell>
          <cell r="I5884">
            <v>14045</v>
          </cell>
        </row>
        <row r="5885">
          <cell r="B5885" t="str">
            <v>先锋军</v>
          </cell>
          <cell r="I5885">
            <v>11054</v>
          </cell>
        </row>
        <row r="5886">
          <cell r="B5886" t="str">
            <v>蔡文姬</v>
          </cell>
          <cell r="I5886">
            <v>14008</v>
          </cell>
        </row>
        <row r="5887">
          <cell r="B5887" t="str">
            <v>蔡邕</v>
          </cell>
          <cell r="I5887">
            <v>11034</v>
          </cell>
        </row>
        <row r="5888">
          <cell r="B5888" t="str">
            <v>何皇后</v>
          </cell>
          <cell r="I5888">
            <v>14028</v>
          </cell>
        </row>
        <row r="5889">
          <cell r="B5889" t="str">
            <v>突击军</v>
          </cell>
          <cell r="I5889">
            <v>14041</v>
          </cell>
        </row>
        <row r="5890">
          <cell r="B5890" t="str">
            <v>司马昭</v>
          </cell>
          <cell r="I5890">
            <v>11039</v>
          </cell>
        </row>
        <row r="5891">
          <cell r="B5891" t="str">
            <v>钟会</v>
          </cell>
          <cell r="I5891">
            <v>11038</v>
          </cell>
        </row>
        <row r="5892">
          <cell r="B5892" t="str">
            <v>曹植</v>
          </cell>
          <cell r="I5892">
            <v>11037</v>
          </cell>
        </row>
        <row r="5893">
          <cell r="B5893" t="str">
            <v>劫掠军</v>
          </cell>
          <cell r="I5893">
            <v>13036</v>
          </cell>
        </row>
        <row r="5894">
          <cell r="B5894" t="str">
            <v>刘备</v>
          </cell>
          <cell r="I5894">
            <v>12008</v>
          </cell>
        </row>
        <row r="5895">
          <cell r="B5895" t="str">
            <v>诸葛亮</v>
          </cell>
          <cell r="I5895">
            <v>12009</v>
          </cell>
        </row>
        <row r="5896">
          <cell r="B5896" t="str">
            <v>刘琦</v>
          </cell>
          <cell r="I5896">
            <v>12025</v>
          </cell>
        </row>
        <row r="5897">
          <cell r="B5897" t="str">
            <v>奋战军</v>
          </cell>
          <cell r="I5897">
            <v>14047</v>
          </cell>
        </row>
        <row r="5898">
          <cell r="B5898" t="str">
            <v>孙权</v>
          </cell>
          <cell r="I5898">
            <v>13005</v>
          </cell>
        </row>
        <row r="5899">
          <cell r="B5899" t="str">
            <v>鲁肃</v>
          </cell>
          <cell r="I5899">
            <v>13002</v>
          </cell>
        </row>
        <row r="5900">
          <cell r="B5900" t="str">
            <v>程普</v>
          </cell>
          <cell r="I5900">
            <v>13011</v>
          </cell>
        </row>
        <row r="5901">
          <cell r="B5901" t="str">
            <v>先锋军</v>
          </cell>
          <cell r="I5901">
            <v>11054</v>
          </cell>
        </row>
        <row r="5902">
          <cell r="B5902" t="str">
            <v>汉献帝</v>
          </cell>
          <cell r="I5902">
            <v>14039</v>
          </cell>
        </row>
        <row r="5903">
          <cell r="B5903" t="str">
            <v>伏皇后</v>
          </cell>
          <cell r="I5903">
            <v>14037</v>
          </cell>
        </row>
        <row r="5904">
          <cell r="B5904" t="str">
            <v>何进</v>
          </cell>
          <cell r="I5904">
            <v>14038</v>
          </cell>
        </row>
        <row r="5905">
          <cell r="B5905" t="str">
            <v>突击军</v>
          </cell>
          <cell r="I5905">
            <v>14041</v>
          </cell>
        </row>
        <row r="5906">
          <cell r="B5906" t="str">
            <v>曹操</v>
          </cell>
          <cell r="I5906">
            <v>11002</v>
          </cell>
        </row>
        <row r="5907">
          <cell r="B5907" t="str">
            <v>夏侯惇</v>
          </cell>
          <cell r="I5907">
            <v>11004</v>
          </cell>
        </row>
        <row r="5908">
          <cell r="B5908" t="str">
            <v>许褚</v>
          </cell>
          <cell r="I5908">
            <v>11016</v>
          </cell>
        </row>
        <row r="5909">
          <cell r="B5909" t="str">
            <v>劫掠军</v>
          </cell>
          <cell r="I5909">
            <v>13036</v>
          </cell>
        </row>
        <row r="5910">
          <cell r="B5910" t="str">
            <v>刘备</v>
          </cell>
          <cell r="I5910">
            <v>12008</v>
          </cell>
        </row>
        <row r="5911">
          <cell r="B5911" t="str">
            <v>关羽</v>
          </cell>
          <cell r="I5911">
            <v>12003</v>
          </cell>
        </row>
        <row r="5912">
          <cell r="B5912" t="str">
            <v>张飞</v>
          </cell>
          <cell r="I5912">
            <v>12004</v>
          </cell>
        </row>
        <row r="5913">
          <cell r="B5913" t="str">
            <v>奋战军</v>
          </cell>
          <cell r="I5913">
            <v>14047</v>
          </cell>
        </row>
        <row r="5914">
          <cell r="B5914" t="str">
            <v>孙坚</v>
          </cell>
          <cell r="I5914">
            <v>13003</v>
          </cell>
        </row>
        <row r="5915">
          <cell r="B5915" t="str">
            <v>程普</v>
          </cell>
          <cell r="I5915">
            <v>13011</v>
          </cell>
        </row>
        <row r="5916">
          <cell r="B5916" t="str">
            <v>黄盖</v>
          </cell>
          <cell r="I5916">
            <v>13016</v>
          </cell>
        </row>
        <row r="5917">
          <cell r="B5917" t="str">
            <v>先锋军</v>
          </cell>
          <cell r="I5917">
            <v>11054</v>
          </cell>
        </row>
        <row r="5918">
          <cell r="B5918" t="str">
            <v>汉献帝</v>
          </cell>
          <cell r="I5918">
            <v>14039</v>
          </cell>
        </row>
        <row r="5919">
          <cell r="B5919" t="str">
            <v>董昭</v>
          </cell>
          <cell r="I5919">
            <v>11027</v>
          </cell>
        </row>
        <row r="5920">
          <cell r="B5920" t="str">
            <v>贾诩</v>
          </cell>
          <cell r="I5920">
            <v>11009</v>
          </cell>
        </row>
        <row r="5921">
          <cell r="B5921" t="str">
            <v>突击军</v>
          </cell>
          <cell r="I5921">
            <v>14041</v>
          </cell>
        </row>
        <row r="5922">
          <cell r="B5922" t="str">
            <v>王朗</v>
          </cell>
          <cell r="I5922">
            <v>11034</v>
          </cell>
        </row>
        <row r="5923">
          <cell r="B5923" t="str">
            <v>钟繇</v>
          </cell>
          <cell r="I5923">
            <v>11034</v>
          </cell>
        </row>
        <row r="5924">
          <cell r="B5924" t="str">
            <v>华歆</v>
          </cell>
          <cell r="I5924">
            <v>14020</v>
          </cell>
        </row>
        <row r="5925">
          <cell r="B5925" t="str">
            <v>劫掠军</v>
          </cell>
          <cell r="I5925">
            <v>13036</v>
          </cell>
        </row>
        <row r="5926">
          <cell r="B5926" t="str">
            <v>诸葛亮</v>
          </cell>
          <cell r="I5926">
            <v>12009</v>
          </cell>
        </row>
        <row r="5927">
          <cell r="B5927" t="str">
            <v>关羽</v>
          </cell>
          <cell r="I5927">
            <v>12003</v>
          </cell>
        </row>
        <row r="5928">
          <cell r="B5928" t="str">
            <v>刘琦</v>
          </cell>
          <cell r="I5928">
            <v>12025</v>
          </cell>
        </row>
        <row r="5929">
          <cell r="B5929" t="str">
            <v>奋战军</v>
          </cell>
          <cell r="I5929">
            <v>14047</v>
          </cell>
        </row>
        <row r="5930">
          <cell r="B5930" t="str">
            <v>孙权</v>
          </cell>
          <cell r="I5930">
            <v>13005</v>
          </cell>
        </row>
        <row r="5931">
          <cell r="B5931" t="str">
            <v>张昭</v>
          </cell>
          <cell r="I5931">
            <v>13018</v>
          </cell>
        </row>
        <row r="5932">
          <cell r="B5932" t="str">
            <v>陆逊</v>
          </cell>
          <cell r="I5932">
            <v>13009</v>
          </cell>
        </row>
        <row r="5933">
          <cell r="B5933" t="str">
            <v>先锋军</v>
          </cell>
          <cell r="I5933">
            <v>11054</v>
          </cell>
        </row>
        <row r="5934">
          <cell r="B5934" t="str">
            <v>严白虎</v>
          </cell>
          <cell r="I5934">
            <v>14030</v>
          </cell>
        </row>
        <row r="5935">
          <cell r="B5935" t="str">
            <v>孔融</v>
          </cell>
          <cell r="I5935">
            <v>14036</v>
          </cell>
        </row>
        <row r="5936">
          <cell r="B5936" t="str">
            <v>韩遂</v>
          </cell>
          <cell r="I5936">
            <v>14030</v>
          </cell>
        </row>
        <row r="5937">
          <cell r="B5937" t="str">
            <v>突击军</v>
          </cell>
          <cell r="I5937">
            <v>14041</v>
          </cell>
        </row>
        <row r="5938">
          <cell r="B5938" t="str">
            <v>华歆</v>
          </cell>
          <cell r="I5938">
            <v>14020</v>
          </cell>
        </row>
        <row r="5939">
          <cell r="B5939" t="str">
            <v>钟繇</v>
          </cell>
          <cell r="I5939">
            <v>11034</v>
          </cell>
        </row>
        <row r="5940">
          <cell r="B5940" t="str">
            <v>王朗</v>
          </cell>
          <cell r="I5940">
            <v>11034</v>
          </cell>
        </row>
        <row r="5941">
          <cell r="B5941" t="str">
            <v>劫掠军</v>
          </cell>
          <cell r="I5941">
            <v>13036</v>
          </cell>
        </row>
        <row r="5942">
          <cell r="B5942" t="str">
            <v>诸葛亮</v>
          </cell>
          <cell r="I5942">
            <v>12009</v>
          </cell>
        </row>
        <row r="5943">
          <cell r="B5943" t="str">
            <v>赵云</v>
          </cell>
          <cell r="I5943">
            <v>12001</v>
          </cell>
        </row>
        <row r="5944">
          <cell r="B5944" t="str">
            <v>张飞</v>
          </cell>
          <cell r="I5944">
            <v>12004</v>
          </cell>
        </row>
        <row r="5945">
          <cell r="B5945" t="str">
            <v>奋战军</v>
          </cell>
          <cell r="I5945">
            <v>14047</v>
          </cell>
        </row>
        <row r="5946">
          <cell r="B5946" t="str">
            <v>孙权</v>
          </cell>
          <cell r="I5946">
            <v>13005</v>
          </cell>
        </row>
        <row r="5947">
          <cell r="B5947" t="str">
            <v>张昭</v>
          </cell>
          <cell r="I5947">
            <v>13018</v>
          </cell>
        </row>
        <row r="5948">
          <cell r="B5948" t="str">
            <v>黄盖</v>
          </cell>
          <cell r="I5948">
            <v>13016</v>
          </cell>
        </row>
        <row r="5949">
          <cell r="B5949" t="str">
            <v>先锋军</v>
          </cell>
          <cell r="I5949">
            <v>11054</v>
          </cell>
        </row>
        <row r="5950">
          <cell r="B5950" t="str">
            <v>刘度</v>
          </cell>
          <cell r="I5950">
            <v>14029</v>
          </cell>
        </row>
        <row r="5951">
          <cell r="B5951" t="str">
            <v>刘贤</v>
          </cell>
          <cell r="I5951">
            <v>11023</v>
          </cell>
        </row>
        <row r="5952">
          <cell r="B5952" t="str">
            <v>邢道荣</v>
          </cell>
          <cell r="I5952">
            <v>12031</v>
          </cell>
        </row>
        <row r="5953">
          <cell r="B5953" t="str">
            <v>突击军</v>
          </cell>
          <cell r="I5953">
            <v>14041</v>
          </cell>
        </row>
        <row r="5954">
          <cell r="B5954" t="str">
            <v>甄姬</v>
          </cell>
          <cell r="I5954">
            <v>11018</v>
          </cell>
        </row>
        <row r="5955">
          <cell r="B5955" t="str">
            <v>郭女王</v>
          </cell>
          <cell r="I5955">
            <v>11043</v>
          </cell>
        </row>
        <row r="5956">
          <cell r="B5956" t="str">
            <v>辛宪英</v>
          </cell>
          <cell r="I5956">
            <v>11042</v>
          </cell>
        </row>
        <row r="5957">
          <cell r="B5957" t="str">
            <v>劫掠军</v>
          </cell>
          <cell r="I5957">
            <v>13036</v>
          </cell>
        </row>
        <row r="5958">
          <cell r="B5958" t="str">
            <v>关羽</v>
          </cell>
          <cell r="I5958">
            <v>12003</v>
          </cell>
        </row>
        <row r="5959">
          <cell r="B5959" t="str">
            <v>刘备</v>
          </cell>
          <cell r="I5959">
            <v>12008</v>
          </cell>
        </row>
        <row r="5960">
          <cell r="B5960" t="str">
            <v>魏延</v>
          </cell>
          <cell r="I5960">
            <v>12007</v>
          </cell>
        </row>
        <row r="5961">
          <cell r="B5961" t="str">
            <v>奋战军</v>
          </cell>
          <cell r="I5961">
            <v>14047</v>
          </cell>
        </row>
        <row r="5962">
          <cell r="B5962" t="str">
            <v>孙坚</v>
          </cell>
          <cell r="I5962">
            <v>13003</v>
          </cell>
        </row>
        <row r="5963">
          <cell r="B5963" t="str">
            <v>张昭</v>
          </cell>
          <cell r="I5963">
            <v>13018</v>
          </cell>
        </row>
        <row r="5964">
          <cell r="B5964" t="str">
            <v>诸葛瑾</v>
          </cell>
          <cell r="I5964">
            <v>13025</v>
          </cell>
        </row>
        <row r="5965">
          <cell r="B5965" t="str">
            <v>先锋军</v>
          </cell>
          <cell r="I5965">
            <v>11054</v>
          </cell>
        </row>
        <row r="5966">
          <cell r="B5966" t="str">
            <v>韩玄</v>
          </cell>
          <cell r="I5966">
            <v>14029</v>
          </cell>
        </row>
        <row r="5967">
          <cell r="B5967" t="str">
            <v>黄忠</v>
          </cell>
          <cell r="I5967">
            <v>12006</v>
          </cell>
        </row>
        <row r="5968">
          <cell r="B5968" t="str">
            <v>区星</v>
          </cell>
          <cell r="I5968">
            <v>12031</v>
          </cell>
        </row>
        <row r="5969">
          <cell r="B5969" t="str">
            <v>突击军</v>
          </cell>
          <cell r="I5969">
            <v>14041</v>
          </cell>
        </row>
        <row r="5970">
          <cell r="B5970" t="str">
            <v>徐晃</v>
          </cell>
          <cell r="I5970">
            <v>11015</v>
          </cell>
        </row>
        <row r="5971">
          <cell r="B5971" t="str">
            <v>荀攸</v>
          </cell>
          <cell r="I5971">
            <v>11008</v>
          </cell>
        </row>
        <row r="5972">
          <cell r="B5972" t="str">
            <v>曹冲</v>
          </cell>
          <cell r="I5972">
            <v>11033</v>
          </cell>
        </row>
        <row r="5973">
          <cell r="B5973" t="str">
            <v>劫掠军</v>
          </cell>
          <cell r="I5973">
            <v>13036</v>
          </cell>
        </row>
        <row r="5974">
          <cell r="B5974" t="str">
            <v>关羽</v>
          </cell>
          <cell r="I5974">
            <v>12003</v>
          </cell>
        </row>
        <row r="5975">
          <cell r="B5975" t="str">
            <v>刘备</v>
          </cell>
          <cell r="I5975">
            <v>12008</v>
          </cell>
        </row>
        <row r="5976">
          <cell r="B5976" t="str">
            <v>张飞</v>
          </cell>
          <cell r="I5976">
            <v>12004</v>
          </cell>
        </row>
        <row r="5977">
          <cell r="B5977" t="str">
            <v>奋战军</v>
          </cell>
          <cell r="I5977">
            <v>14047</v>
          </cell>
        </row>
        <row r="5978">
          <cell r="B5978" t="str">
            <v>孙权</v>
          </cell>
          <cell r="I5978">
            <v>13005</v>
          </cell>
        </row>
        <row r="5979">
          <cell r="B5979" t="str">
            <v>吕蒙</v>
          </cell>
          <cell r="I5979">
            <v>13008</v>
          </cell>
        </row>
        <row r="5980">
          <cell r="B5980" t="str">
            <v>张纮</v>
          </cell>
          <cell r="I5980">
            <v>13019</v>
          </cell>
        </row>
        <row r="5981">
          <cell r="B5981" t="str">
            <v>先锋军</v>
          </cell>
          <cell r="I5981">
            <v>11054</v>
          </cell>
        </row>
        <row r="5982">
          <cell r="B5982" t="str">
            <v>汉献帝</v>
          </cell>
          <cell r="I5982">
            <v>14039</v>
          </cell>
        </row>
        <row r="5983">
          <cell r="B5983" t="str">
            <v>伏皇后</v>
          </cell>
          <cell r="I5983">
            <v>14037</v>
          </cell>
        </row>
        <row r="5984">
          <cell r="B5984" t="str">
            <v>何进</v>
          </cell>
          <cell r="I5984">
            <v>14038</v>
          </cell>
        </row>
        <row r="5985">
          <cell r="B5985" t="str">
            <v>突击军</v>
          </cell>
          <cell r="I5985">
            <v>14041</v>
          </cell>
        </row>
        <row r="5986">
          <cell r="B5986" t="str">
            <v>典韦</v>
          </cell>
          <cell r="I5986">
            <v>11017</v>
          </cell>
        </row>
        <row r="5987">
          <cell r="B5987" t="str">
            <v>杨修</v>
          </cell>
          <cell r="I5987">
            <v>11032</v>
          </cell>
        </row>
        <row r="5988">
          <cell r="B5988" t="str">
            <v>许褚</v>
          </cell>
          <cell r="I5988">
            <v>11016</v>
          </cell>
        </row>
        <row r="5989">
          <cell r="B5989" t="str">
            <v>劫掠军</v>
          </cell>
          <cell r="I5989">
            <v>13036</v>
          </cell>
        </row>
        <row r="5990">
          <cell r="B5990" t="str">
            <v>诸葛亮</v>
          </cell>
          <cell r="I5990">
            <v>12009</v>
          </cell>
        </row>
        <row r="5991">
          <cell r="B5991" t="str">
            <v>刘禅</v>
          </cell>
          <cell r="I5991">
            <v>12032</v>
          </cell>
        </row>
        <row r="5992">
          <cell r="B5992" t="str">
            <v>王伉</v>
          </cell>
          <cell r="I5992">
            <v>12026</v>
          </cell>
        </row>
        <row r="5993">
          <cell r="B5993" t="str">
            <v>奋战军</v>
          </cell>
          <cell r="I5993">
            <v>14047</v>
          </cell>
        </row>
        <row r="5994">
          <cell r="B5994" t="str">
            <v>吴国太</v>
          </cell>
          <cell r="I5994">
            <v>13033</v>
          </cell>
        </row>
        <row r="5995">
          <cell r="B5995" t="str">
            <v>诸葛恪</v>
          </cell>
          <cell r="I5995">
            <v>13032</v>
          </cell>
        </row>
        <row r="5996">
          <cell r="B5996" t="str">
            <v>陆绩</v>
          </cell>
          <cell r="I5996">
            <v>14043</v>
          </cell>
        </row>
        <row r="5997">
          <cell r="B5997" t="str">
            <v>先锋军</v>
          </cell>
          <cell r="I5997">
            <v>11054</v>
          </cell>
        </row>
        <row r="5998">
          <cell r="B5998" t="str">
            <v>袁术</v>
          </cell>
          <cell r="I5998">
            <v>14027</v>
          </cell>
        </row>
        <row r="5999">
          <cell r="B5999" t="str">
            <v>纪灵</v>
          </cell>
          <cell r="I5999">
            <v>14030</v>
          </cell>
        </row>
        <row r="6000">
          <cell r="B6000" t="str">
            <v>陈兰</v>
          </cell>
          <cell r="I6000">
            <v>12023</v>
          </cell>
        </row>
        <row r="6001">
          <cell r="B6001" t="str">
            <v>突击军</v>
          </cell>
          <cell r="I6001">
            <v>14041</v>
          </cell>
        </row>
        <row r="6002">
          <cell r="B6002" t="str">
            <v>司马懿</v>
          </cell>
          <cell r="I6002">
            <v>11011</v>
          </cell>
        </row>
        <row r="6003">
          <cell r="B6003" t="str">
            <v>孙礼</v>
          </cell>
          <cell r="I6003">
            <v>11023</v>
          </cell>
        </row>
        <row r="6004">
          <cell r="B6004" t="str">
            <v>郭淮</v>
          </cell>
          <cell r="I6004">
            <v>11038</v>
          </cell>
        </row>
        <row r="6005">
          <cell r="B6005" t="str">
            <v>劫掠军</v>
          </cell>
          <cell r="I6005">
            <v>13036</v>
          </cell>
        </row>
        <row r="6006">
          <cell r="B6006" t="str">
            <v>诸葛亮</v>
          </cell>
          <cell r="I6006">
            <v>12009</v>
          </cell>
        </row>
        <row r="6007">
          <cell r="B6007" t="str">
            <v>姜维</v>
          </cell>
          <cell r="I6007">
            <v>12012</v>
          </cell>
        </row>
        <row r="6008">
          <cell r="B6008" t="str">
            <v>王平</v>
          </cell>
          <cell r="I6008">
            <v>13036</v>
          </cell>
        </row>
        <row r="6009">
          <cell r="B6009" t="str">
            <v>奋战军</v>
          </cell>
          <cell r="I6009">
            <v>14047</v>
          </cell>
        </row>
        <row r="6010">
          <cell r="B6010" t="str">
            <v>孙翊</v>
          </cell>
          <cell r="I6010">
            <v>13036</v>
          </cell>
        </row>
        <row r="6011">
          <cell r="B6011" t="str">
            <v>孙登</v>
          </cell>
          <cell r="I6011">
            <v>14039</v>
          </cell>
        </row>
        <row r="6012">
          <cell r="B6012" t="str">
            <v>楼玄</v>
          </cell>
          <cell r="I6012">
            <v>14045</v>
          </cell>
        </row>
        <row r="6013">
          <cell r="B6013" t="str">
            <v>先锋军</v>
          </cell>
          <cell r="I6013">
            <v>11054</v>
          </cell>
        </row>
        <row r="6014">
          <cell r="B6014" t="str">
            <v>刘表</v>
          </cell>
          <cell r="I6014">
            <v>14022</v>
          </cell>
        </row>
        <row r="6015">
          <cell r="B6015" t="str">
            <v>陈宫</v>
          </cell>
          <cell r="I6015">
            <v>14001</v>
          </cell>
        </row>
        <row r="6016">
          <cell r="B6016" t="str">
            <v>高顺</v>
          </cell>
          <cell r="I6016">
            <v>14010</v>
          </cell>
        </row>
        <row r="6017">
          <cell r="B6017" t="str">
            <v>突击军</v>
          </cell>
          <cell r="I6017">
            <v>14041</v>
          </cell>
        </row>
        <row r="6018">
          <cell r="B6018" t="str">
            <v>张郃</v>
          </cell>
          <cell r="I6018">
            <v>11012</v>
          </cell>
        </row>
        <row r="6019">
          <cell r="B6019" t="str">
            <v>曹洪</v>
          </cell>
          <cell r="I6019">
            <v>11023</v>
          </cell>
        </row>
        <row r="6020">
          <cell r="B6020" t="str">
            <v>曹休</v>
          </cell>
          <cell r="I6020">
            <v>11030</v>
          </cell>
        </row>
        <row r="6021">
          <cell r="B6021" t="str">
            <v>劫掠军</v>
          </cell>
          <cell r="I6021">
            <v>13036</v>
          </cell>
        </row>
        <row r="6022">
          <cell r="B6022" t="str">
            <v>张飞</v>
          </cell>
          <cell r="I6022">
            <v>12004</v>
          </cell>
        </row>
        <row r="6023">
          <cell r="B6023" t="str">
            <v>严颜</v>
          </cell>
          <cell r="I6023">
            <v>13020</v>
          </cell>
        </row>
        <row r="6024">
          <cell r="B6024" t="str">
            <v>卓膺</v>
          </cell>
          <cell r="I6024">
            <v>13034</v>
          </cell>
        </row>
        <row r="6025">
          <cell r="B6025" t="str">
            <v>奋战军</v>
          </cell>
          <cell r="I6025">
            <v>14047</v>
          </cell>
        </row>
        <row r="6026">
          <cell r="B6026" t="str">
            <v>顾雍</v>
          </cell>
          <cell r="I6026">
            <v>13034</v>
          </cell>
        </row>
        <row r="6027">
          <cell r="B6027" t="str">
            <v>孙静</v>
          </cell>
          <cell r="I6027">
            <v>13036</v>
          </cell>
        </row>
        <row r="6028">
          <cell r="B6028" t="str">
            <v>步骘</v>
          </cell>
          <cell r="I6028">
            <v>14045</v>
          </cell>
        </row>
        <row r="6029">
          <cell r="B6029" t="str">
            <v>先锋军</v>
          </cell>
          <cell r="I6029">
            <v>11054</v>
          </cell>
        </row>
        <row r="6030">
          <cell r="B6030" t="str">
            <v>文丑</v>
          </cell>
          <cell r="I6030">
            <v>14014</v>
          </cell>
        </row>
        <row r="6031">
          <cell r="B6031" t="str">
            <v>颜良</v>
          </cell>
          <cell r="I6031">
            <v>14013</v>
          </cell>
        </row>
        <row r="6032">
          <cell r="B6032" t="str">
            <v>皇甫嵩</v>
          </cell>
          <cell r="I6032">
            <v>14021</v>
          </cell>
        </row>
        <row r="6033">
          <cell r="B6033" t="str">
            <v>突击军</v>
          </cell>
          <cell r="I6033">
            <v>14041</v>
          </cell>
        </row>
        <row r="6034">
          <cell r="B6034" t="str">
            <v>司马懿</v>
          </cell>
          <cell r="I6034">
            <v>11011</v>
          </cell>
        </row>
        <row r="6035">
          <cell r="B6035" t="str">
            <v>孙礼</v>
          </cell>
          <cell r="I6035">
            <v>11023</v>
          </cell>
        </row>
        <row r="6036">
          <cell r="B6036" t="str">
            <v>郭淮</v>
          </cell>
          <cell r="I6036">
            <v>11038</v>
          </cell>
        </row>
        <row r="6037">
          <cell r="B6037" t="str">
            <v>劫掠军</v>
          </cell>
          <cell r="I6037">
            <v>13036</v>
          </cell>
        </row>
        <row r="6038">
          <cell r="B6038" t="str">
            <v>诸葛亮</v>
          </cell>
          <cell r="I6038">
            <v>12009</v>
          </cell>
        </row>
        <row r="6039">
          <cell r="B6039" t="str">
            <v>姜维</v>
          </cell>
          <cell r="I6039">
            <v>12012</v>
          </cell>
        </row>
        <row r="6040">
          <cell r="B6040" t="str">
            <v>王平</v>
          </cell>
          <cell r="I6040">
            <v>13036</v>
          </cell>
        </row>
        <row r="6041">
          <cell r="B6041" t="str">
            <v>奋战军</v>
          </cell>
          <cell r="I6041">
            <v>14047</v>
          </cell>
        </row>
        <row r="6042">
          <cell r="B6042" t="str">
            <v>朱桓</v>
          </cell>
          <cell r="I6042">
            <v>14046</v>
          </cell>
        </row>
        <row r="6043">
          <cell r="B6043" t="str">
            <v>诸葛瑾</v>
          </cell>
          <cell r="I6043">
            <v>13025</v>
          </cell>
        </row>
        <row r="6044">
          <cell r="B6044" t="str">
            <v>全琮</v>
          </cell>
          <cell r="I6044">
            <v>14046</v>
          </cell>
        </row>
        <row r="6045">
          <cell r="B6045" t="str">
            <v>先锋军</v>
          </cell>
          <cell r="I6045">
            <v>11054</v>
          </cell>
        </row>
        <row r="6046">
          <cell r="B6046" t="str">
            <v>于吉</v>
          </cell>
          <cell r="I6046">
            <v>14009</v>
          </cell>
        </row>
        <row r="6047">
          <cell r="B6047" t="str">
            <v>张角</v>
          </cell>
          <cell r="I6047">
            <v>14019</v>
          </cell>
        </row>
        <row r="6048">
          <cell r="B6048" t="str">
            <v>张梁</v>
          </cell>
          <cell r="I6048">
            <v>14026</v>
          </cell>
        </row>
        <row r="6049">
          <cell r="B6049" t="str">
            <v>突击军</v>
          </cell>
          <cell r="I6049">
            <v>14041</v>
          </cell>
        </row>
        <row r="6050">
          <cell r="B6050" t="str">
            <v>曹丕</v>
          </cell>
          <cell r="I6050">
            <v>11020</v>
          </cell>
        </row>
        <row r="6051">
          <cell r="B6051" t="str">
            <v>张辽</v>
          </cell>
          <cell r="I6051">
            <v>11006</v>
          </cell>
        </row>
        <row r="6052">
          <cell r="B6052" t="str">
            <v>文聘</v>
          </cell>
          <cell r="I6052">
            <v>11028</v>
          </cell>
        </row>
        <row r="6053">
          <cell r="B6053" t="str">
            <v>劫掠军</v>
          </cell>
          <cell r="I6053">
            <v>13036</v>
          </cell>
        </row>
        <row r="6054">
          <cell r="B6054" t="str">
            <v>张飞</v>
          </cell>
          <cell r="I6054">
            <v>12004</v>
          </cell>
        </row>
        <row r="6055">
          <cell r="B6055" t="str">
            <v>关羽</v>
          </cell>
          <cell r="I6055">
            <v>12003</v>
          </cell>
        </row>
        <row r="6056">
          <cell r="B6056" t="str">
            <v>刘备</v>
          </cell>
          <cell r="I6056">
            <v>12008</v>
          </cell>
        </row>
        <row r="6057">
          <cell r="B6057" t="str">
            <v>奋战军</v>
          </cell>
          <cell r="I6057">
            <v>14047</v>
          </cell>
        </row>
        <row r="6058">
          <cell r="B6058" t="str">
            <v>孙权</v>
          </cell>
          <cell r="I6058">
            <v>13005</v>
          </cell>
        </row>
        <row r="6059">
          <cell r="B6059" t="str">
            <v>徐盛</v>
          </cell>
          <cell r="I6059">
            <v>13017</v>
          </cell>
        </row>
        <row r="6060">
          <cell r="B6060" t="str">
            <v>孙韶</v>
          </cell>
          <cell r="I6060">
            <v>13036</v>
          </cell>
        </row>
        <row r="6061">
          <cell r="B6061" t="str">
            <v>先锋军</v>
          </cell>
          <cell r="I6061">
            <v>11054</v>
          </cell>
        </row>
        <row r="6062">
          <cell r="B6062" t="str">
            <v>吕布</v>
          </cell>
          <cell r="I6062">
            <v>14005</v>
          </cell>
        </row>
        <row r="6063">
          <cell r="B6063" t="str">
            <v>高顺</v>
          </cell>
          <cell r="I6063">
            <v>14010</v>
          </cell>
        </row>
        <row r="6064">
          <cell r="B6064" t="str">
            <v>陈宫</v>
          </cell>
          <cell r="I6064">
            <v>14001</v>
          </cell>
        </row>
        <row r="6065">
          <cell r="B6065" t="str">
            <v>突击军</v>
          </cell>
          <cell r="I6065">
            <v>14041</v>
          </cell>
        </row>
        <row r="6066">
          <cell r="B6066" t="str">
            <v>曹丕</v>
          </cell>
          <cell r="I6066">
            <v>11020</v>
          </cell>
        </row>
        <row r="6067">
          <cell r="B6067" t="str">
            <v>曹休</v>
          </cell>
          <cell r="I6067">
            <v>11030</v>
          </cell>
        </row>
        <row r="6068">
          <cell r="B6068" t="str">
            <v>曹仁</v>
          </cell>
          <cell r="I6068">
            <v>11003</v>
          </cell>
        </row>
        <row r="6069">
          <cell r="B6069" t="str">
            <v>劫掠军</v>
          </cell>
          <cell r="I6069">
            <v>13036</v>
          </cell>
        </row>
        <row r="6070">
          <cell r="B6070" t="str">
            <v>刘备</v>
          </cell>
          <cell r="I6070">
            <v>12008</v>
          </cell>
        </row>
        <row r="6071">
          <cell r="B6071" t="str">
            <v>诸葛亮</v>
          </cell>
          <cell r="I6071">
            <v>12009</v>
          </cell>
        </row>
        <row r="6072">
          <cell r="B6072" t="str">
            <v>马良</v>
          </cell>
          <cell r="I6072">
            <v>12013</v>
          </cell>
        </row>
        <row r="6073">
          <cell r="B6073" t="str">
            <v>奋战军</v>
          </cell>
          <cell r="I6073">
            <v>14047</v>
          </cell>
        </row>
        <row r="6074">
          <cell r="B6074" t="str">
            <v>陆逊</v>
          </cell>
          <cell r="I6074">
            <v>13009</v>
          </cell>
        </row>
        <row r="6075">
          <cell r="B6075" t="str">
            <v>孙权</v>
          </cell>
          <cell r="I6075">
            <v>13005</v>
          </cell>
        </row>
        <row r="6076">
          <cell r="B6076" t="str">
            <v>孙桓</v>
          </cell>
          <cell r="I6076">
            <v>11037</v>
          </cell>
        </row>
        <row r="6077">
          <cell r="B6077" t="str">
            <v>先锋军</v>
          </cell>
          <cell r="I6077">
            <v>11054</v>
          </cell>
        </row>
        <row r="6078">
          <cell r="B6078" t="str">
            <v>严白虎</v>
          </cell>
          <cell r="I6078">
            <v>14030</v>
          </cell>
        </row>
        <row r="6079">
          <cell r="B6079" t="str">
            <v>孔融</v>
          </cell>
          <cell r="I6079">
            <v>14036</v>
          </cell>
        </row>
        <row r="6080">
          <cell r="B6080" t="str">
            <v>韩遂</v>
          </cell>
          <cell r="I6080">
            <v>14030</v>
          </cell>
        </row>
        <row r="6081">
          <cell r="B6081" t="str">
            <v>突击军</v>
          </cell>
          <cell r="I6081">
            <v>14041</v>
          </cell>
        </row>
        <row r="6082">
          <cell r="B6082" t="str">
            <v>许褚</v>
          </cell>
          <cell r="I6082">
            <v>11016</v>
          </cell>
        </row>
        <row r="6083">
          <cell r="B6083" t="str">
            <v>韩当</v>
          </cell>
          <cell r="I6083">
            <v>13020</v>
          </cell>
        </row>
        <row r="6084">
          <cell r="B6084" t="str">
            <v>周泰</v>
          </cell>
          <cell r="I6084">
            <v>13015</v>
          </cell>
        </row>
        <row r="6085">
          <cell r="B6085" t="str">
            <v>劫掠军</v>
          </cell>
          <cell r="I6085">
            <v>13036</v>
          </cell>
        </row>
        <row r="6086">
          <cell r="B6086" t="str">
            <v>庞统</v>
          </cell>
          <cell r="I6086">
            <v>12010</v>
          </cell>
        </row>
        <row r="6087">
          <cell r="B6087" t="str">
            <v>徐庶</v>
          </cell>
          <cell r="I6087">
            <v>12016</v>
          </cell>
        </row>
        <row r="6088">
          <cell r="B6088" t="str">
            <v>马良</v>
          </cell>
          <cell r="I6088">
            <v>12013</v>
          </cell>
        </row>
        <row r="6089">
          <cell r="B6089" t="str">
            <v>奋战军</v>
          </cell>
          <cell r="I6089">
            <v>14047</v>
          </cell>
        </row>
        <row r="6090">
          <cell r="B6090" t="str">
            <v>吕蒙</v>
          </cell>
          <cell r="I6090">
            <v>13008</v>
          </cell>
        </row>
        <row r="6091">
          <cell r="B6091" t="str">
            <v>孙权</v>
          </cell>
          <cell r="I6091">
            <v>13005</v>
          </cell>
        </row>
        <row r="6092">
          <cell r="B6092" t="str">
            <v>张纮</v>
          </cell>
          <cell r="I6092">
            <v>13019</v>
          </cell>
        </row>
        <row r="6093">
          <cell r="B6093" t="str">
            <v>先锋军</v>
          </cell>
          <cell r="I6093">
            <v>11054</v>
          </cell>
        </row>
        <row r="6094">
          <cell r="B6094" t="str">
            <v>袁术</v>
          </cell>
          <cell r="I6094">
            <v>14027</v>
          </cell>
        </row>
        <row r="6095">
          <cell r="B6095" t="str">
            <v>纪灵</v>
          </cell>
          <cell r="I6095">
            <v>14030</v>
          </cell>
        </row>
        <row r="6096">
          <cell r="B6096" t="str">
            <v>陈兰</v>
          </cell>
          <cell r="I6096">
            <v>12023</v>
          </cell>
        </row>
        <row r="6097">
          <cell r="B6097" t="str">
            <v>突击军</v>
          </cell>
          <cell r="I6097">
            <v>14041</v>
          </cell>
        </row>
        <row r="6098">
          <cell r="B6098" t="str">
            <v>曹操</v>
          </cell>
          <cell r="I6098">
            <v>11002</v>
          </cell>
        </row>
        <row r="6099">
          <cell r="B6099" t="str">
            <v>杨修</v>
          </cell>
          <cell r="I6099">
            <v>11032</v>
          </cell>
        </row>
        <row r="6100">
          <cell r="B6100" t="str">
            <v>荀彧</v>
          </cell>
          <cell r="I6100">
            <v>11007</v>
          </cell>
        </row>
        <row r="6101">
          <cell r="B6101" t="str">
            <v>劫掠军</v>
          </cell>
          <cell r="I6101">
            <v>13036</v>
          </cell>
        </row>
        <row r="6102">
          <cell r="B6102" t="str">
            <v>刘备</v>
          </cell>
          <cell r="I6102">
            <v>12008</v>
          </cell>
        </row>
        <row r="6103">
          <cell r="B6103" t="str">
            <v>关羽</v>
          </cell>
          <cell r="I6103">
            <v>12003</v>
          </cell>
        </row>
        <row r="6104">
          <cell r="B6104" t="str">
            <v>赵云</v>
          </cell>
          <cell r="I6104">
            <v>12001</v>
          </cell>
        </row>
        <row r="6105">
          <cell r="B6105" t="str">
            <v>奋战军</v>
          </cell>
          <cell r="I6105">
            <v>14047</v>
          </cell>
        </row>
        <row r="6106">
          <cell r="B6106" t="str">
            <v>孙翊</v>
          </cell>
          <cell r="I6106">
            <v>13036</v>
          </cell>
        </row>
        <row r="6107">
          <cell r="B6107" t="str">
            <v>孙登</v>
          </cell>
          <cell r="I6107">
            <v>14039</v>
          </cell>
        </row>
        <row r="6108">
          <cell r="B6108" t="str">
            <v>楼玄</v>
          </cell>
          <cell r="I6108">
            <v>14045</v>
          </cell>
        </row>
        <row r="6109">
          <cell r="B6109" t="str">
            <v>先锋军</v>
          </cell>
          <cell r="I6109">
            <v>11054</v>
          </cell>
        </row>
        <row r="6110">
          <cell r="B6110" t="str">
            <v>刘璋</v>
          </cell>
          <cell r="I6110">
            <v>12032</v>
          </cell>
        </row>
        <row r="6111">
          <cell r="B6111" t="str">
            <v>王累</v>
          </cell>
          <cell r="I6111">
            <v>11023</v>
          </cell>
        </row>
        <row r="6112">
          <cell r="B6112" t="str">
            <v>黄权</v>
          </cell>
          <cell r="I6112">
            <v>12031</v>
          </cell>
        </row>
        <row r="6113">
          <cell r="B6113" t="str">
            <v>突击军</v>
          </cell>
          <cell r="I6113">
            <v>14041</v>
          </cell>
        </row>
        <row r="6114">
          <cell r="B6114" t="str">
            <v>曹操</v>
          </cell>
          <cell r="I6114">
            <v>11002</v>
          </cell>
        </row>
        <row r="6115">
          <cell r="B6115" t="str">
            <v>夏侯惇</v>
          </cell>
          <cell r="I6115">
            <v>11004</v>
          </cell>
        </row>
        <row r="6116">
          <cell r="B6116" t="str">
            <v>曹仁</v>
          </cell>
          <cell r="I6116">
            <v>11003</v>
          </cell>
        </row>
        <row r="6117">
          <cell r="B6117" t="str">
            <v>劫掠军</v>
          </cell>
          <cell r="I6117">
            <v>13036</v>
          </cell>
        </row>
        <row r="6118">
          <cell r="B6118" t="str">
            <v>刘备</v>
          </cell>
          <cell r="I6118">
            <v>12008</v>
          </cell>
        </row>
        <row r="6119">
          <cell r="B6119" t="str">
            <v>马超</v>
          </cell>
          <cell r="I6119">
            <v>12005</v>
          </cell>
        </row>
        <row r="6120">
          <cell r="B6120" t="str">
            <v>赵云</v>
          </cell>
          <cell r="I6120">
            <v>12001</v>
          </cell>
        </row>
        <row r="6121">
          <cell r="B6121" t="str">
            <v>奋战军</v>
          </cell>
          <cell r="I6121">
            <v>14047</v>
          </cell>
        </row>
        <row r="6122">
          <cell r="B6122" t="str">
            <v>顾雍</v>
          </cell>
          <cell r="I6122">
            <v>13034</v>
          </cell>
        </row>
        <row r="6123">
          <cell r="B6123" t="str">
            <v>孙静</v>
          </cell>
          <cell r="I6123">
            <v>13036</v>
          </cell>
        </row>
        <row r="6124">
          <cell r="B6124" t="str">
            <v>步骘</v>
          </cell>
          <cell r="I6124">
            <v>14045</v>
          </cell>
        </row>
        <row r="6125">
          <cell r="B6125" t="str">
            <v>先锋军</v>
          </cell>
          <cell r="I6125">
            <v>11054</v>
          </cell>
        </row>
        <row r="6126">
          <cell r="B6126" t="str">
            <v>张鲁</v>
          </cell>
          <cell r="I6126">
            <v>14032</v>
          </cell>
        </row>
        <row r="6127">
          <cell r="B6127" t="str">
            <v>张卫</v>
          </cell>
          <cell r="I6127">
            <v>11023</v>
          </cell>
        </row>
        <row r="6128">
          <cell r="B6128" t="str">
            <v>杨松</v>
          </cell>
          <cell r="I6128">
            <v>12026</v>
          </cell>
        </row>
        <row r="6129">
          <cell r="B6129" t="str">
            <v>突击军</v>
          </cell>
          <cell r="I6129">
            <v>14041</v>
          </cell>
        </row>
        <row r="6130">
          <cell r="B6130" t="str">
            <v>曹操</v>
          </cell>
          <cell r="I6130">
            <v>11002</v>
          </cell>
        </row>
        <row r="6131">
          <cell r="B6131" t="str">
            <v>张辽</v>
          </cell>
          <cell r="I6131">
            <v>11006</v>
          </cell>
        </row>
        <row r="6132">
          <cell r="B6132" t="str">
            <v>裴潜</v>
          </cell>
          <cell r="I6132">
            <v>13034</v>
          </cell>
        </row>
        <row r="6133">
          <cell r="B6133" t="str">
            <v>劫掠军</v>
          </cell>
          <cell r="I6133">
            <v>13036</v>
          </cell>
        </row>
        <row r="6134">
          <cell r="B6134" t="str">
            <v>姜维</v>
          </cell>
          <cell r="I6134">
            <v>12012</v>
          </cell>
        </row>
        <row r="6135">
          <cell r="B6135" t="str">
            <v>诸葛亮</v>
          </cell>
          <cell r="I6135">
            <v>12009</v>
          </cell>
        </row>
        <row r="6136">
          <cell r="B6136" t="str">
            <v>法正</v>
          </cell>
          <cell r="I6136">
            <v>12011</v>
          </cell>
        </row>
        <row r="6137">
          <cell r="B6137" t="str">
            <v>奋战军</v>
          </cell>
          <cell r="I6137">
            <v>14047</v>
          </cell>
        </row>
        <row r="6138">
          <cell r="B6138" t="str">
            <v>孙尚香</v>
          </cell>
          <cell r="I6138">
            <v>13012</v>
          </cell>
        </row>
        <row r="6139">
          <cell r="B6139" t="str">
            <v>大乔</v>
          </cell>
          <cell r="I6139">
            <v>13001</v>
          </cell>
        </row>
        <row r="6140">
          <cell r="B6140" t="str">
            <v>小乔</v>
          </cell>
          <cell r="I6140">
            <v>13014</v>
          </cell>
        </row>
        <row r="6141">
          <cell r="B6141" t="str">
            <v>先锋军</v>
          </cell>
          <cell r="I6141">
            <v>11054</v>
          </cell>
        </row>
        <row r="6142">
          <cell r="B6142" t="str">
            <v>刘表</v>
          </cell>
          <cell r="I6142">
            <v>14022</v>
          </cell>
        </row>
        <row r="6143">
          <cell r="B6143" t="str">
            <v>陈宫</v>
          </cell>
          <cell r="I6143">
            <v>14001</v>
          </cell>
        </row>
        <row r="6144">
          <cell r="B6144" t="str">
            <v>高顺</v>
          </cell>
          <cell r="I6144">
            <v>14010</v>
          </cell>
        </row>
        <row r="6145">
          <cell r="B6145" t="str">
            <v>突击军</v>
          </cell>
          <cell r="I6145">
            <v>14041</v>
          </cell>
        </row>
        <row r="6146">
          <cell r="B6146" t="str">
            <v>甄姬</v>
          </cell>
          <cell r="I6146">
            <v>11018</v>
          </cell>
        </row>
        <row r="6147">
          <cell r="B6147" t="str">
            <v>郭女王</v>
          </cell>
          <cell r="I6147">
            <v>11043</v>
          </cell>
        </row>
        <row r="6148">
          <cell r="B6148" t="str">
            <v>辛宪英</v>
          </cell>
          <cell r="I6148">
            <v>11042</v>
          </cell>
        </row>
        <row r="6149">
          <cell r="B6149" t="str">
            <v>劫掠军</v>
          </cell>
          <cell r="I6149">
            <v>13036</v>
          </cell>
        </row>
        <row r="6150">
          <cell r="B6150" t="str">
            <v>刘备</v>
          </cell>
          <cell r="I6150">
            <v>12008</v>
          </cell>
        </row>
        <row r="6151">
          <cell r="B6151" t="str">
            <v>关羽</v>
          </cell>
          <cell r="I6151">
            <v>12003</v>
          </cell>
        </row>
        <row r="6152">
          <cell r="B6152" t="str">
            <v>张飞</v>
          </cell>
          <cell r="I6152">
            <v>12004</v>
          </cell>
        </row>
        <row r="6153">
          <cell r="B6153" t="str">
            <v>奋战军</v>
          </cell>
          <cell r="I6153">
            <v>14047</v>
          </cell>
        </row>
        <row r="6154">
          <cell r="B6154" t="str">
            <v>太史慈</v>
          </cell>
          <cell r="I6154">
            <v>13006</v>
          </cell>
        </row>
        <row r="6155">
          <cell r="B6155" t="str">
            <v>孙策</v>
          </cell>
          <cell r="I6155">
            <v>13004</v>
          </cell>
        </row>
        <row r="6156">
          <cell r="B6156" t="str">
            <v>张昭</v>
          </cell>
          <cell r="I6156">
            <v>13018</v>
          </cell>
        </row>
        <row r="6157">
          <cell r="B6157" t="str">
            <v>先锋军</v>
          </cell>
          <cell r="I6157">
            <v>11054</v>
          </cell>
        </row>
        <row r="6158">
          <cell r="B6158" t="str">
            <v>孔融</v>
          </cell>
          <cell r="I6158">
            <v>14036</v>
          </cell>
        </row>
        <row r="6159">
          <cell r="B6159" t="str">
            <v>宗宝</v>
          </cell>
          <cell r="I6159">
            <v>11023</v>
          </cell>
        </row>
        <row r="6160">
          <cell r="B6160" t="str">
            <v>管亥</v>
          </cell>
          <cell r="I6160">
            <v>14025</v>
          </cell>
        </row>
        <row r="6161">
          <cell r="B6161" t="str">
            <v>突击军</v>
          </cell>
          <cell r="I6161">
            <v>14041</v>
          </cell>
        </row>
        <row r="6162">
          <cell r="B6162" t="str">
            <v>华歆</v>
          </cell>
          <cell r="I6162">
            <v>14020</v>
          </cell>
        </row>
        <row r="6163">
          <cell r="B6163" t="str">
            <v>钟繇</v>
          </cell>
          <cell r="I6163">
            <v>11034</v>
          </cell>
        </row>
        <row r="6164">
          <cell r="B6164" t="str">
            <v>王朗</v>
          </cell>
          <cell r="I6164">
            <v>11034</v>
          </cell>
        </row>
        <row r="6165">
          <cell r="B6165" t="str">
            <v>劫掠军</v>
          </cell>
          <cell r="I6165">
            <v>13036</v>
          </cell>
        </row>
        <row r="6166">
          <cell r="B6166" t="str">
            <v>黄忠</v>
          </cell>
          <cell r="I6166">
            <v>12006</v>
          </cell>
        </row>
        <row r="6167">
          <cell r="B6167" t="str">
            <v>赵云</v>
          </cell>
          <cell r="I6167">
            <v>12001</v>
          </cell>
        </row>
        <row r="6168">
          <cell r="B6168" t="str">
            <v>蒋琬</v>
          </cell>
          <cell r="I6168">
            <v>12026</v>
          </cell>
        </row>
        <row r="6169">
          <cell r="B6169" t="str">
            <v>奋战军</v>
          </cell>
          <cell r="I6169">
            <v>14047</v>
          </cell>
        </row>
        <row r="6170">
          <cell r="B6170" t="str">
            <v>黄盖</v>
          </cell>
          <cell r="I6170">
            <v>13016</v>
          </cell>
        </row>
        <row r="6171">
          <cell r="B6171" t="str">
            <v>徐盛</v>
          </cell>
          <cell r="I6171">
            <v>13017</v>
          </cell>
        </row>
        <row r="6172">
          <cell r="B6172" t="str">
            <v>周泰</v>
          </cell>
          <cell r="I6172">
            <v>13015</v>
          </cell>
        </row>
        <row r="6173">
          <cell r="B6173" t="str">
            <v>先锋军</v>
          </cell>
          <cell r="I6173">
            <v>11054</v>
          </cell>
        </row>
        <row r="6174">
          <cell r="B6174" t="str">
            <v>董卓</v>
          </cell>
          <cell r="I6174">
            <v>14016</v>
          </cell>
        </row>
        <row r="6175">
          <cell r="B6175" t="str">
            <v>李儒</v>
          </cell>
          <cell r="I6175">
            <v>14020</v>
          </cell>
        </row>
        <row r="6176">
          <cell r="B6176" t="str">
            <v>牛辅</v>
          </cell>
          <cell r="I6176">
            <v>14034</v>
          </cell>
        </row>
        <row r="6177">
          <cell r="B6177" t="str">
            <v>突击军</v>
          </cell>
          <cell r="I6177">
            <v>14041</v>
          </cell>
        </row>
        <row r="6178">
          <cell r="B6178" t="str">
            <v>曹操</v>
          </cell>
          <cell r="I6178">
            <v>11002</v>
          </cell>
        </row>
        <row r="6179">
          <cell r="B6179" t="str">
            <v>曹嵩</v>
          </cell>
          <cell r="I6179">
            <v>11034</v>
          </cell>
        </row>
        <row r="6180">
          <cell r="B6180" t="str">
            <v>曹德</v>
          </cell>
          <cell r="I6180">
            <v>12026</v>
          </cell>
        </row>
        <row r="6181">
          <cell r="B6181" t="str">
            <v>劫掠军</v>
          </cell>
          <cell r="I6181">
            <v>13036</v>
          </cell>
        </row>
        <row r="6182">
          <cell r="B6182" t="str">
            <v>刘备</v>
          </cell>
          <cell r="I6182">
            <v>12008</v>
          </cell>
        </row>
        <row r="6183">
          <cell r="B6183" t="str">
            <v>关羽</v>
          </cell>
          <cell r="I6183">
            <v>12003</v>
          </cell>
        </row>
        <row r="6184">
          <cell r="B6184" t="str">
            <v>张飞</v>
          </cell>
          <cell r="I6184">
            <v>12004</v>
          </cell>
        </row>
        <row r="6185">
          <cell r="B6185" t="str">
            <v>奋战军</v>
          </cell>
          <cell r="I6185">
            <v>14047</v>
          </cell>
        </row>
        <row r="6186">
          <cell r="B6186" t="str">
            <v>朱桓</v>
          </cell>
          <cell r="I6186">
            <v>14046</v>
          </cell>
        </row>
        <row r="6187">
          <cell r="B6187" t="str">
            <v>诸葛瑾</v>
          </cell>
          <cell r="I6187">
            <v>13025</v>
          </cell>
        </row>
        <row r="6188">
          <cell r="B6188" t="str">
            <v>全琮</v>
          </cell>
          <cell r="I6188">
            <v>14046</v>
          </cell>
        </row>
        <row r="6189">
          <cell r="B6189" t="str">
            <v>先锋军</v>
          </cell>
          <cell r="I6189">
            <v>11054</v>
          </cell>
        </row>
        <row r="6190">
          <cell r="B6190" t="str">
            <v>董太后</v>
          </cell>
          <cell r="I6190">
            <v>13033</v>
          </cell>
        </row>
        <row r="6191">
          <cell r="B6191" t="str">
            <v>何进</v>
          </cell>
          <cell r="I6191">
            <v>14038</v>
          </cell>
        </row>
        <row r="6192">
          <cell r="B6192" t="str">
            <v>刘协</v>
          </cell>
          <cell r="I6192">
            <v>14039</v>
          </cell>
        </row>
        <row r="6193">
          <cell r="B6193" t="str">
            <v>突击军</v>
          </cell>
          <cell r="I6193">
            <v>14041</v>
          </cell>
        </row>
        <row r="6194">
          <cell r="B6194" t="str">
            <v>曹操</v>
          </cell>
          <cell r="I6194">
            <v>11002</v>
          </cell>
        </row>
        <row r="6195">
          <cell r="B6195" t="str">
            <v>荀彧</v>
          </cell>
          <cell r="I6195">
            <v>11007</v>
          </cell>
        </row>
        <row r="6196">
          <cell r="B6196" t="str">
            <v>荀攸</v>
          </cell>
          <cell r="I6196">
            <v>11008</v>
          </cell>
        </row>
        <row r="6197">
          <cell r="B6197" t="str">
            <v>劫掠军</v>
          </cell>
          <cell r="I6197">
            <v>13036</v>
          </cell>
        </row>
        <row r="6198">
          <cell r="B6198" t="str">
            <v>马岱</v>
          </cell>
          <cell r="I6198">
            <v>12042</v>
          </cell>
        </row>
        <row r="6199">
          <cell r="B6199" t="str">
            <v>刘封</v>
          </cell>
          <cell r="I6199">
            <v>12031</v>
          </cell>
        </row>
        <row r="6200">
          <cell r="B6200" t="str">
            <v>周仓</v>
          </cell>
          <cell r="I6200">
            <v>12041</v>
          </cell>
        </row>
        <row r="6201">
          <cell r="B6201" t="str">
            <v>奋战军</v>
          </cell>
          <cell r="I6201">
            <v>14047</v>
          </cell>
        </row>
        <row r="6202">
          <cell r="B6202" t="str">
            <v>吕蒙</v>
          </cell>
          <cell r="I6202">
            <v>13008</v>
          </cell>
        </row>
        <row r="6203">
          <cell r="B6203" t="str">
            <v>陆逊</v>
          </cell>
          <cell r="I6203">
            <v>13009</v>
          </cell>
        </row>
        <row r="6204">
          <cell r="B6204" t="str">
            <v>韩当</v>
          </cell>
          <cell r="I6204">
            <v>13020</v>
          </cell>
        </row>
        <row r="6205">
          <cell r="B6205" t="str">
            <v>先锋军</v>
          </cell>
          <cell r="I6205">
            <v>11054</v>
          </cell>
        </row>
        <row r="6206">
          <cell r="B6206" t="str">
            <v>袁绍</v>
          </cell>
          <cell r="I6206">
            <v>14006</v>
          </cell>
        </row>
        <row r="6207">
          <cell r="B6207" t="str">
            <v>乔瑁</v>
          </cell>
          <cell r="I6207">
            <v>11034</v>
          </cell>
        </row>
        <row r="6208">
          <cell r="B6208" t="str">
            <v>刘岱</v>
          </cell>
          <cell r="I6208">
            <v>12026</v>
          </cell>
        </row>
        <row r="6209">
          <cell r="B6209" t="str">
            <v>突击军</v>
          </cell>
          <cell r="I6209">
            <v>14041</v>
          </cell>
        </row>
        <row r="6210">
          <cell r="B6210" t="str">
            <v>程昱</v>
          </cell>
          <cell r="I6210">
            <v>11010</v>
          </cell>
        </row>
        <row r="6211">
          <cell r="B6211" t="str">
            <v>荀彧</v>
          </cell>
          <cell r="I6211">
            <v>11007</v>
          </cell>
        </row>
        <row r="6212">
          <cell r="B6212" t="str">
            <v>夏侯惇</v>
          </cell>
          <cell r="I6212">
            <v>11004</v>
          </cell>
        </row>
        <row r="6213">
          <cell r="B6213" t="str">
            <v>劫掠军</v>
          </cell>
          <cell r="I6213">
            <v>13036</v>
          </cell>
        </row>
        <row r="6214">
          <cell r="B6214" t="str">
            <v>刘备</v>
          </cell>
          <cell r="I6214">
            <v>12008</v>
          </cell>
        </row>
        <row r="6215">
          <cell r="B6215" t="str">
            <v>关羽</v>
          </cell>
          <cell r="I6215">
            <v>12003</v>
          </cell>
        </row>
        <row r="6216">
          <cell r="B6216" t="str">
            <v>张飞</v>
          </cell>
          <cell r="I6216">
            <v>12004</v>
          </cell>
        </row>
        <row r="6217">
          <cell r="B6217" t="str">
            <v>奋战军</v>
          </cell>
          <cell r="I6217">
            <v>14047</v>
          </cell>
        </row>
        <row r="6218">
          <cell r="B6218" t="str">
            <v>张纮</v>
          </cell>
          <cell r="I6218">
            <v>13019</v>
          </cell>
        </row>
        <row r="6219">
          <cell r="B6219" t="str">
            <v>小乔</v>
          </cell>
          <cell r="I6219">
            <v>13014</v>
          </cell>
        </row>
        <row r="6220">
          <cell r="B6220" t="str">
            <v>步练师</v>
          </cell>
          <cell r="I6220">
            <v>13013</v>
          </cell>
        </row>
        <row r="6221">
          <cell r="B6221" t="str">
            <v>先锋军</v>
          </cell>
          <cell r="I6221">
            <v>11054</v>
          </cell>
        </row>
        <row r="6222">
          <cell r="B6222" t="str">
            <v>陶谦</v>
          </cell>
          <cell r="I6222">
            <v>14029</v>
          </cell>
        </row>
        <row r="6223">
          <cell r="B6223" t="str">
            <v>陈登</v>
          </cell>
          <cell r="I6223">
            <v>11013</v>
          </cell>
        </row>
        <row r="6224">
          <cell r="B6224" t="str">
            <v>张闿</v>
          </cell>
          <cell r="I6224">
            <v>14025</v>
          </cell>
        </row>
        <row r="6225">
          <cell r="B6225" t="str">
            <v>突击军</v>
          </cell>
          <cell r="I6225">
            <v>14041</v>
          </cell>
        </row>
        <row r="6226">
          <cell r="B6226" t="str">
            <v>李典</v>
          </cell>
          <cell r="I6226">
            <v>11021</v>
          </cell>
        </row>
        <row r="6227">
          <cell r="B6227" t="str">
            <v>乐进</v>
          </cell>
          <cell r="I6227">
            <v>11014</v>
          </cell>
        </row>
        <row r="6228">
          <cell r="B6228" t="str">
            <v>张辽</v>
          </cell>
          <cell r="I6228">
            <v>11006</v>
          </cell>
        </row>
        <row r="6229">
          <cell r="B6229" t="str">
            <v>劫掠军</v>
          </cell>
          <cell r="I6229">
            <v>13036</v>
          </cell>
        </row>
        <row r="6230">
          <cell r="B6230" t="str">
            <v>诸葛亮</v>
          </cell>
          <cell r="I6230">
            <v>12009</v>
          </cell>
        </row>
        <row r="6231">
          <cell r="B6231" t="str">
            <v>关羽</v>
          </cell>
          <cell r="I6231">
            <v>12003</v>
          </cell>
        </row>
        <row r="6232">
          <cell r="B6232" t="str">
            <v>赵云</v>
          </cell>
          <cell r="I6232">
            <v>12001</v>
          </cell>
        </row>
        <row r="6233">
          <cell r="B6233" t="str">
            <v>奋战军</v>
          </cell>
          <cell r="I6233">
            <v>14047</v>
          </cell>
        </row>
        <row r="6234">
          <cell r="B6234" t="str">
            <v>程普</v>
          </cell>
          <cell r="I6234">
            <v>13011</v>
          </cell>
        </row>
        <row r="6235">
          <cell r="B6235" t="str">
            <v>太史慈</v>
          </cell>
          <cell r="I6235">
            <v>13006</v>
          </cell>
        </row>
        <row r="6236">
          <cell r="B6236" t="str">
            <v>陆逊</v>
          </cell>
          <cell r="I6236">
            <v>13009</v>
          </cell>
        </row>
        <row r="6237">
          <cell r="B6237" t="str">
            <v>先锋军</v>
          </cell>
          <cell r="I6237">
            <v>11054</v>
          </cell>
        </row>
        <row r="6238">
          <cell r="B6238" t="str">
            <v>董卓</v>
          </cell>
          <cell r="I6238">
            <v>14016</v>
          </cell>
        </row>
        <row r="6239">
          <cell r="B6239" t="str">
            <v>李儒</v>
          </cell>
          <cell r="I6239">
            <v>14020</v>
          </cell>
        </row>
        <row r="6240">
          <cell r="B6240" t="str">
            <v>牛辅</v>
          </cell>
          <cell r="I6240">
            <v>14034</v>
          </cell>
        </row>
        <row r="6241">
          <cell r="B6241" t="str">
            <v>突击军</v>
          </cell>
          <cell r="I6241">
            <v>14041</v>
          </cell>
        </row>
        <row r="6242">
          <cell r="B6242" t="str">
            <v>夏侯茂</v>
          </cell>
          <cell r="I6242">
            <v>14029</v>
          </cell>
        </row>
        <row r="6243">
          <cell r="B6243" t="str">
            <v>马遵</v>
          </cell>
          <cell r="I6243">
            <v>11025</v>
          </cell>
        </row>
        <row r="6244">
          <cell r="B6244" t="str">
            <v>崔谅</v>
          </cell>
          <cell r="I6244">
            <v>12026</v>
          </cell>
        </row>
        <row r="6245">
          <cell r="B6245" t="str">
            <v>劫掠军</v>
          </cell>
          <cell r="I6245">
            <v>13036</v>
          </cell>
        </row>
        <row r="6246">
          <cell r="B6246" t="str">
            <v>魏延</v>
          </cell>
          <cell r="I6246">
            <v>12007</v>
          </cell>
        </row>
        <row r="6247">
          <cell r="B6247" t="str">
            <v>张苞</v>
          </cell>
          <cell r="I6247">
            <v>12018</v>
          </cell>
        </row>
        <row r="6248">
          <cell r="B6248" t="str">
            <v>关兴</v>
          </cell>
          <cell r="I6248">
            <v>12017</v>
          </cell>
        </row>
        <row r="6249">
          <cell r="B6249" t="str">
            <v>奋战军</v>
          </cell>
          <cell r="I6249">
            <v>14047</v>
          </cell>
        </row>
        <row r="6250">
          <cell r="B6250" t="str">
            <v>张纮</v>
          </cell>
          <cell r="I6250">
            <v>13019</v>
          </cell>
        </row>
        <row r="6251">
          <cell r="B6251" t="str">
            <v>小乔</v>
          </cell>
          <cell r="I6251">
            <v>13014</v>
          </cell>
        </row>
        <row r="6252">
          <cell r="B6252" t="str">
            <v>步练师</v>
          </cell>
          <cell r="I6252">
            <v>13013</v>
          </cell>
        </row>
        <row r="6253">
          <cell r="B6253" t="str">
            <v>先锋军</v>
          </cell>
          <cell r="I6253">
            <v>11054</v>
          </cell>
        </row>
        <row r="6254">
          <cell r="B6254" t="str">
            <v>严白虎</v>
          </cell>
          <cell r="I6254">
            <v>14030</v>
          </cell>
        </row>
        <row r="6255">
          <cell r="B6255" t="str">
            <v>孔融</v>
          </cell>
          <cell r="I6255">
            <v>14036</v>
          </cell>
        </row>
        <row r="6256">
          <cell r="B6256" t="str">
            <v>韩遂</v>
          </cell>
          <cell r="I6256">
            <v>14030</v>
          </cell>
        </row>
        <row r="6257">
          <cell r="B6257" t="str">
            <v>突击军</v>
          </cell>
          <cell r="I6257">
            <v>14041</v>
          </cell>
        </row>
        <row r="6258">
          <cell r="B6258" t="str">
            <v>曹丕</v>
          </cell>
          <cell r="I6258">
            <v>11020</v>
          </cell>
        </row>
        <row r="6259">
          <cell r="B6259" t="str">
            <v>张辽</v>
          </cell>
          <cell r="I6259">
            <v>11006</v>
          </cell>
        </row>
        <row r="6260">
          <cell r="B6260" t="str">
            <v>文聘</v>
          </cell>
          <cell r="I6260">
            <v>11028</v>
          </cell>
        </row>
        <row r="6261">
          <cell r="B6261" t="str">
            <v>劫掠军</v>
          </cell>
          <cell r="I6261">
            <v>13036</v>
          </cell>
        </row>
        <row r="6262">
          <cell r="B6262" t="str">
            <v>廖化</v>
          </cell>
          <cell r="I6262">
            <v>12027</v>
          </cell>
        </row>
        <row r="6263">
          <cell r="B6263" t="str">
            <v>李严</v>
          </cell>
          <cell r="I6263">
            <v>11038</v>
          </cell>
        </row>
        <row r="6264">
          <cell r="B6264" t="str">
            <v>严颜</v>
          </cell>
          <cell r="I6264">
            <v>13020</v>
          </cell>
        </row>
        <row r="6265">
          <cell r="B6265" t="str">
            <v>奋战军</v>
          </cell>
          <cell r="I6265">
            <v>14047</v>
          </cell>
        </row>
        <row r="6266">
          <cell r="B6266" t="str">
            <v>黄盖</v>
          </cell>
          <cell r="I6266">
            <v>13016</v>
          </cell>
        </row>
        <row r="6267">
          <cell r="B6267" t="str">
            <v>徐盛</v>
          </cell>
          <cell r="I6267">
            <v>13017</v>
          </cell>
        </row>
        <row r="6268">
          <cell r="B6268" t="str">
            <v>周泰</v>
          </cell>
          <cell r="I6268">
            <v>13015</v>
          </cell>
        </row>
        <row r="6269">
          <cell r="B6269" t="str">
            <v>先锋军</v>
          </cell>
          <cell r="I6269">
            <v>11054</v>
          </cell>
        </row>
        <row r="6270">
          <cell r="B6270" t="str">
            <v>汉献帝</v>
          </cell>
          <cell r="I6270">
            <v>14039</v>
          </cell>
        </row>
        <row r="6271">
          <cell r="B6271" t="str">
            <v>伏皇后</v>
          </cell>
          <cell r="I6271">
            <v>14037</v>
          </cell>
        </row>
        <row r="6272">
          <cell r="B6272" t="str">
            <v>何进</v>
          </cell>
          <cell r="I6272">
            <v>14038</v>
          </cell>
        </row>
        <row r="6273">
          <cell r="B6273" t="str">
            <v>突击军</v>
          </cell>
          <cell r="I6273">
            <v>14041</v>
          </cell>
        </row>
        <row r="6274">
          <cell r="B6274" t="str">
            <v>曹操</v>
          </cell>
          <cell r="I6274">
            <v>11002</v>
          </cell>
        </row>
        <row r="6275">
          <cell r="B6275" t="str">
            <v>曹昂</v>
          </cell>
          <cell r="I6275">
            <v>11025</v>
          </cell>
        </row>
        <row r="6276">
          <cell r="B6276" t="str">
            <v>典韦</v>
          </cell>
          <cell r="I6276">
            <v>11017</v>
          </cell>
        </row>
        <row r="6277">
          <cell r="B6277" t="str">
            <v>劫掠军</v>
          </cell>
          <cell r="I6277">
            <v>13036</v>
          </cell>
        </row>
        <row r="6278">
          <cell r="B6278" t="str">
            <v>赵云</v>
          </cell>
          <cell r="I6278">
            <v>12001</v>
          </cell>
        </row>
        <row r="6279">
          <cell r="B6279" t="str">
            <v>诸葛亮</v>
          </cell>
          <cell r="I6279">
            <v>12009</v>
          </cell>
        </row>
        <row r="6280">
          <cell r="B6280" t="str">
            <v>刘备</v>
          </cell>
          <cell r="I6280">
            <v>12008</v>
          </cell>
        </row>
        <row r="6281">
          <cell r="B6281" t="str">
            <v>奋战军</v>
          </cell>
          <cell r="I6281">
            <v>14047</v>
          </cell>
        </row>
        <row r="6282">
          <cell r="B6282" t="str">
            <v>吕蒙</v>
          </cell>
          <cell r="I6282">
            <v>13008</v>
          </cell>
        </row>
        <row r="6283">
          <cell r="B6283" t="str">
            <v>陆逊</v>
          </cell>
          <cell r="I6283">
            <v>13009</v>
          </cell>
        </row>
        <row r="6284">
          <cell r="B6284" t="str">
            <v>韩当</v>
          </cell>
          <cell r="I6284">
            <v>13020</v>
          </cell>
        </row>
        <row r="6285">
          <cell r="B6285" t="str">
            <v>先锋军</v>
          </cell>
          <cell r="I6285">
            <v>11054</v>
          </cell>
        </row>
        <row r="6286">
          <cell r="B6286" t="str">
            <v>张绣</v>
          </cell>
          <cell r="I6286">
            <v>12031</v>
          </cell>
        </row>
        <row r="6287">
          <cell r="B6287" t="str">
            <v>贾诩</v>
          </cell>
          <cell r="I6287">
            <v>11009</v>
          </cell>
        </row>
        <row r="6288">
          <cell r="B6288" t="str">
            <v>胡车儿</v>
          </cell>
          <cell r="I6288">
            <v>11052</v>
          </cell>
        </row>
        <row r="6289">
          <cell r="B6289" t="str">
            <v>突击军</v>
          </cell>
          <cell r="I6289">
            <v>14041</v>
          </cell>
        </row>
        <row r="6290">
          <cell r="B6290" t="str">
            <v>徐晃</v>
          </cell>
          <cell r="I6290">
            <v>11015</v>
          </cell>
        </row>
        <row r="6291">
          <cell r="B6291" t="str">
            <v>荀攸</v>
          </cell>
          <cell r="I6291">
            <v>11008</v>
          </cell>
        </row>
        <row r="6292">
          <cell r="B6292" t="str">
            <v>曹冲</v>
          </cell>
          <cell r="I6292">
            <v>11033</v>
          </cell>
        </row>
        <row r="6293">
          <cell r="B6293" t="str">
            <v>劫掠军</v>
          </cell>
          <cell r="I6293">
            <v>13036</v>
          </cell>
        </row>
        <row r="6294">
          <cell r="B6294" t="str">
            <v>马岱</v>
          </cell>
          <cell r="I6294">
            <v>12042</v>
          </cell>
        </row>
        <row r="6295">
          <cell r="B6295" t="str">
            <v>刘封</v>
          </cell>
          <cell r="I6295">
            <v>12031</v>
          </cell>
        </row>
        <row r="6296">
          <cell r="B6296" t="str">
            <v>周仓</v>
          </cell>
          <cell r="I6296">
            <v>12041</v>
          </cell>
        </row>
        <row r="6297">
          <cell r="B6297" t="str">
            <v>奋战军</v>
          </cell>
          <cell r="I6297">
            <v>14047</v>
          </cell>
        </row>
        <row r="6298">
          <cell r="B6298" t="str">
            <v>孙尚香</v>
          </cell>
          <cell r="I6298">
            <v>13012</v>
          </cell>
        </row>
        <row r="6299">
          <cell r="B6299" t="str">
            <v>大乔</v>
          </cell>
          <cell r="I6299">
            <v>13001</v>
          </cell>
        </row>
        <row r="6300">
          <cell r="B6300" t="str">
            <v>小乔</v>
          </cell>
          <cell r="I6300">
            <v>13014</v>
          </cell>
        </row>
        <row r="6301">
          <cell r="B6301" t="str">
            <v>先锋军</v>
          </cell>
          <cell r="I6301">
            <v>11054</v>
          </cell>
        </row>
        <row r="6302">
          <cell r="B6302" t="str">
            <v>刘虞</v>
          </cell>
          <cell r="I6302">
            <v>14022</v>
          </cell>
        </row>
        <row r="6303">
          <cell r="B6303" t="str">
            <v>张纯</v>
          </cell>
          <cell r="I6303">
            <v>12026</v>
          </cell>
        </row>
        <row r="6304">
          <cell r="B6304" t="str">
            <v>张举</v>
          </cell>
          <cell r="I6304">
            <v>12026</v>
          </cell>
        </row>
        <row r="6305">
          <cell r="B6305" t="str">
            <v>突击军</v>
          </cell>
          <cell r="I6305">
            <v>14041</v>
          </cell>
        </row>
        <row r="6306">
          <cell r="B6306" t="str">
            <v>曹操</v>
          </cell>
          <cell r="I6306">
            <v>11002</v>
          </cell>
        </row>
        <row r="6307">
          <cell r="B6307" t="str">
            <v>夏侯惇</v>
          </cell>
          <cell r="I6307">
            <v>11004</v>
          </cell>
        </row>
        <row r="6308">
          <cell r="B6308" t="str">
            <v>曹洪</v>
          </cell>
          <cell r="I6308">
            <v>11023</v>
          </cell>
        </row>
        <row r="6309">
          <cell r="B6309" t="str">
            <v>劫掠军</v>
          </cell>
          <cell r="I6309">
            <v>13036</v>
          </cell>
        </row>
        <row r="6310">
          <cell r="B6310" t="str">
            <v>张飞</v>
          </cell>
          <cell r="I6310">
            <v>12004</v>
          </cell>
        </row>
        <row r="6311">
          <cell r="B6311" t="str">
            <v>关羽</v>
          </cell>
          <cell r="I6311">
            <v>12003</v>
          </cell>
        </row>
        <row r="6312">
          <cell r="B6312" t="str">
            <v>刘备</v>
          </cell>
          <cell r="I6312">
            <v>12008</v>
          </cell>
        </row>
        <row r="6313">
          <cell r="B6313" t="str">
            <v>奋战军</v>
          </cell>
          <cell r="I6313">
            <v>14047</v>
          </cell>
        </row>
        <row r="6314">
          <cell r="B6314" t="str">
            <v>孙坚</v>
          </cell>
          <cell r="I6314">
            <v>13003</v>
          </cell>
        </row>
        <row r="6315">
          <cell r="B6315" t="str">
            <v>程普</v>
          </cell>
          <cell r="I6315">
            <v>13011</v>
          </cell>
        </row>
        <row r="6316">
          <cell r="B6316" t="str">
            <v>黄盖</v>
          </cell>
          <cell r="I6316">
            <v>13016</v>
          </cell>
        </row>
        <row r="6317">
          <cell r="B6317" t="str">
            <v>先锋军</v>
          </cell>
          <cell r="I6317">
            <v>11054</v>
          </cell>
        </row>
        <row r="6318">
          <cell r="B6318" t="str">
            <v>何进</v>
          </cell>
          <cell r="I6318">
            <v>14038</v>
          </cell>
        </row>
        <row r="6319">
          <cell r="B6319" t="str">
            <v>袁绍</v>
          </cell>
          <cell r="I6319">
            <v>14006</v>
          </cell>
        </row>
        <row r="6320">
          <cell r="B6320" t="str">
            <v>陈琳</v>
          </cell>
          <cell r="I6320">
            <v>11034</v>
          </cell>
        </row>
        <row r="6321">
          <cell r="B6321" t="str">
            <v>突击军</v>
          </cell>
          <cell r="I6321">
            <v>14041</v>
          </cell>
        </row>
        <row r="6322">
          <cell r="B6322" t="str">
            <v>曹洪</v>
          </cell>
          <cell r="I6322">
            <v>11023</v>
          </cell>
        </row>
        <row r="6323">
          <cell r="B6323" t="str">
            <v>徐晃</v>
          </cell>
          <cell r="I6323">
            <v>11015</v>
          </cell>
        </row>
        <row r="6324">
          <cell r="B6324" t="str">
            <v>钟繇</v>
          </cell>
          <cell r="I6324">
            <v>11034</v>
          </cell>
        </row>
        <row r="6325">
          <cell r="B6325" t="str">
            <v>劫掠军</v>
          </cell>
          <cell r="I6325">
            <v>13036</v>
          </cell>
        </row>
        <row r="6326">
          <cell r="B6326" t="str">
            <v>诸葛亮</v>
          </cell>
          <cell r="I6326">
            <v>12009</v>
          </cell>
        </row>
        <row r="6327">
          <cell r="B6327" t="str">
            <v>刘禅</v>
          </cell>
          <cell r="I6327">
            <v>12032</v>
          </cell>
        </row>
        <row r="6328">
          <cell r="B6328" t="str">
            <v>邓芝</v>
          </cell>
          <cell r="I6328">
            <v>14045</v>
          </cell>
        </row>
        <row r="6329">
          <cell r="B6329" t="str">
            <v>奋战军</v>
          </cell>
          <cell r="I6329">
            <v>14047</v>
          </cell>
        </row>
        <row r="6330">
          <cell r="B6330" t="str">
            <v>孙坚</v>
          </cell>
          <cell r="I6330">
            <v>13003</v>
          </cell>
        </row>
        <row r="6331">
          <cell r="B6331" t="str">
            <v>孙策</v>
          </cell>
          <cell r="I6331">
            <v>13004</v>
          </cell>
        </row>
        <row r="6332">
          <cell r="B6332" t="str">
            <v>孙权</v>
          </cell>
          <cell r="I6332">
            <v>13005</v>
          </cell>
        </row>
        <row r="6333">
          <cell r="B6333" t="str">
            <v>先锋军</v>
          </cell>
          <cell r="I6333">
            <v>11054</v>
          </cell>
        </row>
        <row r="6334">
          <cell r="B6334" t="str">
            <v>汉献帝</v>
          </cell>
          <cell r="I6334">
            <v>14039</v>
          </cell>
        </row>
        <row r="6335">
          <cell r="B6335" t="str">
            <v>董卓</v>
          </cell>
          <cell r="I6335">
            <v>14016</v>
          </cell>
        </row>
        <row r="6336">
          <cell r="B6336" t="str">
            <v>李儒</v>
          </cell>
          <cell r="I6336">
            <v>14020</v>
          </cell>
        </row>
        <row r="6337">
          <cell r="B6337" t="str">
            <v>突击军</v>
          </cell>
          <cell r="I6337">
            <v>14041</v>
          </cell>
        </row>
        <row r="6338">
          <cell r="B6338" t="str">
            <v>于禁</v>
          </cell>
          <cell r="I6338">
            <v>11013</v>
          </cell>
        </row>
        <row r="6339">
          <cell r="B6339" t="str">
            <v>庞德</v>
          </cell>
          <cell r="I6339">
            <v>11019</v>
          </cell>
        </row>
        <row r="6340">
          <cell r="B6340" t="str">
            <v>虎豹骑</v>
          </cell>
          <cell r="I6340">
            <v>13036</v>
          </cell>
        </row>
        <row r="6341">
          <cell r="B6341" t="str">
            <v>虎豹骑</v>
          </cell>
          <cell r="I6341">
            <v>13036</v>
          </cell>
        </row>
        <row r="6342">
          <cell r="B6342" t="str">
            <v>虎豹骑</v>
          </cell>
          <cell r="I6342">
            <v>13036</v>
          </cell>
        </row>
        <row r="6343">
          <cell r="B6343" t="str">
            <v>虎豹骑</v>
          </cell>
          <cell r="I6343">
            <v>13036</v>
          </cell>
        </row>
        <row r="6344">
          <cell r="B6344" t="str">
            <v>夏侯涓</v>
          </cell>
          <cell r="I6344">
            <v>12014</v>
          </cell>
        </row>
        <row r="6345">
          <cell r="B6345" t="str">
            <v>马良</v>
          </cell>
          <cell r="I6345">
            <v>12013</v>
          </cell>
        </row>
        <row r="6346">
          <cell r="B6346" t="str">
            <v>折冲骑</v>
          </cell>
          <cell r="I6346">
            <v>14046</v>
          </cell>
        </row>
        <row r="6347">
          <cell r="B6347" t="str">
            <v>折冲骑</v>
          </cell>
          <cell r="I6347">
            <v>14046</v>
          </cell>
        </row>
        <row r="6348">
          <cell r="B6348" t="str">
            <v>折冲骑</v>
          </cell>
          <cell r="I6348">
            <v>14046</v>
          </cell>
        </row>
        <row r="6349">
          <cell r="B6349" t="str">
            <v>折冲骑</v>
          </cell>
          <cell r="I6349">
            <v>14046</v>
          </cell>
        </row>
        <row r="6350">
          <cell r="B6350" t="str">
            <v>周泰</v>
          </cell>
          <cell r="I6350">
            <v>13015</v>
          </cell>
        </row>
        <row r="6351">
          <cell r="B6351" t="str">
            <v>程普</v>
          </cell>
          <cell r="I6351">
            <v>13011</v>
          </cell>
        </row>
        <row r="6352">
          <cell r="B6352" t="str">
            <v>龙飞卫</v>
          </cell>
          <cell r="I6352">
            <v>11053</v>
          </cell>
        </row>
        <row r="6353">
          <cell r="B6353" t="str">
            <v>龙飞卫</v>
          </cell>
          <cell r="I6353">
            <v>11053</v>
          </cell>
        </row>
        <row r="6354">
          <cell r="B6354" t="str">
            <v>龙飞卫</v>
          </cell>
          <cell r="I6354">
            <v>11053</v>
          </cell>
        </row>
        <row r="6355">
          <cell r="B6355" t="str">
            <v>龙飞卫</v>
          </cell>
          <cell r="I6355">
            <v>11053</v>
          </cell>
        </row>
        <row r="6356">
          <cell r="B6356" t="str">
            <v>沮授</v>
          </cell>
          <cell r="I6356">
            <v>14012</v>
          </cell>
        </row>
        <row r="6357">
          <cell r="B6357" t="str">
            <v>田丰</v>
          </cell>
          <cell r="I6357">
            <v>14011</v>
          </cell>
        </row>
        <row r="6358">
          <cell r="B6358" t="str">
            <v>西凉铁骑</v>
          </cell>
          <cell r="I6358">
            <v>14047</v>
          </cell>
        </row>
        <row r="6359">
          <cell r="B6359" t="str">
            <v>西凉铁骑</v>
          </cell>
          <cell r="I6359">
            <v>14047</v>
          </cell>
        </row>
        <row r="6360">
          <cell r="B6360" t="str">
            <v>西凉铁骑</v>
          </cell>
          <cell r="I6360">
            <v>14047</v>
          </cell>
        </row>
        <row r="6361">
          <cell r="B6361" t="str">
            <v>西凉铁骑</v>
          </cell>
          <cell r="I6361">
            <v>14047</v>
          </cell>
        </row>
        <row r="6362">
          <cell r="B6362" t="str">
            <v>甄姬</v>
          </cell>
          <cell r="I6362">
            <v>11018</v>
          </cell>
        </row>
        <row r="6363">
          <cell r="B6363" t="str">
            <v>曹丕</v>
          </cell>
          <cell r="I6363">
            <v>11020</v>
          </cell>
        </row>
        <row r="6364">
          <cell r="B6364" t="str">
            <v>虎豹骑</v>
          </cell>
          <cell r="I6364">
            <v>13036</v>
          </cell>
        </row>
        <row r="6365">
          <cell r="B6365" t="str">
            <v>虎豹骑</v>
          </cell>
          <cell r="I6365">
            <v>13036</v>
          </cell>
        </row>
        <row r="6366">
          <cell r="B6366" t="str">
            <v>虎豹骑</v>
          </cell>
          <cell r="I6366">
            <v>13036</v>
          </cell>
        </row>
        <row r="6367">
          <cell r="B6367" t="str">
            <v>虎豹骑</v>
          </cell>
          <cell r="I6367">
            <v>13036</v>
          </cell>
        </row>
        <row r="6368">
          <cell r="B6368" t="str">
            <v>关兴</v>
          </cell>
          <cell r="I6368">
            <v>12017</v>
          </cell>
        </row>
        <row r="6369">
          <cell r="B6369" t="str">
            <v>张苞</v>
          </cell>
          <cell r="I6369">
            <v>12018</v>
          </cell>
        </row>
        <row r="6370">
          <cell r="B6370" t="str">
            <v>折冲骑</v>
          </cell>
          <cell r="I6370">
            <v>14046</v>
          </cell>
        </row>
        <row r="6371">
          <cell r="B6371" t="str">
            <v>折冲骑</v>
          </cell>
          <cell r="I6371">
            <v>14046</v>
          </cell>
        </row>
        <row r="6372">
          <cell r="B6372" t="str">
            <v>折冲骑</v>
          </cell>
          <cell r="I6372">
            <v>14046</v>
          </cell>
        </row>
        <row r="6373">
          <cell r="B6373" t="str">
            <v>折冲骑</v>
          </cell>
          <cell r="I6373">
            <v>14046</v>
          </cell>
        </row>
        <row r="6374">
          <cell r="B6374" t="str">
            <v>张昭</v>
          </cell>
          <cell r="I6374">
            <v>13018</v>
          </cell>
        </row>
        <row r="6375">
          <cell r="B6375" t="str">
            <v>张纮</v>
          </cell>
          <cell r="I6375">
            <v>13019</v>
          </cell>
        </row>
        <row r="6376">
          <cell r="B6376" t="str">
            <v>龙飞卫</v>
          </cell>
          <cell r="I6376">
            <v>11053</v>
          </cell>
        </row>
        <row r="6377">
          <cell r="B6377" t="str">
            <v>龙飞卫</v>
          </cell>
          <cell r="I6377">
            <v>11053</v>
          </cell>
        </row>
        <row r="6378">
          <cell r="B6378" t="str">
            <v>龙飞卫</v>
          </cell>
          <cell r="I6378">
            <v>11053</v>
          </cell>
        </row>
        <row r="6379">
          <cell r="B6379" t="str">
            <v>龙飞卫</v>
          </cell>
          <cell r="I6379">
            <v>11053</v>
          </cell>
        </row>
        <row r="6380">
          <cell r="B6380" t="str">
            <v>高顺</v>
          </cell>
          <cell r="I6380">
            <v>14010</v>
          </cell>
        </row>
        <row r="6381">
          <cell r="B6381" t="str">
            <v>陈宫</v>
          </cell>
          <cell r="I6381">
            <v>14001</v>
          </cell>
        </row>
        <row r="6382">
          <cell r="B6382" t="str">
            <v>西凉铁骑</v>
          </cell>
          <cell r="I6382">
            <v>14047</v>
          </cell>
        </row>
        <row r="6383">
          <cell r="B6383" t="str">
            <v>西凉铁骑</v>
          </cell>
          <cell r="I6383">
            <v>14047</v>
          </cell>
        </row>
        <row r="6384">
          <cell r="B6384" t="str">
            <v>西凉铁骑</v>
          </cell>
          <cell r="I6384">
            <v>14047</v>
          </cell>
        </row>
        <row r="6385">
          <cell r="B6385" t="str">
            <v>西凉铁骑</v>
          </cell>
          <cell r="I6385">
            <v>14047</v>
          </cell>
        </row>
        <row r="6386">
          <cell r="B6386" t="str">
            <v>荀攸</v>
          </cell>
          <cell r="I6386">
            <v>11008</v>
          </cell>
        </row>
        <row r="6387">
          <cell r="B6387" t="str">
            <v>徐晃</v>
          </cell>
          <cell r="I6387">
            <v>11015</v>
          </cell>
        </row>
        <row r="6388">
          <cell r="B6388" t="str">
            <v>虎豹骑</v>
          </cell>
          <cell r="I6388">
            <v>13036</v>
          </cell>
        </row>
        <row r="6389">
          <cell r="B6389" t="str">
            <v>虎豹骑</v>
          </cell>
          <cell r="I6389">
            <v>13036</v>
          </cell>
        </row>
        <row r="6390">
          <cell r="B6390" t="str">
            <v>虎豹骑</v>
          </cell>
          <cell r="I6390">
            <v>13036</v>
          </cell>
        </row>
        <row r="6391">
          <cell r="B6391" t="str">
            <v>虎豹骑</v>
          </cell>
          <cell r="I6391">
            <v>13036</v>
          </cell>
        </row>
        <row r="6392">
          <cell r="B6392" t="str">
            <v>孟获</v>
          </cell>
          <cell r="I6392">
            <v>12019</v>
          </cell>
        </row>
        <row r="6393">
          <cell r="B6393" t="str">
            <v>祝融</v>
          </cell>
          <cell r="I6393">
            <v>12002</v>
          </cell>
        </row>
        <row r="6394">
          <cell r="B6394" t="str">
            <v>折冲骑</v>
          </cell>
          <cell r="I6394">
            <v>14046</v>
          </cell>
        </row>
        <row r="6395">
          <cell r="B6395" t="str">
            <v>折冲骑</v>
          </cell>
          <cell r="I6395">
            <v>14046</v>
          </cell>
        </row>
        <row r="6396">
          <cell r="B6396" t="str">
            <v>折冲骑</v>
          </cell>
          <cell r="I6396">
            <v>14046</v>
          </cell>
        </row>
        <row r="6397">
          <cell r="B6397" t="str">
            <v>折冲骑</v>
          </cell>
          <cell r="I6397">
            <v>14046</v>
          </cell>
        </row>
        <row r="6398">
          <cell r="B6398" t="str">
            <v>黄盖</v>
          </cell>
          <cell r="I6398">
            <v>13016</v>
          </cell>
        </row>
        <row r="6399">
          <cell r="B6399" t="str">
            <v>徐盛</v>
          </cell>
          <cell r="I6399">
            <v>13017</v>
          </cell>
        </row>
        <row r="6400">
          <cell r="B6400" t="str">
            <v>龙飞卫</v>
          </cell>
          <cell r="I6400">
            <v>11053</v>
          </cell>
        </row>
        <row r="6401">
          <cell r="B6401" t="str">
            <v>龙飞卫</v>
          </cell>
          <cell r="I6401">
            <v>11053</v>
          </cell>
        </row>
        <row r="6402">
          <cell r="B6402" t="str">
            <v>龙飞卫</v>
          </cell>
          <cell r="I6402">
            <v>11053</v>
          </cell>
        </row>
        <row r="6403">
          <cell r="B6403" t="str">
            <v>龙飞卫</v>
          </cell>
          <cell r="I6403">
            <v>11053</v>
          </cell>
        </row>
        <row r="6404">
          <cell r="B6404" t="str">
            <v>蔡文姬</v>
          </cell>
          <cell r="I6404">
            <v>14008</v>
          </cell>
        </row>
        <row r="6405">
          <cell r="B6405" t="str">
            <v>黄月英</v>
          </cell>
          <cell r="I6405">
            <v>12015</v>
          </cell>
        </row>
        <row r="6406">
          <cell r="B6406" t="str">
            <v>西凉铁骑</v>
          </cell>
          <cell r="I6406">
            <v>14047</v>
          </cell>
        </row>
        <row r="6407">
          <cell r="B6407" t="str">
            <v>西凉铁骑</v>
          </cell>
          <cell r="I6407">
            <v>14047</v>
          </cell>
        </row>
        <row r="6408">
          <cell r="B6408" t="str">
            <v>西凉铁骑</v>
          </cell>
          <cell r="I6408">
            <v>14047</v>
          </cell>
        </row>
        <row r="6409">
          <cell r="B6409" t="str">
            <v>西凉铁骑</v>
          </cell>
          <cell r="I6409">
            <v>14047</v>
          </cell>
        </row>
        <row r="6410">
          <cell r="B6410" t="str">
            <v>许褚</v>
          </cell>
          <cell r="I6410">
            <v>11016</v>
          </cell>
        </row>
        <row r="6411">
          <cell r="B6411" t="str">
            <v>典韦</v>
          </cell>
          <cell r="I6411">
            <v>11017</v>
          </cell>
        </row>
        <row r="6412">
          <cell r="B6412" t="str">
            <v>虎豹骑</v>
          </cell>
          <cell r="I6412">
            <v>13036</v>
          </cell>
        </row>
        <row r="6413">
          <cell r="B6413" t="str">
            <v>虎豹骑</v>
          </cell>
          <cell r="I6413">
            <v>13036</v>
          </cell>
        </row>
        <row r="6414">
          <cell r="B6414" t="str">
            <v>虎豹骑</v>
          </cell>
          <cell r="I6414">
            <v>13036</v>
          </cell>
        </row>
        <row r="6415">
          <cell r="B6415" t="str">
            <v>虎豹骑</v>
          </cell>
          <cell r="I6415">
            <v>13036</v>
          </cell>
        </row>
        <row r="6416">
          <cell r="B6416" t="str">
            <v>庞统</v>
          </cell>
          <cell r="I6416">
            <v>12010</v>
          </cell>
        </row>
        <row r="6417">
          <cell r="B6417" t="str">
            <v>徐庶</v>
          </cell>
          <cell r="I6417">
            <v>12016</v>
          </cell>
        </row>
        <row r="6418">
          <cell r="B6418" t="str">
            <v>折冲骑</v>
          </cell>
          <cell r="I6418">
            <v>14046</v>
          </cell>
        </row>
        <row r="6419">
          <cell r="B6419" t="str">
            <v>折冲骑</v>
          </cell>
          <cell r="I6419">
            <v>14046</v>
          </cell>
        </row>
        <row r="6420">
          <cell r="B6420" t="str">
            <v>折冲骑</v>
          </cell>
          <cell r="I6420">
            <v>14046</v>
          </cell>
        </row>
        <row r="6421">
          <cell r="B6421" t="str">
            <v>折冲骑</v>
          </cell>
          <cell r="I6421">
            <v>14046</v>
          </cell>
        </row>
        <row r="6422">
          <cell r="B6422" t="str">
            <v>孙尚香</v>
          </cell>
          <cell r="I6422">
            <v>13012</v>
          </cell>
        </row>
        <row r="6423">
          <cell r="B6423" t="str">
            <v>步练师</v>
          </cell>
          <cell r="I6423">
            <v>13013</v>
          </cell>
        </row>
        <row r="6424">
          <cell r="B6424" t="str">
            <v>龙飞卫</v>
          </cell>
          <cell r="I6424">
            <v>11053</v>
          </cell>
        </row>
        <row r="6425">
          <cell r="B6425" t="str">
            <v>龙飞卫</v>
          </cell>
          <cell r="I6425">
            <v>11053</v>
          </cell>
        </row>
        <row r="6426">
          <cell r="B6426" t="str">
            <v>龙飞卫</v>
          </cell>
          <cell r="I6426">
            <v>11053</v>
          </cell>
        </row>
        <row r="6427">
          <cell r="B6427" t="str">
            <v>龙飞卫</v>
          </cell>
          <cell r="I6427">
            <v>11053</v>
          </cell>
        </row>
        <row r="6428">
          <cell r="B6428" t="str">
            <v>颜良</v>
          </cell>
          <cell r="I6428">
            <v>14013</v>
          </cell>
        </row>
        <row r="6429">
          <cell r="B6429" t="str">
            <v>文丑</v>
          </cell>
          <cell r="I6429">
            <v>14014</v>
          </cell>
        </row>
        <row r="6430">
          <cell r="B6430" t="str">
            <v>西凉铁骑</v>
          </cell>
          <cell r="I6430">
            <v>14047</v>
          </cell>
        </row>
        <row r="6431">
          <cell r="B6431" t="str">
            <v>西凉铁骑</v>
          </cell>
          <cell r="I6431">
            <v>14047</v>
          </cell>
        </row>
        <row r="6432">
          <cell r="B6432" t="str">
            <v>西凉铁骑</v>
          </cell>
          <cell r="I6432">
            <v>14047</v>
          </cell>
        </row>
        <row r="6433">
          <cell r="B6433" t="str">
            <v>西凉铁骑</v>
          </cell>
          <cell r="I6433">
            <v>14047</v>
          </cell>
        </row>
        <row r="6434">
          <cell r="B6434" t="str">
            <v>张辽</v>
          </cell>
          <cell r="I6434">
            <v>11006</v>
          </cell>
        </row>
        <row r="6435">
          <cell r="B6435" t="str">
            <v>张郃</v>
          </cell>
          <cell r="I6435">
            <v>11012</v>
          </cell>
        </row>
        <row r="6436">
          <cell r="B6436" t="str">
            <v>虎豹骑</v>
          </cell>
          <cell r="I6436">
            <v>13036</v>
          </cell>
        </row>
        <row r="6437">
          <cell r="B6437" t="str">
            <v>虎豹骑</v>
          </cell>
          <cell r="I6437">
            <v>13036</v>
          </cell>
        </row>
        <row r="6438">
          <cell r="B6438" t="str">
            <v>虎豹骑</v>
          </cell>
          <cell r="I6438">
            <v>13036</v>
          </cell>
        </row>
        <row r="6439">
          <cell r="B6439" t="str">
            <v>虎豹骑</v>
          </cell>
          <cell r="I6439">
            <v>13036</v>
          </cell>
        </row>
        <row r="6440">
          <cell r="B6440" t="str">
            <v>马超</v>
          </cell>
          <cell r="I6440">
            <v>12005</v>
          </cell>
        </row>
        <row r="6441">
          <cell r="B6441" t="str">
            <v>魏延</v>
          </cell>
          <cell r="I6441">
            <v>12007</v>
          </cell>
        </row>
        <row r="6442">
          <cell r="B6442" t="str">
            <v>折冲骑</v>
          </cell>
          <cell r="I6442">
            <v>14046</v>
          </cell>
        </row>
        <row r="6443">
          <cell r="B6443" t="str">
            <v>折冲骑</v>
          </cell>
          <cell r="I6443">
            <v>14046</v>
          </cell>
        </row>
        <row r="6444">
          <cell r="B6444" t="str">
            <v>折冲骑</v>
          </cell>
          <cell r="I6444">
            <v>14046</v>
          </cell>
        </row>
        <row r="6445">
          <cell r="B6445" t="str">
            <v>折冲骑</v>
          </cell>
          <cell r="I6445">
            <v>14046</v>
          </cell>
        </row>
        <row r="6446">
          <cell r="B6446" t="str">
            <v>吕蒙</v>
          </cell>
          <cell r="I6446">
            <v>13008</v>
          </cell>
        </row>
        <row r="6447">
          <cell r="B6447" t="str">
            <v>陆逊</v>
          </cell>
          <cell r="I6447">
            <v>13009</v>
          </cell>
        </row>
        <row r="6448">
          <cell r="B6448" t="str">
            <v>龙飞卫</v>
          </cell>
          <cell r="I6448">
            <v>11053</v>
          </cell>
        </row>
        <row r="6449">
          <cell r="B6449" t="str">
            <v>龙飞卫</v>
          </cell>
          <cell r="I6449">
            <v>11053</v>
          </cell>
        </row>
        <row r="6450">
          <cell r="B6450" t="str">
            <v>龙飞卫</v>
          </cell>
          <cell r="I6450">
            <v>11053</v>
          </cell>
        </row>
        <row r="6451">
          <cell r="B6451" t="str">
            <v>龙飞卫</v>
          </cell>
          <cell r="I6451">
            <v>11053</v>
          </cell>
        </row>
        <row r="6452">
          <cell r="B6452" t="str">
            <v>董卓</v>
          </cell>
          <cell r="I6452">
            <v>14016</v>
          </cell>
        </row>
        <row r="6453">
          <cell r="B6453" t="str">
            <v>华雄</v>
          </cell>
          <cell r="I6453">
            <v>14017</v>
          </cell>
        </row>
        <row r="6454">
          <cell r="B6454" t="str">
            <v>西凉铁骑</v>
          </cell>
          <cell r="I6454">
            <v>14047</v>
          </cell>
        </row>
        <row r="6455">
          <cell r="B6455" t="str">
            <v>西凉铁骑</v>
          </cell>
          <cell r="I6455">
            <v>14047</v>
          </cell>
        </row>
        <row r="6456">
          <cell r="B6456" t="str">
            <v>西凉铁骑</v>
          </cell>
          <cell r="I6456">
            <v>14047</v>
          </cell>
        </row>
        <row r="6457">
          <cell r="B6457" t="str">
            <v>西凉铁骑</v>
          </cell>
          <cell r="I6457">
            <v>14047</v>
          </cell>
        </row>
        <row r="6458">
          <cell r="B6458" t="str">
            <v>夏侯惇</v>
          </cell>
          <cell r="I6458">
            <v>11004</v>
          </cell>
        </row>
        <row r="6459">
          <cell r="B6459" t="str">
            <v>夏侯渊</v>
          </cell>
          <cell r="I6459">
            <v>11005</v>
          </cell>
        </row>
        <row r="6460">
          <cell r="B6460" t="str">
            <v>虎豹骑</v>
          </cell>
          <cell r="I6460">
            <v>13036</v>
          </cell>
        </row>
        <row r="6461">
          <cell r="B6461" t="str">
            <v>虎豹骑</v>
          </cell>
          <cell r="I6461">
            <v>13036</v>
          </cell>
        </row>
        <row r="6462">
          <cell r="B6462" t="str">
            <v>虎豹骑</v>
          </cell>
          <cell r="I6462">
            <v>13036</v>
          </cell>
        </row>
        <row r="6463">
          <cell r="B6463" t="str">
            <v>虎豹骑</v>
          </cell>
          <cell r="I6463">
            <v>13036</v>
          </cell>
        </row>
        <row r="6464">
          <cell r="B6464" t="str">
            <v>赵云</v>
          </cell>
          <cell r="I6464">
            <v>12001</v>
          </cell>
        </row>
        <row r="6465">
          <cell r="B6465" t="str">
            <v>黄忠</v>
          </cell>
          <cell r="I6465">
            <v>12006</v>
          </cell>
        </row>
        <row r="6466">
          <cell r="B6466" t="str">
            <v>折冲骑</v>
          </cell>
          <cell r="I6466">
            <v>14046</v>
          </cell>
        </row>
        <row r="6467">
          <cell r="B6467" t="str">
            <v>折冲骑</v>
          </cell>
          <cell r="I6467">
            <v>14046</v>
          </cell>
        </row>
        <row r="6468">
          <cell r="B6468" t="str">
            <v>折冲骑</v>
          </cell>
          <cell r="I6468">
            <v>14046</v>
          </cell>
        </row>
        <row r="6469">
          <cell r="B6469" t="str">
            <v>折冲骑</v>
          </cell>
          <cell r="I6469">
            <v>14046</v>
          </cell>
        </row>
        <row r="6470">
          <cell r="B6470" t="str">
            <v>太史慈</v>
          </cell>
          <cell r="I6470">
            <v>13006</v>
          </cell>
        </row>
        <row r="6471">
          <cell r="B6471" t="str">
            <v>孙策</v>
          </cell>
          <cell r="I6471">
            <v>13004</v>
          </cell>
        </row>
        <row r="6472">
          <cell r="B6472" t="str">
            <v>龙飞卫</v>
          </cell>
          <cell r="I6472">
            <v>11053</v>
          </cell>
        </row>
        <row r="6473">
          <cell r="B6473" t="str">
            <v>龙飞卫</v>
          </cell>
          <cell r="I6473">
            <v>11053</v>
          </cell>
        </row>
        <row r="6474">
          <cell r="B6474" t="str">
            <v>龙飞卫</v>
          </cell>
          <cell r="I6474">
            <v>11053</v>
          </cell>
        </row>
        <row r="6475">
          <cell r="B6475" t="str">
            <v>龙飞卫</v>
          </cell>
          <cell r="I6475">
            <v>11053</v>
          </cell>
        </row>
        <row r="6476">
          <cell r="B6476" t="str">
            <v>公孙瓒</v>
          </cell>
          <cell r="I6476">
            <v>14002</v>
          </cell>
        </row>
        <row r="6477">
          <cell r="B6477" t="str">
            <v>卢植</v>
          </cell>
          <cell r="I6477">
            <v>14015</v>
          </cell>
        </row>
        <row r="6478">
          <cell r="B6478" t="str">
            <v>西凉铁骑</v>
          </cell>
          <cell r="I6478">
            <v>14047</v>
          </cell>
        </row>
        <row r="6479">
          <cell r="B6479" t="str">
            <v>西凉铁骑</v>
          </cell>
          <cell r="I6479">
            <v>14047</v>
          </cell>
        </row>
        <row r="6480">
          <cell r="B6480" t="str">
            <v>西凉铁骑</v>
          </cell>
          <cell r="I6480">
            <v>14047</v>
          </cell>
        </row>
        <row r="6481">
          <cell r="B6481" t="str">
            <v>西凉铁骑</v>
          </cell>
          <cell r="I6481">
            <v>14047</v>
          </cell>
        </row>
        <row r="6482">
          <cell r="B6482" t="str">
            <v>司马懿</v>
          </cell>
          <cell r="I6482">
            <v>11011</v>
          </cell>
        </row>
        <row r="6483">
          <cell r="B6483" t="str">
            <v>贾诩</v>
          </cell>
          <cell r="I6483">
            <v>11009</v>
          </cell>
        </row>
        <row r="6484">
          <cell r="B6484" t="str">
            <v>虎豹骑</v>
          </cell>
          <cell r="I6484">
            <v>13036</v>
          </cell>
        </row>
        <row r="6485">
          <cell r="B6485" t="str">
            <v>虎豹骑</v>
          </cell>
          <cell r="I6485">
            <v>13036</v>
          </cell>
        </row>
        <row r="6486">
          <cell r="B6486" t="str">
            <v>虎豹骑</v>
          </cell>
          <cell r="I6486">
            <v>13036</v>
          </cell>
        </row>
        <row r="6487">
          <cell r="B6487" t="str">
            <v>虎豹骑</v>
          </cell>
          <cell r="I6487">
            <v>13036</v>
          </cell>
        </row>
        <row r="6488">
          <cell r="B6488" t="str">
            <v>张飞</v>
          </cell>
          <cell r="I6488">
            <v>12004</v>
          </cell>
        </row>
        <row r="6489">
          <cell r="B6489" t="str">
            <v>关羽</v>
          </cell>
          <cell r="I6489">
            <v>12003</v>
          </cell>
        </row>
        <row r="6490">
          <cell r="B6490" t="str">
            <v>折冲骑</v>
          </cell>
          <cell r="I6490">
            <v>14046</v>
          </cell>
        </row>
        <row r="6491">
          <cell r="B6491" t="str">
            <v>折冲骑</v>
          </cell>
          <cell r="I6491">
            <v>14046</v>
          </cell>
        </row>
        <row r="6492">
          <cell r="B6492" t="str">
            <v>折冲骑</v>
          </cell>
          <cell r="I6492">
            <v>14046</v>
          </cell>
        </row>
        <row r="6493">
          <cell r="B6493" t="str">
            <v>折冲骑</v>
          </cell>
          <cell r="I6493">
            <v>14046</v>
          </cell>
        </row>
        <row r="6494">
          <cell r="B6494" t="str">
            <v>孙权</v>
          </cell>
          <cell r="I6494">
            <v>13005</v>
          </cell>
        </row>
        <row r="6495">
          <cell r="B6495" t="str">
            <v>鲁肃</v>
          </cell>
          <cell r="I6495">
            <v>13002</v>
          </cell>
        </row>
        <row r="6496">
          <cell r="B6496" t="str">
            <v>龙飞卫</v>
          </cell>
          <cell r="I6496">
            <v>11053</v>
          </cell>
        </row>
        <row r="6497">
          <cell r="B6497" t="str">
            <v>龙飞卫</v>
          </cell>
          <cell r="I6497">
            <v>11053</v>
          </cell>
        </row>
        <row r="6498">
          <cell r="B6498" t="str">
            <v>龙飞卫</v>
          </cell>
          <cell r="I6498">
            <v>11053</v>
          </cell>
        </row>
        <row r="6499">
          <cell r="B6499" t="str">
            <v>龙飞卫</v>
          </cell>
          <cell r="I6499">
            <v>11053</v>
          </cell>
        </row>
        <row r="6500">
          <cell r="B6500" t="str">
            <v>张角</v>
          </cell>
          <cell r="I6500">
            <v>14019</v>
          </cell>
        </row>
        <row r="6501">
          <cell r="B6501" t="str">
            <v>于吉</v>
          </cell>
          <cell r="I6501">
            <v>14009</v>
          </cell>
        </row>
        <row r="6502">
          <cell r="B6502" t="str">
            <v>西凉铁骑</v>
          </cell>
          <cell r="I6502">
            <v>14047</v>
          </cell>
        </row>
        <row r="6503">
          <cell r="B6503" t="str">
            <v>西凉铁骑</v>
          </cell>
          <cell r="I6503">
            <v>14047</v>
          </cell>
        </row>
        <row r="6504">
          <cell r="B6504" t="str">
            <v>西凉铁骑</v>
          </cell>
          <cell r="I6504">
            <v>14047</v>
          </cell>
        </row>
        <row r="6505">
          <cell r="B6505" t="str">
            <v>西凉铁骑</v>
          </cell>
          <cell r="I6505">
            <v>14047</v>
          </cell>
        </row>
        <row r="6506">
          <cell r="B6506" t="str">
            <v>荀彧</v>
          </cell>
          <cell r="I6506">
            <v>11007</v>
          </cell>
        </row>
        <row r="6507">
          <cell r="B6507" t="str">
            <v>曹仁</v>
          </cell>
          <cell r="I6507">
            <v>11003</v>
          </cell>
        </row>
        <row r="6508">
          <cell r="B6508" t="str">
            <v>虎豹骑</v>
          </cell>
          <cell r="I6508">
            <v>13036</v>
          </cell>
        </row>
        <row r="6509">
          <cell r="B6509" t="str">
            <v>虎豹骑</v>
          </cell>
          <cell r="I6509">
            <v>13036</v>
          </cell>
        </row>
        <row r="6510">
          <cell r="B6510" t="str">
            <v>虎豹骑</v>
          </cell>
          <cell r="I6510">
            <v>13036</v>
          </cell>
        </row>
        <row r="6511">
          <cell r="B6511" t="str">
            <v>虎豹骑</v>
          </cell>
          <cell r="I6511">
            <v>13036</v>
          </cell>
        </row>
        <row r="6512">
          <cell r="B6512" t="str">
            <v>诸葛亮</v>
          </cell>
          <cell r="I6512">
            <v>12009</v>
          </cell>
        </row>
        <row r="6513">
          <cell r="B6513" t="str">
            <v>姜维</v>
          </cell>
          <cell r="I6513">
            <v>12012</v>
          </cell>
        </row>
        <row r="6514">
          <cell r="B6514" t="str">
            <v>折冲骑</v>
          </cell>
          <cell r="I6514">
            <v>14046</v>
          </cell>
        </row>
        <row r="6515">
          <cell r="B6515" t="str">
            <v>折冲骑</v>
          </cell>
          <cell r="I6515">
            <v>14046</v>
          </cell>
        </row>
        <row r="6516">
          <cell r="B6516" t="str">
            <v>折冲骑</v>
          </cell>
          <cell r="I6516">
            <v>14046</v>
          </cell>
        </row>
        <row r="6517">
          <cell r="B6517" t="str">
            <v>折冲骑</v>
          </cell>
          <cell r="I6517">
            <v>14046</v>
          </cell>
        </row>
        <row r="6518">
          <cell r="B6518" t="str">
            <v>周瑜</v>
          </cell>
          <cell r="I6518">
            <v>13007</v>
          </cell>
        </row>
        <row r="6519">
          <cell r="B6519" t="str">
            <v>小乔</v>
          </cell>
          <cell r="I6519">
            <v>13014</v>
          </cell>
        </row>
        <row r="6520">
          <cell r="B6520" t="str">
            <v>龙飞卫</v>
          </cell>
          <cell r="I6520">
            <v>11053</v>
          </cell>
        </row>
        <row r="6521">
          <cell r="B6521" t="str">
            <v>龙飞卫</v>
          </cell>
          <cell r="I6521">
            <v>11053</v>
          </cell>
        </row>
        <row r="6522">
          <cell r="B6522" t="str">
            <v>龙飞卫</v>
          </cell>
          <cell r="I6522">
            <v>11053</v>
          </cell>
        </row>
        <row r="6523">
          <cell r="B6523" t="str">
            <v>龙飞卫</v>
          </cell>
          <cell r="I6523">
            <v>11053</v>
          </cell>
        </row>
        <row r="6524">
          <cell r="B6524" t="str">
            <v>左慈</v>
          </cell>
          <cell r="I6524">
            <v>14003</v>
          </cell>
        </row>
        <row r="6525">
          <cell r="B6525" t="str">
            <v>华佗</v>
          </cell>
          <cell r="I6525">
            <v>14018</v>
          </cell>
        </row>
        <row r="6526">
          <cell r="B6526" t="str">
            <v>西凉铁骑</v>
          </cell>
          <cell r="I6526">
            <v>14047</v>
          </cell>
        </row>
        <row r="6527">
          <cell r="B6527" t="str">
            <v>西凉铁骑</v>
          </cell>
          <cell r="I6527">
            <v>14047</v>
          </cell>
        </row>
        <row r="6528">
          <cell r="B6528" t="str">
            <v>西凉铁骑</v>
          </cell>
          <cell r="I6528">
            <v>14047</v>
          </cell>
        </row>
        <row r="6529">
          <cell r="B6529" t="str">
            <v>西凉铁骑</v>
          </cell>
          <cell r="I6529">
            <v>14047</v>
          </cell>
        </row>
        <row r="6530">
          <cell r="B6530" t="str">
            <v>曹操</v>
          </cell>
          <cell r="I6530">
            <v>11002</v>
          </cell>
        </row>
        <row r="6531">
          <cell r="B6531" t="str">
            <v>郭嘉</v>
          </cell>
          <cell r="I6531">
            <v>11001</v>
          </cell>
        </row>
        <row r="6532">
          <cell r="B6532" t="str">
            <v>虎豹骑</v>
          </cell>
          <cell r="I6532">
            <v>13036</v>
          </cell>
        </row>
        <row r="6533">
          <cell r="B6533" t="str">
            <v>虎豹骑</v>
          </cell>
          <cell r="I6533">
            <v>13036</v>
          </cell>
        </row>
        <row r="6534">
          <cell r="B6534" t="str">
            <v>虎豹骑</v>
          </cell>
          <cell r="I6534">
            <v>13036</v>
          </cell>
        </row>
        <row r="6535">
          <cell r="B6535" t="str">
            <v>虎豹骑</v>
          </cell>
          <cell r="I6535">
            <v>13036</v>
          </cell>
        </row>
        <row r="6536">
          <cell r="B6536" t="str">
            <v>张飞</v>
          </cell>
          <cell r="I6536">
            <v>12004</v>
          </cell>
        </row>
        <row r="6537">
          <cell r="B6537" t="str">
            <v>关羽</v>
          </cell>
          <cell r="I6537">
            <v>12003</v>
          </cell>
        </row>
        <row r="6538">
          <cell r="B6538" t="str">
            <v>折冲骑</v>
          </cell>
          <cell r="I6538">
            <v>14046</v>
          </cell>
        </row>
        <row r="6539">
          <cell r="B6539" t="str">
            <v>折冲骑</v>
          </cell>
          <cell r="I6539">
            <v>14046</v>
          </cell>
        </row>
        <row r="6540">
          <cell r="B6540" t="str">
            <v>折冲骑</v>
          </cell>
          <cell r="I6540">
            <v>14046</v>
          </cell>
        </row>
        <row r="6541">
          <cell r="B6541" t="str">
            <v>折冲骑</v>
          </cell>
          <cell r="I6541">
            <v>14046</v>
          </cell>
        </row>
        <row r="6542">
          <cell r="B6542" t="str">
            <v>孙坚</v>
          </cell>
          <cell r="I6542">
            <v>13003</v>
          </cell>
        </row>
        <row r="6543">
          <cell r="B6543" t="str">
            <v>甘宁</v>
          </cell>
          <cell r="I6543">
            <v>13010</v>
          </cell>
        </row>
        <row r="6544">
          <cell r="B6544" t="str">
            <v>龙飞卫</v>
          </cell>
          <cell r="I6544">
            <v>11053</v>
          </cell>
        </row>
        <row r="6545">
          <cell r="B6545" t="str">
            <v>龙飞卫</v>
          </cell>
          <cell r="I6545">
            <v>11053</v>
          </cell>
        </row>
        <row r="6546">
          <cell r="B6546" t="str">
            <v>龙飞卫</v>
          </cell>
          <cell r="I6546">
            <v>11053</v>
          </cell>
        </row>
        <row r="6547">
          <cell r="B6547" t="str">
            <v>龙飞卫</v>
          </cell>
          <cell r="I6547">
            <v>11053</v>
          </cell>
        </row>
        <row r="6548">
          <cell r="B6548" t="str">
            <v>吕布</v>
          </cell>
          <cell r="I6548">
            <v>14005</v>
          </cell>
        </row>
        <row r="6549">
          <cell r="B6549" t="str">
            <v>貂蝉</v>
          </cell>
          <cell r="I6549">
            <v>14007</v>
          </cell>
        </row>
        <row r="6550">
          <cell r="B6550" t="str">
            <v>西凉铁骑</v>
          </cell>
          <cell r="I6550">
            <v>14047</v>
          </cell>
        </row>
        <row r="6551">
          <cell r="B6551" t="str">
            <v>西凉铁骑</v>
          </cell>
          <cell r="I6551">
            <v>14047</v>
          </cell>
        </row>
        <row r="6552">
          <cell r="B6552" t="str">
            <v>西凉铁骑</v>
          </cell>
          <cell r="I6552">
            <v>14047</v>
          </cell>
        </row>
        <row r="6553">
          <cell r="B6553" t="str">
            <v>西凉铁骑</v>
          </cell>
          <cell r="I6553">
            <v>14047</v>
          </cell>
        </row>
        <row r="6554">
          <cell r="B6554" t="str">
            <v>荀彧</v>
          </cell>
          <cell r="I6554">
            <v>11007</v>
          </cell>
        </row>
        <row r="6555">
          <cell r="B6555" t="str">
            <v>曹仁</v>
          </cell>
          <cell r="I6555">
            <v>11003</v>
          </cell>
        </row>
        <row r="6556">
          <cell r="B6556" t="str">
            <v>曹操</v>
          </cell>
          <cell r="I6556">
            <v>11002</v>
          </cell>
        </row>
        <row r="6557">
          <cell r="B6557" t="str">
            <v>郭嘉</v>
          </cell>
          <cell r="I6557">
            <v>11001</v>
          </cell>
        </row>
        <row r="6558">
          <cell r="B6558" t="str">
            <v>张辽</v>
          </cell>
          <cell r="I6558">
            <v>11006</v>
          </cell>
        </row>
        <row r="6559">
          <cell r="B6559" t="str">
            <v>张郃</v>
          </cell>
          <cell r="I6559">
            <v>11012</v>
          </cell>
        </row>
        <row r="6560">
          <cell r="B6560" t="str">
            <v>马超</v>
          </cell>
          <cell r="I6560">
            <v>12005</v>
          </cell>
        </row>
        <row r="6561">
          <cell r="B6561" t="str">
            <v>黄忠</v>
          </cell>
          <cell r="I6561">
            <v>12006</v>
          </cell>
        </row>
        <row r="6562">
          <cell r="B6562" t="str">
            <v>张飞</v>
          </cell>
          <cell r="I6562">
            <v>12004</v>
          </cell>
        </row>
        <row r="6563">
          <cell r="B6563" t="str">
            <v>关羽</v>
          </cell>
          <cell r="I6563">
            <v>12003</v>
          </cell>
        </row>
        <row r="6564">
          <cell r="B6564" t="str">
            <v>刘备</v>
          </cell>
          <cell r="I6564">
            <v>12008</v>
          </cell>
        </row>
        <row r="6565">
          <cell r="B6565" t="str">
            <v>赵云</v>
          </cell>
          <cell r="I6565">
            <v>12001</v>
          </cell>
        </row>
        <row r="6566">
          <cell r="B6566" t="str">
            <v>周瑜</v>
          </cell>
          <cell r="I6566">
            <v>13007</v>
          </cell>
        </row>
        <row r="6567">
          <cell r="B6567" t="str">
            <v>小乔</v>
          </cell>
          <cell r="I6567">
            <v>13014</v>
          </cell>
        </row>
        <row r="6568">
          <cell r="B6568" t="str">
            <v>孙坚</v>
          </cell>
          <cell r="I6568">
            <v>13003</v>
          </cell>
        </row>
        <row r="6569">
          <cell r="B6569" t="str">
            <v>甘宁</v>
          </cell>
          <cell r="I6569">
            <v>13010</v>
          </cell>
        </row>
        <row r="6570">
          <cell r="B6570" t="str">
            <v>太史慈</v>
          </cell>
          <cell r="I6570">
            <v>13006</v>
          </cell>
        </row>
        <row r="6571">
          <cell r="B6571" t="str">
            <v>孙策</v>
          </cell>
          <cell r="I6571">
            <v>13004</v>
          </cell>
        </row>
        <row r="6572">
          <cell r="B6572" t="str">
            <v>左慈</v>
          </cell>
          <cell r="I6572">
            <v>14003</v>
          </cell>
        </row>
        <row r="6573">
          <cell r="B6573" t="str">
            <v>华佗</v>
          </cell>
          <cell r="I6573">
            <v>14018</v>
          </cell>
        </row>
        <row r="6574">
          <cell r="B6574" t="str">
            <v>吕布</v>
          </cell>
          <cell r="I6574">
            <v>14005</v>
          </cell>
        </row>
        <row r="6575">
          <cell r="B6575" t="str">
            <v>貂蝉</v>
          </cell>
          <cell r="I6575">
            <v>14007</v>
          </cell>
        </row>
        <row r="6576">
          <cell r="B6576" t="str">
            <v>张角</v>
          </cell>
          <cell r="I6576">
            <v>14019</v>
          </cell>
        </row>
        <row r="6577">
          <cell r="B6577" t="str">
            <v>于吉</v>
          </cell>
          <cell r="I6577">
            <v>14009</v>
          </cell>
        </row>
        <row r="6578">
          <cell r="B6578" t="str">
            <v>曹操</v>
          </cell>
          <cell r="I6578">
            <v>110022</v>
          </cell>
        </row>
        <row r="6579">
          <cell r="B6579" t="str">
            <v>曹操护卫</v>
          </cell>
          <cell r="I6579">
            <v>11053</v>
          </cell>
        </row>
        <row r="6580">
          <cell r="B6580" t="str">
            <v>荀彧</v>
          </cell>
          <cell r="I6580">
            <v>110072</v>
          </cell>
        </row>
        <row r="6581">
          <cell r="B6581" t="str">
            <v>荀彧护卫</v>
          </cell>
          <cell r="I6581">
            <v>11053</v>
          </cell>
        </row>
        <row r="6582">
          <cell r="B6582" t="str">
            <v>关羽</v>
          </cell>
          <cell r="I6582">
            <v>120032</v>
          </cell>
        </row>
        <row r="6583">
          <cell r="B6583" t="str">
            <v>关羽护卫</v>
          </cell>
          <cell r="I6583">
            <v>11053</v>
          </cell>
        </row>
        <row r="6584">
          <cell r="B6584" t="str">
            <v>诸葛亮</v>
          </cell>
          <cell r="I6584">
            <v>120092</v>
          </cell>
        </row>
        <row r="6585">
          <cell r="B6585" t="str">
            <v>诸葛亮护卫</v>
          </cell>
          <cell r="I6585">
            <v>11053</v>
          </cell>
        </row>
        <row r="6586">
          <cell r="B6586" t="str">
            <v>孙坚</v>
          </cell>
          <cell r="I6586">
            <v>130032</v>
          </cell>
        </row>
        <row r="6587">
          <cell r="B6587" t="str">
            <v>孙坚护卫</v>
          </cell>
          <cell r="I6587">
            <v>11053</v>
          </cell>
        </row>
        <row r="6588">
          <cell r="B6588" t="str">
            <v>周瑜</v>
          </cell>
          <cell r="I6588">
            <v>130072</v>
          </cell>
        </row>
        <row r="6589">
          <cell r="B6589" t="str">
            <v>周瑜护卫</v>
          </cell>
          <cell r="I6589">
            <v>11053</v>
          </cell>
        </row>
        <row r="6590">
          <cell r="B6590" t="str">
            <v>吕布</v>
          </cell>
          <cell r="I6590">
            <v>140052</v>
          </cell>
        </row>
        <row r="6591">
          <cell r="B6591" t="str">
            <v>吕布护卫</v>
          </cell>
          <cell r="I6591">
            <v>11053</v>
          </cell>
        </row>
        <row r="6592">
          <cell r="B6592" t="str">
            <v>左慈</v>
          </cell>
          <cell r="I6592">
            <v>140032</v>
          </cell>
        </row>
        <row r="6593">
          <cell r="B6593" t="str">
            <v>左慈护卫</v>
          </cell>
          <cell r="I6593">
            <v>11053</v>
          </cell>
        </row>
        <row r="6594">
          <cell r="B6594" t="str">
            <v>曹仁</v>
          </cell>
          <cell r="I6594">
            <v>110032</v>
          </cell>
        </row>
        <row r="6595">
          <cell r="B6595" t="str">
            <v>曹仁护卫</v>
          </cell>
          <cell r="I6595">
            <v>11053</v>
          </cell>
        </row>
        <row r="6596">
          <cell r="B6596" t="str">
            <v>夏侯惇</v>
          </cell>
          <cell r="I6596">
            <v>110043</v>
          </cell>
        </row>
        <row r="6597">
          <cell r="B6597" t="str">
            <v>夏侯惇护卫</v>
          </cell>
          <cell r="I6597">
            <v>11053</v>
          </cell>
        </row>
        <row r="6598">
          <cell r="B6598" t="str">
            <v>夏侯渊</v>
          </cell>
          <cell r="I6598">
            <v>11005</v>
          </cell>
        </row>
        <row r="6599">
          <cell r="B6599" t="str">
            <v>夏侯渊护卫</v>
          </cell>
          <cell r="I6599">
            <v>11053</v>
          </cell>
        </row>
        <row r="6600">
          <cell r="B6600" t="str">
            <v>张辽</v>
          </cell>
          <cell r="I6600">
            <v>110063</v>
          </cell>
        </row>
        <row r="6601">
          <cell r="B6601" t="str">
            <v>张辽护卫</v>
          </cell>
          <cell r="I6601">
            <v>11053</v>
          </cell>
        </row>
        <row r="6602">
          <cell r="B6602" t="str">
            <v>郭嘉</v>
          </cell>
          <cell r="I6602">
            <v>110012</v>
          </cell>
        </row>
        <row r="6603">
          <cell r="B6603" t="str">
            <v>郭嘉护卫</v>
          </cell>
          <cell r="I6603">
            <v>11053</v>
          </cell>
        </row>
        <row r="6604">
          <cell r="B6604" t="str">
            <v>贾诩</v>
          </cell>
          <cell r="I6604">
            <v>11009</v>
          </cell>
        </row>
        <row r="6605">
          <cell r="B6605" t="str">
            <v>贾诩护卫</v>
          </cell>
          <cell r="I6605">
            <v>11053</v>
          </cell>
        </row>
        <row r="6606">
          <cell r="B6606" t="str">
            <v>司马懿</v>
          </cell>
          <cell r="I6606">
            <v>110112</v>
          </cell>
        </row>
        <row r="6607">
          <cell r="B6607" t="str">
            <v>司马懿护卫</v>
          </cell>
          <cell r="I6607">
            <v>11053</v>
          </cell>
        </row>
        <row r="6608">
          <cell r="B6608" t="str">
            <v>张郃</v>
          </cell>
          <cell r="I6608">
            <v>11012</v>
          </cell>
        </row>
        <row r="6609">
          <cell r="B6609" t="str">
            <v>张郃护卫</v>
          </cell>
          <cell r="I6609">
            <v>11053</v>
          </cell>
        </row>
        <row r="6610">
          <cell r="B6610" t="str">
            <v>乐进</v>
          </cell>
          <cell r="I6610">
            <v>11014</v>
          </cell>
        </row>
        <row r="6611">
          <cell r="B6611" t="str">
            <v>乐进护卫</v>
          </cell>
          <cell r="I6611">
            <v>11053</v>
          </cell>
        </row>
        <row r="6612">
          <cell r="B6612" t="str">
            <v>张飞</v>
          </cell>
          <cell r="I6612">
            <v>120042</v>
          </cell>
        </row>
        <row r="6613">
          <cell r="B6613" t="str">
            <v>张飞护卫</v>
          </cell>
          <cell r="I6613">
            <v>11053</v>
          </cell>
        </row>
        <row r="6614">
          <cell r="B6614" t="str">
            <v>赵云</v>
          </cell>
          <cell r="I6614">
            <v>120013</v>
          </cell>
        </row>
        <row r="6615">
          <cell r="B6615" t="str">
            <v>赵云护卫</v>
          </cell>
          <cell r="I6615">
            <v>11053</v>
          </cell>
        </row>
        <row r="6616">
          <cell r="B6616" t="str">
            <v>马超</v>
          </cell>
          <cell r="I6616">
            <v>120053</v>
          </cell>
        </row>
        <row r="6617">
          <cell r="B6617" t="str">
            <v>马超护卫</v>
          </cell>
          <cell r="I6617">
            <v>11053</v>
          </cell>
        </row>
        <row r="6618">
          <cell r="B6618" t="str">
            <v>黄忠</v>
          </cell>
          <cell r="I6618">
            <v>120063</v>
          </cell>
        </row>
        <row r="6619">
          <cell r="B6619" t="str">
            <v>黄忠护卫</v>
          </cell>
          <cell r="I6619">
            <v>11053</v>
          </cell>
        </row>
        <row r="6620">
          <cell r="B6620" t="str">
            <v>魏延</v>
          </cell>
          <cell r="I6620">
            <v>12007</v>
          </cell>
        </row>
        <row r="6621">
          <cell r="B6621" t="str">
            <v>魏延护卫</v>
          </cell>
          <cell r="I6621">
            <v>11053</v>
          </cell>
        </row>
        <row r="6622">
          <cell r="B6622" t="str">
            <v>刘备</v>
          </cell>
          <cell r="I6622">
            <v>120082</v>
          </cell>
        </row>
        <row r="6623">
          <cell r="B6623" t="str">
            <v>刘备护卫</v>
          </cell>
          <cell r="I6623">
            <v>11053</v>
          </cell>
        </row>
        <row r="6624">
          <cell r="B6624" t="str">
            <v>庞统</v>
          </cell>
          <cell r="I6624">
            <v>12010</v>
          </cell>
        </row>
        <row r="6625">
          <cell r="B6625" t="str">
            <v>庞统护卫</v>
          </cell>
          <cell r="I6625">
            <v>11053</v>
          </cell>
        </row>
        <row r="6626">
          <cell r="B6626" t="str">
            <v>姜维</v>
          </cell>
          <cell r="I6626">
            <v>12012</v>
          </cell>
        </row>
        <row r="6627">
          <cell r="B6627" t="str">
            <v>姜维护卫</v>
          </cell>
          <cell r="I6627">
            <v>11053</v>
          </cell>
        </row>
        <row r="6628">
          <cell r="B6628" t="str">
            <v>徐庶</v>
          </cell>
          <cell r="I6628">
            <v>12016</v>
          </cell>
        </row>
        <row r="6629">
          <cell r="B6629" t="str">
            <v>徐庶护卫</v>
          </cell>
          <cell r="I6629">
            <v>11053</v>
          </cell>
        </row>
        <row r="6630">
          <cell r="B6630" t="str">
            <v>孙策</v>
          </cell>
          <cell r="I6630">
            <v>130042</v>
          </cell>
        </row>
        <row r="6631">
          <cell r="B6631" t="str">
            <v>孙策护卫</v>
          </cell>
          <cell r="I6631">
            <v>11053</v>
          </cell>
        </row>
        <row r="6632">
          <cell r="B6632" t="str">
            <v>孙权</v>
          </cell>
          <cell r="I6632">
            <v>130052</v>
          </cell>
        </row>
        <row r="6633">
          <cell r="B6633" t="str">
            <v>孙权护卫</v>
          </cell>
          <cell r="I6633">
            <v>11053</v>
          </cell>
        </row>
        <row r="6634">
          <cell r="B6634" t="str">
            <v>太史慈</v>
          </cell>
          <cell r="I6634">
            <v>13006</v>
          </cell>
        </row>
        <row r="6635">
          <cell r="B6635" t="str">
            <v>太史慈护卫</v>
          </cell>
          <cell r="I6635">
            <v>11053</v>
          </cell>
        </row>
        <row r="6636">
          <cell r="B6636" t="str">
            <v>鲁肃</v>
          </cell>
          <cell r="I6636">
            <v>130022</v>
          </cell>
        </row>
        <row r="6637">
          <cell r="B6637" t="str">
            <v>鲁肃护卫</v>
          </cell>
          <cell r="I6637">
            <v>11053</v>
          </cell>
        </row>
        <row r="6638">
          <cell r="B6638" t="str">
            <v>吕蒙</v>
          </cell>
          <cell r="I6638">
            <v>130083</v>
          </cell>
        </row>
        <row r="6639">
          <cell r="B6639" t="str">
            <v>吕蒙护卫</v>
          </cell>
          <cell r="I6639">
            <v>11053</v>
          </cell>
        </row>
        <row r="6640">
          <cell r="B6640" t="str">
            <v>陆逊</v>
          </cell>
          <cell r="I6640">
            <v>130093</v>
          </cell>
        </row>
        <row r="6641">
          <cell r="B6641" t="str">
            <v>陆逊护卫</v>
          </cell>
          <cell r="I6641">
            <v>11053</v>
          </cell>
        </row>
        <row r="6642">
          <cell r="B6642" t="str">
            <v>甘宁</v>
          </cell>
          <cell r="I6642">
            <v>13010</v>
          </cell>
        </row>
        <row r="6643">
          <cell r="B6643" t="str">
            <v>甘宁护卫</v>
          </cell>
          <cell r="I6643">
            <v>11053</v>
          </cell>
        </row>
        <row r="6644">
          <cell r="B6644" t="str">
            <v>大乔</v>
          </cell>
          <cell r="I6644">
            <v>13001</v>
          </cell>
        </row>
        <row r="6645">
          <cell r="B6645" t="str">
            <v>大乔护卫</v>
          </cell>
          <cell r="I6645">
            <v>11053</v>
          </cell>
        </row>
        <row r="6646">
          <cell r="B6646" t="str">
            <v>小乔</v>
          </cell>
          <cell r="I6646">
            <v>130143</v>
          </cell>
        </row>
        <row r="6647">
          <cell r="B6647" t="str">
            <v>小乔护卫</v>
          </cell>
          <cell r="I6647">
            <v>11053</v>
          </cell>
        </row>
        <row r="6648">
          <cell r="B6648" t="str">
            <v>袁绍</v>
          </cell>
          <cell r="I6648">
            <v>14006</v>
          </cell>
        </row>
        <row r="6649">
          <cell r="B6649" t="str">
            <v>袁绍护卫</v>
          </cell>
          <cell r="I6649">
            <v>11053</v>
          </cell>
        </row>
        <row r="6650">
          <cell r="B6650" t="str">
            <v>貂蝉</v>
          </cell>
          <cell r="I6650">
            <v>14007</v>
          </cell>
        </row>
        <row r="6651">
          <cell r="B6651" t="str">
            <v>貂蝉护卫</v>
          </cell>
          <cell r="I6651">
            <v>11053</v>
          </cell>
        </row>
        <row r="6652">
          <cell r="B6652" t="str">
            <v>于吉</v>
          </cell>
          <cell r="I6652">
            <v>14009</v>
          </cell>
        </row>
        <row r="6653">
          <cell r="B6653" t="str">
            <v>于吉护卫</v>
          </cell>
          <cell r="I6653">
            <v>11053</v>
          </cell>
        </row>
        <row r="6654">
          <cell r="B6654" t="str">
            <v>卢植</v>
          </cell>
          <cell r="I6654">
            <v>140152</v>
          </cell>
        </row>
        <row r="6655">
          <cell r="B6655" t="str">
            <v>卢植护卫</v>
          </cell>
          <cell r="I6655">
            <v>11053</v>
          </cell>
        </row>
        <row r="6656">
          <cell r="B6656" t="str">
            <v>董卓</v>
          </cell>
          <cell r="I6656">
            <v>14016</v>
          </cell>
        </row>
        <row r="6657">
          <cell r="B6657" t="str">
            <v>董卓护卫</v>
          </cell>
          <cell r="I6657">
            <v>11053</v>
          </cell>
        </row>
        <row r="6658">
          <cell r="B6658" t="str">
            <v>华雄</v>
          </cell>
          <cell r="I6658">
            <v>14017</v>
          </cell>
        </row>
        <row r="6659">
          <cell r="B6659" t="str">
            <v>华雄护卫</v>
          </cell>
          <cell r="I6659">
            <v>11053</v>
          </cell>
        </row>
        <row r="6660">
          <cell r="B6660" t="str">
            <v>公孙瓒</v>
          </cell>
          <cell r="I6660">
            <v>14002</v>
          </cell>
        </row>
        <row r="6661">
          <cell r="B6661" t="str">
            <v>公孙瓒护卫</v>
          </cell>
          <cell r="I6661">
            <v>11053</v>
          </cell>
        </row>
        <row r="6662">
          <cell r="B6662" t="str">
            <v>华佗</v>
          </cell>
          <cell r="I6662">
            <v>140183</v>
          </cell>
        </row>
        <row r="6663">
          <cell r="B6663" t="str">
            <v>华佗护卫</v>
          </cell>
          <cell r="I6663">
            <v>11053</v>
          </cell>
        </row>
        <row r="6664">
          <cell r="B6664" t="str">
            <v>张角</v>
          </cell>
          <cell r="I6664">
            <v>140193</v>
          </cell>
        </row>
        <row r="6665">
          <cell r="B6665" t="str">
            <v>张角护卫</v>
          </cell>
          <cell r="I6665">
            <v>11053</v>
          </cell>
        </row>
        <row r="6666">
          <cell r="B6666" t="str">
            <v>荀攸</v>
          </cell>
          <cell r="I6666">
            <v>11008</v>
          </cell>
        </row>
        <row r="6667">
          <cell r="B6667" t="str">
            <v>荀攸护卫</v>
          </cell>
          <cell r="I6667">
            <v>11053</v>
          </cell>
        </row>
        <row r="6668">
          <cell r="B6668" t="str">
            <v>程昱</v>
          </cell>
          <cell r="I6668">
            <v>11010</v>
          </cell>
        </row>
        <row r="6669">
          <cell r="B6669" t="str">
            <v>程昱护卫</v>
          </cell>
          <cell r="I6669">
            <v>11053</v>
          </cell>
        </row>
        <row r="6670">
          <cell r="B6670" t="str">
            <v>于禁</v>
          </cell>
          <cell r="I6670">
            <v>11013</v>
          </cell>
        </row>
        <row r="6671">
          <cell r="B6671" t="str">
            <v>于禁护卫</v>
          </cell>
          <cell r="I6671">
            <v>11053</v>
          </cell>
        </row>
        <row r="6672">
          <cell r="B6672" t="str">
            <v>徐晃</v>
          </cell>
          <cell r="I6672">
            <v>11015</v>
          </cell>
        </row>
        <row r="6673">
          <cell r="B6673" t="str">
            <v>徐晃护卫</v>
          </cell>
          <cell r="I6673">
            <v>11053</v>
          </cell>
        </row>
        <row r="6674">
          <cell r="B6674" t="str">
            <v>许褚</v>
          </cell>
          <cell r="I6674">
            <v>11016</v>
          </cell>
        </row>
        <row r="6675">
          <cell r="B6675" t="str">
            <v>许褚护卫</v>
          </cell>
          <cell r="I6675">
            <v>11053</v>
          </cell>
        </row>
        <row r="6676">
          <cell r="B6676" t="str">
            <v>典韦</v>
          </cell>
          <cell r="I6676">
            <v>11017</v>
          </cell>
        </row>
        <row r="6677">
          <cell r="B6677" t="str">
            <v>典韦护卫</v>
          </cell>
          <cell r="I6677">
            <v>11053</v>
          </cell>
        </row>
        <row r="6678">
          <cell r="B6678" t="str">
            <v>甄姬</v>
          </cell>
          <cell r="I6678">
            <v>11018</v>
          </cell>
        </row>
        <row r="6679">
          <cell r="B6679" t="str">
            <v>甄姬护卫</v>
          </cell>
          <cell r="I6679">
            <v>11053</v>
          </cell>
        </row>
        <row r="6680">
          <cell r="B6680" t="str">
            <v>庞德</v>
          </cell>
          <cell r="I6680">
            <v>11019</v>
          </cell>
        </row>
        <row r="6681">
          <cell r="B6681" t="str">
            <v>庞德护卫</v>
          </cell>
          <cell r="I6681">
            <v>11053</v>
          </cell>
        </row>
        <row r="6682">
          <cell r="B6682" t="str">
            <v>曹丕</v>
          </cell>
          <cell r="I6682">
            <v>11020</v>
          </cell>
        </row>
        <row r="6683">
          <cell r="B6683" t="str">
            <v>曹丕护卫</v>
          </cell>
          <cell r="I6683">
            <v>11053</v>
          </cell>
        </row>
        <row r="6684">
          <cell r="B6684" t="str">
            <v>法正</v>
          </cell>
          <cell r="I6684">
            <v>12011</v>
          </cell>
        </row>
        <row r="6685">
          <cell r="B6685" t="str">
            <v>法正护卫</v>
          </cell>
          <cell r="I6685">
            <v>11053</v>
          </cell>
        </row>
        <row r="6686">
          <cell r="B6686" t="str">
            <v>马良</v>
          </cell>
          <cell r="I6686">
            <v>12013</v>
          </cell>
        </row>
        <row r="6687">
          <cell r="B6687" t="str">
            <v>马良护卫</v>
          </cell>
          <cell r="I6687">
            <v>11053</v>
          </cell>
        </row>
        <row r="6688">
          <cell r="B6688" t="str">
            <v>夏侯涓</v>
          </cell>
          <cell r="I6688">
            <v>12014</v>
          </cell>
        </row>
        <row r="6689">
          <cell r="B6689" t="str">
            <v>夏侯涓护卫</v>
          </cell>
          <cell r="I6689">
            <v>11053</v>
          </cell>
        </row>
        <row r="6690">
          <cell r="B6690" t="str">
            <v>黄月英</v>
          </cell>
          <cell r="I6690">
            <v>12015</v>
          </cell>
        </row>
        <row r="6691">
          <cell r="B6691" t="str">
            <v>黄月英护卫</v>
          </cell>
          <cell r="I6691">
            <v>11053</v>
          </cell>
        </row>
        <row r="6692">
          <cell r="B6692" t="str">
            <v>关兴</v>
          </cell>
          <cell r="I6692">
            <v>12017</v>
          </cell>
        </row>
        <row r="6693">
          <cell r="B6693" t="str">
            <v>关兴护卫</v>
          </cell>
          <cell r="I6693">
            <v>11053</v>
          </cell>
        </row>
        <row r="6694">
          <cell r="B6694" t="str">
            <v>张苞</v>
          </cell>
          <cell r="I6694">
            <v>12018</v>
          </cell>
        </row>
        <row r="6695">
          <cell r="B6695" t="str">
            <v>张苞护卫</v>
          </cell>
          <cell r="I6695">
            <v>11053</v>
          </cell>
        </row>
        <row r="6696">
          <cell r="B6696" t="str">
            <v>孟获</v>
          </cell>
          <cell r="I6696">
            <v>12019</v>
          </cell>
        </row>
        <row r="6697">
          <cell r="B6697" t="str">
            <v>孟获护卫</v>
          </cell>
          <cell r="I6697">
            <v>11053</v>
          </cell>
        </row>
        <row r="6698">
          <cell r="B6698" t="str">
            <v>祝融</v>
          </cell>
          <cell r="I6698">
            <v>12002</v>
          </cell>
        </row>
        <row r="6699">
          <cell r="B6699" t="str">
            <v>祝融护卫</v>
          </cell>
          <cell r="I6699">
            <v>11053</v>
          </cell>
        </row>
        <row r="6700">
          <cell r="B6700" t="str">
            <v>程普</v>
          </cell>
          <cell r="I6700">
            <v>13011</v>
          </cell>
        </row>
        <row r="6701">
          <cell r="B6701" t="str">
            <v>程普护卫</v>
          </cell>
          <cell r="I6701">
            <v>11053</v>
          </cell>
        </row>
        <row r="6702">
          <cell r="B6702" t="str">
            <v>孙尚香</v>
          </cell>
          <cell r="I6702">
            <v>13012</v>
          </cell>
        </row>
        <row r="6703">
          <cell r="B6703" t="str">
            <v>孙尚香护卫</v>
          </cell>
          <cell r="I6703">
            <v>11053</v>
          </cell>
        </row>
        <row r="6704">
          <cell r="B6704" t="str">
            <v>步练师</v>
          </cell>
          <cell r="I6704">
            <v>13013</v>
          </cell>
        </row>
        <row r="6705">
          <cell r="B6705" t="str">
            <v>步练师护卫</v>
          </cell>
          <cell r="I6705">
            <v>11053</v>
          </cell>
        </row>
        <row r="6706">
          <cell r="B6706" t="str">
            <v>周泰</v>
          </cell>
          <cell r="I6706">
            <v>13015</v>
          </cell>
        </row>
        <row r="6707">
          <cell r="B6707" t="str">
            <v>周泰护卫</v>
          </cell>
          <cell r="I6707">
            <v>11053</v>
          </cell>
        </row>
        <row r="6708">
          <cell r="B6708" t="str">
            <v>黄盖</v>
          </cell>
          <cell r="I6708">
            <v>13016</v>
          </cell>
        </row>
        <row r="6709">
          <cell r="B6709" t="str">
            <v>黄盖护卫</v>
          </cell>
          <cell r="I6709">
            <v>11053</v>
          </cell>
        </row>
        <row r="6710">
          <cell r="B6710" t="str">
            <v>徐盛</v>
          </cell>
          <cell r="I6710">
            <v>13017</v>
          </cell>
        </row>
        <row r="6711">
          <cell r="B6711" t="str">
            <v>徐盛护卫</v>
          </cell>
          <cell r="I6711">
            <v>11053</v>
          </cell>
        </row>
        <row r="6712">
          <cell r="B6712" t="str">
            <v>张昭</v>
          </cell>
          <cell r="I6712">
            <v>13018</v>
          </cell>
        </row>
        <row r="6713">
          <cell r="B6713" t="str">
            <v>张昭护卫</v>
          </cell>
          <cell r="I6713">
            <v>11053</v>
          </cell>
        </row>
        <row r="6714">
          <cell r="B6714" t="str">
            <v>张纮</v>
          </cell>
          <cell r="I6714">
            <v>13019</v>
          </cell>
        </row>
        <row r="6715">
          <cell r="B6715" t="str">
            <v>张纮护卫</v>
          </cell>
          <cell r="I6715">
            <v>11053</v>
          </cell>
        </row>
        <row r="6716">
          <cell r="B6716" t="str">
            <v>蔡文姬</v>
          </cell>
          <cell r="I6716">
            <v>140082</v>
          </cell>
        </row>
        <row r="6717">
          <cell r="B6717" t="str">
            <v>蔡文姬护卫</v>
          </cell>
          <cell r="I6717">
            <v>11053</v>
          </cell>
        </row>
        <row r="6718">
          <cell r="B6718" t="str">
            <v>高顺</v>
          </cell>
          <cell r="I6718">
            <v>14010</v>
          </cell>
        </row>
        <row r="6719">
          <cell r="B6719" t="str">
            <v>高顺护卫</v>
          </cell>
          <cell r="I6719">
            <v>11053</v>
          </cell>
        </row>
        <row r="6720">
          <cell r="B6720" t="str">
            <v>陈宫</v>
          </cell>
          <cell r="I6720">
            <v>14001</v>
          </cell>
        </row>
        <row r="6721">
          <cell r="B6721" t="str">
            <v>陈宫护卫</v>
          </cell>
          <cell r="I6721">
            <v>11053</v>
          </cell>
        </row>
        <row r="6722">
          <cell r="B6722" t="str">
            <v>田丰</v>
          </cell>
          <cell r="I6722">
            <v>14011</v>
          </cell>
        </row>
        <row r="6723">
          <cell r="B6723" t="str">
            <v>田丰护卫</v>
          </cell>
          <cell r="I6723">
            <v>11053</v>
          </cell>
        </row>
        <row r="6724">
          <cell r="B6724" t="str">
            <v>沮授</v>
          </cell>
          <cell r="I6724">
            <v>14012</v>
          </cell>
        </row>
        <row r="6725">
          <cell r="B6725" t="str">
            <v>沮授护卫</v>
          </cell>
          <cell r="I6725">
            <v>11053</v>
          </cell>
        </row>
        <row r="6726">
          <cell r="B6726" t="str">
            <v>颜良</v>
          </cell>
          <cell r="I6726">
            <v>14013</v>
          </cell>
        </row>
        <row r="6727">
          <cell r="B6727" t="str">
            <v>颜良护卫</v>
          </cell>
          <cell r="I6727">
            <v>11053</v>
          </cell>
        </row>
        <row r="6728">
          <cell r="B6728" t="str">
            <v>文丑</v>
          </cell>
          <cell r="I6728">
            <v>14014</v>
          </cell>
        </row>
        <row r="6729">
          <cell r="B6729" t="str">
            <v>文丑护卫</v>
          </cell>
          <cell r="I6729">
            <v>11053</v>
          </cell>
        </row>
        <row r="6730">
          <cell r="B6730" t="str">
            <v>西凉先锋</v>
          </cell>
          <cell r="I6730">
            <v>11054</v>
          </cell>
        </row>
        <row r="6731">
          <cell r="B6731" t="str">
            <v>西凉先锋</v>
          </cell>
          <cell r="I6731">
            <v>11054</v>
          </cell>
        </row>
        <row r="6732">
          <cell r="B6732" t="str">
            <v>西凉先锋大将</v>
          </cell>
          <cell r="I6732">
            <v>11052</v>
          </cell>
        </row>
        <row r="6733">
          <cell r="B6733" t="str">
            <v>西凉弓弩手</v>
          </cell>
          <cell r="I6733">
            <v>14042</v>
          </cell>
        </row>
        <row r="6734">
          <cell r="B6734" t="str">
            <v>西凉铁骑</v>
          </cell>
          <cell r="I6734">
            <v>14047</v>
          </cell>
        </row>
        <row r="6735">
          <cell r="B6735" t="str">
            <v>西凉军大将</v>
          </cell>
          <cell r="I6735">
            <v>11030</v>
          </cell>
        </row>
        <row r="6736">
          <cell r="B6736" t="str">
            <v>西凉刀骑兵</v>
          </cell>
          <cell r="I6736">
            <v>13036</v>
          </cell>
        </row>
        <row r="6737">
          <cell r="B6737" t="str">
            <v>西凉刀骑兵</v>
          </cell>
          <cell r="I6737">
            <v>13036</v>
          </cell>
        </row>
        <row r="6738">
          <cell r="B6738" t="str">
            <v>西凉军大将</v>
          </cell>
          <cell r="I6738">
            <v>11028</v>
          </cell>
        </row>
        <row r="6739">
          <cell r="B6739" t="str">
            <v>华雄贴身护卫</v>
          </cell>
          <cell r="I6739">
            <v>14047</v>
          </cell>
        </row>
        <row r="6740">
          <cell r="B6740" t="str">
            <v>华雄贴身护卫</v>
          </cell>
          <cell r="I6740">
            <v>14048</v>
          </cell>
        </row>
        <row r="6741">
          <cell r="B6741" t="str">
            <v>华雄</v>
          </cell>
          <cell r="I6741">
            <v>14017</v>
          </cell>
        </row>
        <row r="6742">
          <cell r="B6742" t="str">
            <v>张梁部众</v>
          </cell>
          <cell r="I6742">
            <v>14049</v>
          </cell>
        </row>
        <row r="6743">
          <cell r="B6743" t="str">
            <v>张梁部众</v>
          </cell>
          <cell r="I6743">
            <v>14049</v>
          </cell>
        </row>
        <row r="6744">
          <cell r="B6744" t="str">
            <v>张梁</v>
          </cell>
          <cell r="I6744">
            <v>14026</v>
          </cell>
        </row>
        <row r="6745">
          <cell r="B6745" t="str">
            <v>黄巾妖术师</v>
          </cell>
          <cell r="I6745">
            <v>14043</v>
          </cell>
        </row>
        <row r="6746">
          <cell r="B6746" t="str">
            <v>黄巾妖术师</v>
          </cell>
          <cell r="I6746">
            <v>14043</v>
          </cell>
        </row>
        <row r="6747">
          <cell r="B6747" t="str">
            <v>黄巾妖术师</v>
          </cell>
          <cell r="I6747">
            <v>14043</v>
          </cell>
        </row>
        <row r="6748">
          <cell r="B6748" t="str">
            <v>张宝部众</v>
          </cell>
          <cell r="I6748">
            <v>14049</v>
          </cell>
        </row>
        <row r="6749">
          <cell r="B6749" t="str">
            <v>张宝部众</v>
          </cell>
          <cell r="I6749">
            <v>14049</v>
          </cell>
        </row>
        <row r="6750">
          <cell r="B6750" t="str">
            <v>张宝</v>
          </cell>
          <cell r="I6750">
            <v>14025</v>
          </cell>
        </row>
        <row r="6751">
          <cell r="B6751" t="str">
            <v>黄巾妖术师</v>
          </cell>
          <cell r="I6751">
            <v>14043</v>
          </cell>
        </row>
        <row r="6752">
          <cell r="B6752" t="str">
            <v>黄巾妖术师</v>
          </cell>
          <cell r="I6752">
            <v>14043</v>
          </cell>
        </row>
        <row r="6753">
          <cell r="B6753" t="str">
            <v>张角</v>
          </cell>
          <cell r="I6753">
            <v>14019</v>
          </cell>
        </row>
        <row r="6754">
          <cell r="B6754" t="str">
            <v>带刀侍卫</v>
          </cell>
          <cell r="I6754">
            <v>11054</v>
          </cell>
        </row>
        <row r="6755">
          <cell r="B6755" t="str">
            <v>汉室御林军</v>
          </cell>
          <cell r="I6755">
            <v>11053</v>
          </cell>
        </row>
        <row r="6756">
          <cell r="B6756" t="str">
            <v>陈琳</v>
          </cell>
          <cell r="I6756">
            <v>11034</v>
          </cell>
        </row>
        <row r="6757">
          <cell r="B6757" t="str">
            <v>带刀侍卫</v>
          </cell>
          <cell r="I6757">
            <v>11054</v>
          </cell>
        </row>
        <row r="6758">
          <cell r="B6758" t="str">
            <v>带刀侍卫</v>
          </cell>
          <cell r="I6758">
            <v>11054</v>
          </cell>
        </row>
        <row r="6759">
          <cell r="B6759" t="str">
            <v>汉室御林军</v>
          </cell>
          <cell r="I6759">
            <v>11053</v>
          </cell>
        </row>
        <row r="6760">
          <cell r="B6760" t="str">
            <v>带刀侍卫</v>
          </cell>
          <cell r="I6760">
            <v>11054</v>
          </cell>
        </row>
        <row r="6761">
          <cell r="B6761" t="str">
            <v>贴身宫女</v>
          </cell>
          <cell r="I6761">
            <v>11042</v>
          </cell>
        </row>
        <row r="6762">
          <cell r="B6762" t="str">
            <v>何皇后</v>
          </cell>
          <cell r="I6762">
            <v>14028</v>
          </cell>
        </row>
        <row r="6763">
          <cell r="B6763" t="str">
            <v>带刀侍卫</v>
          </cell>
          <cell r="I6763">
            <v>11054</v>
          </cell>
        </row>
        <row r="6764">
          <cell r="B6764" t="str">
            <v>汉室御林军</v>
          </cell>
          <cell r="I6764">
            <v>11053</v>
          </cell>
        </row>
        <row r="6765">
          <cell r="B6765" t="str">
            <v>何进</v>
          </cell>
          <cell r="I6765">
            <v>14038</v>
          </cell>
        </row>
        <row r="6766">
          <cell r="B6766" t="str">
            <v>虎牢关刀骑兵</v>
          </cell>
          <cell r="I6766">
            <v>13036</v>
          </cell>
        </row>
        <row r="6767">
          <cell r="B6767" t="str">
            <v>虎牢关弩手</v>
          </cell>
          <cell r="I6767">
            <v>14042</v>
          </cell>
        </row>
        <row r="6768">
          <cell r="B6768" t="str">
            <v>胡轸</v>
          </cell>
          <cell r="I6768">
            <v>12031</v>
          </cell>
        </row>
        <row r="6769">
          <cell r="B6769" t="str">
            <v>虎牢关守卫</v>
          </cell>
          <cell r="I6769">
            <v>14046</v>
          </cell>
        </row>
        <row r="6770">
          <cell r="B6770" t="str">
            <v>虎牢关弩手</v>
          </cell>
          <cell r="I6770">
            <v>14042</v>
          </cell>
        </row>
        <row r="6771">
          <cell r="B6771" t="str">
            <v>樊稠</v>
          </cell>
          <cell r="I6771">
            <v>11023</v>
          </cell>
        </row>
        <row r="6772">
          <cell r="B6772" t="str">
            <v>虎牢关骑兵</v>
          </cell>
          <cell r="I6772">
            <v>13036</v>
          </cell>
        </row>
        <row r="6773">
          <cell r="B6773" t="str">
            <v>虎牢关弓兵</v>
          </cell>
          <cell r="I6773">
            <v>14050</v>
          </cell>
        </row>
        <row r="6774">
          <cell r="B6774" t="str">
            <v>张济</v>
          </cell>
          <cell r="I6774">
            <v>11048</v>
          </cell>
        </row>
        <row r="6775">
          <cell r="B6775" t="str">
            <v>虎牢关骑兵</v>
          </cell>
          <cell r="I6775">
            <v>11054</v>
          </cell>
        </row>
        <row r="6776">
          <cell r="B6776" t="str">
            <v>虎牢关谋士</v>
          </cell>
          <cell r="I6776">
            <v>14045</v>
          </cell>
        </row>
        <row r="6777">
          <cell r="B6777" t="str">
            <v>华雄</v>
          </cell>
          <cell r="I6777">
            <v>14017</v>
          </cell>
        </row>
        <row r="6778">
          <cell r="B6778" t="str">
            <v>孙坚军士卒</v>
          </cell>
          <cell r="I6778">
            <v>14050</v>
          </cell>
        </row>
        <row r="6779">
          <cell r="B6779" t="str">
            <v>孙坚军弩手</v>
          </cell>
          <cell r="I6779">
            <v>14042</v>
          </cell>
        </row>
        <row r="6780">
          <cell r="B6780" t="str">
            <v>韩当</v>
          </cell>
          <cell r="I6780">
            <v>13020</v>
          </cell>
        </row>
        <row r="6781">
          <cell r="B6781" t="str">
            <v>孙坚军弓兵</v>
          </cell>
          <cell r="I6781">
            <v>14050</v>
          </cell>
        </row>
        <row r="6782">
          <cell r="B6782" t="str">
            <v>孙坚飞卫军</v>
          </cell>
          <cell r="I6782">
            <v>11053</v>
          </cell>
        </row>
        <row r="6783">
          <cell r="B6783" t="str">
            <v>黄盖</v>
          </cell>
          <cell r="I6783">
            <v>13016</v>
          </cell>
        </row>
        <row r="6784">
          <cell r="B6784" t="str">
            <v>孙坚军猛士</v>
          </cell>
          <cell r="I6784">
            <v>14048</v>
          </cell>
        </row>
        <row r="6785">
          <cell r="B6785" t="str">
            <v>孙坚侍卫</v>
          </cell>
          <cell r="I6785">
            <v>14046</v>
          </cell>
        </row>
        <row r="6786">
          <cell r="B6786" t="str">
            <v>程普</v>
          </cell>
          <cell r="I6786">
            <v>13011</v>
          </cell>
        </row>
        <row r="6787">
          <cell r="B6787" t="str">
            <v>孙坚精锐侍卫</v>
          </cell>
          <cell r="I6787">
            <v>14047</v>
          </cell>
        </row>
        <row r="6788">
          <cell r="B6788" t="str">
            <v>孙坚谋士</v>
          </cell>
          <cell r="I6788">
            <v>14045</v>
          </cell>
        </row>
        <row r="6789">
          <cell r="B6789" t="str">
            <v>孙坚</v>
          </cell>
          <cell r="I6789">
            <v>13003</v>
          </cell>
        </row>
        <row r="6790">
          <cell r="B6790" t="str">
            <v>袁术守卫</v>
          </cell>
          <cell r="I6790">
            <v>11053</v>
          </cell>
        </row>
        <row r="6791">
          <cell r="B6791" t="str">
            <v>长安术士</v>
          </cell>
          <cell r="I6791">
            <v>14043</v>
          </cell>
        </row>
        <row r="6792">
          <cell r="B6792" t="str">
            <v>袁术</v>
          </cell>
          <cell r="I6792">
            <v>14027</v>
          </cell>
        </row>
        <row r="6793">
          <cell r="B6793" t="str">
            <v>长安舞姬</v>
          </cell>
          <cell r="I6793">
            <v>11042</v>
          </cell>
        </row>
        <row r="6794">
          <cell r="B6794" t="str">
            <v>长安御林军</v>
          </cell>
          <cell r="I6794">
            <v>11054</v>
          </cell>
        </row>
        <row r="6795">
          <cell r="B6795" t="str">
            <v>韩馥</v>
          </cell>
          <cell r="I6795">
            <v>14001</v>
          </cell>
        </row>
        <row r="6796">
          <cell r="B6796" t="str">
            <v>长安术士</v>
          </cell>
          <cell r="I6796">
            <v>14043</v>
          </cell>
        </row>
        <row r="6797">
          <cell r="B6797" t="str">
            <v>汉室文臣</v>
          </cell>
          <cell r="I6797">
            <v>14045</v>
          </cell>
        </row>
        <row r="6798">
          <cell r="B6798" t="str">
            <v>公孙瓒</v>
          </cell>
          <cell r="I6798">
            <v>14002</v>
          </cell>
        </row>
        <row r="6799">
          <cell r="B6799" t="str">
            <v>袁绍精锐弓兵</v>
          </cell>
          <cell r="I6799">
            <v>14050</v>
          </cell>
        </row>
        <row r="6800">
          <cell r="B6800" t="str">
            <v>袁绍精锐守卫</v>
          </cell>
          <cell r="I6800">
            <v>13036</v>
          </cell>
        </row>
        <row r="6801">
          <cell r="B6801" t="str">
            <v>袁绍</v>
          </cell>
          <cell r="I6801">
            <v>14006</v>
          </cell>
        </row>
        <row r="6802">
          <cell r="B6802" t="str">
            <v>襄阳刀骑兵</v>
          </cell>
          <cell r="I6802">
            <v>13036</v>
          </cell>
        </row>
        <row r="6803">
          <cell r="B6803" t="str">
            <v>襄阳弓兵</v>
          </cell>
          <cell r="I6803">
            <v>14050</v>
          </cell>
        </row>
        <row r="6804">
          <cell r="B6804" t="str">
            <v>黄祖</v>
          </cell>
          <cell r="I6804">
            <v>14029</v>
          </cell>
        </row>
        <row r="6805">
          <cell r="B6805" t="str">
            <v>襄阳药师</v>
          </cell>
          <cell r="I6805">
            <v>14044</v>
          </cell>
        </row>
        <row r="6806">
          <cell r="B6806" t="str">
            <v>襄阳文臣</v>
          </cell>
          <cell r="I6806">
            <v>14045</v>
          </cell>
        </row>
        <row r="6807">
          <cell r="B6807" t="str">
            <v>蒯良</v>
          </cell>
          <cell r="I6807">
            <v>11034</v>
          </cell>
        </row>
        <row r="6808">
          <cell r="B6808" t="str">
            <v>襄阳士卒</v>
          </cell>
          <cell r="I6808">
            <v>11053</v>
          </cell>
        </row>
        <row r="6809">
          <cell r="B6809" t="str">
            <v>襄阳文臣</v>
          </cell>
          <cell r="I6809">
            <v>14045</v>
          </cell>
        </row>
        <row r="6810">
          <cell r="B6810" t="str">
            <v>吕公</v>
          </cell>
          <cell r="I6810">
            <v>14050</v>
          </cell>
        </row>
        <row r="6811">
          <cell r="B6811" t="str">
            <v>襄阳刀骑兵</v>
          </cell>
          <cell r="I6811">
            <v>13036</v>
          </cell>
        </row>
        <row r="6812">
          <cell r="B6812" t="str">
            <v>襄阳药师</v>
          </cell>
          <cell r="I6812">
            <v>14044</v>
          </cell>
        </row>
        <row r="6813">
          <cell r="B6813" t="str">
            <v>刘表</v>
          </cell>
          <cell r="I6813">
            <v>14022</v>
          </cell>
        </row>
        <row r="6814">
          <cell r="B6814" t="str">
            <v>王允舞姬</v>
          </cell>
          <cell r="I6814">
            <v>11042</v>
          </cell>
        </row>
        <row r="6815">
          <cell r="B6815" t="str">
            <v>王允谋士</v>
          </cell>
          <cell r="I6815">
            <v>14045</v>
          </cell>
        </row>
        <row r="6816">
          <cell r="B6816" t="str">
            <v>王允</v>
          </cell>
          <cell r="I6816">
            <v>14029</v>
          </cell>
        </row>
        <row r="6817">
          <cell r="B6817" t="str">
            <v>西凉刀骑兵</v>
          </cell>
          <cell r="I6817">
            <v>13036</v>
          </cell>
        </row>
        <row r="6818">
          <cell r="B6818" t="str">
            <v>董卓亲卫</v>
          </cell>
          <cell r="I6818">
            <v>14047</v>
          </cell>
        </row>
        <row r="6819">
          <cell r="B6819" t="str">
            <v>董卓</v>
          </cell>
          <cell r="I6819">
            <v>14016</v>
          </cell>
        </row>
        <row r="6820">
          <cell r="B6820" t="str">
            <v>西凉军药师</v>
          </cell>
          <cell r="I6820">
            <v>14044</v>
          </cell>
        </row>
        <row r="6821">
          <cell r="B6821" t="str">
            <v>吕布亲卫</v>
          </cell>
          <cell r="I6821">
            <v>14047</v>
          </cell>
        </row>
        <row r="6822">
          <cell r="B6822" t="str">
            <v>吕布</v>
          </cell>
          <cell r="I6822">
            <v>14005</v>
          </cell>
        </row>
        <row r="6823">
          <cell r="B6823" t="str">
            <v>貂蝉侍女</v>
          </cell>
          <cell r="I6823">
            <v>11042</v>
          </cell>
        </row>
        <row r="6824">
          <cell r="B6824" t="str">
            <v>王允谋士</v>
          </cell>
          <cell r="I6824">
            <v>14045</v>
          </cell>
        </row>
        <row r="6825">
          <cell r="B6825" t="str">
            <v>貂蝉</v>
          </cell>
          <cell r="I6825">
            <v>14007</v>
          </cell>
        </row>
        <row r="6826">
          <cell r="B6826" t="str">
            <v>诸侯先锋军</v>
          </cell>
          <cell r="I6826">
            <v>13036</v>
          </cell>
        </row>
        <row r="6827">
          <cell r="B6827" t="str">
            <v>诸侯军弓兵</v>
          </cell>
          <cell r="I6827">
            <v>14050</v>
          </cell>
        </row>
        <row r="6828">
          <cell r="B6828" t="str">
            <v>李肃</v>
          </cell>
          <cell r="I6828">
            <v>12045</v>
          </cell>
        </row>
        <row r="6829">
          <cell r="B6829" t="str">
            <v>诸侯军药师</v>
          </cell>
          <cell r="I6829">
            <v>14044</v>
          </cell>
        </row>
        <row r="6830">
          <cell r="B6830" t="str">
            <v>诸侯左翼军</v>
          </cell>
          <cell r="I6830">
            <v>11054</v>
          </cell>
        </row>
        <row r="6831">
          <cell r="B6831" t="str">
            <v>樊稠</v>
          </cell>
          <cell r="I6831">
            <v>11023</v>
          </cell>
        </row>
        <row r="6832">
          <cell r="B6832" t="str">
            <v>诸侯军弓兵</v>
          </cell>
          <cell r="I6832">
            <v>14050</v>
          </cell>
        </row>
        <row r="6833">
          <cell r="B6833" t="str">
            <v>诸侯军刀骑兵</v>
          </cell>
          <cell r="I6833">
            <v>13036</v>
          </cell>
        </row>
        <row r="6834">
          <cell r="B6834" t="str">
            <v>张济</v>
          </cell>
          <cell r="I6834">
            <v>11048</v>
          </cell>
        </row>
        <row r="6835">
          <cell r="B6835" t="str">
            <v>王允贴身侍卫</v>
          </cell>
          <cell r="I6835">
            <v>11053</v>
          </cell>
        </row>
        <row r="6836">
          <cell r="B6836" t="str">
            <v>王允精锐侍卫</v>
          </cell>
          <cell r="I6836">
            <v>14046</v>
          </cell>
        </row>
        <row r="6837">
          <cell r="B6837" t="str">
            <v>王允</v>
          </cell>
          <cell r="I6837">
            <v>14029</v>
          </cell>
        </row>
        <row r="6838">
          <cell r="B6838" t="str">
            <v>李傕贴身侍卫</v>
          </cell>
          <cell r="I6838">
            <v>11053</v>
          </cell>
        </row>
        <row r="6839">
          <cell r="B6839" t="str">
            <v>李傕精锐侍卫</v>
          </cell>
          <cell r="I6839">
            <v>14048</v>
          </cell>
        </row>
        <row r="6840">
          <cell r="B6840" t="str">
            <v>李傕</v>
          </cell>
          <cell r="I6840">
            <v>14010</v>
          </cell>
        </row>
        <row r="6841">
          <cell r="B6841" t="str">
            <v>西凉弩手</v>
          </cell>
          <cell r="I6841">
            <v>14042</v>
          </cell>
        </row>
        <row r="6842">
          <cell r="B6842" t="str">
            <v>西凉刀骑兵</v>
          </cell>
          <cell r="I6842">
            <v>13036</v>
          </cell>
        </row>
        <row r="6843">
          <cell r="B6843" t="str">
            <v>郭汜</v>
          </cell>
          <cell r="I6843">
            <v>14041</v>
          </cell>
        </row>
        <row r="6844">
          <cell r="B6844" t="str">
            <v>西凉骑兵</v>
          </cell>
          <cell r="I6844">
            <v>13036</v>
          </cell>
        </row>
        <row r="6845">
          <cell r="B6845" t="str">
            <v>李儒谋士</v>
          </cell>
          <cell r="I6845">
            <v>14045</v>
          </cell>
        </row>
        <row r="6846">
          <cell r="B6846" t="str">
            <v>李儒</v>
          </cell>
          <cell r="I6846">
            <v>14020</v>
          </cell>
        </row>
        <row r="6847">
          <cell r="B6847" t="str">
            <v>西凉军药师</v>
          </cell>
          <cell r="I6847">
            <v>14044</v>
          </cell>
        </row>
        <row r="6848">
          <cell r="B6848" t="str">
            <v>西凉骑兵</v>
          </cell>
          <cell r="I6848">
            <v>13036</v>
          </cell>
        </row>
        <row r="6849">
          <cell r="B6849" t="str">
            <v>董卓</v>
          </cell>
          <cell r="I6849">
            <v>14016</v>
          </cell>
        </row>
        <row r="6850">
          <cell r="B6850" t="str">
            <v>曹嵩贴身守卫</v>
          </cell>
          <cell r="I6850">
            <v>11054</v>
          </cell>
        </row>
        <row r="6851">
          <cell r="B6851" t="str">
            <v>曹嵩精锐侍卫</v>
          </cell>
          <cell r="I6851">
            <v>14047</v>
          </cell>
        </row>
        <row r="6852">
          <cell r="B6852" t="str">
            <v>曹嵩</v>
          </cell>
          <cell r="I6852">
            <v>11034</v>
          </cell>
        </row>
        <row r="6853">
          <cell r="B6853" t="str">
            <v>曹操军弩手</v>
          </cell>
          <cell r="I6853">
            <v>14042</v>
          </cell>
        </row>
        <row r="6854">
          <cell r="B6854" t="str">
            <v>曹操军弓手</v>
          </cell>
          <cell r="I6854">
            <v>14050</v>
          </cell>
        </row>
        <row r="6855">
          <cell r="B6855" t="str">
            <v>张闿</v>
          </cell>
          <cell r="I6855">
            <v>14025</v>
          </cell>
        </row>
        <row r="6856">
          <cell r="B6856" t="str">
            <v>曹操军弓手</v>
          </cell>
          <cell r="I6856">
            <v>14050</v>
          </cell>
        </row>
        <row r="6857">
          <cell r="B6857" t="str">
            <v>曹操军骑兵</v>
          </cell>
          <cell r="I6857">
            <v>11054</v>
          </cell>
        </row>
        <row r="6858">
          <cell r="B6858" t="str">
            <v>糜竺</v>
          </cell>
          <cell r="I6858">
            <v>12033</v>
          </cell>
        </row>
        <row r="6859">
          <cell r="B6859" t="str">
            <v>陶谦舞姬</v>
          </cell>
          <cell r="I6859">
            <v>11042</v>
          </cell>
        </row>
        <row r="6860">
          <cell r="B6860" t="str">
            <v>陶谦谋士</v>
          </cell>
          <cell r="I6860">
            <v>14045</v>
          </cell>
        </row>
        <row r="6861">
          <cell r="B6861" t="str">
            <v>陶谦</v>
          </cell>
          <cell r="I6861">
            <v>14029</v>
          </cell>
        </row>
        <row r="6862">
          <cell r="B6862" t="str">
            <v>徐州弩手</v>
          </cell>
          <cell r="I6862">
            <v>14042</v>
          </cell>
        </row>
        <row r="6863">
          <cell r="B6863" t="str">
            <v>徐州药师</v>
          </cell>
          <cell r="I6863">
            <v>14044</v>
          </cell>
        </row>
        <row r="6864">
          <cell r="B6864" t="str">
            <v>陈登</v>
          </cell>
          <cell r="I6864">
            <v>11013</v>
          </cell>
        </row>
        <row r="6865">
          <cell r="B6865" t="str">
            <v>孔融贴身护卫</v>
          </cell>
          <cell r="I6865">
            <v>14048</v>
          </cell>
        </row>
        <row r="6866">
          <cell r="B6866" t="str">
            <v>孔融谋士</v>
          </cell>
          <cell r="I6866">
            <v>14045</v>
          </cell>
        </row>
        <row r="6867">
          <cell r="B6867" t="str">
            <v>孔融</v>
          </cell>
          <cell r="I6867">
            <v>14036</v>
          </cell>
        </row>
        <row r="6868">
          <cell r="B6868" t="str">
            <v>田楷贴身护卫</v>
          </cell>
          <cell r="I6868">
            <v>14046</v>
          </cell>
        </row>
        <row r="6869">
          <cell r="B6869" t="str">
            <v>田楷舞姬</v>
          </cell>
          <cell r="I6869">
            <v>11042</v>
          </cell>
        </row>
        <row r="6870">
          <cell r="B6870" t="str">
            <v>田楷</v>
          </cell>
          <cell r="I6870">
            <v>14013</v>
          </cell>
        </row>
        <row r="6871">
          <cell r="B6871" t="str">
            <v>太史慈侍卫</v>
          </cell>
          <cell r="I6871">
            <v>11054</v>
          </cell>
        </row>
        <row r="6872">
          <cell r="B6872" t="str">
            <v>太史慈弓手</v>
          </cell>
          <cell r="I6872">
            <v>14050</v>
          </cell>
        </row>
        <row r="6873">
          <cell r="B6873" t="str">
            <v>太史慈</v>
          </cell>
          <cell r="I6873">
            <v>13006</v>
          </cell>
        </row>
        <row r="6874">
          <cell r="B6874" t="str">
            <v>于禁精锐护卫</v>
          </cell>
          <cell r="I6874">
            <v>14048</v>
          </cell>
        </row>
        <row r="6875">
          <cell r="B6875" t="str">
            <v>于禁舞姬</v>
          </cell>
          <cell r="I6875">
            <v>11042</v>
          </cell>
        </row>
        <row r="6876">
          <cell r="B6876" t="str">
            <v>于禁</v>
          </cell>
          <cell r="I6876">
            <v>11013</v>
          </cell>
        </row>
        <row r="6877">
          <cell r="B6877" t="str">
            <v>夏侯惇医生</v>
          </cell>
          <cell r="I6877">
            <v>14044</v>
          </cell>
        </row>
        <row r="6878">
          <cell r="B6878" t="str">
            <v>夏侯惇护卫</v>
          </cell>
          <cell r="I6878">
            <v>14046</v>
          </cell>
        </row>
        <row r="6879">
          <cell r="B6879" t="str">
            <v>夏侯惇</v>
          </cell>
          <cell r="I6879">
            <v>11004</v>
          </cell>
        </row>
        <row r="6880">
          <cell r="B6880" t="str">
            <v>典韦侍卫</v>
          </cell>
          <cell r="I6880">
            <v>14047</v>
          </cell>
        </row>
        <row r="6881">
          <cell r="B6881" t="str">
            <v>典韦亲随</v>
          </cell>
          <cell r="I6881">
            <v>14048</v>
          </cell>
        </row>
        <row r="6882">
          <cell r="B6882" t="str">
            <v>典韦</v>
          </cell>
          <cell r="I6882">
            <v>11017</v>
          </cell>
        </row>
        <row r="6883">
          <cell r="B6883" t="str">
            <v>郭嘉谋士</v>
          </cell>
          <cell r="I6883">
            <v>14045</v>
          </cell>
        </row>
        <row r="6884">
          <cell r="B6884" t="str">
            <v>郭嘉术士</v>
          </cell>
          <cell r="I6884">
            <v>14043</v>
          </cell>
        </row>
        <row r="6885">
          <cell r="B6885" t="str">
            <v>郭嘉</v>
          </cell>
          <cell r="I6885">
            <v>11001</v>
          </cell>
        </row>
        <row r="6886">
          <cell r="B6886" t="str">
            <v>李乐舞姬</v>
          </cell>
          <cell r="I6886">
            <v>11042</v>
          </cell>
        </row>
        <row r="6887">
          <cell r="B6887" t="str">
            <v>叛贼刀骑兵</v>
          </cell>
          <cell r="I6887">
            <v>13036</v>
          </cell>
        </row>
        <row r="6888">
          <cell r="B6888" t="str">
            <v>李乐</v>
          </cell>
          <cell r="I6888">
            <v>12031</v>
          </cell>
        </row>
        <row r="6889">
          <cell r="B6889" t="str">
            <v>叛军弓兵</v>
          </cell>
          <cell r="I6889">
            <v>14050</v>
          </cell>
        </row>
        <row r="6890">
          <cell r="B6890" t="str">
            <v>叛贼先锋</v>
          </cell>
          <cell r="I6890">
            <v>11054</v>
          </cell>
        </row>
        <row r="6891">
          <cell r="B6891" t="str">
            <v>李傕</v>
          </cell>
          <cell r="I6891">
            <v>14010</v>
          </cell>
        </row>
        <row r="6892">
          <cell r="B6892" t="str">
            <v>叛军弩手</v>
          </cell>
          <cell r="I6892">
            <v>14042</v>
          </cell>
        </row>
        <row r="6893">
          <cell r="B6893" t="str">
            <v>叛军弓兵</v>
          </cell>
          <cell r="I6893">
            <v>14050</v>
          </cell>
        </row>
        <row r="6894">
          <cell r="B6894" t="str">
            <v>郭汜</v>
          </cell>
          <cell r="I6894">
            <v>14041</v>
          </cell>
        </row>
        <row r="6895">
          <cell r="B6895" t="str">
            <v>叛军弓兵</v>
          </cell>
          <cell r="I6895">
            <v>14050</v>
          </cell>
        </row>
        <row r="6896">
          <cell r="B6896" t="str">
            <v>叛军谋士</v>
          </cell>
          <cell r="I6896">
            <v>14045</v>
          </cell>
        </row>
        <row r="6897">
          <cell r="B6897" t="str">
            <v>贾诩</v>
          </cell>
          <cell r="I6897">
            <v>11009</v>
          </cell>
        </row>
        <row r="6898">
          <cell r="B6898" t="str">
            <v>杨奉精锐护卫</v>
          </cell>
          <cell r="I6898">
            <v>14047</v>
          </cell>
        </row>
        <row r="6899">
          <cell r="B6899" t="str">
            <v>杨奉贴身舞姬</v>
          </cell>
          <cell r="I6899">
            <v>11042</v>
          </cell>
        </row>
        <row r="6900">
          <cell r="B6900" t="str">
            <v>杨奉</v>
          </cell>
          <cell r="I6900">
            <v>13015</v>
          </cell>
        </row>
        <row r="6901">
          <cell r="B6901" t="str">
            <v>张济随身术士</v>
          </cell>
          <cell r="I6901">
            <v>14043</v>
          </cell>
        </row>
        <row r="6902">
          <cell r="B6902" t="str">
            <v>张济谋士</v>
          </cell>
          <cell r="I6902">
            <v>14045</v>
          </cell>
        </row>
        <row r="6903">
          <cell r="B6903" t="str">
            <v>张济</v>
          </cell>
          <cell r="I6903">
            <v>11052</v>
          </cell>
        </row>
        <row r="6904">
          <cell r="B6904" t="str">
            <v>徐晃贴身护卫</v>
          </cell>
          <cell r="I6904">
            <v>14047</v>
          </cell>
        </row>
        <row r="6905">
          <cell r="B6905" t="str">
            <v>徐晃随身医生</v>
          </cell>
          <cell r="I6905">
            <v>14044</v>
          </cell>
        </row>
        <row r="6906">
          <cell r="B6906" t="str">
            <v>徐晃</v>
          </cell>
          <cell r="I6906">
            <v>11015</v>
          </cell>
        </row>
        <row r="6907">
          <cell r="B6907" t="str">
            <v>董承精锐护卫</v>
          </cell>
          <cell r="I6907">
            <v>14047</v>
          </cell>
        </row>
        <row r="6908">
          <cell r="B6908" t="str">
            <v>董承随身舞姬</v>
          </cell>
          <cell r="I6908">
            <v>11042</v>
          </cell>
        </row>
        <row r="6909">
          <cell r="B6909" t="str">
            <v>董承</v>
          </cell>
          <cell r="I6909">
            <v>12044</v>
          </cell>
        </row>
        <row r="6910">
          <cell r="B6910" t="str">
            <v>曹操军步兵</v>
          </cell>
          <cell r="I6910">
            <v>11054</v>
          </cell>
        </row>
        <row r="6911">
          <cell r="B6911" t="str">
            <v>曹操军骑兵</v>
          </cell>
          <cell r="I6911">
            <v>13036</v>
          </cell>
        </row>
        <row r="6912">
          <cell r="B6912" t="str">
            <v>夏侯惇</v>
          </cell>
          <cell r="I6912">
            <v>11004</v>
          </cell>
        </row>
        <row r="6913">
          <cell r="B6913" t="str">
            <v>曹操军盾兵</v>
          </cell>
          <cell r="I6913">
            <v>14046</v>
          </cell>
        </row>
        <row r="6914">
          <cell r="B6914" t="str">
            <v>荀彧谋士</v>
          </cell>
          <cell r="I6914">
            <v>14045</v>
          </cell>
        </row>
        <row r="6915">
          <cell r="B6915" t="str">
            <v>荀彧</v>
          </cell>
          <cell r="I6915">
            <v>11007</v>
          </cell>
        </row>
        <row r="6916">
          <cell r="B6916" t="str">
            <v>曹操军骑兵</v>
          </cell>
          <cell r="I6916">
            <v>13036</v>
          </cell>
        </row>
        <row r="6917">
          <cell r="B6917" t="str">
            <v>曹操军防御兵</v>
          </cell>
          <cell r="I6917">
            <v>14046</v>
          </cell>
        </row>
        <row r="6918">
          <cell r="B6918" t="str">
            <v>曹操</v>
          </cell>
          <cell r="I6918">
            <v>11002</v>
          </cell>
        </row>
        <row r="6919">
          <cell r="B6919" t="str">
            <v>皇宫舞姬</v>
          </cell>
          <cell r="I6919">
            <v>11042</v>
          </cell>
        </row>
        <row r="6920">
          <cell r="B6920" t="str">
            <v>汉朝文臣</v>
          </cell>
          <cell r="I6920">
            <v>14045</v>
          </cell>
        </row>
        <row r="6921">
          <cell r="B6921" t="str">
            <v>汉献帝</v>
          </cell>
          <cell r="I6921">
            <v>14039</v>
          </cell>
        </row>
        <row r="6922">
          <cell r="B6922" t="str">
            <v>宛城守卫</v>
          </cell>
          <cell r="I6922">
            <v>14046</v>
          </cell>
        </row>
        <row r="6923">
          <cell r="B6923" t="str">
            <v>宛城步兵</v>
          </cell>
          <cell r="I6923">
            <v>11054</v>
          </cell>
        </row>
        <row r="6924">
          <cell r="B6924" t="str">
            <v>胡车儿</v>
          </cell>
          <cell r="I6924">
            <v>11052</v>
          </cell>
        </row>
        <row r="6925">
          <cell r="B6925" t="str">
            <v>宛城守卫</v>
          </cell>
          <cell r="I6925">
            <v>14046</v>
          </cell>
        </row>
        <row r="6926">
          <cell r="B6926" t="str">
            <v>宛城弓兵</v>
          </cell>
          <cell r="I6926">
            <v>14050</v>
          </cell>
        </row>
        <row r="6927">
          <cell r="B6927" t="str">
            <v>刘表</v>
          </cell>
          <cell r="I6927">
            <v>14022</v>
          </cell>
        </row>
        <row r="6928">
          <cell r="B6928" t="str">
            <v>贾诩贴身舞姬</v>
          </cell>
          <cell r="I6928">
            <v>11042</v>
          </cell>
        </row>
        <row r="6929">
          <cell r="B6929" t="str">
            <v>贾诩随身术士</v>
          </cell>
          <cell r="I6929">
            <v>14043</v>
          </cell>
        </row>
        <row r="6930">
          <cell r="B6930" t="str">
            <v>贾诩</v>
          </cell>
          <cell r="I6930">
            <v>11009</v>
          </cell>
        </row>
        <row r="6931">
          <cell r="B6931" t="str">
            <v>张绣随身药师</v>
          </cell>
          <cell r="I6931">
            <v>14044</v>
          </cell>
        </row>
        <row r="6932">
          <cell r="B6932" t="str">
            <v>张绣谋士</v>
          </cell>
          <cell r="I6932">
            <v>14045</v>
          </cell>
        </row>
        <row r="6933">
          <cell r="B6933" t="str">
            <v>张绣</v>
          </cell>
          <cell r="I6933">
            <v>11023</v>
          </cell>
        </row>
        <row r="6934">
          <cell r="B6934" t="str">
            <v>曹营长枪兵</v>
          </cell>
          <cell r="I6934">
            <v>11053</v>
          </cell>
        </row>
        <row r="6935">
          <cell r="B6935" t="str">
            <v>曹营骑兵</v>
          </cell>
          <cell r="I6935">
            <v>13036</v>
          </cell>
        </row>
        <row r="6936">
          <cell r="B6936" t="str">
            <v>高顺</v>
          </cell>
          <cell r="I6936">
            <v>14010</v>
          </cell>
        </row>
        <row r="6937">
          <cell r="B6937" t="str">
            <v>侯成精锐护卫</v>
          </cell>
          <cell r="I6937">
            <v>14048</v>
          </cell>
        </row>
        <row r="6938">
          <cell r="B6938" t="str">
            <v>侯成精锐守卫</v>
          </cell>
          <cell r="I6938">
            <v>14047</v>
          </cell>
        </row>
        <row r="6939">
          <cell r="B6939" t="str">
            <v>侯成</v>
          </cell>
          <cell r="I6939">
            <v>11031</v>
          </cell>
        </row>
        <row r="6940">
          <cell r="B6940" t="str">
            <v>曹营术士</v>
          </cell>
          <cell r="I6940">
            <v>14043</v>
          </cell>
        </row>
        <row r="6941">
          <cell r="B6941" t="str">
            <v>曹营谋士</v>
          </cell>
          <cell r="I6941">
            <v>14045</v>
          </cell>
        </row>
        <row r="6942">
          <cell r="B6942" t="str">
            <v>夏侯惇</v>
          </cell>
          <cell r="I6942">
            <v>11004</v>
          </cell>
        </row>
        <row r="6943">
          <cell r="B6943" t="str">
            <v>曹营术士</v>
          </cell>
          <cell r="I6943">
            <v>14043</v>
          </cell>
        </row>
        <row r="6944">
          <cell r="B6944" t="str">
            <v>魏续贴身舞姬</v>
          </cell>
          <cell r="I6944">
            <v>11042</v>
          </cell>
        </row>
        <row r="6945">
          <cell r="B6945" t="str">
            <v>魏续</v>
          </cell>
          <cell r="I6945">
            <v>11048</v>
          </cell>
        </row>
        <row r="6946">
          <cell r="B6946" t="str">
            <v>下邳骑兵</v>
          </cell>
          <cell r="I6946">
            <v>13036</v>
          </cell>
        </row>
        <row r="6947">
          <cell r="B6947" t="str">
            <v>陈登谋士</v>
          </cell>
          <cell r="I6947">
            <v>14045</v>
          </cell>
        </row>
        <row r="6948">
          <cell r="B6948" t="str">
            <v>陈登</v>
          </cell>
          <cell r="I6948">
            <v>11013</v>
          </cell>
        </row>
        <row r="6949">
          <cell r="B6949" t="str">
            <v>陈宫谋士</v>
          </cell>
          <cell r="I6949">
            <v>14045</v>
          </cell>
        </row>
        <row r="6950">
          <cell r="B6950" t="str">
            <v>陈宫护卫</v>
          </cell>
          <cell r="I6950">
            <v>14046</v>
          </cell>
        </row>
        <row r="6951">
          <cell r="B6951" t="str">
            <v>陈宫</v>
          </cell>
          <cell r="I6951">
            <v>14001</v>
          </cell>
        </row>
        <row r="6952">
          <cell r="B6952" t="str">
            <v>貂蝉贴身侍女</v>
          </cell>
          <cell r="I6952">
            <v>11042</v>
          </cell>
        </row>
        <row r="6953">
          <cell r="B6953" t="str">
            <v>貂蝉护卫术士</v>
          </cell>
          <cell r="I6953">
            <v>14043</v>
          </cell>
        </row>
        <row r="6954">
          <cell r="B6954" t="str">
            <v>貂蝉</v>
          </cell>
          <cell r="I6954">
            <v>14007</v>
          </cell>
        </row>
        <row r="6955">
          <cell r="B6955" t="str">
            <v>吕布巨斧兵</v>
          </cell>
          <cell r="I6955">
            <v>14047</v>
          </cell>
        </row>
        <row r="6956">
          <cell r="B6956" t="str">
            <v>吕布精锐护卫</v>
          </cell>
          <cell r="I6956">
            <v>14048</v>
          </cell>
        </row>
        <row r="6957">
          <cell r="B6957" t="str">
            <v>吕布</v>
          </cell>
          <cell r="I6957">
            <v>14005</v>
          </cell>
        </row>
        <row r="6958">
          <cell r="B6958" t="str">
            <v>许褚亲兵</v>
          </cell>
          <cell r="I6958">
            <v>14047</v>
          </cell>
        </row>
        <row r="6959">
          <cell r="B6959" t="str">
            <v>许褚守卫</v>
          </cell>
          <cell r="I6959">
            <v>14048</v>
          </cell>
        </row>
        <row r="6960">
          <cell r="B6960" t="str">
            <v>许褚</v>
          </cell>
          <cell r="I6960">
            <v>11016</v>
          </cell>
        </row>
        <row r="6961">
          <cell r="B6961" t="str">
            <v>张辽侍卫</v>
          </cell>
          <cell r="I6961">
            <v>11053</v>
          </cell>
        </row>
        <row r="6962">
          <cell r="B6962" t="str">
            <v>张辽守卫</v>
          </cell>
          <cell r="I6962">
            <v>14046</v>
          </cell>
        </row>
        <row r="6963">
          <cell r="B6963" t="str">
            <v>张辽</v>
          </cell>
          <cell r="I6963">
            <v>11006</v>
          </cell>
        </row>
        <row r="6964">
          <cell r="B6964" t="str">
            <v>曹操术士</v>
          </cell>
          <cell r="I6964">
            <v>14043</v>
          </cell>
        </row>
        <row r="6965">
          <cell r="B6965" t="str">
            <v>曹操重甲守卫</v>
          </cell>
          <cell r="I6965">
            <v>14048</v>
          </cell>
        </row>
        <row r="6966">
          <cell r="B6966" t="str">
            <v>曹操</v>
          </cell>
          <cell r="I6966">
            <v>11002</v>
          </cell>
        </row>
        <row r="6967">
          <cell r="B6967" t="str">
            <v>刘备药师</v>
          </cell>
          <cell r="I6967">
            <v>14044</v>
          </cell>
        </row>
        <row r="6968">
          <cell r="B6968" t="str">
            <v>刘备谋士</v>
          </cell>
          <cell r="I6968">
            <v>14045</v>
          </cell>
        </row>
        <row r="6969">
          <cell r="B6969" t="str">
            <v>刘备</v>
          </cell>
          <cell r="I6969">
            <v>12008</v>
          </cell>
        </row>
        <row r="6970">
          <cell r="B6970" t="str">
            <v>朱灵精锐护卫</v>
          </cell>
          <cell r="I6970">
            <v>14046</v>
          </cell>
        </row>
        <row r="6971">
          <cell r="B6971" t="str">
            <v>朱灵弓弩兵</v>
          </cell>
          <cell r="I6971">
            <v>14050</v>
          </cell>
        </row>
        <row r="6972">
          <cell r="B6972" t="str">
            <v>朱灵</v>
          </cell>
          <cell r="I6972">
            <v>14013</v>
          </cell>
        </row>
        <row r="6973">
          <cell r="B6973" t="str">
            <v>路昭随身术士</v>
          </cell>
          <cell r="I6973">
            <v>14043</v>
          </cell>
        </row>
        <row r="6974">
          <cell r="B6974" t="str">
            <v>路昭精锐护卫</v>
          </cell>
          <cell r="I6974">
            <v>11054</v>
          </cell>
        </row>
        <row r="6975">
          <cell r="B6975" t="str">
            <v>路昭</v>
          </cell>
          <cell r="I6975">
            <v>13015</v>
          </cell>
        </row>
        <row r="6976">
          <cell r="B6976" t="str">
            <v>郭嘉贴身护卫</v>
          </cell>
          <cell r="I6976">
            <v>14046</v>
          </cell>
        </row>
        <row r="6977">
          <cell r="B6977" t="str">
            <v>郭嘉随身医生</v>
          </cell>
          <cell r="I6977">
            <v>14044</v>
          </cell>
        </row>
        <row r="6978">
          <cell r="B6978" t="str">
            <v>郭嘉</v>
          </cell>
          <cell r="I6978">
            <v>11001</v>
          </cell>
        </row>
        <row r="6979">
          <cell r="B6979" t="str">
            <v>程昱随身谋士</v>
          </cell>
          <cell r="I6979">
            <v>14045</v>
          </cell>
        </row>
        <row r="6980">
          <cell r="B6980" t="str">
            <v>程昱精锐护卫</v>
          </cell>
          <cell r="I6980">
            <v>14047</v>
          </cell>
        </row>
        <row r="6981">
          <cell r="B6981" t="str">
            <v>程昱</v>
          </cell>
          <cell r="I6981">
            <v>11010</v>
          </cell>
        </row>
        <row r="6982">
          <cell r="B6982" t="str">
            <v>许褚精锐护卫</v>
          </cell>
          <cell r="I6982">
            <v>14048</v>
          </cell>
        </row>
        <row r="6983">
          <cell r="B6983" t="str">
            <v>许褚随身术士</v>
          </cell>
          <cell r="I6983">
            <v>14043</v>
          </cell>
        </row>
        <row r="6984">
          <cell r="B6984" t="str">
            <v>许褚</v>
          </cell>
          <cell r="I6984">
            <v>11016</v>
          </cell>
        </row>
        <row r="6985">
          <cell r="B6985" t="str">
            <v>陈登随身谋士</v>
          </cell>
          <cell r="I6985">
            <v>14045</v>
          </cell>
        </row>
        <row r="6986">
          <cell r="B6986" t="str">
            <v>陈登贴身护卫</v>
          </cell>
          <cell r="I6986">
            <v>14046</v>
          </cell>
        </row>
        <row r="6987">
          <cell r="B6987" t="str">
            <v>陈登</v>
          </cell>
          <cell r="I6987">
            <v>11013</v>
          </cell>
        </row>
        <row r="6988">
          <cell r="B6988" t="str">
            <v>车胄精锐护卫</v>
          </cell>
          <cell r="I6988">
            <v>14046</v>
          </cell>
        </row>
        <row r="6989">
          <cell r="B6989" t="str">
            <v>车胄随身术士</v>
          </cell>
          <cell r="I6989">
            <v>14043</v>
          </cell>
        </row>
        <row r="6990">
          <cell r="B6990" t="str">
            <v>车胄</v>
          </cell>
          <cell r="I6990">
            <v>11048</v>
          </cell>
        </row>
        <row r="6991">
          <cell r="B6991" t="str">
            <v>荀彧随身谋士</v>
          </cell>
          <cell r="I6991">
            <v>14045</v>
          </cell>
        </row>
        <row r="6992">
          <cell r="B6992" t="str">
            <v>荀彧精锐侍卫</v>
          </cell>
          <cell r="I6992">
            <v>14048</v>
          </cell>
        </row>
        <row r="6993">
          <cell r="B6993" t="str">
            <v>荀彧</v>
          </cell>
          <cell r="I6993">
            <v>11007</v>
          </cell>
        </row>
        <row r="6994">
          <cell r="B6994" t="str">
            <v>纪灵随身侍卫</v>
          </cell>
          <cell r="I6994">
            <v>11054</v>
          </cell>
        </row>
        <row r="6995">
          <cell r="B6995" t="str">
            <v>纪灵随身医生</v>
          </cell>
          <cell r="I6995">
            <v>14044</v>
          </cell>
        </row>
        <row r="6996">
          <cell r="B6996" t="str">
            <v>纪灵</v>
          </cell>
          <cell r="I6996">
            <v>14030</v>
          </cell>
        </row>
        <row r="6997">
          <cell r="B6997" t="str">
            <v>雷薄随身侍卫</v>
          </cell>
          <cell r="I6997">
            <v>11053</v>
          </cell>
        </row>
        <row r="6998">
          <cell r="B6998" t="str">
            <v>雷薄精锐护卫</v>
          </cell>
          <cell r="I6998">
            <v>14048</v>
          </cell>
        </row>
        <row r="6999">
          <cell r="B6999" t="str">
            <v>雷薄</v>
          </cell>
          <cell r="I6999">
            <v>13017</v>
          </cell>
        </row>
        <row r="7000">
          <cell r="B7000" t="str">
            <v>陈兰随身侍卫</v>
          </cell>
          <cell r="I7000">
            <v>13036</v>
          </cell>
        </row>
        <row r="7001">
          <cell r="B7001" t="str">
            <v>陈兰随身术士</v>
          </cell>
          <cell r="I7001">
            <v>14043</v>
          </cell>
        </row>
        <row r="7002">
          <cell r="B7002" t="str">
            <v>陈兰</v>
          </cell>
          <cell r="I7002">
            <v>12033</v>
          </cell>
        </row>
        <row r="7003">
          <cell r="B7003" t="str">
            <v>袁术精锐护卫</v>
          </cell>
          <cell r="I7003">
            <v>11054</v>
          </cell>
        </row>
        <row r="7004">
          <cell r="B7004" t="str">
            <v>袁术随身医生</v>
          </cell>
          <cell r="I7004">
            <v>14044</v>
          </cell>
        </row>
        <row r="7005">
          <cell r="B7005" t="str">
            <v>袁术</v>
          </cell>
          <cell r="I7005">
            <v>14027</v>
          </cell>
        </row>
        <row r="7006">
          <cell r="B7006" t="str">
            <v>许攸随身舞姬</v>
          </cell>
          <cell r="I7006">
            <v>11042</v>
          </cell>
        </row>
        <row r="7007">
          <cell r="B7007" t="str">
            <v>许攸随身术士</v>
          </cell>
          <cell r="I7007">
            <v>14043</v>
          </cell>
        </row>
        <row r="7008">
          <cell r="B7008" t="str">
            <v>许攸</v>
          </cell>
          <cell r="I7008">
            <v>11029</v>
          </cell>
        </row>
        <row r="7009">
          <cell r="B7009" t="str">
            <v>郭图精锐侍卫</v>
          </cell>
          <cell r="I7009">
            <v>11054</v>
          </cell>
        </row>
        <row r="7010">
          <cell r="B7010" t="str">
            <v>郭图随身谋士</v>
          </cell>
          <cell r="I7010">
            <v>14045</v>
          </cell>
        </row>
        <row r="7011">
          <cell r="B7011" t="str">
            <v>郭图</v>
          </cell>
          <cell r="I7011">
            <v>13018</v>
          </cell>
        </row>
        <row r="7012">
          <cell r="B7012" t="str">
            <v>荀谌精锐侍卫</v>
          </cell>
          <cell r="I7012">
            <v>14046</v>
          </cell>
        </row>
        <row r="7013">
          <cell r="B7013" t="str">
            <v>荀谌随身术士</v>
          </cell>
          <cell r="I7013">
            <v>14043</v>
          </cell>
        </row>
        <row r="7014">
          <cell r="B7014" t="str">
            <v>荀谌</v>
          </cell>
          <cell r="I7014">
            <v>13034</v>
          </cell>
        </row>
        <row r="7015">
          <cell r="B7015" t="str">
            <v>陈琳精锐侍卫</v>
          </cell>
          <cell r="I7015">
            <v>11054</v>
          </cell>
        </row>
        <row r="7016">
          <cell r="B7016" t="str">
            <v>陈琳随身谋士</v>
          </cell>
          <cell r="I7016">
            <v>14045</v>
          </cell>
        </row>
        <row r="7017">
          <cell r="B7017" t="str">
            <v>陈琳</v>
          </cell>
          <cell r="I7017">
            <v>11034</v>
          </cell>
        </row>
        <row r="7018">
          <cell r="B7018" t="str">
            <v>臧霸精锐侍卫</v>
          </cell>
          <cell r="I7018">
            <v>14047</v>
          </cell>
        </row>
        <row r="7019">
          <cell r="B7019" t="str">
            <v>臧霸随身术士</v>
          </cell>
          <cell r="I7019">
            <v>14043</v>
          </cell>
        </row>
        <row r="7020">
          <cell r="B7020" t="str">
            <v>臧霸</v>
          </cell>
          <cell r="I7020">
            <v>14046</v>
          </cell>
        </row>
        <row r="7021">
          <cell r="B7021" t="str">
            <v>于禁精锐侍卫</v>
          </cell>
          <cell r="I7021">
            <v>11054</v>
          </cell>
        </row>
        <row r="7022">
          <cell r="B7022" t="str">
            <v>于禁随身医生</v>
          </cell>
          <cell r="I7022">
            <v>14044</v>
          </cell>
        </row>
        <row r="7023">
          <cell r="B7023" t="str">
            <v>于禁</v>
          </cell>
          <cell r="I7023">
            <v>11013</v>
          </cell>
        </row>
        <row r="7024">
          <cell r="B7024" t="str">
            <v>李典精锐侍卫</v>
          </cell>
          <cell r="I7024">
            <v>14046</v>
          </cell>
        </row>
        <row r="7025">
          <cell r="B7025" t="str">
            <v>李典随身医生</v>
          </cell>
          <cell r="I7025">
            <v>14044</v>
          </cell>
        </row>
        <row r="7026">
          <cell r="B7026" t="str">
            <v>李典</v>
          </cell>
          <cell r="I7026">
            <v>11021</v>
          </cell>
        </row>
        <row r="7027">
          <cell r="B7027" t="str">
            <v>曹仁随身舞姬</v>
          </cell>
          <cell r="I7027">
            <v>11042</v>
          </cell>
        </row>
        <row r="7028">
          <cell r="B7028" t="str">
            <v>曹仁随身谋士</v>
          </cell>
          <cell r="I7028">
            <v>14045</v>
          </cell>
        </row>
        <row r="7029">
          <cell r="B7029" t="str">
            <v>曹仁</v>
          </cell>
          <cell r="I7029">
            <v>11003</v>
          </cell>
        </row>
        <row r="7030">
          <cell r="B7030" t="str">
            <v>徐晃精锐侍卫</v>
          </cell>
          <cell r="I7030">
            <v>13036</v>
          </cell>
        </row>
        <row r="7031">
          <cell r="B7031" t="str">
            <v>徐晃随身谋士</v>
          </cell>
          <cell r="I7031">
            <v>14045</v>
          </cell>
        </row>
        <row r="7032">
          <cell r="B7032" t="str">
            <v>徐晃</v>
          </cell>
          <cell r="I7032">
            <v>11015</v>
          </cell>
        </row>
        <row r="7033">
          <cell r="B7033" t="str">
            <v>许褚精锐侍卫</v>
          </cell>
          <cell r="I7033">
            <v>14048</v>
          </cell>
        </row>
        <row r="7034">
          <cell r="B7034" t="str">
            <v>许褚随身医生</v>
          </cell>
          <cell r="I7034">
            <v>14044</v>
          </cell>
        </row>
        <row r="7035">
          <cell r="B7035" t="str">
            <v>许褚</v>
          </cell>
          <cell r="I7035">
            <v>11016</v>
          </cell>
        </row>
        <row r="7036">
          <cell r="B7036" t="str">
            <v>夏侯惇侍卫</v>
          </cell>
          <cell r="I7036">
            <v>11054</v>
          </cell>
        </row>
        <row r="7037">
          <cell r="B7037" t="str">
            <v>夏侯惇舞姬</v>
          </cell>
          <cell r="I7037">
            <v>11042</v>
          </cell>
        </row>
        <row r="7038">
          <cell r="B7038" t="str">
            <v>夏侯惇</v>
          </cell>
          <cell r="I7038">
            <v>11004</v>
          </cell>
        </row>
        <row r="7039">
          <cell r="B7039" t="str">
            <v>张辽精锐侍卫</v>
          </cell>
          <cell r="I7039">
            <v>13036</v>
          </cell>
        </row>
        <row r="7040">
          <cell r="B7040" t="str">
            <v>张辽随身医生</v>
          </cell>
          <cell r="I7040">
            <v>14044</v>
          </cell>
        </row>
        <row r="7041">
          <cell r="B7041" t="str">
            <v>张辽</v>
          </cell>
          <cell r="I7041">
            <v>11006</v>
          </cell>
        </row>
        <row r="7042">
          <cell r="B7042" t="str">
            <v>田丰精锐侍卫</v>
          </cell>
          <cell r="I7042">
            <v>11054</v>
          </cell>
        </row>
        <row r="7043">
          <cell r="B7043" t="str">
            <v>田丰随身术士</v>
          </cell>
          <cell r="I7043">
            <v>14043</v>
          </cell>
        </row>
        <row r="7044">
          <cell r="B7044" t="str">
            <v>田丰</v>
          </cell>
          <cell r="I7044">
            <v>14011</v>
          </cell>
        </row>
        <row r="7045">
          <cell r="B7045" t="str">
            <v>沮授精锐侍卫</v>
          </cell>
          <cell r="I7045">
            <v>14048</v>
          </cell>
        </row>
        <row r="7046">
          <cell r="B7046" t="str">
            <v>沮授随身谋士</v>
          </cell>
          <cell r="I7046">
            <v>14045</v>
          </cell>
        </row>
        <row r="7047">
          <cell r="B7047" t="str">
            <v>沮授</v>
          </cell>
          <cell r="I7047">
            <v>14012</v>
          </cell>
        </row>
        <row r="7048">
          <cell r="B7048" t="str">
            <v>颜良精锐侍卫</v>
          </cell>
          <cell r="I7048">
            <v>14047</v>
          </cell>
        </row>
        <row r="7049">
          <cell r="B7049" t="str">
            <v>颜良随身谋士</v>
          </cell>
          <cell r="I7049">
            <v>14045</v>
          </cell>
        </row>
        <row r="7050">
          <cell r="B7050" t="str">
            <v>颜良</v>
          </cell>
          <cell r="I7050">
            <v>14013</v>
          </cell>
        </row>
        <row r="7051">
          <cell r="B7051" t="str">
            <v>文丑精锐侍卫</v>
          </cell>
          <cell r="I7051">
            <v>14048</v>
          </cell>
        </row>
        <row r="7052">
          <cell r="B7052" t="str">
            <v>文丑随身术士</v>
          </cell>
          <cell r="I7052">
            <v>14043</v>
          </cell>
        </row>
        <row r="7053">
          <cell r="B7053" t="str">
            <v>文丑</v>
          </cell>
          <cell r="I7053">
            <v>14014</v>
          </cell>
        </row>
        <row r="7054">
          <cell r="B7054" t="str">
            <v>刘延精锐侍卫</v>
          </cell>
          <cell r="I7054">
            <v>11054</v>
          </cell>
        </row>
        <row r="7055">
          <cell r="B7055" t="str">
            <v>刘延随身护卫</v>
          </cell>
          <cell r="I7055">
            <v>14046</v>
          </cell>
        </row>
        <row r="7056">
          <cell r="B7056" t="str">
            <v>刘延</v>
          </cell>
          <cell r="I7056">
            <v>11048</v>
          </cell>
        </row>
        <row r="7057">
          <cell r="B7057" t="str">
            <v>宋宪精锐侍卫</v>
          </cell>
          <cell r="I7057">
            <v>11054</v>
          </cell>
        </row>
        <row r="7058">
          <cell r="B7058" t="str">
            <v>宋宪随身舞姬</v>
          </cell>
          <cell r="I7058">
            <v>11042</v>
          </cell>
        </row>
        <row r="7059">
          <cell r="B7059" t="str">
            <v>宋宪</v>
          </cell>
          <cell r="I7059">
            <v>12041</v>
          </cell>
        </row>
        <row r="7060">
          <cell r="B7060" t="str">
            <v>魏续精锐侍卫</v>
          </cell>
          <cell r="I7060">
            <v>14046</v>
          </cell>
        </row>
        <row r="7061">
          <cell r="B7061" t="str">
            <v>魏续随身医生</v>
          </cell>
          <cell r="I7061">
            <v>14044</v>
          </cell>
        </row>
        <row r="7062">
          <cell r="B7062" t="str">
            <v>魏续</v>
          </cell>
          <cell r="I7062">
            <v>11048</v>
          </cell>
        </row>
        <row r="7063">
          <cell r="B7063" t="str">
            <v>徐晃精锐侍卫</v>
          </cell>
          <cell r="I7063">
            <v>14048</v>
          </cell>
        </row>
        <row r="7064">
          <cell r="B7064" t="str">
            <v>徐晃随身护卫</v>
          </cell>
          <cell r="I7064">
            <v>14047</v>
          </cell>
        </row>
        <row r="7065">
          <cell r="B7065" t="str">
            <v>徐晃</v>
          </cell>
          <cell r="I7065">
            <v>11015</v>
          </cell>
        </row>
        <row r="7066">
          <cell r="B7066" t="str">
            <v>孔秀精锐侍卫</v>
          </cell>
          <cell r="I7066">
            <v>11054</v>
          </cell>
        </row>
        <row r="7067">
          <cell r="B7067" t="str">
            <v>孔秀随身舞姬</v>
          </cell>
          <cell r="I7067">
            <v>11042</v>
          </cell>
        </row>
        <row r="7068">
          <cell r="B7068" t="str">
            <v>孔秀</v>
          </cell>
          <cell r="I7068">
            <v>11048</v>
          </cell>
        </row>
        <row r="7069">
          <cell r="B7069" t="str">
            <v>卞喜精锐侍卫</v>
          </cell>
          <cell r="I7069">
            <v>11054</v>
          </cell>
        </row>
        <row r="7070">
          <cell r="B7070" t="str">
            <v>卞喜随身术士</v>
          </cell>
          <cell r="I7070">
            <v>14043</v>
          </cell>
        </row>
        <row r="7071">
          <cell r="B7071" t="str">
            <v>卞喜</v>
          </cell>
          <cell r="I7071">
            <v>11023</v>
          </cell>
        </row>
        <row r="7072">
          <cell r="B7072" t="str">
            <v>韩福精锐侍卫</v>
          </cell>
          <cell r="I7072">
            <v>11053</v>
          </cell>
        </row>
        <row r="7073">
          <cell r="B7073" t="str">
            <v>韩福随身谋士</v>
          </cell>
          <cell r="I7073">
            <v>14045</v>
          </cell>
        </row>
        <row r="7074">
          <cell r="B7074" t="str">
            <v>韩福</v>
          </cell>
          <cell r="I7074">
            <v>13020</v>
          </cell>
        </row>
        <row r="7075">
          <cell r="B7075" t="str">
            <v>廖化精锐侍卫</v>
          </cell>
          <cell r="I7075">
            <v>14046</v>
          </cell>
        </row>
        <row r="7076">
          <cell r="B7076" t="str">
            <v>廖化随身术士</v>
          </cell>
          <cell r="I7076">
            <v>14043</v>
          </cell>
        </row>
        <row r="7077">
          <cell r="B7077" t="str">
            <v>廖化</v>
          </cell>
          <cell r="I7077">
            <v>12027</v>
          </cell>
        </row>
        <row r="7078">
          <cell r="B7078" t="str">
            <v>王植精锐侍卫</v>
          </cell>
          <cell r="I7078">
            <v>13036</v>
          </cell>
        </row>
        <row r="7079">
          <cell r="B7079" t="str">
            <v>王植随身舞姬</v>
          </cell>
          <cell r="I7079">
            <v>11042</v>
          </cell>
        </row>
        <row r="7080">
          <cell r="B7080" t="str">
            <v>王植</v>
          </cell>
          <cell r="I7080">
            <v>11023</v>
          </cell>
        </row>
        <row r="7081">
          <cell r="B7081" t="str">
            <v>秦琪精锐侍卫</v>
          </cell>
          <cell r="I7081">
            <v>11054</v>
          </cell>
        </row>
        <row r="7082">
          <cell r="B7082" t="str">
            <v>秦琪随身医生</v>
          </cell>
          <cell r="I7082">
            <v>14044</v>
          </cell>
        </row>
        <row r="7083">
          <cell r="B7083" t="str">
            <v>秦琪</v>
          </cell>
          <cell r="I7083">
            <v>14021</v>
          </cell>
        </row>
        <row r="7084">
          <cell r="B7084" t="str">
            <v>韩浩精锐侍卫</v>
          </cell>
          <cell r="I7084">
            <v>11054</v>
          </cell>
        </row>
        <row r="7085">
          <cell r="B7085" t="str">
            <v>韩浩随身谋士</v>
          </cell>
          <cell r="I7085">
            <v>14045</v>
          </cell>
        </row>
        <row r="7086">
          <cell r="B7086" t="str">
            <v>韩浩</v>
          </cell>
          <cell r="I7086">
            <v>11023</v>
          </cell>
        </row>
        <row r="7087">
          <cell r="B7087" t="str">
            <v>关羽贴身护卫</v>
          </cell>
          <cell r="I7087">
            <v>11054</v>
          </cell>
        </row>
        <row r="7088">
          <cell r="B7088" t="str">
            <v>关羽护刀侍卫</v>
          </cell>
          <cell r="I7088">
            <v>13036</v>
          </cell>
        </row>
        <row r="7089">
          <cell r="B7089" t="str">
            <v>关羽</v>
          </cell>
          <cell r="I7089">
            <v>12003</v>
          </cell>
        </row>
        <row r="7090">
          <cell r="B7090" t="str">
            <v>周仓精锐侍卫</v>
          </cell>
          <cell r="I7090">
            <v>11054</v>
          </cell>
        </row>
        <row r="7091">
          <cell r="B7091" t="str">
            <v>周仓随身护卫</v>
          </cell>
          <cell r="I7091">
            <v>14046</v>
          </cell>
        </row>
        <row r="7092">
          <cell r="B7092" t="str">
            <v>周仓</v>
          </cell>
          <cell r="I7092">
            <v>12041</v>
          </cell>
        </row>
        <row r="7093">
          <cell r="B7093" t="str">
            <v>简雍精锐侍卫</v>
          </cell>
          <cell r="I7093">
            <v>13036</v>
          </cell>
        </row>
        <row r="7094">
          <cell r="B7094" t="str">
            <v>简雍随身谋士</v>
          </cell>
          <cell r="I7094">
            <v>14045</v>
          </cell>
        </row>
        <row r="7095">
          <cell r="B7095" t="str">
            <v>简雍</v>
          </cell>
          <cell r="I7095">
            <v>11034</v>
          </cell>
        </row>
        <row r="7096">
          <cell r="B7096" t="str">
            <v>关平精锐侍卫</v>
          </cell>
          <cell r="I7096">
            <v>11054</v>
          </cell>
        </row>
        <row r="7097">
          <cell r="B7097" t="str">
            <v>关平随身护卫</v>
          </cell>
          <cell r="I7097">
            <v>14046</v>
          </cell>
        </row>
        <row r="7098">
          <cell r="B7098" t="str">
            <v>关平</v>
          </cell>
          <cell r="I7098">
            <v>12020</v>
          </cell>
        </row>
        <row r="7099">
          <cell r="B7099" t="str">
            <v>赵云精锐侍卫</v>
          </cell>
          <cell r="I7099">
            <v>11054</v>
          </cell>
        </row>
        <row r="7100">
          <cell r="B7100" t="str">
            <v>赵云随身护卫</v>
          </cell>
          <cell r="I7100">
            <v>13036</v>
          </cell>
        </row>
        <row r="7101">
          <cell r="B7101" t="str">
            <v>赵云</v>
          </cell>
          <cell r="I7101">
            <v>12001</v>
          </cell>
        </row>
        <row r="7102">
          <cell r="B7102" t="str">
            <v>许贡精锐侍卫</v>
          </cell>
          <cell r="I7102">
            <v>11053</v>
          </cell>
        </row>
        <row r="7103">
          <cell r="B7103" t="str">
            <v>许贡随身术士</v>
          </cell>
          <cell r="I7103">
            <v>14043</v>
          </cell>
        </row>
        <row r="7104">
          <cell r="B7104" t="str">
            <v>许贡</v>
          </cell>
          <cell r="I7104">
            <v>13019</v>
          </cell>
        </row>
        <row r="7105">
          <cell r="B7105" t="str">
            <v>程普精锐侍卫</v>
          </cell>
          <cell r="I7105">
            <v>14048</v>
          </cell>
        </row>
        <row r="7106">
          <cell r="B7106" t="str">
            <v>程普随身谋士</v>
          </cell>
          <cell r="I7106">
            <v>14045</v>
          </cell>
        </row>
        <row r="7107">
          <cell r="B7107" t="str">
            <v>程普</v>
          </cell>
          <cell r="I7107">
            <v>13011</v>
          </cell>
        </row>
        <row r="7108">
          <cell r="B7108" t="str">
            <v>于吉随身弟子</v>
          </cell>
          <cell r="I7108">
            <v>11042</v>
          </cell>
        </row>
        <row r="7109">
          <cell r="B7109" t="str">
            <v>于吉精锐术士</v>
          </cell>
          <cell r="I7109">
            <v>14043</v>
          </cell>
        </row>
        <row r="7110">
          <cell r="B7110" t="str">
            <v>于吉</v>
          </cell>
          <cell r="I7110">
            <v>14009</v>
          </cell>
        </row>
        <row r="7111">
          <cell r="B7111" t="str">
            <v>孙策精锐侍卫</v>
          </cell>
          <cell r="I7111">
            <v>14048</v>
          </cell>
        </row>
        <row r="7112">
          <cell r="B7112" t="str">
            <v>孙策随身医生</v>
          </cell>
          <cell r="I7112">
            <v>14044</v>
          </cell>
        </row>
        <row r="7113">
          <cell r="B7113" t="str">
            <v>孙策</v>
          </cell>
          <cell r="I7113">
            <v>13004</v>
          </cell>
        </row>
        <row r="7114">
          <cell r="B7114" t="str">
            <v>孙静精锐侍卫</v>
          </cell>
          <cell r="I7114">
            <v>11053</v>
          </cell>
        </row>
        <row r="7115">
          <cell r="B7115" t="str">
            <v>孙静随身舞姬</v>
          </cell>
          <cell r="I7115">
            <v>11042</v>
          </cell>
        </row>
        <row r="7116">
          <cell r="B7116" t="str">
            <v>孙静</v>
          </cell>
          <cell r="I7116">
            <v>13036</v>
          </cell>
        </row>
        <row r="7117">
          <cell r="B7117" t="str">
            <v>张纮精锐侍卫</v>
          </cell>
          <cell r="I7117">
            <v>11053</v>
          </cell>
        </row>
        <row r="7118">
          <cell r="B7118" t="str">
            <v>张纮随身谋士</v>
          </cell>
          <cell r="I7118">
            <v>14045</v>
          </cell>
        </row>
        <row r="7119">
          <cell r="B7119" t="str">
            <v>张纮</v>
          </cell>
          <cell r="I7119">
            <v>13019</v>
          </cell>
        </row>
        <row r="7120">
          <cell r="B7120" t="str">
            <v>张昭精锐侍卫</v>
          </cell>
          <cell r="I7120">
            <v>11054</v>
          </cell>
        </row>
        <row r="7121">
          <cell r="B7121" t="str">
            <v>张昭随身医生</v>
          </cell>
          <cell r="I7121">
            <v>14044</v>
          </cell>
        </row>
        <row r="7122">
          <cell r="B7122" t="str">
            <v>张昭</v>
          </cell>
          <cell r="I7122">
            <v>13018</v>
          </cell>
        </row>
        <row r="7123">
          <cell r="B7123" t="str">
            <v>周瑜精锐侍卫</v>
          </cell>
          <cell r="I7123">
            <v>11054</v>
          </cell>
        </row>
        <row r="7124">
          <cell r="B7124" t="str">
            <v>周瑜随身谋士</v>
          </cell>
          <cell r="I7124">
            <v>14045</v>
          </cell>
        </row>
        <row r="7125">
          <cell r="B7125" t="str">
            <v>周瑜</v>
          </cell>
          <cell r="I7125">
            <v>13007</v>
          </cell>
        </row>
        <row r="7126">
          <cell r="B7126" t="str">
            <v>顾雍精锐侍卫</v>
          </cell>
          <cell r="I7126">
            <v>14050</v>
          </cell>
        </row>
        <row r="7127">
          <cell r="B7127" t="str">
            <v>顾雍随身术士</v>
          </cell>
          <cell r="I7127">
            <v>14043</v>
          </cell>
        </row>
        <row r="7128">
          <cell r="B7128" t="str">
            <v>顾雍</v>
          </cell>
          <cell r="I7128">
            <v>13034</v>
          </cell>
        </row>
        <row r="7129">
          <cell r="B7129" t="str">
            <v>诸葛瑾精锐侍卫</v>
          </cell>
          <cell r="I7129">
            <v>11054</v>
          </cell>
        </row>
        <row r="7130">
          <cell r="B7130" t="str">
            <v>诸葛瑾随身舞姬</v>
          </cell>
          <cell r="I7130">
            <v>11042</v>
          </cell>
        </row>
        <row r="7131">
          <cell r="B7131" t="str">
            <v>诸葛瑾</v>
          </cell>
          <cell r="I7131">
            <v>13025</v>
          </cell>
        </row>
        <row r="7132">
          <cell r="B7132" t="str">
            <v>鲁肃精锐侍卫</v>
          </cell>
          <cell r="I7132">
            <v>14048</v>
          </cell>
        </row>
        <row r="7133">
          <cell r="B7133" t="str">
            <v>鲁肃随身医生</v>
          </cell>
          <cell r="I7133">
            <v>14044</v>
          </cell>
        </row>
        <row r="7134">
          <cell r="B7134" t="str">
            <v>鲁肃</v>
          </cell>
          <cell r="I7134">
            <v>13002</v>
          </cell>
        </row>
        <row r="7135">
          <cell r="B7135" t="str">
            <v>孙权精锐侍卫</v>
          </cell>
          <cell r="I7135">
            <v>14047</v>
          </cell>
        </row>
        <row r="7136">
          <cell r="B7136" t="str">
            <v>孙权随身舞姬</v>
          </cell>
          <cell r="I7136">
            <v>11042</v>
          </cell>
        </row>
        <row r="7137">
          <cell r="B7137" t="str">
            <v>孙权</v>
          </cell>
          <cell r="I7137">
            <v>13005</v>
          </cell>
        </row>
        <row r="7138">
          <cell r="B7138" t="str">
            <v>曹洪精锐侍卫</v>
          </cell>
          <cell r="I7138">
            <v>11053</v>
          </cell>
        </row>
        <row r="7139">
          <cell r="B7139" t="str">
            <v>曹洪随身舞姬</v>
          </cell>
          <cell r="I7139">
            <v>11042</v>
          </cell>
        </row>
        <row r="7140">
          <cell r="B7140" t="str">
            <v>曹洪</v>
          </cell>
          <cell r="I7140">
            <v>11023</v>
          </cell>
        </row>
        <row r="7141">
          <cell r="B7141" t="str">
            <v>史涣精锐侍卫</v>
          </cell>
          <cell r="I7141">
            <v>11054</v>
          </cell>
        </row>
        <row r="7142">
          <cell r="B7142" t="str">
            <v>史涣随身术士</v>
          </cell>
          <cell r="I7142">
            <v>14043</v>
          </cell>
        </row>
        <row r="7143">
          <cell r="B7143" t="str">
            <v>史涣</v>
          </cell>
          <cell r="I7143">
            <v>13017</v>
          </cell>
        </row>
        <row r="7144">
          <cell r="B7144" t="str">
            <v>许攸精锐侍卫</v>
          </cell>
          <cell r="I7144">
            <v>14046</v>
          </cell>
        </row>
        <row r="7145">
          <cell r="B7145" t="str">
            <v>许攸随身医生</v>
          </cell>
          <cell r="I7145">
            <v>14044</v>
          </cell>
        </row>
        <row r="7146">
          <cell r="B7146" t="str">
            <v>许攸</v>
          </cell>
          <cell r="I7146">
            <v>11029</v>
          </cell>
        </row>
        <row r="7147">
          <cell r="B7147" t="str">
            <v>曹操精锐侍卫</v>
          </cell>
          <cell r="I7147">
            <v>14048</v>
          </cell>
        </row>
        <row r="7148">
          <cell r="B7148" t="str">
            <v>曹操随身谋士</v>
          </cell>
          <cell r="I7148">
            <v>14045</v>
          </cell>
        </row>
        <row r="7149">
          <cell r="B7149" t="str">
            <v>曹操</v>
          </cell>
          <cell r="I7149">
            <v>11002</v>
          </cell>
        </row>
        <row r="7150">
          <cell r="B7150" t="str">
            <v>张郃精锐侍卫</v>
          </cell>
          <cell r="I7150">
            <v>14048</v>
          </cell>
        </row>
        <row r="7151">
          <cell r="B7151" t="str">
            <v>张郃随身谋士</v>
          </cell>
          <cell r="I7151">
            <v>14045</v>
          </cell>
        </row>
        <row r="7152">
          <cell r="B7152" t="str">
            <v>张郃</v>
          </cell>
          <cell r="I7152">
            <v>11012</v>
          </cell>
        </row>
        <row r="7153">
          <cell r="B7153" t="str">
            <v>高览精锐侍卫</v>
          </cell>
          <cell r="I7153">
            <v>11053</v>
          </cell>
        </row>
        <row r="7154">
          <cell r="B7154" t="str">
            <v>高览随身舞姬</v>
          </cell>
          <cell r="I7154">
            <v>11042</v>
          </cell>
        </row>
        <row r="7155">
          <cell r="B7155" t="str">
            <v>高览</v>
          </cell>
          <cell r="I7155">
            <v>11023</v>
          </cell>
        </row>
        <row r="7156">
          <cell r="B7156" t="str">
            <v>田丰精锐侍卫</v>
          </cell>
          <cell r="I7156">
            <v>14046</v>
          </cell>
        </row>
        <row r="7157">
          <cell r="B7157" t="str">
            <v>田丰随身谋士</v>
          </cell>
          <cell r="I7157">
            <v>14045</v>
          </cell>
        </row>
        <row r="7158">
          <cell r="B7158" t="str">
            <v>田丰</v>
          </cell>
          <cell r="I7158">
            <v>14011</v>
          </cell>
        </row>
        <row r="7159">
          <cell r="B7159" t="str">
            <v>沮授精锐侍卫</v>
          </cell>
          <cell r="I7159">
            <v>11054</v>
          </cell>
        </row>
        <row r="7160">
          <cell r="B7160" t="str">
            <v>沮授随身谋士</v>
          </cell>
          <cell r="I7160">
            <v>14045</v>
          </cell>
        </row>
        <row r="7161">
          <cell r="B7161" t="str">
            <v>沮授</v>
          </cell>
          <cell r="I7161">
            <v>14012</v>
          </cell>
        </row>
        <row r="7162">
          <cell r="B7162" t="str">
            <v>袁绍精锐侍卫</v>
          </cell>
          <cell r="I7162">
            <v>11054</v>
          </cell>
        </row>
        <row r="7163">
          <cell r="B7163" t="str">
            <v>袁绍随身舞姬</v>
          </cell>
          <cell r="I7163">
            <v>11042</v>
          </cell>
        </row>
        <row r="7164">
          <cell r="B7164" t="str">
            <v>袁绍</v>
          </cell>
          <cell r="I7164">
            <v>14006</v>
          </cell>
        </row>
        <row r="7165">
          <cell r="B7165" t="str">
            <v>郭图精锐侍卫</v>
          </cell>
          <cell r="I7165">
            <v>14046</v>
          </cell>
        </row>
        <row r="7166">
          <cell r="B7166" t="str">
            <v>郭图随身谋士</v>
          </cell>
          <cell r="I7166">
            <v>14045</v>
          </cell>
        </row>
        <row r="7167">
          <cell r="B7167" t="str">
            <v>郭图</v>
          </cell>
          <cell r="I7167">
            <v>13018</v>
          </cell>
        </row>
        <row r="7168">
          <cell r="B7168" t="str">
            <v>袁尚精锐侍卫</v>
          </cell>
          <cell r="I7168">
            <v>11054</v>
          </cell>
        </row>
        <row r="7169">
          <cell r="B7169" t="str">
            <v>袁尚随身舞姬</v>
          </cell>
          <cell r="I7169">
            <v>11042</v>
          </cell>
        </row>
        <row r="7170">
          <cell r="B7170" t="str">
            <v>袁尚</v>
          </cell>
          <cell r="I7170">
            <v>14012</v>
          </cell>
        </row>
        <row r="7171">
          <cell r="B7171" t="str">
            <v>审配随身术士</v>
          </cell>
          <cell r="I7171">
            <v>14043</v>
          </cell>
        </row>
        <row r="7172">
          <cell r="B7172" t="str">
            <v>审配随身医生</v>
          </cell>
          <cell r="I7172">
            <v>14044</v>
          </cell>
        </row>
        <row r="7173">
          <cell r="B7173" t="str">
            <v>审配</v>
          </cell>
          <cell r="I7173">
            <v>13038</v>
          </cell>
        </row>
        <row r="7174">
          <cell r="B7174" t="str">
            <v>汪昭精锐侍卫</v>
          </cell>
          <cell r="I7174">
            <v>11054</v>
          </cell>
        </row>
        <row r="7175">
          <cell r="B7175" t="str">
            <v>汪昭随身舞姬</v>
          </cell>
          <cell r="I7175">
            <v>11042</v>
          </cell>
        </row>
        <row r="7176">
          <cell r="B7176" t="str">
            <v>汪昭</v>
          </cell>
          <cell r="I7176">
            <v>13020</v>
          </cell>
        </row>
        <row r="7177">
          <cell r="B7177" t="str">
            <v>郭图精锐侍卫</v>
          </cell>
          <cell r="I7177">
            <v>14046</v>
          </cell>
        </row>
        <row r="7178">
          <cell r="B7178" t="str">
            <v>郭图随身谋士</v>
          </cell>
          <cell r="I7178">
            <v>14045</v>
          </cell>
        </row>
        <row r="7179">
          <cell r="B7179" t="str">
            <v>郭图</v>
          </cell>
          <cell r="I7179">
            <v>13018</v>
          </cell>
        </row>
        <row r="7180">
          <cell r="B7180" t="str">
            <v>辛评精锐侍卫</v>
          </cell>
          <cell r="I7180">
            <v>13036</v>
          </cell>
        </row>
        <row r="7181">
          <cell r="B7181" t="str">
            <v>辛评随身术士</v>
          </cell>
          <cell r="I7181">
            <v>14043</v>
          </cell>
        </row>
        <row r="7182">
          <cell r="B7182" t="str">
            <v>辛评</v>
          </cell>
          <cell r="I7182">
            <v>14021</v>
          </cell>
        </row>
        <row r="7183">
          <cell r="B7183" t="str">
            <v>袁谭精锐侍卫</v>
          </cell>
          <cell r="I7183">
            <v>11054</v>
          </cell>
        </row>
        <row r="7184">
          <cell r="B7184" t="str">
            <v>袁谭随身谋士</v>
          </cell>
          <cell r="I7184">
            <v>14045</v>
          </cell>
        </row>
        <row r="7185">
          <cell r="B7185" t="str">
            <v>袁谭</v>
          </cell>
          <cell r="I7185">
            <v>13017</v>
          </cell>
        </row>
        <row r="7186">
          <cell r="B7186" t="str">
            <v>马延精锐侍卫</v>
          </cell>
          <cell r="I7186">
            <v>13036</v>
          </cell>
        </row>
        <row r="7187">
          <cell r="B7187" t="str">
            <v>马延随身舞姬</v>
          </cell>
          <cell r="I7187">
            <v>11042</v>
          </cell>
        </row>
        <row r="7188">
          <cell r="B7188" t="str">
            <v>马延</v>
          </cell>
          <cell r="I7188">
            <v>14030</v>
          </cell>
        </row>
        <row r="7189">
          <cell r="B7189" t="str">
            <v>逢纪精锐侍卫</v>
          </cell>
          <cell r="I7189">
            <v>14047</v>
          </cell>
        </row>
        <row r="7190">
          <cell r="B7190" t="str">
            <v>逢纪随身术士</v>
          </cell>
          <cell r="I7190">
            <v>14043</v>
          </cell>
        </row>
        <row r="7191">
          <cell r="B7191" t="str">
            <v>逢纪</v>
          </cell>
          <cell r="I7191">
            <v>12044</v>
          </cell>
        </row>
        <row r="7192">
          <cell r="B7192" t="str">
            <v>审配精锐护卫</v>
          </cell>
          <cell r="I7192">
            <v>13036</v>
          </cell>
        </row>
        <row r="7193">
          <cell r="B7193" t="str">
            <v>审配随身谋士</v>
          </cell>
          <cell r="I7193">
            <v>14045</v>
          </cell>
        </row>
        <row r="7194">
          <cell r="B7194" t="str">
            <v>审配</v>
          </cell>
          <cell r="I7194">
            <v>14043</v>
          </cell>
        </row>
        <row r="7195">
          <cell r="B7195" t="str">
            <v>袁尚精锐护卫</v>
          </cell>
          <cell r="I7195">
            <v>11054</v>
          </cell>
        </row>
        <row r="7196">
          <cell r="B7196" t="str">
            <v>袁尚随身舞姬</v>
          </cell>
          <cell r="I7196">
            <v>11042</v>
          </cell>
        </row>
        <row r="7197">
          <cell r="B7197" t="str">
            <v>袁尚</v>
          </cell>
          <cell r="I7197">
            <v>14012</v>
          </cell>
        </row>
        <row r="7198">
          <cell r="B7198" t="str">
            <v>张辽精锐侍卫</v>
          </cell>
          <cell r="I7198">
            <v>14047</v>
          </cell>
        </row>
        <row r="7199">
          <cell r="B7199" t="str">
            <v>张辽随身谋士</v>
          </cell>
          <cell r="I7199">
            <v>14045</v>
          </cell>
        </row>
        <row r="7200">
          <cell r="B7200" t="str">
            <v>张辽</v>
          </cell>
          <cell r="I7200">
            <v>11006</v>
          </cell>
        </row>
        <row r="7201">
          <cell r="B7201" t="str">
            <v>陈琳精锐侍卫</v>
          </cell>
          <cell r="I7201">
            <v>14048</v>
          </cell>
        </row>
        <row r="7202">
          <cell r="B7202" t="str">
            <v>陈琳随身谋士</v>
          </cell>
          <cell r="I7202">
            <v>14045</v>
          </cell>
        </row>
        <row r="7203">
          <cell r="B7203" t="str">
            <v>陈琳</v>
          </cell>
          <cell r="I7203">
            <v>11034</v>
          </cell>
        </row>
        <row r="7204">
          <cell r="B7204" t="str">
            <v>曹丕精锐侍卫</v>
          </cell>
          <cell r="I7204">
            <v>14048</v>
          </cell>
        </row>
        <row r="7205">
          <cell r="B7205" t="str">
            <v>曹丕随身舞姬</v>
          </cell>
          <cell r="I7205">
            <v>11042</v>
          </cell>
        </row>
        <row r="7206">
          <cell r="B7206" t="str">
            <v>曹丕</v>
          </cell>
          <cell r="I7206">
            <v>11020</v>
          </cell>
        </row>
        <row r="7207">
          <cell r="B7207" t="str">
            <v>甄姬随身侍女</v>
          </cell>
          <cell r="I7207">
            <v>11042</v>
          </cell>
        </row>
        <row r="7208">
          <cell r="B7208" t="str">
            <v>甄姬随身护卫</v>
          </cell>
          <cell r="I7208">
            <v>14046</v>
          </cell>
        </row>
        <row r="7209">
          <cell r="B7209" t="str">
            <v>甄姬</v>
          </cell>
          <cell r="I7209">
            <v>11018</v>
          </cell>
        </row>
        <row r="7210">
          <cell r="B7210" t="str">
            <v>张武随从</v>
          </cell>
          <cell r="I7210">
            <v>11054</v>
          </cell>
        </row>
        <row r="7211">
          <cell r="B7211" t="str">
            <v>张武护卫</v>
          </cell>
          <cell r="I7211">
            <v>14046</v>
          </cell>
        </row>
        <row r="7212">
          <cell r="B7212" t="str">
            <v>张武</v>
          </cell>
          <cell r="I7212">
            <v>12026</v>
          </cell>
        </row>
        <row r="7213">
          <cell r="B7213" t="str">
            <v>陈孙随从</v>
          </cell>
          <cell r="I7213">
            <v>14048</v>
          </cell>
        </row>
        <row r="7214">
          <cell r="B7214" t="str">
            <v>陈孙护卫</v>
          </cell>
          <cell r="I7214">
            <v>14042</v>
          </cell>
        </row>
        <row r="7215">
          <cell r="B7215" t="str">
            <v>陈孙</v>
          </cell>
          <cell r="I7215">
            <v>12042</v>
          </cell>
        </row>
        <row r="7216">
          <cell r="B7216" t="str">
            <v>张飞护卫</v>
          </cell>
          <cell r="I7216">
            <v>14047</v>
          </cell>
        </row>
        <row r="7217">
          <cell r="B7217" t="str">
            <v>张飞亲随</v>
          </cell>
          <cell r="I7217">
            <v>11042</v>
          </cell>
        </row>
        <row r="7218">
          <cell r="B7218" t="str">
            <v>张飞</v>
          </cell>
          <cell r="I7218">
            <v>12004</v>
          </cell>
        </row>
        <row r="7219">
          <cell r="B7219" t="str">
            <v>刘表护卫</v>
          </cell>
          <cell r="I7219">
            <v>11042</v>
          </cell>
        </row>
        <row r="7220">
          <cell r="B7220" t="str">
            <v>刘表亲随</v>
          </cell>
          <cell r="I7220">
            <v>14045</v>
          </cell>
        </row>
        <row r="7221">
          <cell r="B7221" t="str">
            <v>刘表</v>
          </cell>
          <cell r="I7221">
            <v>14022</v>
          </cell>
        </row>
        <row r="7222">
          <cell r="B7222" t="str">
            <v>蒯越随从</v>
          </cell>
          <cell r="I7222">
            <v>11054</v>
          </cell>
        </row>
        <row r="7223">
          <cell r="B7223" t="str">
            <v>蒯越护卫</v>
          </cell>
          <cell r="I7223">
            <v>14046</v>
          </cell>
        </row>
        <row r="7224">
          <cell r="B7224" t="str">
            <v>蒯越</v>
          </cell>
          <cell r="I7224">
            <v>11034</v>
          </cell>
        </row>
        <row r="7225">
          <cell r="B7225" t="str">
            <v>蔡瑁随从</v>
          </cell>
          <cell r="I7225">
            <v>14045</v>
          </cell>
        </row>
        <row r="7226">
          <cell r="B7226" t="str">
            <v>蔡瑁护卫</v>
          </cell>
          <cell r="I7226">
            <v>11054</v>
          </cell>
        </row>
        <row r="7227">
          <cell r="B7227" t="str">
            <v>蔡瑁</v>
          </cell>
          <cell r="I7227">
            <v>11038</v>
          </cell>
        </row>
        <row r="7228">
          <cell r="B7228" t="str">
            <v>蔡夫人随从</v>
          </cell>
          <cell r="I7228">
            <v>11042</v>
          </cell>
        </row>
        <row r="7229">
          <cell r="B7229" t="str">
            <v>蔡夫人护卫</v>
          </cell>
          <cell r="I7229">
            <v>14044</v>
          </cell>
        </row>
        <row r="7230">
          <cell r="B7230" t="str">
            <v>蔡夫人</v>
          </cell>
          <cell r="I7230">
            <v>13033</v>
          </cell>
        </row>
        <row r="7231">
          <cell r="B7231" t="str">
            <v>刘琮随从</v>
          </cell>
          <cell r="I7231">
            <v>11042</v>
          </cell>
        </row>
        <row r="7232">
          <cell r="B7232" t="str">
            <v>刘琮护卫</v>
          </cell>
          <cell r="I7232">
            <v>11054</v>
          </cell>
        </row>
        <row r="7233">
          <cell r="B7233" t="str">
            <v>刘琮</v>
          </cell>
          <cell r="I7233">
            <v>12045</v>
          </cell>
        </row>
        <row r="7234">
          <cell r="B7234" t="str">
            <v>刘琦随从</v>
          </cell>
          <cell r="I7234">
            <v>14045</v>
          </cell>
        </row>
        <row r="7235">
          <cell r="B7235" t="str">
            <v>刘琦护卫</v>
          </cell>
          <cell r="I7235">
            <v>11053</v>
          </cell>
        </row>
        <row r="7236">
          <cell r="B7236" t="str">
            <v>刘琦</v>
          </cell>
          <cell r="I7236">
            <v>12025</v>
          </cell>
        </row>
        <row r="7237">
          <cell r="B7237" t="str">
            <v>赵云随从</v>
          </cell>
          <cell r="I7237">
            <v>11053</v>
          </cell>
        </row>
        <row r="7238">
          <cell r="B7238" t="str">
            <v>赵云护卫</v>
          </cell>
          <cell r="I7238">
            <v>11054</v>
          </cell>
        </row>
        <row r="7239">
          <cell r="B7239" t="str">
            <v>赵云</v>
          </cell>
          <cell r="I7239">
            <v>12001</v>
          </cell>
        </row>
        <row r="7240">
          <cell r="B7240" t="str">
            <v>刘备随从</v>
          </cell>
          <cell r="I7240">
            <v>14045</v>
          </cell>
        </row>
        <row r="7241">
          <cell r="B7241" t="str">
            <v>刘备护卫</v>
          </cell>
          <cell r="I7241">
            <v>11053</v>
          </cell>
        </row>
        <row r="7242">
          <cell r="B7242" t="str">
            <v>刘备</v>
          </cell>
          <cell r="I7242">
            <v>12008</v>
          </cell>
        </row>
        <row r="7243">
          <cell r="B7243" t="str">
            <v>伊籍随从</v>
          </cell>
          <cell r="I7243">
            <v>14045</v>
          </cell>
        </row>
        <row r="7244">
          <cell r="B7244" t="str">
            <v>伊籍护卫</v>
          </cell>
          <cell r="I7244">
            <v>14046</v>
          </cell>
        </row>
        <row r="7245">
          <cell r="B7245" t="str">
            <v>伊籍</v>
          </cell>
          <cell r="I7245">
            <v>14045</v>
          </cell>
        </row>
        <row r="7246">
          <cell r="B7246" t="str">
            <v>庞德公弟子</v>
          </cell>
          <cell r="I7246">
            <v>14045</v>
          </cell>
        </row>
        <row r="7247">
          <cell r="B7247" t="str">
            <v>庞德公随从</v>
          </cell>
          <cell r="I7247">
            <v>14043</v>
          </cell>
        </row>
        <row r="7248">
          <cell r="B7248" t="str">
            <v>庞德公</v>
          </cell>
          <cell r="I7248">
            <v>14029</v>
          </cell>
        </row>
        <row r="7249">
          <cell r="B7249" t="str">
            <v>庞统弟子</v>
          </cell>
          <cell r="I7249">
            <v>14045</v>
          </cell>
        </row>
        <row r="7250">
          <cell r="B7250" t="str">
            <v>庞统护卫</v>
          </cell>
          <cell r="I7250">
            <v>13036</v>
          </cell>
        </row>
        <row r="7251">
          <cell r="B7251" t="str">
            <v>庞统</v>
          </cell>
          <cell r="I7251">
            <v>12010</v>
          </cell>
        </row>
        <row r="7252">
          <cell r="B7252" t="str">
            <v>司马徽弟子</v>
          </cell>
          <cell r="I7252">
            <v>14045</v>
          </cell>
        </row>
        <row r="7253">
          <cell r="B7253" t="str">
            <v>司马徽护卫</v>
          </cell>
          <cell r="I7253">
            <v>14042</v>
          </cell>
        </row>
        <row r="7254">
          <cell r="B7254" t="str">
            <v>司马徽</v>
          </cell>
          <cell r="I7254">
            <v>13034</v>
          </cell>
        </row>
        <row r="7255">
          <cell r="B7255" t="str">
            <v>徐庶随从</v>
          </cell>
          <cell r="I7255">
            <v>14045</v>
          </cell>
        </row>
        <row r="7256">
          <cell r="B7256" t="str">
            <v>徐庶护卫</v>
          </cell>
          <cell r="I7256">
            <v>14046</v>
          </cell>
        </row>
        <row r="7257">
          <cell r="B7257" t="str">
            <v>徐庶</v>
          </cell>
          <cell r="I7257">
            <v>12016</v>
          </cell>
        </row>
        <row r="7258">
          <cell r="B7258" t="str">
            <v>吕旷随从</v>
          </cell>
          <cell r="I7258">
            <v>11042</v>
          </cell>
        </row>
        <row r="7259">
          <cell r="B7259" t="str">
            <v>吕旷护卫</v>
          </cell>
          <cell r="I7259">
            <v>11053</v>
          </cell>
        </row>
        <row r="7260">
          <cell r="B7260" t="str">
            <v>吕旷</v>
          </cell>
          <cell r="I7260">
            <v>11054</v>
          </cell>
        </row>
        <row r="7261">
          <cell r="B7261" t="str">
            <v>吕翔随从</v>
          </cell>
          <cell r="I7261">
            <v>14042</v>
          </cell>
        </row>
        <row r="7262">
          <cell r="B7262" t="str">
            <v>吕翔护卫</v>
          </cell>
          <cell r="I7262">
            <v>11053</v>
          </cell>
        </row>
        <row r="7263">
          <cell r="B7263" t="str">
            <v>吕翔</v>
          </cell>
          <cell r="I7263">
            <v>11054</v>
          </cell>
        </row>
        <row r="7264">
          <cell r="B7264" t="str">
            <v>曹仁随从</v>
          </cell>
          <cell r="I7264">
            <v>11054</v>
          </cell>
        </row>
        <row r="7265">
          <cell r="B7265" t="str">
            <v>曹仁护卫</v>
          </cell>
          <cell r="I7265">
            <v>13036</v>
          </cell>
        </row>
        <row r="7266">
          <cell r="B7266" t="str">
            <v>曹仁</v>
          </cell>
          <cell r="I7266">
            <v>11003</v>
          </cell>
        </row>
        <row r="7267">
          <cell r="B7267" t="str">
            <v>李典随从</v>
          </cell>
          <cell r="I7267">
            <v>14046</v>
          </cell>
        </row>
        <row r="7268">
          <cell r="B7268" t="str">
            <v>李典护卫</v>
          </cell>
          <cell r="I7268">
            <v>11053</v>
          </cell>
        </row>
        <row r="7269">
          <cell r="B7269" t="str">
            <v>李典</v>
          </cell>
          <cell r="I7269">
            <v>11021</v>
          </cell>
        </row>
        <row r="7270">
          <cell r="B7270" t="str">
            <v>司马徽弟子</v>
          </cell>
          <cell r="I7270">
            <v>14045</v>
          </cell>
        </row>
        <row r="7271">
          <cell r="B7271" t="str">
            <v>司马徽护卫</v>
          </cell>
          <cell r="I7271">
            <v>14046</v>
          </cell>
        </row>
        <row r="7272">
          <cell r="B7272" t="str">
            <v>司马徽</v>
          </cell>
          <cell r="I7272">
            <v>13034</v>
          </cell>
        </row>
        <row r="7273">
          <cell r="B7273" t="str">
            <v>刘备随从</v>
          </cell>
          <cell r="I7273">
            <v>14045</v>
          </cell>
        </row>
        <row r="7274">
          <cell r="B7274" t="str">
            <v>刘备护卫</v>
          </cell>
          <cell r="I7274">
            <v>14043</v>
          </cell>
        </row>
        <row r="7275">
          <cell r="B7275" t="str">
            <v>刘备</v>
          </cell>
          <cell r="I7275">
            <v>12008</v>
          </cell>
        </row>
        <row r="7276">
          <cell r="B7276" t="str">
            <v>诸葛均弟子</v>
          </cell>
          <cell r="I7276">
            <v>14045</v>
          </cell>
        </row>
        <row r="7277">
          <cell r="B7277" t="str">
            <v>诸葛均护卫</v>
          </cell>
          <cell r="I7277">
            <v>14046</v>
          </cell>
        </row>
        <row r="7278">
          <cell r="B7278" t="str">
            <v>诸葛均</v>
          </cell>
          <cell r="I7278">
            <v>12026</v>
          </cell>
        </row>
        <row r="7279">
          <cell r="B7279" t="str">
            <v>诸葛亮弟子</v>
          </cell>
          <cell r="I7279">
            <v>14045</v>
          </cell>
        </row>
        <row r="7280">
          <cell r="B7280" t="str">
            <v>诸葛亮护卫</v>
          </cell>
          <cell r="I7280">
            <v>11054</v>
          </cell>
        </row>
        <row r="7281">
          <cell r="B7281" t="str">
            <v>诸葛亮</v>
          </cell>
          <cell r="I7281">
            <v>12009</v>
          </cell>
        </row>
        <row r="7282">
          <cell r="B7282" t="str">
            <v>陈就随从</v>
          </cell>
          <cell r="I7282">
            <v>14043</v>
          </cell>
        </row>
        <row r="7283">
          <cell r="B7283" t="str">
            <v>陈就护卫</v>
          </cell>
          <cell r="I7283">
            <v>13036</v>
          </cell>
        </row>
        <row r="7284">
          <cell r="B7284" t="str">
            <v>陈就</v>
          </cell>
          <cell r="I7284">
            <v>11038</v>
          </cell>
        </row>
        <row r="7285">
          <cell r="B7285" t="str">
            <v>邓龙随从</v>
          </cell>
          <cell r="I7285">
            <v>14043</v>
          </cell>
        </row>
        <row r="7286">
          <cell r="B7286" t="str">
            <v>邓龙护卫</v>
          </cell>
          <cell r="I7286">
            <v>14042</v>
          </cell>
        </row>
        <row r="7287">
          <cell r="B7287" t="str">
            <v>邓龙</v>
          </cell>
          <cell r="I7287">
            <v>13023</v>
          </cell>
        </row>
        <row r="7288">
          <cell r="B7288" t="str">
            <v>甘宁随从</v>
          </cell>
          <cell r="I7288">
            <v>14045</v>
          </cell>
        </row>
        <row r="7289">
          <cell r="B7289" t="str">
            <v>甘宁护卫</v>
          </cell>
          <cell r="I7289">
            <v>14042</v>
          </cell>
        </row>
        <row r="7290">
          <cell r="B7290" t="str">
            <v>甘宁</v>
          </cell>
          <cell r="I7290">
            <v>13010</v>
          </cell>
        </row>
        <row r="7291">
          <cell r="B7291" t="str">
            <v>黄祖随从</v>
          </cell>
          <cell r="I7291">
            <v>14050</v>
          </cell>
        </row>
        <row r="7292">
          <cell r="B7292" t="str">
            <v>黄祖护卫</v>
          </cell>
          <cell r="I7292">
            <v>14046</v>
          </cell>
        </row>
        <row r="7293">
          <cell r="B7293" t="str">
            <v>黄祖</v>
          </cell>
          <cell r="I7293">
            <v>14029</v>
          </cell>
        </row>
        <row r="7294">
          <cell r="B7294" t="str">
            <v>吕蒙随从</v>
          </cell>
          <cell r="I7294">
            <v>14047</v>
          </cell>
        </row>
        <row r="7295">
          <cell r="B7295" t="str">
            <v>吕蒙护卫</v>
          </cell>
          <cell r="I7295">
            <v>11042</v>
          </cell>
        </row>
        <row r="7296">
          <cell r="B7296" t="str">
            <v>吕蒙</v>
          </cell>
          <cell r="I7296">
            <v>13008</v>
          </cell>
        </row>
        <row r="7297">
          <cell r="B7297" t="str">
            <v>周瑜随从</v>
          </cell>
          <cell r="I7297">
            <v>14045</v>
          </cell>
        </row>
        <row r="7298">
          <cell r="B7298" t="str">
            <v>周瑜护卫</v>
          </cell>
          <cell r="I7298">
            <v>11054</v>
          </cell>
        </row>
        <row r="7299">
          <cell r="B7299" t="str">
            <v>周瑜</v>
          </cell>
          <cell r="I7299">
            <v>13007</v>
          </cell>
        </row>
        <row r="7300">
          <cell r="B7300" t="str">
            <v>孙权随从</v>
          </cell>
          <cell r="I7300">
            <v>14045</v>
          </cell>
        </row>
        <row r="7301">
          <cell r="B7301" t="str">
            <v>孙权护卫</v>
          </cell>
          <cell r="I7301">
            <v>14048</v>
          </cell>
        </row>
        <row r="7302">
          <cell r="B7302" t="str">
            <v>孙权</v>
          </cell>
          <cell r="I7302">
            <v>13005</v>
          </cell>
        </row>
        <row r="7303">
          <cell r="B7303" t="str">
            <v>甘宁随从</v>
          </cell>
          <cell r="I7303">
            <v>14042</v>
          </cell>
        </row>
        <row r="7304">
          <cell r="B7304" t="str">
            <v>甘宁护卫</v>
          </cell>
          <cell r="I7304">
            <v>14046</v>
          </cell>
        </row>
        <row r="7305">
          <cell r="B7305" t="str">
            <v>甘宁</v>
          </cell>
          <cell r="I7305">
            <v>13010</v>
          </cell>
        </row>
        <row r="7306">
          <cell r="B7306" t="str">
            <v>刘表随从</v>
          </cell>
          <cell r="I7306">
            <v>14045</v>
          </cell>
        </row>
        <row r="7307">
          <cell r="B7307" t="str">
            <v>刘表护卫</v>
          </cell>
          <cell r="I7307">
            <v>14046</v>
          </cell>
        </row>
        <row r="7308">
          <cell r="B7308" t="str">
            <v>刘表</v>
          </cell>
          <cell r="I7308">
            <v>14022</v>
          </cell>
        </row>
        <row r="7309">
          <cell r="B7309" t="str">
            <v>蔡夫人随从</v>
          </cell>
          <cell r="I7309">
            <v>14044</v>
          </cell>
        </row>
        <row r="7310">
          <cell r="B7310" t="str">
            <v>蔡夫人护卫</v>
          </cell>
          <cell r="I7310">
            <v>14046</v>
          </cell>
        </row>
        <row r="7311">
          <cell r="B7311" t="str">
            <v>蔡夫人</v>
          </cell>
          <cell r="I7311">
            <v>13033</v>
          </cell>
        </row>
        <row r="7312">
          <cell r="B7312" t="str">
            <v>诸葛亮弟子</v>
          </cell>
          <cell r="I7312">
            <v>14045</v>
          </cell>
        </row>
        <row r="7313">
          <cell r="B7313" t="str">
            <v>诸葛亮护卫</v>
          </cell>
          <cell r="I7313">
            <v>14043</v>
          </cell>
        </row>
        <row r="7314">
          <cell r="B7314" t="str">
            <v>诸葛亮</v>
          </cell>
          <cell r="I7314">
            <v>12009</v>
          </cell>
        </row>
        <row r="7315">
          <cell r="B7315" t="str">
            <v>刘琦随从</v>
          </cell>
          <cell r="I7315">
            <v>14050</v>
          </cell>
        </row>
        <row r="7316">
          <cell r="B7316" t="str">
            <v>刘琦护卫</v>
          </cell>
          <cell r="I7316">
            <v>14046</v>
          </cell>
        </row>
        <row r="7317">
          <cell r="B7317" t="str">
            <v>刘琦</v>
          </cell>
          <cell r="I7317">
            <v>12025</v>
          </cell>
        </row>
        <row r="7318">
          <cell r="B7318" t="str">
            <v>韩浩随从</v>
          </cell>
          <cell r="I7318">
            <v>14043</v>
          </cell>
        </row>
        <row r="7319">
          <cell r="B7319" t="str">
            <v>韩浩护卫</v>
          </cell>
          <cell r="I7319">
            <v>11053</v>
          </cell>
        </row>
        <row r="7320">
          <cell r="B7320" t="str">
            <v>韩浩</v>
          </cell>
          <cell r="I7320">
            <v>11023</v>
          </cell>
        </row>
        <row r="7321">
          <cell r="B7321" t="str">
            <v>于禁随从</v>
          </cell>
          <cell r="I7321">
            <v>11042</v>
          </cell>
        </row>
        <row r="7322">
          <cell r="B7322" t="str">
            <v>于禁护卫</v>
          </cell>
          <cell r="I7322">
            <v>11054</v>
          </cell>
        </row>
        <row r="7323">
          <cell r="B7323" t="str">
            <v>于禁</v>
          </cell>
          <cell r="I7323">
            <v>11013</v>
          </cell>
        </row>
        <row r="7324">
          <cell r="B7324" t="str">
            <v>夏侯兰随从</v>
          </cell>
          <cell r="I7324">
            <v>14042</v>
          </cell>
        </row>
        <row r="7325">
          <cell r="B7325" t="str">
            <v>夏侯兰护卫</v>
          </cell>
          <cell r="I7325">
            <v>11053</v>
          </cell>
        </row>
        <row r="7326">
          <cell r="B7326" t="str">
            <v>夏侯兰</v>
          </cell>
          <cell r="I7326">
            <v>14034</v>
          </cell>
        </row>
        <row r="7327">
          <cell r="B7327" t="str">
            <v>夏侯惇随从</v>
          </cell>
          <cell r="I7327">
            <v>14044</v>
          </cell>
        </row>
        <row r="7328">
          <cell r="B7328" t="str">
            <v>夏侯惇护卫</v>
          </cell>
          <cell r="I7328">
            <v>14046</v>
          </cell>
        </row>
        <row r="7329">
          <cell r="B7329" t="str">
            <v>夏侯惇</v>
          </cell>
          <cell r="I7329">
            <v>11004</v>
          </cell>
        </row>
        <row r="7330">
          <cell r="B7330" t="str">
            <v>吴国水军</v>
          </cell>
          <cell r="I7330">
            <v>13023</v>
          </cell>
        </row>
        <row r="7331">
          <cell r="B7331" t="str">
            <v>吴国水军</v>
          </cell>
          <cell r="I7331">
            <v>13023</v>
          </cell>
        </row>
        <row r="7332">
          <cell r="B7332" t="str">
            <v>吴国水军</v>
          </cell>
          <cell r="I7332">
            <v>13023</v>
          </cell>
        </row>
        <row r="7333">
          <cell r="B7333" t="str">
            <v>诸葛瑾亲随</v>
          </cell>
          <cell r="I7333">
            <v>12026</v>
          </cell>
        </row>
        <row r="7334">
          <cell r="B7334" t="str">
            <v>诸葛瑾</v>
          </cell>
          <cell r="I7334">
            <v>13025</v>
          </cell>
        </row>
        <row r="7335">
          <cell r="B7335" t="str">
            <v>诸葛瑾亲随</v>
          </cell>
          <cell r="I7335">
            <v>12026</v>
          </cell>
        </row>
        <row r="7336">
          <cell r="B7336" t="str">
            <v>蜀国先锋军</v>
          </cell>
          <cell r="I7336">
            <v>11054</v>
          </cell>
        </row>
        <row r="7337">
          <cell r="B7337" t="str">
            <v>周仓</v>
          </cell>
          <cell r="I7337">
            <v>12041</v>
          </cell>
        </row>
        <row r="7338">
          <cell r="B7338" t="str">
            <v>蜀国先锋军</v>
          </cell>
          <cell r="I7338">
            <v>11054</v>
          </cell>
        </row>
        <row r="7339">
          <cell r="B7339" t="str">
            <v>周仓护卫</v>
          </cell>
          <cell r="I7339">
            <v>13021</v>
          </cell>
        </row>
        <row r="7340">
          <cell r="B7340" t="str">
            <v>周仓护卫</v>
          </cell>
          <cell r="I7340">
            <v>13021</v>
          </cell>
        </row>
        <row r="7341">
          <cell r="B7341" t="str">
            <v>周仓护卫</v>
          </cell>
          <cell r="I7341">
            <v>13021</v>
          </cell>
        </row>
        <row r="7342">
          <cell r="B7342" t="str">
            <v>蜀国护卫军</v>
          </cell>
          <cell r="I7342">
            <v>14042</v>
          </cell>
        </row>
        <row r="7343">
          <cell r="B7343" t="str">
            <v>蜀国护卫军</v>
          </cell>
          <cell r="I7343">
            <v>14042</v>
          </cell>
        </row>
        <row r="7344">
          <cell r="B7344" t="str">
            <v>蜀国护卫军</v>
          </cell>
          <cell r="I7344">
            <v>14042</v>
          </cell>
        </row>
        <row r="7345">
          <cell r="B7345" t="str">
            <v>关平护卫</v>
          </cell>
          <cell r="I7345">
            <v>13021</v>
          </cell>
        </row>
        <row r="7346">
          <cell r="B7346" t="str">
            <v>关平</v>
          </cell>
          <cell r="I7346">
            <v>12020</v>
          </cell>
        </row>
        <row r="7347">
          <cell r="B7347" t="str">
            <v>关平护卫</v>
          </cell>
          <cell r="I7347">
            <v>13021</v>
          </cell>
        </row>
        <row r="7348">
          <cell r="B7348" t="str">
            <v>蜀国冲锋军</v>
          </cell>
          <cell r="I7348">
            <v>14046</v>
          </cell>
        </row>
        <row r="7349">
          <cell r="B7349" t="str">
            <v>蜀国冲锋军</v>
          </cell>
          <cell r="I7349">
            <v>14046</v>
          </cell>
        </row>
        <row r="7350">
          <cell r="B7350" t="str">
            <v>蜀国冲锋军</v>
          </cell>
          <cell r="I7350">
            <v>14046</v>
          </cell>
        </row>
        <row r="7351">
          <cell r="B7351" t="str">
            <v>马良护卫</v>
          </cell>
          <cell r="I7351">
            <v>13021</v>
          </cell>
        </row>
        <row r="7352">
          <cell r="B7352" t="str">
            <v>马良</v>
          </cell>
          <cell r="I7352">
            <v>12013</v>
          </cell>
        </row>
        <row r="7353">
          <cell r="B7353" t="str">
            <v>马良护卫</v>
          </cell>
          <cell r="I7353">
            <v>13021</v>
          </cell>
        </row>
        <row r="7354">
          <cell r="B7354" t="str">
            <v>蜀国冲锋军</v>
          </cell>
          <cell r="I7354">
            <v>14046</v>
          </cell>
        </row>
        <row r="7355">
          <cell r="B7355" t="str">
            <v>蜀国冲锋军</v>
          </cell>
          <cell r="I7355">
            <v>14046</v>
          </cell>
        </row>
        <row r="7356">
          <cell r="B7356" t="str">
            <v>蜀国冲锋军</v>
          </cell>
          <cell r="I7356">
            <v>14046</v>
          </cell>
        </row>
        <row r="7357">
          <cell r="B7357" t="str">
            <v>张苞</v>
          </cell>
          <cell r="I7357">
            <v>12018</v>
          </cell>
        </row>
        <row r="7358">
          <cell r="B7358" t="str">
            <v>蜀国冲锋军</v>
          </cell>
          <cell r="I7358">
            <v>14046</v>
          </cell>
        </row>
        <row r="7359">
          <cell r="B7359" t="str">
            <v>关兴</v>
          </cell>
          <cell r="I7359">
            <v>12017</v>
          </cell>
        </row>
        <row r="7360">
          <cell r="B7360" t="str">
            <v>陆逊</v>
          </cell>
          <cell r="I7360">
            <v>13009</v>
          </cell>
        </row>
        <row r="7361">
          <cell r="B7361" t="str">
            <v>吕蒙</v>
          </cell>
          <cell r="I7361">
            <v>13008</v>
          </cell>
        </row>
        <row r="7362">
          <cell r="B7362" t="str">
            <v>吴国主力军</v>
          </cell>
          <cell r="I7362">
            <v>12031</v>
          </cell>
        </row>
        <row r="7363">
          <cell r="B7363" t="str">
            <v>吴国主力军</v>
          </cell>
          <cell r="I7363">
            <v>12031</v>
          </cell>
        </row>
        <row r="7364">
          <cell r="B7364" t="str">
            <v>吴国主力军</v>
          </cell>
          <cell r="I7364">
            <v>12031</v>
          </cell>
        </row>
        <row r="7365">
          <cell r="B7365" t="str">
            <v>吴国主力军</v>
          </cell>
          <cell r="I7365">
            <v>12031</v>
          </cell>
        </row>
        <row r="7366">
          <cell r="B7366" t="str">
            <v>张飞</v>
          </cell>
          <cell r="I7366">
            <v>12004</v>
          </cell>
        </row>
        <row r="7367">
          <cell r="B7367" t="str">
            <v>关羽</v>
          </cell>
          <cell r="I7367">
            <v>12003</v>
          </cell>
        </row>
        <row r="7368">
          <cell r="B7368" t="str">
            <v>蜀国精锐军</v>
          </cell>
          <cell r="I7368">
            <v>11053</v>
          </cell>
        </row>
        <row r="7369">
          <cell r="B7369" t="str">
            <v>蜀国精锐军</v>
          </cell>
          <cell r="I7369">
            <v>11053</v>
          </cell>
        </row>
        <row r="7370">
          <cell r="B7370" t="str">
            <v>刘备</v>
          </cell>
          <cell r="I7370">
            <v>12008</v>
          </cell>
        </row>
        <row r="7371">
          <cell r="B7371" t="str">
            <v>蜀国精锐军</v>
          </cell>
          <cell r="I7371">
            <v>11053</v>
          </cell>
        </row>
        <row r="7372">
          <cell r="B7372" t="str">
            <v>陆逊</v>
          </cell>
          <cell r="I7372">
            <v>13009</v>
          </cell>
        </row>
        <row r="7373">
          <cell r="B7373" t="str">
            <v>吕蒙</v>
          </cell>
          <cell r="I7373">
            <v>13008</v>
          </cell>
        </row>
        <row r="7374">
          <cell r="B7374" t="str">
            <v>张昭</v>
          </cell>
          <cell r="I7374">
            <v>13018</v>
          </cell>
        </row>
        <row r="7375">
          <cell r="B7375" t="str">
            <v>孙权</v>
          </cell>
          <cell r="I7375">
            <v>13005</v>
          </cell>
        </row>
        <row r="7376">
          <cell r="B7376" t="str">
            <v>张纮</v>
          </cell>
          <cell r="I7376">
            <v>13019</v>
          </cell>
        </row>
        <row r="7377">
          <cell r="B7377" t="str">
            <v>鲁肃</v>
          </cell>
          <cell r="I7377">
            <v>13002</v>
          </cell>
        </row>
        <row r="7378">
          <cell r="B7378" t="str">
            <v>吴国水军</v>
          </cell>
          <cell r="I7378">
            <v>13023</v>
          </cell>
        </row>
        <row r="7379">
          <cell r="B7379" t="str">
            <v>吴国水军</v>
          </cell>
          <cell r="I7379">
            <v>13023</v>
          </cell>
        </row>
        <row r="7380">
          <cell r="B7380" t="str">
            <v>吴国水军</v>
          </cell>
          <cell r="I7380">
            <v>13023</v>
          </cell>
        </row>
        <row r="7381">
          <cell r="B7381" t="str">
            <v>诸葛瑾亲随</v>
          </cell>
          <cell r="I7381">
            <v>12026</v>
          </cell>
        </row>
        <row r="7382">
          <cell r="B7382" t="str">
            <v>诸葛瑾</v>
          </cell>
          <cell r="I7382">
            <v>13025</v>
          </cell>
        </row>
        <row r="7383">
          <cell r="B7383" t="str">
            <v>诸葛瑾亲随</v>
          </cell>
          <cell r="I7383">
            <v>12026</v>
          </cell>
        </row>
        <row r="7384">
          <cell r="B7384" t="str">
            <v>蜀国先锋军</v>
          </cell>
          <cell r="I7384">
            <v>11054</v>
          </cell>
        </row>
        <row r="7385">
          <cell r="B7385" t="str">
            <v>周仓</v>
          </cell>
          <cell r="I7385">
            <v>12041</v>
          </cell>
        </row>
        <row r="7386">
          <cell r="B7386" t="str">
            <v>蜀国先锋军</v>
          </cell>
          <cell r="I7386">
            <v>11054</v>
          </cell>
        </row>
        <row r="7387">
          <cell r="B7387" t="str">
            <v>周仓护卫</v>
          </cell>
          <cell r="I7387">
            <v>13021</v>
          </cell>
        </row>
        <row r="7388">
          <cell r="B7388" t="str">
            <v>周仓护卫</v>
          </cell>
          <cell r="I7388">
            <v>13021</v>
          </cell>
        </row>
        <row r="7389">
          <cell r="B7389" t="str">
            <v>周仓护卫</v>
          </cell>
          <cell r="I7389">
            <v>13021</v>
          </cell>
        </row>
        <row r="7390">
          <cell r="B7390" t="str">
            <v>蜀国护卫军</v>
          </cell>
          <cell r="I7390">
            <v>14042</v>
          </cell>
        </row>
        <row r="7391">
          <cell r="B7391" t="str">
            <v>蜀国护卫军</v>
          </cell>
          <cell r="I7391">
            <v>14042</v>
          </cell>
        </row>
        <row r="7392">
          <cell r="B7392" t="str">
            <v>蜀国护卫军</v>
          </cell>
          <cell r="I7392">
            <v>14042</v>
          </cell>
        </row>
        <row r="7393">
          <cell r="B7393" t="str">
            <v>关平护卫</v>
          </cell>
          <cell r="I7393">
            <v>13021</v>
          </cell>
        </row>
        <row r="7394">
          <cell r="B7394" t="str">
            <v>关平</v>
          </cell>
          <cell r="I7394">
            <v>12020</v>
          </cell>
        </row>
        <row r="7395">
          <cell r="B7395" t="str">
            <v>关平护卫</v>
          </cell>
          <cell r="I7395">
            <v>13021</v>
          </cell>
        </row>
        <row r="7396">
          <cell r="B7396" t="str">
            <v>蜀国冲锋军</v>
          </cell>
          <cell r="I7396">
            <v>14046</v>
          </cell>
        </row>
        <row r="7397">
          <cell r="B7397" t="str">
            <v>蜀国冲锋军</v>
          </cell>
          <cell r="I7397">
            <v>14046</v>
          </cell>
        </row>
        <row r="7398">
          <cell r="B7398" t="str">
            <v>蜀国冲锋军</v>
          </cell>
          <cell r="I7398">
            <v>14046</v>
          </cell>
        </row>
        <row r="7399">
          <cell r="B7399" t="str">
            <v>马良护卫</v>
          </cell>
          <cell r="I7399">
            <v>13021</v>
          </cell>
        </row>
        <row r="7400">
          <cell r="B7400" t="str">
            <v>马良</v>
          </cell>
          <cell r="I7400">
            <v>12013</v>
          </cell>
        </row>
        <row r="7401">
          <cell r="B7401" t="str">
            <v>马良护卫</v>
          </cell>
          <cell r="I7401">
            <v>13021</v>
          </cell>
        </row>
        <row r="7402">
          <cell r="B7402" t="str">
            <v>蜀国冲锋军</v>
          </cell>
          <cell r="I7402">
            <v>14046</v>
          </cell>
        </row>
        <row r="7403">
          <cell r="B7403" t="str">
            <v>蜀国冲锋军</v>
          </cell>
          <cell r="I7403">
            <v>14046</v>
          </cell>
        </row>
        <row r="7404">
          <cell r="B7404" t="str">
            <v>蜀国冲锋军</v>
          </cell>
          <cell r="I7404">
            <v>14046</v>
          </cell>
        </row>
        <row r="7405">
          <cell r="B7405" t="str">
            <v>张苞</v>
          </cell>
          <cell r="I7405">
            <v>12018</v>
          </cell>
        </row>
        <row r="7406">
          <cell r="B7406" t="str">
            <v>蜀国冲锋军</v>
          </cell>
          <cell r="I7406">
            <v>14046</v>
          </cell>
        </row>
        <row r="7407">
          <cell r="B7407" t="str">
            <v>关兴</v>
          </cell>
          <cell r="I7407">
            <v>12017</v>
          </cell>
        </row>
        <row r="7408">
          <cell r="B7408" t="str">
            <v>陆逊</v>
          </cell>
          <cell r="I7408">
            <v>13009</v>
          </cell>
        </row>
        <row r="7409">
          <cell r="B7409" t="str">
            <v>吕蒙</v>
          </cell>
          <cell r="I7409">
            <v>13008</v>
          </cell>
        </row>
        <row r="7410">
          <cell r="B7410" t="str">
            <v>吴国主力军</v>
          </cell>
          <cell r="I7410">
            <v>12031</v>
          </cell>
        </row>
        <row r="7411">
          <cell r="B7411" t="str">
            <v>吴国主力军</v>
          </cell>
          <cell r="I7411">
            <v>12031</v>
          </cell>
        </row>
        <row r="7412">
          <cell r="B7412" t="str">
            <v>吴国主力军</v>
          </cell>
          <cell r="I7412">
            <v>12031</v>
          </cell>
        </row>
        <row r="7413">
          <cell r="B7413" t="str">
            <v>吴国主力军</v>
          </cell>
          <cell r="I7413">
            <v>12031</v>
          </cell>
        </row>
        <row r="7414">
          <cell r="B7414" t="str">
            <v>张飞</v>
          </cell>
          <cell r="I7414">
            <v>12004</v>
          </cell>
        </row>
        <row r="7415">
          <cell r="B7415" t="str">
            <v>关羽</v>
          </cell>
          <cell r="I7415">
            <v>12003</v>
          </cell>
        </row>
        <row r="7416">
          <cell r="B7416" t="str">
            <v>蜀国精锐军</v>
          </cell>
          <cell r="I7416">
            <v>11053</v>
          </cell>
        </row>
        <row r="7417">
          <cell r="B7417" t="str">
            <v>蜀国精锐军</v>
          </cell>
          <cell r="I7417">
            <v>11053</v>
          </cell>
        </row>
        <row r="7418">
          <cell r="B7418" t="str">
            <v>刘备</v>
          </cell>
          <cell r="I7418">
            <v>12008</v>
          </cell>
        </row>
        <row r="7419">
          <cell r="B7419" t="str">
            <v>蜀国精锐军</v>
          </cell>
          <cell r="I7419">
            <v>11053</v>
          </cell>
        </row>
        <row r="7420">
          <cell r="B7420" t="str">
            <v>陆逊</v>
          </cell>
          <cell r="I7420">
            <v>13009</v>
          </cell>
        </row>
        <row r="7421">
          <cell r="B7421" t="str">
            <v>吕蒙</v>
          </cell>
          <cell r="I7421">
            <v>13008</v>
          </cell>
        </row>
        <row r="7422">
          <cell r="B7422" t="str">
            <v>张昭</v>
          </cell>
          <cell r="I7422">
            <v>13018</v>
          </cell>
        </row>
        <row r="7423">
          <cell r="B7423" t="str">
            <v>孙权</v>
          </cell>
          <cell r="I7423">
            <v>13005</v>
          </cell>
        </row>
        <row r="7424">
          <cell r="B7424" t="str">
            <v>张纮</v>
          </cell>
          <cell r="I7424">
            <v>13019</v>
          </cell>
        </row>
        <row r="7425">
          <cell r="B7425" t="str">
            <v>鲁肃</v>
          </cell>
          <cell r="I7425">
            <v>13002</v>
          </cell>
        </row>
        <row r="7426">
          <cell r="B7426" t="str">
            <v>吴国水军</v>
          </cell>
          <cell r="I7426">
            <v>13023</v>
          </cell>
        </row>
        <row r="7427">
          <cell r="B7427" t="str">
            <v>吴国水军</v>
          </cell>
          <cell r="I7427">
            <v>13023</v>
          </cell>
        </row>
        <row r="7428">
          <cell r="B7428" t="str">
            <v>吴国水军</v>
          </cell>
          <cell r="I7428">
            <v>13023</v>
          </cell>
        </row>
        <row r="7429">
          <cell r="B7429" t="str">
            <v>诸葛瑾亲随</v>
          </cell>
          <cell r="I7429">
            <v>12026</v>
          </cell>
        </row>
        <row r="7430">
          <cell r="B7430" t="str">
            <v>诸葛瑾</v>
          </cell>
          <cell r="I7430">
            <v>13025</v>
          </cell>
        </row>
        <row r="7431">
          <cell r="B7431" t="str">
            <v>诸葛瑾亲随</v>
          </cell>
          <cell r="I7431">
            <v>12026</v>
          </cell>
        </row>
        <row r="7432">
          <cell r="B7432" t="str">
            <v>蜀国先锋军</v>
          </cell>
          <cell r="I7432">
            <v>11054</v>
          </cell>
        </row>
        <row r="7433">
          <cell r="B7433" t="str">
            <v>周仓</v>
          </cell>
          <cell r="I7433">
            <v>12041</v>
          </cell>
        </row>
        <row r="7434">
          <cell r="B7434" t="str">
            <v>蜀国先锋军</v>
          </cell>
          <cell r="I7434">
            <v>11054</v>
          </cell>
        </row>
        <row r="7435">
          <cell r="B7435" t="str">
            <v>周仓护卫</v>
          </cell>
          <cell r="I7435">
            <v>13021</v>
          </cell>
        </row>
        <row r="7436">
          <cell r="B7436" t="str">
            <v>周仓护卫</v>
          </cell>
          <cell r="I7436">
            <v>13021</v>
          </cell>
        </row>
        <row r="7437">
          <cell r="B7437" t="str">
            <v>周仓护卫</v>
          </cell>
          <cell r="I7437">
            <v>13021</v>
          </cell>
        </row>
        <row r="7438">
          <cell r="B7438" t="str">
            <v>蜀国护卫军</v>
          </cell>
          <cell r="I7438">
            <v>14042</v>
          </cell>
        </row>
        <row r="7439">
          <cell r="B7439" t="str">
            <v>蜀国护卫军</v>
          </cell>
          <cell r="I7439">
            <v>14042</v>
          </cell>
        </row>
        <row r="7440">
          <cell r="B7440" t="str">
            <v>蜀国护卫军</v>
          </cell>
          <cell r="I7440">
            <v>14042</v>
          </cell>
        </row>
        <row r="7441">
          <cell r="B7441" t="str">
            <v>关平护卫</v>
          </cell>
          <cell r="I7441">
            <v>13021</v>
          </cell>
        </row>
        <row r="7442">
          <cell r="B7442" t="str">
            <v>关平</v>
          </cell>
          <cell r="I7442">
            <v>12020</v>
          </cell>
        </row>
        <row r="7443">
          <cell r="B7443" t="str">
            <v>关平护卫</v>
          </cell>
          <cell r="I7443">
            <v>13021</v>
          </cell>
        </row>
        <row r="7444">
          <cell r="B7444" t="str">
            <v>蜀国冲锋军</v>
          </cell>
          <cell r="I7444">
            <v>14046</v>
          </cell>
        </row>
        <row r="7445">
          <cell r="B7445" t="str">
            <v>蜀国冲锋军</v>
          </cell>
          <cell r="I7445">
            <v>14046</v>
          </cell>
        </row>
        <row r="7446">
          <cell r="B7446" t="str">
            <v>蜀国冲锋军</v>
          </cell>
          <cell r="I7446">
            <v>14046</v>
          </cell>
        </row>
        <row r="7447">
          <cell r="B7447" t="str">
            <v>马良护卫</v>
          </cell>
          <cell r="I7447">
            <v>13021</v>
          </cell>
        </row>
        <row r="7448">
          <cell r="B7448" t="str">
            <v>马良</v>
          </cell>
          <cell r="I7448">
            <v>12013</v>
          </cell>
        </row>
        <row r="7449">
          <cell r="B7449" t="str">
            <v>马良护卫</v>
          </cell>
          <cell r="I7449">
            <v>13021</v>
          </cell>
        </row>
        <row r="7450">
          <cell r="B7450" t="str">
            <v>蜀国冲锋军</v>
          </cell>
          <cell r="I7450">
            <v>14046</v>
          </cell>
        </row>
        <row r="7451">
          <cell r="B7451" t="str">
            <v>蜀国冲锋军</v>
          </cell>
          <cell r="I7451">
            <v>14046</v>
          </cell>
        </row>
        <row r="7452">
          <cell r="B7452" t="str">
            <v>蜀国冲锋军</v>
          </cell>
          <cell r="I7452">
            <v>14046</v>
          </cell>
        </row>
        <row r="7453">
          <cell r="B7453" t="str">
            <v>张苞</v>
          </cell>
          <cell r="I7453">
            <v>12018</v>
          </cell>
        </row>
        <row r="7454">
          <cell r="B7454" t="str">
            <v>蜀国冲锋军</v>
          </cell>
          <cell r="I7454">
            <v>14046</v>
          </cell>
        </row>
        <row r="7455">
          <cell r="B7455" t="str">
            <v>关兴</v>
          </cell>
          <cell r="I7455">
            <v>12017</v>
          </cell>
        </row>
        <row r="7456">
          <cell r="B7456" t="str">
            <v>陆逊</v>
          </cell>
          <cell r="I7456">
            <v>13009</v>
          </cell>
        </row>
        <row r="7457">
          <cell r="B7457" t="str">
            <v>吕蒙</v>
          </cell>
          <cell r="I7457">
            <v>13008</v>
          </cell>
        </row>
        <row r="7458">
          <cell r="B7458" t="str">
            <v>吴国主力军</v>
          </cell>
          <cell r="I7458">
            <v>12031</v>
          </cell>
        </row>
        <row r="7459">
          <cell r="B7459" t="str">
            <v>吴国主力军</v>
          </cell>
          <cell r="I7459">
            <v>12031</v>
          </cell>
        </row>
        <row r="7460">
          <cell r="B7460" t="str">
            <v>吴国主力军</v>
          </cell>
          <cell r="I7460">
            <v>12031</v>
          </cell>
        </row>
        <row r="7461">
          <cell r="B7461" t="str">
            <v>吴国主力军</v>
          </cell>
          <cell r="I7461">
            <v>12031</v>
          </cell>
        </row>
        <row r="7462">
          <cell r="B7462" t="str">
            <v>张飞</v>
          </cell>
          <cell r="I7462">
            <v>12004</v>
          </cell>
        </row>
        <row r="7463">
          <cell r="B7463" t="str">
            <v>关羽</v>
          </cell>
          <cell r="I7463">
            <v>12003</v>
          </cell>
        </row>
        <row r="7464">
          <cell r="B7464" t="str">
            <v>蜀国精锐军</v>
          </cell>
          <cell r="I7464">
            <v>11053</v>
          </cell>
        </row>
        <row r="7465">
          <cell r="B7465" t="str">
            <v>蜀国精锐军</v>
          </cell>
          <cell r="I7465">
            <v>11053</v>
          </cell>
        </row>
        <row r="7466">
          <cell r="B7466" t="str">
            <v>刘备</v>
          </cell>
          <cell r="I7466">
            <v>12008</v>
          </cell>
        </row>
        <row r="7467">
          <cell r="B7467" t="str">
            <v>蜀国精锐军</v>
          </cell>
          <cell r="I7467">
            <v>11053</v>
          </cell>
        </row>
        <row r="7468">
          <cell r="B7468" t="str">
            <v>陆逊</v>
          </cell>
          <cell r="I7468">
            <v>13009</v>
          </cell>
        </row>
        <row r="7469">
          <cell r="B7469" t="str">
            <v>吕蒙</v>
          </cell>
          <cell r="I7469">
            <v>13008</v>
          </cell>
        </row>
        <row r="7470">
          <cell r="B7470" t="str">
            <v>张昭</v>
          </cell>
          <cell r="I7470">
            <v>13018</v>
          </cell>
        </row>
        <row r="7471">
          <cell r="B7471" t="str">
            <v>孙权</v>
          </cell>
          <cell r="I7471">
            <v>13005</v>
          </cell>
        </row>
        <row r="7472">
          <cell r="B7472" t="str">
            <v>张纮</v>
          </cell>
          <cell r="I7472">
            <v>13019</v>
          </cell>
        </row>
        <row r="7473">
          <cell r="B7473" t="str">
            <v>鲁肃</v>
          </cell>
          <cell r="I7473">
            <v>13002</v>
          </cell>
        </row>
        <row r="7474">
          <cell r="B7474" t="str">
            <v>吴国水军</v>
          </cell>
          <cell r="I7474">
            <v>13023</v>
          </cell>
        </row>
        <row r="7475">
          <cell r="B7475" t="str">
            <v>吴国水军</v>
          </cell>
          <cell r="I7475">
            <v>13023</v>
          </cell>
        </row>
        <row r="7476">
          <cell r="B7476" t="str">
            <v>吴国水军</v>
          </cell>
          <cell r="I7476">
            <v>13023</v>
          </cell>
        </row>
        <row r="7477">
          <cell r="B7477" t="str">
            <v>诸葛瑾亲随</v>
          </cell>
          <cell r="I7477">
            <v>12026</v>
          </cell>
        </row>
        <row r="7478">
          <cell r="B7478" t="str">
            <v>诸葛瑾</v>
          </cell>
          <cell r="I7478">
            <v>13025</v>
          </cell>
        </row>
        <row r="7479">
          <cell r="B7479" t="str">
            <v>诸葛瑾亲随</v>
          </cell>
          <cell r="I7479">
            <v>12026</v>
          </cell>
        </row>
        <row r="7480">
          <cell r="B7480" t="str">
            <v>蜀国先锋军</v>
          </cell>
          <cell r="I7480">
            <v>11054</v>
          </cell>
        </row>
        <row r="7481">
          <cell r="B7481" t="str">
            <v>周仓</v>
          </cell>
          <cell r="I7481">
            <v>12041</v>
          </cell>
        </row>
        <row r="7482">
          <cell r="B7482" t="str">
            <v>蜀国先锋军</v>
          </cell>
          <cell r="I7482">
            <v>11054</v>
          </cell>
        </row>
        <row r="7483">
          <cell r="B7483" t="str">
            <v>周仓护卫</v>
          </cell>
          <cell r="I7483">
            <v>13021</v>
          </cell>
        </row>
        <row r="7484">
          <cell r="B7484" t="str">
            <v>周仓护卫</v>
          </cell>
          <cell r="I7484">
            <v>13021</v>
          </cell>
        </row>
        <row r="7485">
          <cell r="B7485" t="str">
            <v>周仓护卫</v>
          </cell>
          <cell r="I7485">
            <v>13021</v>
          </cell>
        </row>
        <row r="7486">
          <cell r="B7486" t="str">
            <v>蜀国护卫军</v>
          </cell>
          <cell r="I7486">
            <v>14042</v>
          </cell>
        </row>
        <row r="7487">
          <cell r="B7487" t="str">
            <v>蜀国护卫军</v>
          </cell>
          <cell r="I7487">
            <v>14042</v>
          </cell>
        </row>
        <row r="7488">
          <cell r="B7488" t="str">
            <v>蜀国护卫军</v>
          </cell>
          <cell r="I7488">
            <v>14042</v>
          </cell>
        </row>
        <row r="7489">
          <cell r="B7489" t="str">
            <v>关平护卫</v>
          </cell>
          <cell r="I7489">
            <v>13021</v>
          </cell>
        </row>
        <row r="7490">
          <cell r="B7490" t="str">
            <v>关平</v>
          </cell>
          <cell r="I7490">
            <v>12020</v>
          </cell>
        </row>
        <row r="7491">
          <cell r="B7491" t="str">
            <v>关平护卫</v>
          </cell>
          <cell r="I7491">
            <v>13021</v>
          </cell>
        </row>
        <row r="7492">
          <cell r="B7492" t="str">
            <v>蜀国冲锋军</v>
          </cell>
          <cell r="I7492">
            <v>14046</v>
          </cell>
        </row>
        <row r="7493">
          <cell r="B7493" t="str">
            <v>蜀国冲锋军</v>
          </cell>
          <cell r="I7493">
            <v>14046</v>
          </cell>
        </row>
        <row r="7494">
          <cell r="B7494" t="str">
            <v>蜀国冲锋军</v>
          </cell>
          <cell r="I7494">
            <v>14046</v>
          </cell>
        </row>
        <row r="7495">
          <cell r="B7495" t="str">
            <v>马良护卫</v>
          </cell>
          <cell r="I7495">
            <v>13021</v>
          </cell>
        </row>
        <row r="7496">
          <cell r="B7496" t="str">
            <v>马良</v>
          </cell>
          <cell r="I7496">
            <v>12013</v>
          </cell>
        </row>
        <row r="7497">
          <cell r="B7497" t="str">
            <v>马良护卫</v>
          </cell>
          <cell r="I7497">
            <v>13021</v>
          </cell>
        </row>
        <row r="7498">
          <cell r="B7498" t="str">
            <v>蜀国冲锋军</v>
          </cell>
          <cell r="I7498">
            <v>14046</v>
          </cell>
        </row>
        <row r="7499">
          <cell r="B7499" t="str">
            <v>蜀国冲锋军</v>
          </cell>
          <cell r="I7499">
            <v>14046</v>
          </cell>
        </row>
        <row r="7500">
          <cell r="B7500" t="str">
            <v>蜀国冲锋军</v>
          </cell>
          <cell r="I7500">
            <v>14046</v>
          </cell>
        </row>
        <row r="7501">
          <cell r="B7501" t="str">
            <v>张苞</v>
          </cell>
          <cell r="I7501">
            <v>12018</v>
          </cell>
        </row>
        <row r="7502">
          <cell r="B7502" t="str">
            <v>蜀国冲锋军</v>
          </cell>
          <cell r="I7502">
            <v>14046</v>
          </cell>
        </row>
        <row r="7503">
          <cell r="B7503" t="str">
            <v>关兴</v>
          </cell>
          <cell r="I7503">
            <v>12017</v>
          </cell>
        </row>
        <row r="7504">
          <cell r="B7504" t="str">
            <v>陆逊</v>
          </cell>
          <cell r="I7504">
            <v>13009</v>
          </cell>
        </row>
        <row r="7505">
          <cell r="B7505" t="str">
            <v>吕蒙</v>
          </cell>
          <cell r="I7505">
            <v>13008</v>
          </cell>
        </row>
        <row r="7506">
          <cell r="B7506" t="str">
            <v>吴国主力军</v>
          </cell>
          <cell r="I7506">
            <v>12031</v>
          </cell>
        </row>
        <row r="7507">
          <cell r="B7507" t="str">
            <v>吴国主力军</v>
          </cell>
          <cell r="I7507">
            <v>12031</v>
          </cell>
        </row>
        <row r="7508">
          <cell r="B7508" t="str">
            <v>吴国主力军</v>
          </cell>
          <cell r="I7508">
            <v>12031</v>
          </cell>
        </row>
        <row r="7509">
          <cell r="B7509" t="str">
            <v>吴国主力军</v>
          </cell>
          <cell r="I7509">
            <v>12031</v>
          </cell>
        </row>
        <row r="7510">
          <cell r="B7510" t="str">
            <v>张飞</v>
          </cell>
          <cell r="I7510">
            <v>12004</v>
          </cell>
        </row>
        <row r="7511">
          <cell r="B7511" t="str">
            <v>关羽</v>
          </cell>
          <cell r="I7511">
            <v>12003</v>
          </cell>
        </row>
        <row r="7512">
          <cell r="B7512" t="str">
            <v>蜀国精锐军</v>
          </cell>
          <cell r="I7512">
            <v>11053</v>
          </cell>
        </row>
        <row r="7513">
          <cell r="B7513" t="str">
            <v>蜀国精锐军</v>
          </cell>
          <cell r="I7513">
            <v>11053</v>
          </cell>
        </row>
        <row r="7514">
          <cell r="B7514" t="str">
            <v>刘备</v>
          </cell>
          <cell r="I7514">
            <v>12008</v>
          </cell>
        </row>
        <row r="7515">
          <cell r="B7515" t="str">
            <v>蜀国精锐军</v>
          </cell>
          <cell r="I7515">
            <v>11053</v>
          </cell>
        </row>
        <row r="7516">
          <cell r="B7516" t="str">
            <v>陆逊</v>
          </cell>
          <cell r="I7516">
            <v>13009</v>
          </cell>
        </row>
        <row r="7517">
          <cell r="B7517" t="str">
            <v>吕蒙</v>
          </cell>
          <cell r="I7517">
            <v>13008</v>
          </cell>
        </row>
        <row r="7518">
          <cell r="B7518" t="str">
            <v>张昭</v>
          </cell>
          <cell r="I7518">
            <v>13018</v>
          </cell>
        </row>
        <row r="7519">
          <cell r="B7519" t="str">
            <v>孙权</v>
          </cell>
          <cell r="I7519">
            <v>13005</v>
          </cell>
        </row>
        <row r="7520">
          <cell r="B7520" t="str">
            <v>张纮</v>
          </cell>
          <cell r="I7520">
            <v>13019</v>
          </cell>
        </row>
        <row r="7521">
          <cell r="B7521" t="str">
            <v>鲁肃</v>
          </cell>
          <cell r="I7521">
            <v>13002</v>
          </cell>
        </row>
        <row r="7522">
          <cell r="B7522" t="str">
            <v>吴国水军</v>
          </cell>
          <cell r="I7522">
            <v>13023</v>
          </cell>
        </row>
        <row r="7523">
          <cell r="B7523" t="str">
            <v>吴国水军</v>
          </cell>
          <cell r="I7523">
            <v>13023</v>
          </cell>
        </row>
        <row r="7524">
          <cell r="B7524" t="str">
            <v>吴国水军</v>
          </cell>
          <cell r="I7524">
            <v>13023</v>
          </cell>
        </row>
        <row r="7525">
          <cell r="B7525" t="str">
            <v>诸葛瑾亲随</v>
          </cell>
          <cell r="I7525">
            <v>12026</v>
          </cell>
        </row>
        <row r="7526">
          <cell r="B7526" t="str">
            <v>诸葛瑾</v>
          </cell>
          <cell r="I7526">
            <v>13025</v>
          </cell>
        </row>
        <row r="7527">
          <cell r="B7527" t="str">
            <v>诸葛瑾亲随</v>
          </cell>
          <cell r="I7527">
            <v>12026</v>
          </cell>
        </row>
        <row r="7528">
          <cell r="B7528" t="str">
            <v>蜀国先锋军</v>
          </cell>
          <cell r="I7528">
            <v>11054</v>
          </cell>
        </row>
        <row r="7529">
          <cell r="B7529" t="str">
            <v>周仓</v>
          </cell>
          <cell r="I7529">
            <v>12041</v>
          </cell>
        </row>
        <row r="7530">
          <cell r="B7530" t="str">
            <v>蜀国先锋军</v>
          </cell>
          <cell r="I7530">
            <v>11054</v>
          </cell>
        </row>
        <row r="7531">
          <cell r="B7531" t="str">
            <v>周仓护卫</v>
          </cell>
          <cell r="I7531">
            <v>13021</v>
          </cell>
        </row>
        <row r="7532">
          <cell r="B7532" t="str">
            <v>周仓护卫</v>
          </cell>
          <cell r="I7532">
            <v>13021</v>
          </cell>
        </row>
        <row r="7533">
          <cell r="B7533" t="str">
            <v>周仓护卫</v>
          </cell>
          <cell r="I7533">
            <v>13021</v>
          </cell>
        </row>
        <row r="7534">
          <cell r="B7534" t="str">
            <v>蜀国护卫军</v>
          </cell>
          <cell r="I7534">
            <v>14042</v>
          </cell>
        </row>
        <row r="7535">
          <cell r="B7535" t="str">
            <v>蜀国护卫军</v>
          </cell>
          <cell r="I7535">
            <v>14042</v>
          </cell>
        </row>
        <row r="7536">
          <cell r="B7536" t="str">
            <v>蜀国护卫军</v>
          </cell>
          <cell r="I7536">
            <v>14042</v>
          </cell>
        </row>
        <row r="7537">
          <cell r="B7537" t="str">
            <v>关平护卫</v>
          </cell>
          <cell r="I7537">
            <v>13021</v>
          </cell>
        </row>
        <row r="7538">
          <cell r="B7538" t="str">
            <v>关平</v>
          </cell>
          <cell r="I7538">
            <v>12020</v>
          </cell>
        </row>
        <row r="7539">
          <cell r="B7539" t="str">
            <v>关平护卫</v>
          </cell>
          <cell r="I7539">
            <v>13021</v>
          </cell>
        </row>
        <row r="7540">
          <cell r="B7540" t="str">
            <v>蜀国冲锋军</v>
          </cell>
          <cell r="I7540">
            <v>14046</v>
          </cell>
        </row>
        <row r="7541">
          <cell r="B7541" t="str">
            <v>蜀国冲锋军</v>
          </cell>
          <cell r="I7541">
            <v>14046</v>
          </cell>
        </row>
        <row r="7542">
          <cell r="B7542" t="str">
            <v>蜀国冲锋军</v>
          </cell>
          <cell r="I7542">
            <v>14046</v>
          </cell>
        </row>
        <row r="7543">
          <cell r="B7543" t="str">
            <v>马良护卫</v>
          </cell>
          <cell r="I7543">
            <v>13021</v>
          </cell>
        </row>
        <row r="7544">
          <cell r="B7544" t="str">
            <v>马良</v>
          </cell>
          <cell r="I7544">
            <v>12013</v>
          </cell>
        </row>
        <row r="7545">
          <cell r="B7545" t="str">
            <v>马良护卫</v>
          </cell>
          <cell r="I7545">
            <v>13021</v>
          </cell>
        </row>
        <row r="7546">
          <cell r="B7546" t="str">
            <v>蜀国冲锋军</v>
          </cell>
          <cell r="I7546">
            <v>14046</v>
          </cell>
        </row>
        <row r="7547">
          <cell r="B7547" t="str">
            <v>蜀国冲锋军</v>
          </cell>
          <cell r="I7547">
            <v>14046</v>
          </cell>
        </row>
        <row r="7548">
          <cell r="B7548" t="str">
            <v>蜀国冲锋军</v>
          </cell>
          <cell r="I7548">
            <v>14046</v>
          </cell>
        </row>
        <row r="7549">
          <cell r="B7549" t="str">
            <v>张苞</v>
          </cell>
          <cell r="I7549">
            <v>12018</v>
          </cell>
        </row>
        <row r="7550">
          <cell r="B7550" t="str">
            <v>蜀国冲锋军</v>
          </cell>
          <cell r="I7550">
            <v>14046</v>
          </cell>
        </row>
        <row r="7551">
          <cell r="B7551" t="str">
            <v>关兴</v>
          </cell>
          <cell r="I7551">
            <v>12017</v>
          </cell>
        </row>
        <row r="7552">
          <cell r="B7552" t="str">
            <v>陆逊</v>
          </cell>
          <cell r="I7552">
            <v>13009</v>
          </cell>
        </row>
        <row r="7553">
          <cell r="B7553" t="str">
            <v>吕蒙</v>
          </cell>
          <cell r="I7553">
            <v>13008</v>
          </cell>
        </row>
        <row r="7554">
          <cell r="B7554" t="str">
            <v>吴国主力军</v>
          </cell>
          <cell r="I7554">
            <v>12031</v>
          </cell>
        </row>
        <row r="7555">
          <cell r="B7555" t="str">
            <v>吴国主力军</v>
          </cell>
          <cell r="I7555">
            <v>12031</v>
          </cell>
        </row>
        <row r="7556">
          <cell r="B7556" t="str">
            <v>吴国主力军</v>
          </cell>
          <cell r="I7556">
            <v>12031</v>
          </cell>
        </row>
        <row r="7557">
          <cell r="B7557" t="str">
            <v>吴国主力军</v>
          </cell>
          <cell r="I7557">
            <v>12031</v>
          </cell>
        </row>
        <row r="7558">
          <cell r="B7558" t="str">
            <v>张飞</v>
          </cell>
          <cell r="I7558">
            <v>12004</v>
          </cell>
        </row>
        <row r="7559">
          <cell r="B7559" t="str">
            <v>关羽</v>
          </cell>
          <cell r="I7559">
            <v>12003</v>
          </cell>
        </row>
        <row r="7560">
          <cell r="B7560" t="str">
            <v>蜀国精锐军</v>
          </cell>
          <cell r="I7560">
            <v>11053</v>
          </cell>
        </row>
        <row r="7561">
          <cell r="B7561" t="str">
            <v>蜀国精锐军</v>
          </cell>
          <cell r="I7561">
            <v>11053</v>
          </cell>
        </row>
        <row r="7562">
          <cell r="B7562" t="str">
            <v>刘备</v>
          </cell>
          <cell r="I7562">
            <v>12008</v>
          </cell>
        </row>
        <row r="7563">
          <cell r="B7563" t="str">
            <v>蜀国精锐军</v>
          </cell>
          <cell r="I7563">
            <v>11053</v>
          </cell>
        </row>
        <row r="7564">
          <cell r="B7564" t="str">
            <v>陆逊</v>
          </cell>
          <cell r="I7564">
            <v>13009</v>
          </cell>
        </row>
        <row r="7565">
          <cell r="B7565" t="str">
            <v>吕蒙</v>
          </cell>
          <cell r="I7565">
            <v>13008</v>
          </cell>
        </row>
        <row r="7566">
          <cell r="B7566" t="str">
            <v>张昭</v>
          </cell>
          <cell r="I7566">
            <v>13018</v>
          </cell>
        </row>
        <row r="7567">
          <cell r="B7567" t="str">
            <v>孙权</v>
          </cell>
          <cell r="I7567">
            <v>13005</v>
          </cell>
        </row>
        <row r="7568">
          <cell r="B7568" t="str">
            <v>张纮</v>
          </cell>
          <cell r="I7568">
            <v>13019</v>
          </cell>
        </row>
        <row r="7569">
          <cell r="B7569" t="str">
            <v>鲁肃</v>
          </cell>
          <cell r="I7569">
            <v>13002</v>
          </cell>
        </row>
        <row r="7570">
          <cell r="B7570" t="str">
            <v>吴国水军</v>
          </cell>
          <cell r="I7570">
            <v>13023</v>
          </cell>
        </row>
        <row r="7571">
          <cell r="B7571" t="str">
            <v>吴国水军</v>
          </cell>
          <cell r="I7571">
            <v>13023</v>
          </cell>
        </row>
        <row r="7572">
          <cell r="B7572" t="str">
            <v>吴国水军</v>
          </cell>
          <cell r="I7572">
            <v>13023</v>
          </cell>
        </row>
        <row r="7573">
          <cell r="B7573" t="str">
            <v>诸葛瑾亲随</v>
          </cell>
          <cell r="I7573">
            <v>12026</v>
          </cell>
        </row>
        <row r="7574">
          <cell r="B7574" t="str">
            <v>诸葛瑾</v>
          </cell>
          <cell r="I7574">
            <v>13025</v>
          </cell>
        </row>
        <row r="7575">
          <cell r="B7575" t="str">
            <v>诸葛瑾亲随</v>
          </cell>
          <cell r="I7575">
            <v>12026</v>
          </cell>
        </row>
        <row r="7576">
          <cell r="B7576" t="str">
            <v>蜀国先锋军</v>
          </cell>
          <cell r="I7576">
            <v>11054</v>
          </cell>
        </row>
        <row r="7577">
          <cell r="B7577" t="str">
            <v>周仓</v>
          </cell>
          <cell r="I7577">
            <v>12041</v>
          </cell>
        </row>
        <row r="7578">
          <cell r="B7578" t="str">
            <v>蜀国先锋军</v>
          </cell>
          <cell r="I7578">
            <v>11054</v>
          </cell>
        </row>
        <row r="7579">
          <cell r="B7579" t="str">
            <v>周仓护卫</v>
          </cell>
          <cell r="I7579">
            <v>13021</v>
          </cell>
        </row>
        <row r="7580">
          <cell r="B7580" t="str">
            <v>周仓护卫</v>
          </cell>
          <cell r="I7580">
            <v>13021</v>
          </cell>
        </row>
        <row r="7581">
          <cell r="B7581" t="str">
            <v>周仓护卫</v>
          </cell>
          <cell r="I7581">
            <v>13021</v>
          </cell>
        </row>
        <row r="7582">
          <cell r="B7582" t="str">
            <v>蜀国护卫军</v>
          </cell>
          <cell r="I7582">
            <v>14042</v>
          </cell>
        </row>
        <row r="7583">
          <cell r="B7583" t="str">
            <v>蜀国护卫军</v>
          </cell>
          <cell r="I7583">
            <v>14042</v>
          </cell>
        </row>
        <row r="7584">
          <cell r="B7584" t="str">
            <v>蜀国护卫军</v>
          </cell>
          <cell r="I7584">
            <v>14042</v>
          </cell>
        </row>
        <row r="7585">
          <cell r="B7585" t="str">
            <v>关平护卫</v>
          </cell>
          <cell r="I7585">
            <v>13021</v>
          </cell>
        </row>
        <row r="7586">
          <cell r="B7586" t="str">
            <v>关平</v>
          </cell>
          <cell r="I7586">
            <v>12020</v>
          </cell>
        </row>
        <row r="7587">
          <cell r="B7587" t="str">
            <v>关平护卫</v>
          </cell>
          <cell r="I7587">
            <v>13021</v>
          </cell>
        </row>
        <row r="7588">
          <cell r="B7588" t="str">
            <v>蜀国冲锋军</v>
          </cell>
          <cell r="I7588">
            <v>14046</v>
          </cell>
        </row>
        <row r="7589">
          <cell r="B7589" t="str">
            <v>蜀国冲锋军</v>
          </cell>
          <cell r="I7589">
            <v>14046</v>
          </cell>
        </row>
        <row r="7590">
          <cell r="B7590" t="str">
            <v>蜀国冲锋军</v>
          </cell>
          <cell r="I7590">
            <v>14046</v>
          </cell>
        </row>
        <row r="7591">
          <cell r="B7591" t="str">
            <v>马良护卫</v>
          </cell>
          <cell r="I7591">
            <v>13021</v>
          </cell>
        </row>
        <row r="7592">
          <cell r="B7592" t="str">
            <v>马良</v>
          </cell>
          <cell r="I7592">
            <v>12013</v>
          </cell>
        </row>
        <row r="7593">
          <cell r="B7593" t="str">
            <v>马良护卫</v>
          </cell>
          <cell r="I7593">
            <v>13021</v>
          </cell>
        </row>
        <row r="7594">
          <cell r="B7594" t="str">
            <v>蜀国冲锋军</v>
          </cell>
          <cell r="I7594">
            <v>14046</v>
          </cell>
        </row>
        <row r="7595">
          <cell r="B7595" t="str">
            <v>蜀国冲锋军</v>
          </cell>
          <cell r="I7595">
            <v>14046</v>
          </cell>
        </row>
        <row r="7596">
          <cell r="B7596" t="str">
            <v>蜀国冲锋军</v>
          </cell>
          <cell r="I7596">
            <v>14046</v>
          </cell>
        </row>
        <row r="7597">
          <cell r="B7597" t="str">
            <v>张苞</v>
          </cell>
          <cell r="I7597">
            <v>12018</v>
          </cell>
        </row>
        <row r="7598">
          <cell r="B7598" t="str">
            <v>蜀国冲锋军</v>
          </cell>
          <cell r="I7598">
            <v>14046</v>
          </cell>
        </row>
        <row r="7599">
          <cell r="B7599" t="str">
            <v>关兴</v>
          </cell>
          <cell r="I7599">
            <v>12017</v>
          </cell>
        </row>
        <row r="7600">
          <cell r="B7600" t="str">
            <v>陆逊</v>
          </cell>
          <cell r="I7600">
            <v>13009</v>
          </cell>
        </row>
        <row r="7601">
          <cell r="B7601" t="str">
            <v>吕蒙</v>
          </cell>
          <cell r="I7601">
            <v>13008</v>
          </cell>
        </row>
        <row r="7602">
          <cell r="B7602" t="str">
            <v>吴国主力军</v>
          </cell>
          <cell r="I7602">
            <v>12031</v>
          </cell>
        </row>
        <row r="7603">
          <cell r="B7603" t="str">
            <v>吴国主力军</v>
          </cell>
          <cell r="I7603">
            <v>12031</v>
          </cell>
        </row>
        <row r="7604">
          <cell r="B7604" t="str">
            <v>吴国主力军</v>
          </cell>
          <cell r="I7604">
            <v>12031</v>
          </cell>
        </row>
        <row r="7605">
          <cell r="B7605" t="str">
            <v>吴国主力军</v>
          </cell>
          <cell r="I7605">
            <v>12031</v>
          </cell>
        </row>
        <row r="7606">
          <cell r="B7606" t="str">
            <v>张飞</v>
          </cell>
          <cell r="I7606">
            <v>12004</v>
          </cell>
        </row>
        <row r="7607">
          <cell r="B7607" t="str">
            <v>关羽</v>
          </cell>
          <cell r="I7607">
            <v>12003</v>
          </cell>
        </row>
        <row r="7608">
          <cell r="B7608" t="str">
            <v>蜀国精锐军</v>
          </cell>
          <cell r="I7608">
            <v>11053</v>
          </cell>
        </row>
        <row r="7609">
          <cell r="B7609" t="str">
            <v>蜀国精锐军</v>
          </cell>
          <cell r="I7609">
            <v>11053</v>
          </cell>
        </row>
        <row r="7610">
          <cell r="B7610" t="str">
            <v>刘备</v>
          </cell>
          <cell r="I7610">
            <v>12008</v>
          </cell>
        </row>
        <row r="7611">
          <cell r="B7611" t="str">
            <v>蜀国精锐军</v>
          </cell>
          <cell r="I7611">
            <v>11053</v>
          </cell>
        </row>
        <row r="7612">
          <cell r="B7612" t="str">
            <v>陆逊</v>
          </cell>
          <cell r="I7612">
            <v>13009</v>
          </cell>
        </row>
        <row r="7613">
          <cell r="B7613" t="str">
            <v>吕蒙</v>
          </cell>
          <cell r="I7613">
            <v>13008</v>
          </cell>
        </row>
        <row r="7614">
          <cell r="B7614" t="str">
            <v>张昭</v>
          </cell>
          <cell r="I7614">
            <v>13018</v>
          </cell>
        </row>
        <row r="7615">
          <cell r="B7615" t="str">
            <v>孙权</v>
          </cell>
          <cell r="I7615">
            <v>13005</v>
          </cell>
        </row>
        <row r="7616">
          <cell r="B7616" t="str">
            <v>张纮</v>
          </cell>
          <cell r="I7616">
            <v>13019</v>
          </cell>
        </row>
        <row r="7617">
          <cell r="B7617" t="str">
            <v>鲁肃</v>
          </cell>
          <cell r="I7617">
            <v>13002</v>
          </cell>
        </row>
        <row r="7618">
          <cell r="B7618" t="str">
            <v>反叛劫掠军</v>
          </cell>
          <cell r="I7618">
            <v>14041</v>
          </cell>
        </row>
        <row r="7619">
          <cell r="B7619" t="str">
            <v>反叛劫掠军</v>
          </cell>
          <cell r="I7619">
            <v>14041</v>
          </cell>
        </row>
        <row r="7620">
          <cell r="B7620" t="str">
            <v>反叛劫掠军</v>
          </cell>
          <cell r="I7620">
            <v>14041</v>
          </cell>
        </row>
        <row r="7621">
          <cell r="B7621" t="str">
            <v>朱褒护卫</v>
          </cell>
          <cell r="I7621">
            <v>14046</v>
          </cell>
        </row>
        <row r="7622">
          <cell r="B7622" t="str">
            <v>朱褒</v>
          </cell>
          <cell r="I7622">
            <v>13034</v>
          </cell>
        </row>
        <row r="7623">
          <cell r="B7623" t="str">
            <v>朱褒护卫</v>
          </cell>
          <cell r="I7623">
            <v>14046</v>
          </cell>
        </row>
        <row r="7624">
          <cell r="B7624" t="str">
            <v>夷王叛乱军</v>
          </cell>
          <cell r="I7624">
            <v>14041</v>
          </cell>
        </row>
        <row r="7625">
          <cell r="B7625" t="str">
            <v>夷王叛乱军</v>
          </cell>
          <cell r="I7625">
            <v>14041</v>
          </cell>
        </row>
        <row r="7626">
          <cell r="B7626" t="str">
            <v>夷王叛乱军</v>
          </cell>
          <cell r="I7626">
            <v>14041</v>
          </cell>
        </row>
        <row r="7627">
          <cell r="B7627" t="str">
            <v>高定亲随</v>
          </cell>
          <cell r="I7627">
            <v>14046</v>
          </cell>
        </row>
        <row r="7628">
          <cell r="B7628" t="str">
            <v>高定</v>
          </cell>
          <cell r="I7628">
            <v>11052</v>
          </cell>
        </row>
        <row r="7629">
          <cell r="B7629" t="str">
            <v>高定亲随</v>
          </cell>
          <cell r="I7629">
            <v>14046</v>
          </cell>
        </row>
        <row r="7630">
          <cell r="B7630" t="str">
            <v>反叛先锋军</v>
          </cell>
          <cell r="I7630">
            <v>11054</v>
          </cell>
        </row>
        <row r="7631">
          <cell r="B7631" t="str">
            <v>反叛先锋军</v>
          </cell>
          <cell r="I7631">
            <v>11054</v>
          </cell>
        </row>
        <row r="7632">
          <cell r="B7632" t="str">
            <v>反叛先锋军</v>
          </cell>
          <cell r="I7632">
            <v>11054</v>
          </cell>
        </row>
        <row r="7633">
          <cell r="B7633" t="str">
            <v>雍闿护卫</v>
          </cell>
          <cell r="I7633">
            <v>14046</v>
          </cell>
        </row>
        <row r="7634">
          <cell r="B7634" t="str">
            <v>雍闿</v>
          </cell>
          <cell r="I7634">
            <v>13021</v>
          </cell>
        </row>
        <row r="7635">
          <cell r="B7635" t="str">
            <v>雍闿护卫</v>
          </cell>
          <cell r="I7635">
            <v>14046</v>
          </cell>
        </row>
        <row r="7636">
          <cell r="B7636" t="str">
            <v>蜀国城防军</v>
          </cell>
          <cell r="I7636">
            <v>14050</v>
          </cell>
        </row>
        <row r="7637">
          <cell r="B7637" t="str">
            <v>蜀国城防军</v>
          </cell>
          <cell r="I7637">
            <v>14050</v>
          </cell>
        </row>
        <row r="7638">
          <cell r="B7638" t="str">
            <v>蜀国城防军</v>
          </cell>
          <cell r="I7638">
            <v>14050</v>
          </cell>
        </row>
        <row r="7639">
          <cell r="B7639" t="str">
            <v>龚禄护卫</v>
          </cell>
          <cell r="I7639">
            <v>11054</v>
          </cell>
        </row>
        <row r="7640">
          <cell r="B7640" t="str">
            <v>龚禄</v>
          </cell>
          <cell r="I7640">
            <v>14045</v>
          </cell>
        </row>
        <row r="7641">
          <cell r="B7641" t="str">
            <v>龚禄护卫</v>
          </cell>
          <cell r="I7641">
            <v>11054</v>
          </cell>
        </row>
        <row r="7642">
          <cell r="B7642" t="str">
            <v>赵云</v>
          </cell>
          <cell r="I7642">
            <v>12001</v>
          </cell>
        </row>
        <row r="7643">
          <cell r="B7643" t="str">
            <v>蜀国护卫军</v>
          </cell>
          <cell r="I7643">
            <v>14042</v>
          </cell>
        </row>
        <row r="7644">
          <cell r="B7644" t="str">
            <v>蜀国护卫军</v>
          </cell>
          <cell r="I7644">
            <v>14042</v>
          </cell>
        </row>
        <row r="7645">
          <cell r="B7645" t="str">
            <v>蜀国护卫军</v>
          </cell>
          <cell r="I7645">
            <v>14042</v>
          </cell>
        </row>
        <row r="7646">
          <cell r="B7646" t="str">
            <v>黄忠</v>
          </cell>
          <cell r="I7646">
            <v>12006</v>
          </cell>
        </row>
        <row r="7647">
          <cell r="B7647" t="str">
            <v>蜀国护卫军</v>
          </cell>
          <cell r="I7647">
            <v>14042</v>
          </cell>
        </row>
        <row r="7648">
          <cell r="B7648" t="str">
            <v>孟获</v>
          </cell>
          <cell r="I7648">
            <v>12019</v>
          </cell>
        </row>
        <row r="7649">
          <cell r="B7649" t="str">
            <v>夷人主力军</v>
          </cell>
          <cell r="I7649">
            <v>11053</v>
          </cell>
        </row>
        <row r="7650">
          <cell r="B7650" t="str">
            <v>夷人主力军</v>
          </cell>
          <cell r="I7650">
            <v>11053</v>
          </cell>
        </row>
        <row r="7651">
          <cell r="B7651" t="str">
            <v>夷人主力军</v>
          </cell>
          <cell r="I7651">
            <v>11053</v>
          </cell>
        </row>
        <row r="7652">
          <cell r="B7652" t="str">
            <v>夷人主力军</v>
          </cell>
          <cell r="I7652">
            <v>11053</v>
          </cell>
        </row>
        <row r="7653">
          <cell r="B7653" t="str">
            <v>祝融</v>
          </cell>
          <cell r="I7653">
            <v>12002</v>
          </cell>
        </row>
        <row r="7654">
          <cell r="B7654" t="str">
            <v>夷人精锐军</v>
          </cell>
          <cell r="I7654">
            <v>14047</v>
          </cell>
        </row>
        <row r="7655">
          <cell r="B7655" t="str">
            <v>孟获</v>
          </cell>
          <cell r="I7655">
            <v>12019</v>
          </cell>
        </row>
        <row r="7656">
          <cell r="B7656" t="str">
            <v>夷人精锐军</v>
          </cell>
          <cell r="I7656">
            <v>14047</v>
          </cell>
        </row>
        <row r="7657">
          <cell r="B7657" t="str">
            <v>夷人精锐军</v>
          </cell>
          <cell r="I7657">
            <v>14047</v>
          </cell>
        </row>
        <row r="7658">
          <cell r="B7658" t="str">
            <v>祝融</v>
          </cell>
          <cell r="I7658">
            <v>12002</v>
          </cell>
        </row>
        <row r="7659">
          <cell r="B7659" t="str">
            <v>夷人精锐军</v>
          </cell>
          <cell r="I7659">
            <v>14047</v>
          </cell>
        </row>
        <row r="7660">
          <cell r="B7660" t="str">
            <v>诸葛亮</v>
          </cell>
          <cell r="I7660">
            <v>12009</v>
          </cell>
        </row>
        <row r="7661">
          <cell r="B7661" t="str">
            <v>姜维</v>
          </cell>
          <cell r="I7661">
            <v>12012</v>
          </cell>
        </row>
        <row r="7662">
          <cell r="B7662" t="str">
            <v>赵云</v>
          </cell>
          <cell r="I7662">
            <v>12001</v>
          </cell>
        </row>
        <row r="7663">
          <cell r="B7663" t="str">
            <v>孟获</v>
          </cell>
          <cell r="I7663">
            <v>12019</v>
          </cell>
        </row>
        <row r="7664">
          <cell r="B7664" t="str">
            <v>黄忠</v>
          </cell>
          <cell r="I7664">
            <v>12006</v>
          </cell>
        </row>
        <row r="7665">
          <cell r="B7665" t="str">
            <v>祝融</v>
          </cell>
          <cell r="I7665">
            <v>12002</v>
          </cell>
        </row>
        <row r="7666">
          <cell r="B7666" t="str">
            <v>反叛劫掠军</v>
          </cell>
          <cell r="I7666">
            <v>14041</v>
          </cell>
        </row>
        <row r="7667">
          <cell r="B7667" t="str">
            <v>反叛劫掠军</v>
          </cell>
          <cell r="I7667">
            <v>14041</v>
          </cell>
        </row>
        <row r="7668">
          <cell r="B7668" t="str">
            <v>反叛劫掠军</v>
          </cell>
          <cell r="I7668">
            <v>14041</v>
          </cell>
        </row>
        <row r="7669">
          <cell r="B7669" t="str">
            <v>朱褒护卫</v>
          </cell>
          <cell r="I7669">
            <v>14046</v>
          </cell>
        </row>
        <row r="7670">
          <cell r="B7670" t="str">
            <v>朱褒</v>
          </cell>
          <cell r="I7670">
            <v>13034</v>
          </cell>
        </row>
        <row r="7671">
          <cell r="B7671" t="str">
            <v>朱褒护卫</v>
          </cell>
          <cell r="I7671">
            <v>14046</v>
          </cell>
        </row>
        <row r="7672">
          <cell r="B7672" t="str">
            <v>夷王叛乱军</v>
          </cell>
          <cell r="I7672">
            <v>14041</v>
          </cell>
        </row>
        <row r="7673">
          <cell r="B7673" t="str">
            <v>夷王叛乱军</v>
          </cell>
          <cell r="I7673">
            <v>14041</v>
          </cell>
        </row>
        <row r="7674">
          <cell r="B7674" t="str">
            <v>夷王叛乱军</v>
          </cell>
          <cell r="I7674">
            <v>14041</v>
          </cell>
        </row>
        <row r="7675">
          <cell r="B7675" t="str">
            <v>高定亲随</v>
          </cell>
          <cell r="I7675">
            <v>14046</v>
          </cell>
        </row>
        <row r="7676">
          <cell r="B7676" t="str">
            <v>高定</v>
          </cell>
          <cell r="I7676">
            <v>11052</v>
          </cell>
        </row>
        <row r="7677">
          <cell r="B7677" t="str">
            <v>高定亲随</v>
          </cell>
          <cell r="I7677">
            <v>14046</v>
          </cell>
        </row>
        <row r="7678">
          <cell r="B7678" t="str">
            <v>反叛先锋军</v>
          </cell>
          <cell r="I7678">
            <v>11054</v>
          </cell>
        </row>
        <row r="7679">
          <cell r="B7679" t="str">
            <v>反叛先锋军</v>
          </cell>
          <cell r="I7679">
            <v>11054</v>
          </cell>
        </row>
        <row r="7680">
          <cell r="B7680" t="str">
            <v>反叛先锋军</v>
          </cell>
          <cell r="I7680">
            <v>11054</v>
          </cell>
        </row>
        <row r="7681">
          <cell r="B7681" t="str">
            <v>雍闿护卫</v>
          </cell>
          <cell r="I7681">
            <v>14046</v>
          </cell>
        </row>
        <row r="7682">
          <cell r="B7682" t="str">
            <v>雍闿</v>
          </cell>
          <cell r="I7682">
            <v>13021</v>
          </cell>
        </row>
        <row r="7683">
          <cell r="B7683" t="str">
            <v>雍闿护卫</v>
          </cell>
          <cell r="I7683">
            <v>14046</v>
          </cell>
        </row>
        <row r="7684">
          <cell r="B7684" t="str">
            <v>蜀国城防军</v>
          </cell>
          <cell r="I7684">
            <v>14050</v>
          </cell>
        </row>
        <row r="7685">
          <cell r="B7685" t="str">
            <v>蜀国城防军</v>
          </cell>
          <cell r="I7685">
            <v>14050</v>
          </cell>
        </row>
        <row r="7686">
          <cell r="B7686" t="str">
            <v>蜀国城防军</v>
          </cell>
          <cell r="I7686">
            <v>14050</v>
          </cell>
        </row>
        <row r="7687">
          <cell r="B7687" t="str">
            <v>龚禄护卫</v>
          </cell>
          <cell r="I7687">
            <v>11054</v>
          </cell>
        </row>
        <row r="7688">
          <cell r="B7688" t="str">
            <v>龚禄</v>
          </cell>
          <cell r="I7688">
            <v>14045</v>
          </cell>
        </row>
        <row r="7689">
          <cell r="B7689" t="str">
            <v>龚禄护卫</v>
          </cell>
          <cell r="I7689">
            <v>11054</v>
          </cell>
        </row>
        <row r="7690">
          <cell r="B7690" t="str">
            <v>赵云</v>
          </cell>
          <cell r="I7690">
            <v>12001</v>
          </cell>
        </row>
        <row r="7691">
          <cell r="B7691" t="str">
            <v>蜀国护卫军</v>
          </cell>
          <cell r="I7691">
            <v>14042</v>
          </cell>
        </row>
        <row r="7692">
          <cell r="B7692" t="str">
            <v>蜀国护卫军</v>
          </cell>
          <cell r="I7692">
            <v>14042</v>
          </cell>
        </row>
        <row r="7693">
          <cell r="B7693" t="str">
            <v>蜀国护卫军</v>
          </cell>
          <cell r="I7693">
            <v>14042</v>
          </cell>
        </row>
        <row r="7694">
          <cell r="B7694" t="str">
            <v>黄忠</v>
          </cell>
          <cell r="I7694">
            <v>12006</v>
          </cell>
        </row>
        <row r="7695">
          <cell r="B7695" t="str">
            <v>蜀国护卫军</v>
          </cell>
          <cell r="I7695">
            <v>14042</v>
          </cell>
        </row>
        <row r="7696">
          <cell r="B7696" t="str">
            <v>孟获</v>
          </cell>
          <cell r="I7696">
            <v>12019</v>
          </cell>
        </row>
        <row r="7697">
          <cell r="B7697" t="str">
            <v>夷人主力军</v>
          </cell>
          <cell r="I7697">
            <v>11053</v>
          </cell>
        </row>
        <row r="7698">
          <cell r="B7698" t="str">
            <v>夷人主力军</v>
          </cell>
          <cell r="I7698">
            <v>11053</v>
          </cell>
        </row>
        <row r="7699">
          <cell r="B7699" t="str">
            <v>夷人主力军</v>
          </cell>
          <cell r="I7699">
            <v>11053</v>
          </cell>
        </row>
        <row r="7700">
          <cell r="B7700" t="str">
            <v>夷人主力军</v>
          </cell>
          <cell r="I7700">
            <v>11053</v>
          </cell>
        </row>
        <row r="7701">
          <cell r="B7701" t="str">
            <v>祝融</v>
          </cell>
          <cell r="I7701">
            <v>12002</v>
          </cell>
        </row>
        <row r="7702">
          <cell r="B7702" t="str">
            <v>夷人精锐军</v>
          </cell>
          <cell r="I7702">
            <v>14047</v>
          </cell>
        </row>
        <row r="7703">
          <cell r="B7703" t="str">
            <v>孟获</v>
          </cell>
          <cell r="I7703">
            <v>12019</v>
          </cell>
        </row>
        <row r="7704">
          <cell r="B7704" t="str">
            <v>夷人精锐军</v>
          </cell>
          <cell r="I7704">
            <v>14047</v>
          </cell>
        </row>
        <row r="7705">
          <cell r="B7705" t="str">
            <v>夷人精锐军</v>
          </cell>
          <cell r="I7705">
            <v>14047</v>
          </cell>
        </row>
        <row r="7706">
          <cell r="B7706" t="str">
            <v>祝融</v>
          </cell>
          <cell r="I7706">
            <v>12002</v>
          </cell>
        </row>
        <row r="7707">
          <cell r="B7707" t="str">
            <v>夷人精锐军</v>
          </cell>
          <cell r="I7707">
            <v>14047</v>
          </cell>
        </row>
        <row r="7708">
          <cell r="B7708" t="str">
            <v>诸葛亮</v>
          </cell>
          <cell r="I7708">
            <v>12009</v>
          </cell>
        </row>
        <row r="7709">
          <cell r="B7709" t="str">
            <v>姜维</v>
          </cell>
          <cell r="I7709">
            <v>12012</v>
          </cell>
        </row>
        <row r="7710">
          <cell r="B7710" t="str">
            <v>赵云</v>
          </cell>
          <cell r="I7710">
            <v>12001</v>
          </cell>
        </row>
        <row r="7711">
          <cell r="B7711" t="str">
            <v>孟获</v>
          </cell>
          <cell r="I7711">
            <v>12019</v>
          </cell>
        </row>
        <row r="7712">
          <cell r="B7712" t="str">
            <v>黄忠</v>
          </cell>
          <cell r="I7712">
            <v>12006</v>
          </cell>
        </row>
        <row r="7713">
          <cell r="B7713" t="str">
            <v>祝融</v>
          </cell>
          <cell r="I7713">
            <v>12002</v>
          </cell>
        </row>
        <row r="7714">
          <cell r="B7714" t="str">
            <v>反叛劫掠军</v>
          </cell>
          <cell r="I7714">
            <v>14041</v>
          </cell>
        </row>
        <row r="7715">
          <cell r="B7715" t="str">
            <v>反叛劫掠军</v>
          </cell>
          <cell r="I7715">
            <v>14041</v>
          </cell>
        </row>
        <row r="7716">
          <cell r="B7716" t="str">
            <v>反叛劫掠军</v>
          </cell>
          <cell r="I7716">
            <v>14041</v>
          </cell>
        </row>
        <row r="7717">
          <cell r="B7717" t="str">
            <v>朱褒护卫</v>
          </cell>
          <cell r="I7717">
            <v>14046</v>
          </cell>
        </row>
        <row r="7718">
          <cell r="B7718" t="str">
            <v>朱褒</v>
          </cell>
          <cell r="I7718">
            <v>13034</v>
          </cell>
        </row>
        <row r="7719">
          <cell r="B7719" t="str">
            <v>朱褒护卫</v>
          </cell>
          <cell r="I7719">
            <v>14046</v>
          </cell>
        </row>
        <row r="7720">
          <cell r="B7720" t="str">
            <v>夷王叛乱军</v>
          </cell>
          <cell r="I7720">
            <v>14041</v>
          </cell>
        </row>
        <row r="7721">
          <cell r="B7721" t="str">
            <v>夷王叛乱军</v>
          </cell>
          <cell r="I7721">
            <v>14041</v>
          </cell>
        </row>
        <row r="7722">
          <cell r="B7722" t="str">
            <v>夷王叛乱军</v>
          </cell>
          <cell r="I7722">
            <v>14041</v>
          </cell>
        </row>
        <row r="7723">
          <cell r="B7723" t="str">
            <v>高定亲随</v>
          </cell>
          <cell r="I7723">
            <v>14046</v>
          </cell>
        </row>
        <row r="7724">
          <cell r="B7724" t="str">
            <v>高定</v>
          </cell>
          <cell r="I7724">
            <v>11052</v>
          </cell>
        </row>
        <row r="7725">
          <cell r="B7725" t="str">
            <v>高定亲随</v>
          </cell>
          <cell r="I7725">
            <v>14046</v>
          </cell>
        </row>
        <row r="7726">
          <cell r="B7726" t="str">
            <v>反叛先锋军</v>
          </cell>
          <cell r="I7726">
            <v>11054</v>
          </cell>
        </row>
        <row r="7727">
          <cell r="B7727" t="str">
            <v>反叛先锋军</v>
          </cell>
          <cell r="I7727">
            <v>11054</v>
          </cell>
        </row>
        <row r="7728">
          <cell r="B7728" t="str">
            <v>反叛先锋军</v>
          </cell>
          <cell r="I7728">
            <v>11054</v>
          </cell>
        </row>
        <row r="7729">
          <cell r="B7729" t="str">
            <v>雍闿护卫</v>
          </cell>
          <cell r="I7729">
            <v>14046</v>
          </cell>
        </row>
        <row r="7730">
          <cell r="B7730" t="str">
            <v>雍闿</v>
          </cell>
          <cell r="I7730">
            <v>13021</v>
          </cell>
        </row>
        <row r="7731">
          <cell r="B7731" t="str">
            <v>雍闿护卫</v>
          </cell>
          <cell r="I7731">
            <v>14046</v>
          </cell>
        </row>
        <row r="7732">
          <cell r="B7732" t="str">
            <v>蜀国城防军</v>
          </cell>
          <cell r="I7732">
            <v>14050</v>
          </cell>
        </row>
        <row r="7733">
          <cell r="B7733" t="str">
            <v>蜀国城防军</v>
          </cell>
          <cell r="I7733">
            <v>14050</v>
          </cell>
        </row>
        <row r="7734">
          <cell r="B7734" t="str">
            <v>蜀国城防军</v>
          </cell>
          <cell r="I7734">
            <v>14050</v>
          </cell>
        </row>
        <row r="7735">
          <cell r="B7735" t="str">
            <v>龚禄护卫</v>
          </cell>
          <cell r="I7735">
            <v>11054</v>
          </cell>
        </row>
        <row r="7736">
          <cell r="B7736" t="str">
            <v>龚禄</v>
          </cell>
          <cell r="I7736">
            <v>14045</v>
          </cell>
        </row>
        <row r="7737">
          <cell r="B7737" t="str">
            <v>龚禄护卫</v>
          </cell>
          <cell r="I7737">
            <v>11054</v>
          </cell>
        </row>
        <row r="7738">
          <cell r="B7738" t="str">
            <v>赵云</v>
          </cell>
          <cell r="I7738">
            <v>12001</v>
          </cell>
        </row>
        <row r="7739">
          <cell r="B7739" t="str">
            <v>蜀国护卫军</v>
          </cell>
          <cell r="I7739">
            <v>14042</v>
          </cell>
        </row>
        <row r="7740">
          <cell r="B7740" t="str">
            <v>蜀国护卫军</v>
          </cell>
          <cell r="I7740">
            <v>14042</v>
          </cell>
        </row>
        <row r="7741">
          <cell r="B7741" t="str">
            <v>蜀国护卫军</v>
          </cell>
          <cell r="I7741">
            <v>14042</v>
          </cell>
        </row>
        <row r="7742">
          <cell r="B7742" t="str">
            <v>黄忠</v>
          </cell>
          <cell r="I7742">
            <v>12006</v>
          </cell>
        </row>
        <row r="7743">
          <cell r="B7743" t="str">
            <v>蜀国护卫军</v>
          </cell>
          <cell r="I7743">
            <v>14042</v>
          </cell>
        </row>
        <row r="7744">
          <cell r="B7744" t="str">
            <v>孟获</v>
          </cell>
          <cell r="I7744">
            <v>12019</v>
          </cell>
        </row>
        <row r="7745">
          <cell r="B7745" t="str">
            <v>夷人主力军</v>
          </cell>
          <cell r="I7745">
            <v>11053</v>
          </cell>
        </row>
        <row r="7746">
          <cell r="B7746" t="str">
            <v>夷人主力军</v>
          </cell>
          <cell r="I7746">
            <v>11053</v>
          </cell>
        </row>
        <row r="7747">
          <cell r="B7747" t="str">
            <v>夷人主力军</v>
          </cell>
          <cell r="I7747">
            <v>11053</v>
          </cell>
        </row>
        <row r="7748">
          <cell r="B7748" t="str">
            <v>夷人主力军</v>
          </cell>
          <cell r="I7748">
            <v>11053</v>
          </cell>
        </row>
        <row r="7749">
          <cell r="B7749" t="str">
            <v>祝融</v>
          </cell>
          <cell r="I7749">
            <v>12002</v>
          </cell>
        </row>
        <row r="7750">
          <cell r="B7750" t="str">
            <v>夷人精锐军</v>
          </cell>
          <cell r="I7750">
            <v>14047</v>
          </cell>
        </row>
        <row r="7751">
          <cell r="B7751" t="str">
            <v>孟获</v>
          </cell>
          <cell r="I7751">
            <v>12019</v>
          </cell>
        </row>
        <row r="7752">
          <cell r="B7752" t="str">
            <v>夷人精锐军</v>
          </cell>
          <cell r="I7752">
            <v>14047</v>
          </cell>
        </row>
        <row r="7753">
          <cell r="B7753" t="str">
            <v>夷人精锐军</v>
          </cell>
          <cell r="I7753">
            <v>14047</v>
          </cell>
        </row>
        <row r="7754">
          <cell r="B7754" t="str">
            <v>祝融</v>
          </cell>
          <cell r="I7754">
            <v>12002</v>
          </cell>
        </row>
        <row r="7755">
          <cell r="B7755" t="str">
            <v>夷人精锐军</v>
          </cell>
          <cell r="I7755">
            <v>14047</v>
          </cell>
        </row>
        <row r="7756">
          <cell r="B7756" t="str">
            <v>诸葛亮</v>
          </cell>
          <cell r="I7756">
            <v>12009</v>
          </cell>
        </row>
        <row r="7757">
          <cell r="B7757" t="str">
            <v>姜维</v>
          </cell>
          <cell r="I7757">
            <v>12012</v>
          </cell>
        </row>
        <row r="7758">
          <cell r="B7758" t="str">
            <v>赵云</v>
          </cell>
          <cell r="I7758">
            <v>12001</v>
          </cell>
        </row>
        <row r="7759">
          <cell r="B7759" t="str">
            <v>孟获</v>
          </cell>
          <cell r="I7759">
            <v>12019</v>
          </cell>
        </row>
        <row r="7760">
          <cell r="B7760" t="str">
            <v>黄忠</v>
          </cell>
          <cell r="I7760">
            <v>12006</v>
          </cell>
        </row>
        <row r="7761">
          <cell r="B7761" t="str">
            <v>祝融</v>
          </cell>
          <cell r="I7761">
            <v>12002</v>
          </cell>
        </row>
        <row r="7762">
          <cell r="B7762" t="str">
            <v>反叛劫掠军</v>
          </cell>
          <cell r="I7762">
            <v>14041</v>
          </cell>
        </row>
        <row r="7763">
          <cell r="B7763" t="str">
            <v>反叛劫掠军</v>
          </cell>
          <cell r="I7763">
            <v>14041</v>
          </cell>
        </row>
        <row r="7764">
          <cell r="B7764" t="str">
            <v>反叛劫掠军</v>
          </cell>
          <cell r="I7764">
            <v>14041</v>
          </cell>
        </row>
        <row r="7765">
          <cell r="B7765" t="str">
            <v>朱褒护卫</v>
          </cell>
          <cell r="I7765">
            <v>14046</v>
          </cell>
        </row>
        <row r="7766">
          <cell r="B7766" t="str">
            <v>朱褒</v>
          </cell>
          <cell r="I7766">
            <v>13034</v>
          </cell>
        </row>
        <row r="7767">
          <cell r="B7767" t="str">
            <v>朱褒护卫</v>
          </cell>
          <cell r="I7767">
            <v>14046</v>
          </cell>
        </row>
        <row r="7768">
          <cell r="B7768" t="str">
            <v>夷王叛乱军</v>
          </cell>
          <cell r="I7768">
            <v>14041</v>
          </cell>
        </row>
        <row r="7769">
          <cell r="B7769" t="str">
            <v>夷王叛乱军</v>
          </cell>
          <cell r="I7769">
            <v>14041</v>
          </cell>
        </row>
        <row r="7770">
          <cell r="B7770" t="str">
            <v>夷王叛乱军</v>
          </cell>
          <cell r="I7770">
            <v>14041</v>
          </cell>
        </row>
        <row r="7771">
          <cell r="B7771" t="str">
            <v>高定亲随</v>
          </cell>
          <cell r="I7771">
            <v>14046</v>
          </cell>
        </row>
        <row r="7772">
          <cell r="B7772" t="str">
            <v>高定</v>
          </cell>
          <cell r="I7772">
            <v>11052</v>
          </cell>
        </row>
        <row r="7773">
          <cell r="B7773" t="str">
            <v>高定亲随</v>
          </cell>
          <cell r="I7773">
            <v>14046</v>
          </cell>
        </row>
        <row r="7774">
          <cell r="B7774" t="str">
            <v>反叛先锋军</v>
          </cell>
          <cell r="I7774">
            <v>11054</v>
          </cell>
        </row>
        <row r="7775">
          <cell r="B7775" t="str">
            <v>反叛先锋军</v>
          </cell>
          <cell r="I7775">
            <v>11054</v>
          </cell>
        </row>
        <row r="7776">
          <cell r="B7776" t="str">
            <v>反叛先锋军</v>
          </cell>
          <cell r="I7776">
            <v>11054</v>
          </cell>
        </row>
        <row r="7777">
          <cell r="B7777" t="str">
            <v>雍闿护卫</v>
          </cell>
          <cell r="I7777">
            <v>14046</v>
          </cell>
        </row>
        <row r="7778">
          <cell r="B7778" t="str">
            <v>雍闿</v>
          </cell>
          <cell r="I7778">
            <v>13021</v>
          </cell>
        </row>
        <row r="7779">
          <cell r="B7779" t="str">
            <v>雍闿护卫</v>
          </cell>
          <cell r="I7779">
            <v>14046</v>
          </cell>
        </row>
        <row r="7780">
          <cell r="B7780" t="str">
            <v>蜀国城防军</v>
          </cell>
          <cell r="I7780">
            <v>14050</v>
          </cell>
        </row>
        <row r="7781">
          <cell r="B7781" t="str">
            <v>蜀国城防军</v>
          </cell>
          <cell r="I7781">
            <v>14050</v>
          </cell>
        </row>
        <row r="7782">
          <cell r="B7782" t="str">
            <v>蜀国城防军</v>
          </cell>
          <cell r="I7782">
            <v>14050</v>
          </cell>
        </row>
        <row r="7783">
          <cell r="B7783" t="str">
            <v>龚禄护卫</v>
          </cell>
          <cell r="I7783">
            <v>11054</v>
          </cell>
        </row>
        <row r="7784">
          <cell r="B7784" t="str">
            <v>龚禄</v>
          </cell>
          <cell r="I7784">
            <v>14045</v>
          </cell>
        </row>
        <row r="7785">
          <cell r="B7785" t="str">
            <v>龚禄护卫</v>
          </cell>
          <cell r="I7785">
            <v>11054</v>
          </cell>
        </row>
        <row r="7786">
          <cell r="B7786" t="str">
            <v>赵云</v>
          </cell>
          <cell r="I7786">
            <v>12001</v>
          </cell>
        </row>
        <row r="7787">
          <cell r="B7787" t="str">
            <v>蜀国护卫军</v>
          </cell>
          <cell r="I7787">
            <v>14042</v>
          </cell>
        </row>
        <row r="7788">
          <cell r="B7788" t="str">
            <v>蜀国护卫军</v>
          </cell>
          <cell r="I7788">
            <v>14042</v>
          </cell>
        </row>
        <row r="7789">
          <cell r="B7789" t="str">
            <v>蜀国护卫军</v>
          </cell>
          <cell r="I7789">
            <v>14042</v>
          </cell>
        </row>
        <row r="7790">
          <cell r="B7790" t="str">
            <v>黄忠</v>
          </cell>
          <cell r="I7790">
            <v>12006</v>
          </cell>
        </row>
        <row r="7791">
          <cell r="B7791" t="str">
            <v>蜀国护卫军</v>
          </cell>
          <cell r="I7791">
            <v>14042</v>
          </cell>
        </row>
        <row r="7792">
          <cell r="B7792" t="str">
            <v>孟获</v>
          </cell>
          <cell r="I7792">
            <v>12019</v>
          </cell>
        </row>
        <row r="7793">
          <cell r="B7793" t="str">
            <v>夷人主力军</v>
          </cell>
          <cell r="I7793">
            <v>11053</v>
          </cell>
        </row>
        <row r="7794">
          <cell r="B7794" t="str">
            <v>夷人主力军</v>
          </cell>
          <cell r="I7794">
            <v>11053</v>
          </cell>
        </row>
        <row r="7795">
          <cell r="B7795" t="str">
            <v>夷人主力军</v>
          </cell>
          <cell r="I7795">
            <v>11053</v>
          </cell>
        </row>
        <row r="7796">
          <cell r="B7796" t="str">
            <v>夷人主力军</v>
          </cell>
          <cell r="I7796">
            <v>11053</v>
          </cell>
        </row>
        <row r="7797">
          <cell r="B7797" t="str">
            <v>祝融</v>
          </cell>
          <cell r="I7797">
            <v>12002</v>
          </cell>
        </row>
        <row r="7798">
          <cell r="B7798" t="str">
            <v>夷人精锐军</v>
          </cell>
          <cell r="I7798">
            <v>14047</v>
          </cell>
        </row>
        <row r="7799">
          <cell r="B7799" t="str">
            <v>孟获</v>
          </cell>
          <cell r="I7799">
            <v>12019</v>
          </cell>
        </row>
        <row r="7800">
          <cell r="B7800" t="str">
            <v>夷人精锐军</v>
          </cell>
          <cell r="I7800">
            <v>14047</v>
          </cell>
        </row>
        <row r="7801">
          <cell r="B7801" t="str">
            <v>夷人精锐军</v>
          </cell>
          <cell r="I7801">
            <v>14047</v>
          </cell>
        </row>
        <row r="7802">
          <cell r="B7802" t="str">
            <v>祝融</v>
          </cell>
          <cell r="I7802">
            <v>12002</v>
          </cell>
        </row>
        <row r="7803">
          <cell r="B7803" t="str">
            <v>夷人精锐军</v>
          </cell>
          <cell r="I7803">
            <v>14047</v>
          </cell>
        </row>
        <row r="7804">
          <cell r="B7804" t="str">
            <v>诸葛亮</v>
          </cell>
          <cell r="I7804">
            <v>12009</v>
          </cell>
        </row>
        <row r="7805">
          <cell r="B7805" t="str">
            <v>姜维</v>
          </cell>
          <cell r="I7805">
            <v>12012</v>
          </cell>
        </row>
        <row r="7806">
          <cell r="B7806" t="str">
            <v>赵云</v>
          </cell>
          <cell r="I7806">
            <v>12001</v>
          </cell>
        </row>
        <row r="7807">
          <cell r="B7807" t="str">
            <v>孟获</v>
          </cell>
          <cell r="I7807">
            <v>12019</v>
          </cell>
        </row>
        <row r="7808">
          <cell r="B7808" t="str">
            <v>黄忠</v>
          </cell>
          <cell r="I7808">
            <v>12006</v>
          </cell>
        </row>
        <row r="7809">
          <cell r="B7809" t="str">
            <v>祝融</v>
          </cell>
          <cell r="I7809">
            <v>12002</v>
          </cell>
        </row>
        <row r="7810">
          <cell r="B7810" t="str">
            <v>反叛劫掠军</v>
          </cell>
          <cell r="I7810">
            <v>14041</v>
          </cell>
        </row>
        <row r="7811">
          <cell r="B7811" t="str">
            <v>反叛劫掠军</v>
          </cell>
          <cell r="I7811">
            <v>14041</v>
          </cell>
        </row>
        <row r="7812">
          <cell r="B7812" t="str">
            <v>反叛劫掠军</v>
          </cell>
          <cell r="I7812">
            <v>14041</v>
          </cell>
        </row>
        <row r="7813">
          <cell r="B7813" t="str">
            <v>朱褒护卫</v>
          </cell>
          <cell r="I7813">
            <v>14046</v>
          </cell>
        </row>
        <row r="7814">
          <cell r="B7814" t="str">
            <v>朱褒</v>
          </cell>
          <cell r="I7814">
            <v>13034</v>
          </cell>
        </row>
        <row r="7815">
          <cell r="B7815" t="str">
            <v>朱褒护卫</v>
          </cell>
          <cell r="I7815">
            <v>14046</v>
          </cell>
        </row>
        <row r="7816">
          <cell r="B7816" t="str">
            <v>夷王叛乱军</v>
          </cell>
          <cell r="I7816">
            <v>14041</v>
          </cell>
        </row>
        <row r="7817">
          <cell r="B7817" t="str">
            <v>夷王叛乱军</v>
          </cell>
          <cell r="I7817">
            <v>14041</v>
          </cell>
        </row>
        <row r="7818">
          <cell r="B7818" t="str">
            <v>夷王叛乱军</v>
          </cell>
          <cell r="I7818">
            <v>14041</v>
          </cell>
        </row>
        <row r="7819">
          <cell r="B7819" t="str">
            <v>高定亲随</v>
          </cell>
          <cell r="I7819">
            <v>14046</v>
          </cell>
        </row>
        <row r="7820">
          <cell r="B7820" t="str">
            <v>高定</v>
          </cell>
          <cell r="I7820">
            <v>11052</v>
          </cell>
        </row>
        <row r="7821">
          <cell r="B7821" t="str">
            <v>高定亲随</v>
          </cell>
          <cell r="I7821">
            <v>14046</v>
          </cell>
        </row>
        <row r="7822">
          <cell r="B7822" t="str">
            <v>反叛先锋军</v>
          </cell>
          <cell r="I7822">
            <v>11054</v>
          </cell>
        </row>
        <row r="7823">
          <cell r="B7823" t="str">
            <v>反叛先锋军</v>
          </cell>
          <cell r="I7823">
            <v>11054</v>
          </cell>
        </row>
        <row r="7824">
          <cell r="B7824" t="str">
            <v>反叛先锋军</v>
          </cell>
          <cell r="I7824">
            <v>11054</v>
          </cell>
        </row>
        <row r="7825">
          <cell r="B7825" t="str">
            <v>雍闿护卫</v>
          </cell>
          <cell r="I7825">
            <v>14046</v>
          </cell>
        </row>
        <row r="7826">
          <cell r="B7826" t="str">
            <v>雍闿</v>
          </cell>
          <cell r="I7826">
            <v>13021</v>
          </cell>
        </row>
        <row r="7827">
          <cell r="B7827" t="str">
            <v>雍闿护卫</v>
          </cell>
          <cell r="I7827">
            <v>14046</v>
          </cell>
        </row>
        <row r="7828">
          <cell r="B7828" t="str">
            <v>蜀国城防军</v>
          </cell>
          <cell r="I7828">
            <v>14050</v>
          </cell>
        </row>
        <row r="7829">
          <cell r="B7829" t="str">
            <v>蜀国城防军</v>
          </cell>
          <cell r="I7829">
            <v>14050</v>
          </cell>
        </row>
        <row r="7830">
          <cell r="B7830" t="str">
            <v>蜀国城防军</v>
          </cell>
          <cell r="I7830">
            <v>14050</v>
          </cell>
        </row>
        <row r="7831">
          <cell r="B7831" t="str">
            <v>龚禄护卫</v>
          </cell>
          <cell r="I7831">
            <v>11054</v>
          </cell>
        </row>
        <row r="7832">
          <cell r="B7832" t="str">
            <v>龚禄</v>
          </cell>
          <cell r="I7832">
            <v>14045</v>
          </cell>
        </row>
        <row r="7833">
          <cell r="B7833" t="str">
            <v>龚禄护卫</v>
          </cell>
          <cell r="I7833">
            <v>11054</v>
          </cell>
        </row>
        <row r="7834">
          <cell r="B7834" t="str">
            <v>赵云</v>
          </cell>
          <cell r="I7834">
            <v>12001</v>
          </cell>
        </row>
        <row r="7835">
          <cell r="B7835" t="str">
            <v>蜀国护卫军</v>
          </cell>
          <cell r="I7835">
            <v>14042</v>
          </cell>
        </row>
        <row r="7836">
          <cell r="B7836" t="str">
            <v>蜀国护卫军</v>
          </cell>
          <cell r="I7836">
            <v>14042</v>
          </cell>
        </row>
        <row r="7837">
          <cell r="B7837" t="str">
            <v>蜀国护卫军</v>
          </cell>
          <cell r="I7837">
            <v>14042</v>
          </cell>
        </row>
        <row r="7838">
          <cell r="B7838" t="str">
            <v>黄忠</v>
          </cell>
          <cell r="I7838">
            <v>12006</v>
          </cell>
        </row>
        <row r="7839">
          <cell r="B7839" t="str">
            <v>蜀国护卫军</v>
          </cell>
          <cell r="I7839">
            <v>14042</v>
          </cell>
        </row>
        <row r="7840">
          <cell r="B7840" t="str">
            <v>孟获</v>
          </cell>
          <cell r="I7840">
            <v>12019</v>
          </cell>
        </row>
        <row r="7841">
          <cell r="B7841" t="str">
            <v>夷人主力军</v>
          </cell>
          <cell r="I7841">
            <v>11053</v>
          </cell>
        </row>
        <row r="7842">
          <cell r="B7842" t="str">
            <v>夷人主力军</v>
          </cell>
          <cell r="I7842">
            <v>11053</v>
          </cell>
        </row>
        <row r="7843">
          <cell r="B7843" t="str">
            <v>夷人主力军</v>
          </cell>
          <cell r="I7843">
            <v>11053</v>
          </cell>
        </row>
        <row r="7844">
          <cell r="B7844" t="str">
            <v>夷人主力军</v>
          </cell>
          <cell r="I7844">
            <v>11053</v>
          </cell>
        </row>
        <row r="7845">
          <cell r="B7845" t="str">
            <v>祝融</v>
          </cell>
          <cell r="I7845">
            <v>12002</v>
          </cell>
        </row>
        <row r="7846">
          <cell r="B7846" t="str">
            <v>夷人精锐军</v>
          </cell>
          <cell r="I7846">
            <v>14047</v>
          </cell>
        </row>
        <row r="7847">
          <cell r="B7847" t="str">
            <v>孟获</v>
          </cell>
          <cell r="I7847">
            <v>12019</v>
          </cell>
        </row>
        <row r="7848">
          <cell r="B7848" t="str">
            <v>夷人精锐军</v>
          </cell>
          <cell r="I7848">
            <v>14047</v>
          </cell>
        </row>
        <row r="7849">
          <cell r="B7849" t="str">
            <v>夷人精锐军</v>
          </cell>
          <cell r="I7849">
            <v>14047</v>
          </cell>
        </row>
        <row r="7850">
          <cell r="B7850" t="str">
            <v>祝融</v>
          </cell>
          <cell r="I7850">
            <v>12002</v>
          </cell>
        </row>
        <row r="7851">
          <cell r="B7851" t="str">
            <v>夷人精锐军</v>
          </cell>
          <cell r="I7851">
            <v>14047</v>
          </cell>
        </row>
        <row r="7852">
          <cell r="B7852" t="str">
            <v>诸葛亮</v>
          </cell>
          <cell r="I7852">
            <v>12009</v>
          </cell>
        </row>
        <row r="7853">
          <cell r="B7853" t="str">
            <v>姜维</v>
          </cell>
          <cell r="I7853">
            <v>12012</v>
          </cell>
        </row>
        <row r="7854">
          <cell r="B7854" t="str">
            <v>赵云</v>
          </cell>
          <cell r="I7854">
            <v>12001</v>
          </cell>
        </row>
        <row r="7855">
          <cell r="B7855" t="str">
            <v>孟获</v>
          </cell>
          <cell r="I7855">
            <v>12019</v>
          </cell>
        </row>
        <row r="7856">
          <cell r="B7856" t="str">
            <v>黄忠</v>
          </cell>
          <cell r="I7856">
            <v>12006</v>
          </cell>
        </row>
        <row r="7857">
          <cell r="B7857" t="str">
            <v>祝融</v>
          </cell>
          <cell r="I7857">
            <v>12002</v>
          </cell>
        </row>
        <row r="7858">
          <cell r="B7858" t="str">
            <v>反叛劫掠军</v>
          </cell>
          <cell r="I7858">
            <v>14041</v>
          </cell>
        </row>
        <row r="7859">
          <cell r="B7859" t="str">
            <v>反叛劫掠军</v>
          </cell>
          <cell r="I7859">
            <v>14041</v>
          </cell>
        </row>
        <row r="7860">
          <cell r="B7860" t="str">
            <v>反叛劫掠军</v>
          </cell>
          <cell r="I7860">
            <v>14041</v>
          </cell>
        </row>
        <row r="7861">
          <cell r="B7861" t="str">
            <v>朱褒护卫</v>
          </cell>
          <cell r="I7861">
            <v>14046</v>
          </cell>
        </row>
        <row r="7862">
          <cell r="B7862" t="str">
            <v>朱褒</v>
          </cell>
          <cell r="I7862">
            <v>13034</v>
          </cell>
        </row>
        <row r="7863">
          <cell r="B7863" t="str">
            <v>朱褒护卫</v>
          </cell>
          <cell r="I7863">
            <v>14046</v>
          </cell>
        </row>
        <row r="7864">
          <cell r="B7864" t="str">
            <v>夷王叛乱军</v>
          </cell>
          <cell r="I7864">
            <v>14041</v>
          </cell>
        </row>
        <row r="7865">
          <cell r="B7865" t="str">
            <v>夷王叛乱军</v>
          </cell>
          <cell r="I7865">
            <v>14041</v>
          </cell>
        </row>
        <row r="7866">
          <cell r="B7866" t="str">
            <v>夷王叛乱军</v>
          </cell>
          <cell r="I7866">
            <v>14041</v>
          </cell>
        </row>
        <row r="7867">
          <cell r="B7867" t="str">
            <v>高定亲随</v>
          </cell>
          <cell r="I7867">
            <v>14046</v>
          </cell>
        </row>
        <row r="7868">
          <cell r="B7868" t="str">
            <v>高定</v>
          </cell>
          <cell r="I7868">
            <v>11052</v>
          </cell>
        </row>
        <row r="7869">
          <cell r="B7869" t="str">
            <v>高定亲随</v>
          </cell>
          <cell r="I7869">
            <v>14046</v>
          </cell>
        </row>
        <row r="7870">
          <cell r="B7870" t="str">
            <v>反叛先锋军</v>
          </cell>
          <cell r="I7870">
            <v>11054</v>
          </cell>
        </row>
        <row r="7871">
          <cell r="B7871" t="str">
            <v>反叛先锋军</v>
          </cell>
          <cell r="I7871">
            <v>11054</v>
          </cell>
        </row>
        <row r="7872">
          <cell r="B7872" t="str">
            <v>反叛先锋军</v>
          </cell>
          <cell r="I7872">
            <v>11054</v>
          </cell>
        </row>
        <row r="7873">
          <cell r="B7873" t="str">
            <v>雍闿护卫</v>
          </cell>
          <cell r="I7873">
            <v>14046</v>
          </cell>
        </row>
        <row r="7874">
          <cell r="B7874" t="str">
            <v>雍闿</v>
          </cell>
          <cell r="I7874">
            <v>13021</v>
          </cell>
        </row>
        <row r="7875">
          <cell r="B7875" t="str">
            <v>雍闿护卫</v>
          </cell>
          <cell r="I7875">
            <v>14046</v>
          </cell>
        </row>
        <row r="7876">
          <cell r="B7876" t="str">
            <v>蜀国城防军</v>
          </cell>
          <cell r="I7876">
            <v>14050</v>
          </cell>
        </row>
        <row r="7877">
          <cell r="B7877" t="str">
            <v>蜀国城防军</v>
          </cell>
          <cell r="I7877">
            <v>14050</v>
          </cell>
        </row>
        <row r="7878">
          <cell r="B7878" t="str">
            <v>蜀国城防军</v>
          </cell>
          <cell r="I7878">
            <v>14050</v>
          </cell>
        </row>
        <row r="7879">
          <cell r="B7879" t="str">
            <v>龚禄护卫</v>
          </cell>
          <cell r="I7879">
            <v>11054</v>
          </cell>
        </row>
        <row r="7880">
          <cell r="B7880" t="str">
            <v>龚禄</v>
          </cell>
          <cell r="I7880">
            <v>14045</v>
          </cell>
        </row>
        <row r="7881">
          <cell r="B7881" t="str">
            <v>龚禄护卫</v>
          </cell>
          <cell r="I7881">
            <v>11054</v>
          </cell>
        </row>
        <row r="7882">
          <cell r="B7882" t="str">
            <v>赵云</v>
          </cell>
          <cell r="I7882">
            <v>12001</v>
          </cell>
        </row>
        <row r="7883">
          <cell r="B7883" t="str">
            <v>蜀国护卫军</v>
          </cell>
          <cell r="I7883">
            <v>14042</v>
          </cell>
        </row>
        <row r="7884">
          <cell r="B7884" t="str">
            <v>蜀国护卫军</v>
          </cell>
          <cell r="I7884">
            <v>14042</v>
          </cell>
        </row>
        <row r="7885">
          <cell r="B7885" t="str">
            <v>蜀国护卫军</v>
          </cell>
          <cell r="I7885">
            <v>14042</v>
          </cell>
        </row>
        <row r="7886">
          <cell r="B7886" t="str">
            <v>黄忠</v>
          </cell>
          <cell r="I7886">
            <v>12006</v>
          </cell>
        </row>
        <row r="7887">
          <cell r="B7887" t="str">
            <v>蜀国护卫军</v>
          </cell>
          <cell r="I7887">
            <v>14042</v>
          </cell>
        </row>
        <row r="7888">
          <cell r="B7888" t="str">
            <v>孟获</v>
          </cell>
          <cell r="I7888">
            <v>12019</v>
          </cell>
        </row>
        <row r="7889">
          <cell r="B7889" t="str">
            <v>夷人主力军</v>
          </cell>
          <cell r="I7889">
            <v>11053</v>
          </cell>
        </row>
        <row r="7890">
          <cell r="B7890" t="str">
            <v>夷人主力军</v>
          </cell>
          <cell r="I7890">
            <v>11053</v>
          </cell>
        </row>
        <row r="7891">
          <cell r="B7891" t="str">
            <v>夷人主力军</v>
          </cell>
          <cell r="I7891">
            <v>11053</v>
          </cell>
        </row>
        <row r="7892">
          <cell r="B7892" t="str">
            <v>夷人主力军</v>
          </cell>
          <cell r="I7892">
            <v>11053</v>
          </cell>
        </row>
        <row r="7893">
          <cell r="B7893" t="str">
            <v>祝融</v>
          </cell>
          <cell r="I7893">
            <v>12002</v>
          </cell>
        </row>
        <row r="7894">
          <cell r="B7894" t="str">
            <v>夷人精锐军</v>
          </cell>
          <cell r="I7894">
            <v>14047</v>
          </cell>
        </row>
        <row r="7895">
          <cell r="B7895" t="str">
            <v>孟获</v>
          </cell>
          <cell r="I7895">
            <v>12019</v>
          </cell>
        </row>
        <row r="7896">
          <cell r="B7896" t="str">
            <v>夷人精锐军</v>
          </cell>
          <cell r="I7896">
            <v>14047</v>
          </cell>
        </row>
        <row r="7897">
          <cell r="B7897" t="str">
            <v>夷人精锐军</v>
          </cell>
          <cell r="I7897">
            <v>14047</v>
          </cell>
        </row>
        <row r="7898">
          <cell r="B7898" t="str">
            <v>祝融</v>
          </cell>
          <cell r="I7898">
            <v>12002</v>
          </cell>
        </row>
        <row r="7899">
          <cell r="B7899" t="str">
            <v>夷人精锐军</v>
          </cell>
          <cell r="I7899">
            <v>14047</v>
          </cell>
        </row>
        <row r="7900">
          <cell r="B7900" t="str">
            <v>诸葛亮</v>
          </cell>
          <cell r="I7900">
            <v>12009</v>
          </cell>
        </row>
        <row r="7901">
          <cell r="B7901" t="str">
            <v>姜维</v>
          </cell>
          <cell r="I7901">
            <v>12012</v>
          </cell>
        </row>
        <row r="7902">
          <cell r="B7902" t="str">
            <v>赵云</v>
          </cell>
          <cell r="I7902">
            <v>12001</v>
          </cell>
        </row>
        <row r="7903">
          <cell r="B7903" t="str">
            <v>孟获</v>
          </cell>
          <cell r="I7903">
            <v>12019</v>
          </cell>
        </row>
        <row r="7904">
          <cell r="B7904" t="str">
            <v>黄忠</v>
          </cell>
          <cell r="I7904">
            <v>12006</v>
          </cell>
        </row>
        <row r="7905">
          <cell r="B7905" t="str">
            <v>祝融</v>
          </cell>
          <cell r="I7905">
            <v>12002</v>
          </cell>
        </row>
        <row r="7906">
          <cell r="B7906" t="str">
            <v>蜀国后勤军</v>
          </cell>
          <cell r="I7906">
            <v>14042</v>
          </cell>
        </row>
        <row r="7907">
          <cell r="B7907" t="str">
            <v>蜀国后勤军</v>
          </cell>
          <cell r="I7907">
            <v>14042</v>
          </cell>
        </row>
        <row r="7908">
          <cell r="B7908" t="str">
            <v>蜀国后勤军</v>
          </cell>
          <cell r="I7908">
            <v>14042</v>
          </cell>
        </row>
        <row r="7909">
          <cell r="B7909" t="str">
            <v>李严亲随</v>
          </cell>
          <cell r="I7909">
            <v>14045</v>
          </cell>
        </row>
        <row r="7910">
          <cell r="B7910" t="str">
            <v>李严</v>
          </cell>
          <cell r="I7910">
            <v>11038</v>
          </cell>
        </row>
        <row r="7911">
          <cell r="B7911" t="str">
            <v>李严亲随</v>
          </cell>
          <cell r="I7911">
            <v>14045</v>
          </cell>
        </row>
        <row r="7912">
          <cell r="B7912" t="str">
            <v>蜀国先锋军</v>
          </cell>
          <cell r="I7912">
            <v>11054</v>
          </cell>
        </row>
        <row r="7913">
          <cell r="B7913" t="str">
            <v>蜀国先锋军</v>
          </cell>
          <cell r="I7913">
            <v>11054</v>
          </cell>
        </row>
        <row r="7914">
          <cell r="B7914" t="str">
            <v>蜀国先锋军</v>
          </cell>
          <cell r="I7914">
            <v>11054</v>
          </cell>
        </row>
        <row r="7915">
          <cell r="B7915" t="str">
            <v>马谡亲随</v>
          </cell>
          <cell r="I7915">
            <v>14045</v>
          </cell>
        </row>
        <row r="7916">
          <cell r="B7916" t="str">
            <v>马谡</v>
          </cell>
          <cell r="I7916">
            <v>12025</v>
          </cell>
        </row>
        <row r="7917">
          <cell r="B7917" t="str">
            <v>马谡亲随</v>
          </cell>
          <cell r="I7917">
            <v>14045</v>
          </cell>
        </row>
        <row r="7918">
          <cell r="B7918" t="str">
            <v>蜀国步兵营</v>
          </cell>
          <cell r="I7918">
            <v>11054</v>
          </cell>
        </row>
        <row r="7919">
          <cell r="B7919" t="str">
            <v>蜀国步兵营</v>
          </cell>
          <cell r="I7919">
            <v>11054</v>
          </cell>
        </row>
        <row r="7920">
          <cell r="B7920" t="str">
            <v>蜀国步兵营</v>
          </cell>
          <cell r="I7920">
            <v>11054</v>
          </cell>
        </row>
        <row r="7921">
          <cell r="B7921" t="str">
            <v>刘禅后妃</v>
          </cell>
          <cell r="I7921">
            <v>13033</v>
          </cell>
        </row>
        <row r="7922">
          <cell r="B7922" t="str">
            <v>刘禅</v>
          </cell>
          <cell r="I7922">
            <v>12032</v>
          </cell>
        </row>
        <row r="7923">
          <cell r="B7923" t="str">
            <v>刘禅后妃</v>
          </cell>
          <cell r="I7923">
            <v>13033</v>
          </cell>
        </row>
        <row r="7924">
          <cell r="B7924" t="str">
            <v>姜维亲随</v>
          </cell>
          <cell r="I7924">
            <v>11023</v>
          </cell>
        </row>
        <row r="7925">
          <cell r="B7925" t="str">
            <v>姜维</v>
          </cell>
          <cell r="I7925">
            <v>12012</v>
          </cell>
        </row>
        <row r="7926">
          <cell r="B7926" t="str">
            <v>姜维亲随</v>
          </cell>
          <cell r="I7926">
            <v>11023</v>
          </cell>
        </row>
        <row r="7927">
          <cell r="B7927" t="str">
            <v>蜀国骑兵营</v>
          </cell>
          <cell r="I7927">
            <v>13036</v>
          </cell>
        </row>
        <row r="7928">
          <cell r="B7928" t="str">
            <v>蜀国骑兵营</v>
          </cell>
          <cell r="I7928">
            <v>13036</v>
          </cell>
        </row>
        <row r="7929">
          <cell r="B7929" t="str">
            <v>蜀国骑兵营</v>
          </cell>
          <cell r="I7929">
            <v>13036</v>
          </cell>
        </row>
        <row r="7930">
          <cell r="B7930" t="str">
            <v>张辽</v>
          </cell>
          <cell r="I7930">
            <v>11006</v>
          </cell>
        </row>
        <row r="7931">
          <cell r="B7931" t="str">
            <v>魏国城防军</v>
          </cell>
          <cell r="I7931">
            <v>14042</v>
          </cell>
        </row>
        <row r="7932">
          <cell r="B7932" t="str">
            <v>魏国城防军</v>
          </cell>
          <cell r="I7932">
            <v>14042</v>
          </cell>
        </row>
        <row r="7933">
          <cell r="B7933" t="str">
            <v>魏国城防军</v>
          </cell>
          <cell r="I7933">
            <v>14042</v>
          </cell>
        </row>
        <row r="7934">
          <cell r="B7934" t="str">
            <v>张郃</v>
          </cell>
          <cell r="I7934">
            <v>11012</v>
          </cell>
        </row>
        <row r="7935">
          <cell r="B7935" t="str">
            <v>魏国城防军</v>
          </cell>
          <cell r="I7935">
            <v>14042</v>
          </cell>
        </row>
        <row r="7936">
          <cell r="B7936" t="str">
            <v>魏国主力军</v>
          </cell>
          <cell r="I7936">
            <v>14046</v>
          </cell>
        </row>
        <row r="7937">
          <cell r="B7937" t="str">
            <v>司马懿</v>
          </cell>
          <cell r="I7937">
            <v>11011</v>
          </cell>
        </row>
        <row r="7938">
          <cell r="B7938" t="str">
            <v>魏国主力军</v>
          </cell>
          <cell r="I7938">
            <v>14046</v>
          </cell>
        </row>
        <row r="7939">
          <cell r="B7939" t="str">
            <v>魏国主力军</v>
          </cell>
          <cell r="I7939">
            <v>14046</v>
          </cell>
        </row>
        <row r="7940">
          <cell r="B7940" t="str">
            <v>贾诩</v>
          </cell>
          <cell r="I7940">
            <v>11009</v>
          </cell>
        </row>
        <row r="7941">
          <cell r="B7941" t="str">
            <v>魏国主力军</v>
          </cell>
          <cell r="I7941">
            <v>14046</v>
          </cell>
        </row>
        <row r="7942">
          <cell r="B7942" t="str">
            <v>姜维</v>
          </cell>
          <cell r="I7942">
            <v>12012</v>
          </cell>
        </row>
        <row r="7943">
          <cell r="B7943" t="str">
            <v>诸葛亮</v>
          </cell>
          <cell r="I7943">
            <v>12009</v>
          </cell>
        </row>
        <row r="7944">
          <cell r="B7944" t="str">
            <v>蜀国精锐军</v>
          </cell>
          <cell r="I7944">
            <v>11053</v>
          </cell>
        </row>
        <row r="7945">
          <cell r="B7945" t="str">
            <v>蜀国精锐军</v>
          </cell>
          <cell r="I7945">
            <v>11053</v>
          </cell>
        </row>
        <row r="7946">
          <cell r="B7946" t="str">
            <v>蜀国精锐军</v>
          </cell>
          <cell r="I7946">
            <v>11053</v>
          </cell>
        </row>
        <row r="7947">
          <cell r="B7947" t="str">
            <v>蜀国精锐军</v>
          </cell>
          <cell r="I7947">
            <v>11053</v>
          </cell>
        </row>
        <row r="7948">
          <cell r="B7948" t="str">
            <v>张辽</v>
          </cell>
          <cell r="I7948">
            <v>11006</v>
          </cell>
        </row>
        <row r="7949">
          <cell r="B7949" t="str">
            <v>司马懿</v>
          </cell>
          <cell r="I7949">
            <v>11011</v>
          </cell>
        </row>
        <row r="7950">
          <cell r="B7950" t="str">
            <v>张郃</v>
          </cell>
          <cell r="I7950">
            <v>11012</v>
          </cell>
        </row>
        <row r="7951">
          <cell r="B7951" t="str">
            <v>孙权</v>
          </cell>
          <cell r="I7951">
            <v>13005</v>
          </cell>
        </row>
        <row r="7952">
          <cell r="B7952" t="str">
            <v>贾诩</v>
          </cell>
          <cell r="I7952">
            <v>11009</v>
          </cell>
        </row>
        <row r="7953">
          <cell r="B7953" t="str">
            <v>鲁肃</v>
          </cell>
          <cell r="I7953">
            <v>13002</v>
          </cell>
        </row>
        <row r="7954">
          <cell r="B7954" t="str">
            <v>蜀国后勤军</v>
          </cell>
          <cell r="I7954">
            <v>14042</v>
          </cell>
        </row>
        <row r="7955">
          <cell r="B7955" t="str">
            <v>蜀国后勤军</v>
          </cell>
          <cell r="I7955">
            <v>14042</v>
          </cell>
        </row>
        <row r="7956">
          <cell r="B7956" t="str">
            <v>蜀国后勤军</v>
          </cell>
          <cell r="I7956">
            <v>14042</v>
          </cell>
        </row>
        <row r="7957">
          <cell r="B7957" t="str">
            <v>李严亲随</v>
          </cell>
          <cell r="I7957">
            <v>14045</v>
          </cell>
        </row>
        <row r="7958">
          <cell r="B7958" t="str">
            <v>李严</v>
          </cell>
          <cell r="I7958">
            <v>11038</v>
          </cell>
        </row>
        <row r="7959">
          <cell r="B7959" t="str">
            <v>李严亲随</v>
          </cell>
          <cell r="I7959">
            <v>14045</v>
          </cell>
        </row>
        <row r="7960">
          <cell r="B7960" t="str">
            <v>蜀国先锋军</v>
          </cell>
          <cell r="I7960">
            <v>11054</v>
          </cell>
        </row>
        <row r="7961">
          <cell r="B7961" t="str">
            <v>蜀国先锋军</v>
          </cell>
          <cell r="I7961">
            <v>11054</v>
          </cell>
        </row>
        <row r="7962">
          <cell r="B7962" t="str">
            <v>蜀国先锋军</v>
          </cell>
          <cell r="I7962">
            <v>11054</v>
          </cell>
        </row>
        <row r="7963">
          <cell r="B7963" t="str">
            <v>马谡亲随</v>
          </cell>
          <cell r="I7963">
            <v>14045</v>
          </cell>
        </row>
        <row r="7964">
          <cell r="B7964" t="str">
            <v>马谡</v>
          </cell>
          <cell r="I7964">
            <v>12025</v>
          </cell>
        </row>
        <row r="7965">
          <cell r="B7965" t="str">
            <v>马谡亲随</v>
          </cell>
          <cell r="I7965">
            <v>14045</v>
          </cell>
        </row>
        <row r="7966">
          <cell r="B7966" t="str">
            <v>蜀国步兵营</v>
          </cell>
          <cell r="I7966">
            <v>11054</v>
          </cell>
        </row>
        <row r="7967">
          <cell r="B7967" t="str">
            <v>蜀国步兵营</v>
          </cell>
          <cell r="I7967">
            <v>11054</v>
          </cell>
        </row>
        <row r="7968">
          <cell r="B7968" t="str">
            <v>蜀国步兵营</v>
          </cell>
          <cell r="I7968">
            <v>11054</v>
          </cell>
        </row>
        <row r="7969">
          <cell r="B7969" t="str">
            <v>刘禅后妃</v>
          </cell>
          <cell r="I7969">
            <v>13033</v>
          </cell>
        </row>
        <row r="7970">
          <cell r="B7970" t="str">
            <v>刘禅</v>
          </cell>
          <cell r="I7970">
            <v>12032</v>
          </cell>
        </row>
        <row r="7971">
          <cell r="B7971" t="str">
            <v>刘禅后妃</v>
          </cell>
          <cell r="I7971">
            <v>13033</v>
          </cell>
        </row>
        <row r="7972">
          <cell r="B7972" t="str">
            <v>姜维亲随</v>
          </cell>
          <cell r="I7972">
            <v>11023</v>
          </cell>
        </row>
        <row r="7973">
          <cell r="B7973" t="str">
            <v>姜维</v>
          </cell>
          <cell r="I7973">
            <v>12012</v>
          </cell>
        </row>
        <row r="7974">
          <cell r="B7974" t="str">
            <v>姜维亲随</v>
          </cell>
          <cell r="I7974">
            <v>11023</v>
          </cell>
        </row>
        <row r="7975">
          <cell r="B7975" t="str">
            <v>蜀国骑兵营</v>
          </cell>
          <cell r="I7975">
            <v>13036</v>
          </cell>
        </row>
        <row r="7976">
          <cell r="B7976" t="str">
            <v>蜀国骑兵营</v>
          </cell>
          <cell r="I7976">
            <v>13036</v>
          </cell>
        </row>
        <row r="7977">
          <cell r="B7977" t="str">
            <v>蜀国骑兵营</v>
          </cell>
          <cell r="I7977">
            <v>13036</v>
          </cell>
        </row>
        <row r="7978">
          <cell r="B7978" t="str">
            <v>张辽</v>
          </cell>
          <cell r="I7978">
            <v>11006</v>
          </cell>
        </row>
        <row r="7979">
          <cell r="B7979" t="str">
            <v>魏国城防军</v>
          </cell>
          <cell r="I7979">
            <v>14042</v>
          </cell>
        </row>
        <row r="7980">
          <cell r="B7980" t="str">
            <v>魏国城防军</v>
          </cell>
          <cell r="I7980">
            <v>14042</v>
          </cell>
        </row>
        <row r="7981">
          <cell r="B7981" t="str">
            <v>魏国城防军</v>
          </cell>
          <cell r="I7981">
            <v>14042</v>
          </cell>
        </row>
        <row r="7982">
          <cell r="B7982" t="str">
            <v>张郃</v>
          </cell>
          <cell r="I7982">
            <v>11012</v>
          </cell>
        </row>
        <row r="7983">
          <cell r="B7983" t="str">
            <v>魏国城防军</v>
          </cell>
          <cell r="I7983">
            <v>14042</v>
          </cell>
        </row>
        <row r="7984">
          <cell r="B7984" t="str">
            <v>魏国主力军</v>
          </cell>
          <cell r="I7984">
            <v>14046</v>
          </cell>
        </row>
        <row r="7985">
          <cell r="B7985" t="str">
            <v>司马懿</v>
          </cell>
          <cell r="I7985">
            <v>11011</v>
          </cell>
        </row>
        <row r="7986">
          <cell r="B7986" t="str">
            <v>魏国主力军</v>
          </cell>
          <cell r="I7986">
            <v>14046</v>
          </cell>
        </row>
        <row r="7987">
          <cell r="B7987" t="str">
            <v>魏国主力军</v>
          </cell>
          <cell r="I7987">
            <v>14046</v>
          </cell>
        </row>
        <row r="7988">
          <cell r="B7988" t="str">
            <v>贾诩</v>
          </cell>
          <cell r="I7988">
            <v>11009</v>
          </cell>
        </row>
        <row r="7989">
          <cell r="B7989" t="str">
            <v>魏国主力军</v>
          </cell>
          <cell r="I7989">
            <v>14046</v>
          </cell>
        </row>
        <row r="7990">
          <cell r="B7990" t="str">
            <v>姜维</v>
          </cell>
          <cell r="I7990">
            <v>12012</v>
          </cell>
        </row>
        <row r="7991">
          <cell r="B7991" t="str">
            <v>诸葛亮</v>
          </cell>
          <cell r="I7991">
            <v>12009</v>
          </cell>
        </row>
        <row r="7992">
          <cell r="B7992" t="str">
            <v>蜀国精锐军</v>
          </cell>
          <cell r="I7992">
            <v>11053</v>
          </cell>
        </row>
        <row r="7993">
          <cell r="B7993" t="str">
            <v>蜀国精锐军</v>
          </cell>
          <cell r="I7993">
            <v>11053</v>
          </cell>
        </row>
        <row r="7994">
          <cell r="B7994" t="str">
            <v>蜀国精锐军</v>
          </cell>
          <cell r="I7994">
            <v>11053</v>
          </cell>
        </row>
        <row r="7995">
          <cell r="B7995" t="str">
            <v>蜀国精锐军</v>
          </cell>
          <cell r="I7995">
            <v>11053</v>
          </cell>
        </row>
        <row r="7996">
          <cell r="B7996" t="str">
            <v>张辽</v>
          </cell>
          <cell r="I7996">
            <v>11006</v>
          </cell>
        </row>
        <row r="7997">
          <cell r="B7997" t="str">
            <v>司马懿</v>
          </cell>
          <cell r="I7997">
            <v>11011</v>
          </cell>
        </row>
        <row r="7998">
          <cell r="B7998" t="str">
            <v>张郃</v>
          </cell>
          <cell r="I7998">
            <v>11012</v>
          </cell>
        </row>
        <row r="7999">
          <cell r="B7999" t="str">
            <v>孙权</v>
          </cell>
          <cell r="I7999">
            <v>13005</v>
          </cell>
        </row>
        <row r="8000">
          <cell r="B8000" t="str">
            <v>贾诩</v>
          </cell>
          <cell r="I8000">
            <v>11009</v>
          </cell>
        </row>
        <row r="8001">
          <cell r="B8001" t="str">
            <v>鲁肃</v>
          </cell>
          <cell r="I8001">
            <v>13002</v>
          </cell>
        </row>
        <row r="8002">
          <cell r="B8002" t="str">
            <v>蜀国后勤军</v>
          </cell>
          <cell r="I8002">
            <v>14042</v>
          </cell>
        </row>
        <row r="8003">
          <cell r="B8003" t="str">
            <v>蜀国后勤军</v>
          </cell>
          <cell r="I8003">
            <v>14042</v>
          </cell>
        </row>
        <row r="8004">
          <cell r="B8004" t="str">
            <v>蜀国后勤军</v>
          </cell>
          <cell r="I8004">
            <v>14042</v>
          </cell>
        </row>
        <row r="8005">
          <cell r="B8005" t="str">
            <v>李严亲随</v>
          </cell>
          <cell r="I8005">
            <v>14045</v>
          </cell>
        </row>
        <row r="8006">
          <cell r="B8006" t="str">
            <v>李严</v>
          </cell>
          <cell r="I8006">
            <v>11038</v>
          </cell>
        </row>
        <row r="8007">
          <cell r="B8007" t="str">
            <v>李严亲随</v>
          </cell>
          <cell r="I8007">
            <v>14045</v>
          </cell>
        </row>
        <row r="8008">
          <cell r="B8008" t="str">
            <v>蜀国先锋军</v>
          </cell>
          <cell r="I8008">
            <v>11054</v>
          </cell>
        </row>
        <row r="8009">
          <cell r="B8009" t="str">
            <v>蜀国先锋军</v>
          </cell>
          <cell r="I8009">
            <v>11054</v>
          </cell>
        </row>
        <row r="8010">
          <cell r="B8010" t="str">
            <v>蜀国先锋军</v>
          </cell>
          <cell r="I8010">
            <v>11054</v>
          </cell>
        </row>
        <row r="8011">
          <cell r="B8011" t="str">
            <v>马谡亲随</v>
          </cell>
          <cell r="I8011">
            <v>14045</v>
          </cell>
        </row>
        <row r="8012">
          <cell r="B8012" t="str">
            <v>马谡</v>
          </cell>
          <cell r="I8012">
            <v>12025</v>
          </cell>
        </row>
        <row r="8013">
          <cell r="B8013" t="str">
            <v>马谡亲随</v>
          </cell>
          <cell r="I8013">
            <v>14045</v>
          </cell>
        </row>
        <row r="8014">
          <cell r="B8014" t="str">
            <v>蜀国步兵营</v>
          </cell>
          <cell r="I8014">
            <v>11054</v>
          </cell>
        </row>
        <row r="8015">
          <cell r="B8015" t="str">
            <v>蜀国步兵营</v>
          </cell>
          <cell r="I8015">
            <v>11054</v>
          </cell>
        </row>
        <row r="8016">
          <cell r="B8016" t="str">
            <v>蜀国步兵营</v>
          </cell>
          <cell r="I8016">
            <v>11054</v>
          </cell>
        </row>
        <row r="8017">
          <cell r="B8017" t="str">
            <v>刘禅后妃</v>
          </cell>
          <cell r="I8017">
            <v>13033</v>
          </cell>
        </row>
        <row r="8018">
          <cell r="B8018" t="str">
            <v>刘禅</v>
          </cell>
          <cell r="I8018">
            <v>12032</v>
          </cell>
        </row>
        <row r="8019">
          <cell r="B8019" t="str">
            <v>刘禅后妃</v>
          </cell>
          <cell r="I8019">
            <v>13033</v>
          </cell>
        </row>
        <row r="8020">
          <cell r="B8020" t="str">
            <v>姜维亲随</v>
          </cell>
          <cell r="I8020">
            <v>11023</v>
          </cell>
        </row>
        <row r="8021">
          <cell r="B8021" t="str">
            <v>姜维</v>
          </cell>
          <cell r="I8021">
            <v>12012</v>
          </cell>
        </row>
        <row r="8022">
          <cell r="B8022" t="str">
            <v>姜维亲随</v>
          </cell>
          <cell r="I8022">
            <v>11023</v>
          </cell>
        </row>
        <row r="8023">
          <cell r="B8023" t="str">
            <v>蜀国骑兵营</v>
          </cell>
          <cell r="I8023">
            <v>13036</v>
          </cell>
        </row>
        <row r="8024">
          <cell r="B8024" t="str">
            <v>蜀国骑兵营</v>
          </cell>
          <cell r="I8024">
            <v>13036</v>
          </cell>
        </row>
        <row r="8025">
          <cell r="B8025" t="str">
            <v>蜀国骑兵营</v>
          </cell>
          <cell r="I8025">
            <v>13036</v>
          </cell>
        </row>
        <row r="8026">
          <cell r="B8026" t="str">
            <v>张辽</v>
          </cell>
          <cell r="I8026">
            <v>11006</v>
          </cell>
        </row>
        <row r="8027">
          <cell r="B8027" t="str">
            <v>魏国城防军</v>
          </cell>
          <cell r="I8027">
            <v>14042</v>
          </cell>
        </row>
        <row r="8028">
          <cell r="B8028" t="str">
            <v>魏国城防军</v>
          </cell>
          <cell r="I8028">
            <v>14042</v>
          </cell>
        </row>
        <row r="8029">
          <cell r="B8029" t="str">
            <v>魏国城防军</v>
          </cell>
          <cell r="I8029">
            <v>14042</v>
          </cell>
        </row>
        <row r="8030">
          <cell r="B8030" t="str">
            <v>张郃</v>
          </cell>
          <cell r="I8030">
            <v>11012</v>
          </cell>
        </row>
        <row r="8031">
          <cell r="B8031" t="str">
            <v>魏国城防军</v>
          </cell>
          <cell r="I8031">
            <v>14042</v>
          </cell>
        </row>
        <row r="8032">
          <cell r="B8032" t="str">
            <v>魏国主力军</v>
          </cell>
          <cell r="I8032">
            <v>14046</v>
          </cell>
        </row>
        <row r="8033">
          <cell r="B8033" t="str">
            <v>司马懿</v>
          </cell>
          <cell r="I8033">
            <v>11011</v>
          </cell>
        </row>
        <row r="8034">
          <cell r="B8034" t="str">
            <v>魏国主力军</v>
          </cell>
          <cell r="I8034">
            <v>14046</v>
          </cell>
        </row>
        <row r="8035">
          <cell r="B8035" t="str">
            <v>魏国主力军</v>
          </cell>
          <cell r="I8035">
            <v>14046</v>
          </cell>
        </row>
        <row r="8036">
          <cell r="B8036" t="str">
            <v>贾诩</v>
          </cell>
          <cell r="I8036">
            <v>11009</v>
          </cell>
        </row>
        <row r="8037">
          <cell r="B8037" t="str">
            <v>魏国主力军</v>
          </cell>
          <cell r="I8037">
            <v>14046</v>
          </cell>
        </row>
        <row r="8038">
          <cell r="B8038" t="str">
            <v>姜维</v>
          </cell>
          <cell r="I8038">
            <v>12012</v>
          </cell>
        </row>
        <row r="8039">
          <cell r="B8039" t="str">
            <v>诸葛亮</v>
          </cell>
          <cell r="I8039">
            <v>12009</v>
          </cell>
        </row>
        <row r="8040">
          <cell r="B8040" t="str">
            <v>蜀国精锐军</v>
          </cell>
          <cell r="I8040">
            <v>11053</v>
          </cell>
        </row>
        <row r="8041">
          <cell r="B8041" t="str">
            <v>蜀国精锐军</v>
          </cell>
          <cell r="I8041">
            <v>11053</v>
          </cell>
        </row>
        <row r="8042">
          <cell r="B8042" t="str">
            <v>蜀国精锐军</v>
          </cell>
          <cell r="I8042">
            <v>11053</v>
          </cell>
        </row>
        <row r="8043">
          <cell r="B8043" t="str">
            <v>蜀国精锐军</v>
          </cell>
          <cell r="I8043">
            <v>11053</v>
          </cell>
        </row>
        <row r="8044">
          <cell r="B8044" t="str">
            <v>张辽</v>
          </cell>
          <cell r="I8044">
            <v>11006</v>
          </cell>
        </row>
        <row r="8045">
          <cell r="B8045" t="str">
            <v>司马懿</v>
          </cell>
          <cell r="I8045">
            <v>11011</v>
          </cell>
        </row>
        <row r="8046">
          <cell r="B8046" t="str">
            <v>张郃</v>
          </cell>
          <cell r="I8046">
            <v>11012</v>
          </cell>
        </row>
        <row r="8047">
          <cell r="B8047" t="str">
            <v>孙权</v>
          </cell>
          <cell r="I8047">
            <v>13005</v>
          </cell>
        </row>
        <row r="8048">
          <cell r="B8048" t="str">
            <v>贾诩</v>
          </cell>
          <cell r="I8048">
            <v>11009</v>
          </cell>
        </row>
        <row r="8049">
          <cell r="B8049" t="str">
            <v>鲁肃</v>
          </cell>
          <cell r="I8049">
            <v>13002</v>
          </cell>
        </row>
        <row r="8050">
          <cell r="B8050" t="str">
            <v>蜀国后勤军</v>
          </cell>
          <cell r="I8050">
            <v>14042</v>
          </cell>
        </row>
        <row r="8051">
          <cell r="B8051" t="str">
            <v>蜀国后勤军</v>
          </cell>
          <cell r="I8051">
            <v>14042</v>
          </cell>
        </row>
        <row r="8052">
          <cell r="B8052" t="str">
            <v>蜀国后勤军</v>
          </cell>
          <cell r="I8052">
            <v>14042</v>
          </cell>
        </row>
        <row r="8053">
          <cell r="B8053" t="str">
            <v>李严亲随</v>
          </cell>
          <cell r="I8053">
            <v>14045</v>
          </cell>
        </row>
        <row r="8054">
          <cell r="B8054" t="str">
            <v>李严</v>
          </cell>
          <cell r="I8054">
            <v>11038</v>
          </cell>
        </row>
        <row r="8055">
          <cell r="B8055" t="str">
            <v>李严亲随</v>
          </cell>
          <cell r="I8055">
            <v>14045</v>
          </cell>
        </row>
        <row r="8056">
          <cell r="B8056" t="str">
            <v>蜀国先锋军</v>
          </cell>
          <cell r="I8056">
            <v>11054</v>
          </cell>
        </row>
        <row r="8057">
          <cell r="B8057" t="str">
            <v>蜀国先锋军</v>
          </cell>
          <cell r="I8057">
            <v>11054</v>
          </cell>
        </row>
        <row r="8058">
          <cell r="B8058" t="str">
            <v>蜀国先锋军</v>
          </cell>
          <cell r="I8058">
            <v>11054</v>
          </cell>
        </row>
        <row r="8059">
          <cell r="B8059" t="str">
            <v>马谡亲随</v>
          </cell>
          <cell r="I8059">
            <v>14045</v>
          </cell>
        </row>
        <row r="8060">
          <cell r="B8060" t="str">
            <v>马谡</v>
          </cell>
          <cell r="I8060">
            <v>12025</v>
          </cell>
        </row>
        <row r="8061">
          <cell r="B8061" t="str">
            <v>马谡亲随</v>
          </cell>
          <cell r="I8061">
            <v>14045</v>
          </cell>
        </row>
        <row r="8062">
          <cell r="B8062" t="str">
            <v>蜀国步兵营</v>
          </cell>
          <cell r="I8062">
            <v>11054</v>
          </cell>
        </row>
        <row r="8063">
          <cell r="B8063" t="str">
            <v>蜀国步兵营</v>
          </cell>
          <cell r="I8063">
            <v>11054</v>
          </cell>
        </row>
        <row r="8064">
          <cell r="B8064" t="str">
            <v>蜀国步兵营</v>
          </cell>
          <cell r="I8064">
            <v>11054</v>
          </cell>
        </row>
        <row r="8065">
          <cell r="B8065" t="str">
            <v>刘禅后妃</v>
          </cell>
          <cell r="I8065">
            <v>13033</v>
          </cell>
        </row>
        <row r="8066">
          <cell r="B8066" t="str">
            <v>刘禅</v>
          </cell>
          <cell r="I8066">
            <v>12032</v>
          </cell>
        </row>
        <row r="8067">
          <cell r="B8067" t="str">
            <v>刘禅后妃</v>
          </cell>
          <cell r="I8067">
            <v>13033</v>
          </cell>
        </row>
        <row r="8068">
          <cell r="B8068" t="str">
            <v>姜维亲随</v>
          </cell>
          <cell r="I8068">
            <v>11023</v>
          </cell>
        </row>
        <row r="8069">
          <cell r="B8069" t="str">
            <v>姜维</v>
          </cell>
          <cell r="I8069">
            <v>12012</v>
          </cell>
        </row>
        <row r="8070">
          <cell r="B8070" t="str">
            <v>姜维亲随</v>
          </cell>
          <cell r="I8070">
            <v>11023</v>
          </cell>
        </row>
        <row r="8071">
          <cell r="B8071" t="str">
            <v>蜀国骑兵营</v>
          </cell>
          <cell r="I8071">
            <v>13036</v>
          </cell>
        </row>
        <row r="8072">
          <cell r="B8072" t="str">
            <v>蜀国骑兵营</v>
          </cell>
          <cell r="I8072">
            <v>13036</v>
          </cell>
        </row>
        <row r="8073">
          <cell r="B8073" t="str">
            <v>蜀国骑兵营</v>
          </cell>
          <cell r="I8073">
            <v>13036</v>
          </cell>
        </row>
        <row r="8074">
          <cell r="B8074" t="str">
            <v>张辽</v>
          </cell>
          <cell r="I8074">
            <v>11006</v>
          </cell>
        </row>
        <row r="8075">
          <cell r="B8075" t="str">
            <v>魏国城防军</v>
          </cell>
          <cell r="I8075">
            <v>14042</v>
          </cell>
        </row>
        <row r="8076">
          <cell r="B8076" t="str">
            <v>魏国城防军</v>
          </cell>
          <cell r="I8076">
            <v>14042</v>
          </cell>
        </row>
        <row r="8077">
          <cell r="B8077" t="str">
            <v>魏国城防军</v>
          </cell>
          <cell r="I8077">
            <v>14042</v>
          </cell>
        </row>
        <row r="8078">
          <cell r="B8078" t="str">
            <v>张郃</v>
          </cell>
          <cell r="I8078">
            <v>11012</v>
          </cell>
        </row>
        <row r="8079">
          <cell r="B8079" t="str">
            <v>魏国城防军</v>
          </cell>
          <cell r="I8079">
            <v>14042</v>
          </cell>
        </row>
        <row r="8080">
          <cell r="B8080" t="str">
            <v>魏国主力军</v>
          </cell>
          <cell r="I8080">
            <v>14046</v>
          </cell>
        </row>
        <row r="8081">
          <cell r="B8081" t="str">
            <v>司马懿</v>
          </cell>
          <cell r="I8081">
            <v>11011</v>
          </cell>
        </row>
        <row r="8082">
          <cell r="B8082" t="str">
            <v>魏国主力军</v>
          </cell>
          <cell r="I8082">
            <v>14046</v>
          </cell>
        </row>
        <row r="8083">
          <cell r="B8083" t="str">
            <v>魏国主力军</v>
          </cell>
          <cell r="I8083">
            <v>14046</v>
          </cell>
        </row>
        <row r="8084">
          <cell r="B8084" t="str">
            <v>贾诩</v>
          </cell>
          <cell r="I8084">
            <v>11009</v>
          </cell>
        </row>
        <row r="8085">
          <cell r="B8085" t="str">
            <v>魏国主力军</v>
          </cell>
          <cell r="I8085">
            <v>14046</v>
          </cell>
        </row>
        <row r="8086">
          <cell r="B8086" t="str">
            <v>姜维</v>
          </cell>
          <cell r="I8086">
            <v>12012</v>
          </cell>
        </row>
        <row r="8087">
          <cell r="B8087" t="str">
            <v>诸葛亮</v>
          </cell>
          <cell r="I8087">
            <v>12009</v>
          </cell>
        </row>
        <row r="8088">
          <cell r="B8088" t="str">
            <v>蜀国精锐军</v>
          </cell>
          <cell r="I8088">
            <v>11053</v>
          </cell>
        </row>
        <row r="8089">
          <cell r="B8089" t="str">
            <v>蜀国精锐军</v>
          </cell>
          <cell r="I8089">
            <v>11053</v>
          </cell>
        </row>
        <row r="8090">
          <cell r="B8090" t="str">
            <v>蜀国精锐军</v>
          </cell>
          <cell r="I8090">
            <v>11053</v>
          </cell>
        </row>
        <row r="8091">
          <cell r="B8091" t="str">
            <v>蜀国精锐军</v>
          </cell>
          <cell r="I8091">
            <v>11053</v>
          </cell>
        </row>
        <row r="8092">
          <cell r="B8092" t="str">
            <v>张辽</v>
          </cell>
          <cell r="I8092">
            <v>11006</v>
          </cell>
        </row>
        <row r="8093">
          <cell r="B8093" t="str">
            <v>司马懿</v>
          </cell>
          <cell r="I8093">
            <v>11011</v>
          </cell>
        </row>
        <row r="8094">
          <cell r="B8094" t="str">
            <v>张郃</v>
          </cell>
          <cell r="I8094">
            <v>11012</v>
          </cell>
        </row>
        <row r="8095">
          <cell r="B8095" t="str">
            <v>孙权</v>
          </cell>
          <cell r="I8095">
            <v>13005</v>
          </cell>
        </row>
        <row r="8096">
          <cell r="B8096" t="str">
            <v>贾诩</v>
          </cell>
          <cell r="I8096">
            <v>11009</v>
          </cell>
        </row>
        <row r="8097">
          <cell r="B8097" t="str">
            <v>鲁肃</v>
          </cell>
          <cell r="I8097">
            <v>13002</v>
          </cell>
        </row>
        <row r="8098">
          <cell r="B8098" t="str">
            <v>蜀国后勤军</v>
          </cell>
          <cell r="I8098">
            <v>14042</v>
          </cell>
        </row>
        <row r="8099">
          <cell r="B8099" t="str">
            <v>蜀国后勤军</v>
          </cell>
          <cell r="I8099">
            <v>14042</v>
          </cell>
        </row>
        <row r="8100">
          <cell r="B8100" t="str">
            <v>蜀国后勤军</v>
          </cell>
          <cell r="I8100">
            <v>14042</v>
          </cell>
        </row>
        <row r="8101">
          <cell r="B8101" t="str">
            <v>李严亲随</v>
          </cell>
          <cell r="I8101">
            <v>14045</v>
          </cell>
        </row>
        <row r="8102">
          <cell r="B8102" t="str">
            <v>李严</v>
          </cell>
          <cell r="I8102">
            <v>11038</v>
          </cell>
        </row>
        <row r="8103">
          <cell r="B8103" t="str">
            <v>李严亲随</v>
          </cell>
          <cell r="I8103">
            <v>14045</v>
          </cell>
        </row>
        <row r="8104">
          <cell r="B8104" t="str">
            <v>蜀国先锋军</v>
          </cell>
          <cell r="I8104">
            <v>11054</v>
          </cell>
        </row>
        <row r="8105">
          <cell r="B8105" t="str">
            <v>蜀国先锋军</v>
          </cell>
          <cell r="I8105">
            <v>11054</v>
          </cell>
        </row>
        <row r="8106">
          <cell r="B8106" t="str">
            <v>蜀国先锋军</v>
          </cell>
          <cell r="I8106">
            <v>11054</v>
          </cell>
        </row>
        <row r="8107">
          <cell r="B8107" t="str">
            <v>马谡亲随</v>
          </cell>
          <cell r="I8107">
            <v>14045</v>
          </cell>
        </row>
        <row r="8108">
          <cell r="B8108" t="str">
            <v>马谡</v>
          </cell>
          <cell r="I8108">
            <v>12025</v>
          </cell>
        </row>
        <row r="8109">
          <cell r="B8109" t="str">
            <v>马谡亲随</v>
          </cell>
          <cell r="I8109">
            <v>14045</v>
          </cell>
        </row>
        <row r="8110">
          <cell r="B8110" t="str">
            <v>蜀国步兵营</v>
          </cell>
          <cell r="I8110">
            <v>11054</v>
          </cell>
        </row>
        <row r="8111">
          <cell r="B8111" t="str">
            <v>蜀国步兵营</v>
          </cell>
          <cell r="I8111">
            <v>11054</v>
          </cell>
        </row>
        <row r="8112">
          <cell r="B8112" t="str">
            <v>蜀国步兵营</v>
          </cell>
          <cell r="I8112">
            <v>11054</v>
          </cell>
        </row>
        <row r="8113">
          <cell r="B8113" t="str">
            <v>刘禅后妃</v>
          </cell>
          <cell r="I8113">
            <v>13033</v>
          </cell>
        </row>
        <row r="8114">
          <cell r="B8114" t="str">
            <v>刘禅</v>
          </cell>
          <cell r="I8114">
            <v>12032</v>
          </cell>
        </row>
        <row r="8115">
          <cell r="B8115" t="str">
            <v>刘禅后妃</v>
          </cell>
          <cell r="I8115">
            <v>13033</v>
          </cell>
        </row>
        <row r="8116">
          <cell r="B8116" t="str">
            <v>姜维亲随</v>
          </cell>
          <cell r="I8116">
            <v>11023</v>
          </cell>
        </row>
        <row r="8117">
          <cell r="B8117" t="str">
            <v>姜维</v>
          </cell>
          <cell r="I8117">
            <v>12012</v>
          </cell>
        </row>
        <row r="8118">
          <cell r="B8118" t="str">
            <v>姜维亲随</v>
          </cell>
          <cell r="I8118">
            <v>11023</v>
          </cell>
        </row>
        <row r="8119">
          <cell r="B8119" t="str">
            <v>蜀国骑兵营</v>
          </cell>
          <cell r="I8119">
            <v>13036</v>
          </cell>
        </row>
        <row r="8120">
          <cell r="B8120" t="str">
            <v>蜀国骑兵营</v>
          </cell>
          <cell r="I8120">
            <v>13036</v>
          </cell>
        </row>
        <row r="8121">
          <cell r="B8121" t="str">
            <v>蜀国骑兵营</v>
          </cell>
          <cell r="I8121">
            <v>13036</v>
          </cell>
        </row>
        <row r="8122">
          <cell r="B8122" t="str">
            <v>张辽</v>
          </cell>
          <cell r="I8122">
            <v>11006</v>
          </cell>
        </row>
        <row r="8123">
          <cell r="B8123" t="str">
            <v>魏国城防军</v>
          </cell>
          <cell r="I8123">
            <v>14042</v>
          </cell>
        </row>
        <row r="8124">
          <cell r="B8124" t="str">
            <v>魏国城防军</v>
          </cell>
          <cell r="I8124">
            <v>14042</v>
          </cell>
        </row>
        <row r="8125">
          <cell r="B8125" t="str">
            <v>魏国城防军</v>
          </cell>
          <cell r="I8125">
            <v>14042</v>
          </cell>
        </row>
        <row r="8126">
          <cell r="B8126" t="str">
            <v>张郃</v>
          </cell>
          <cell r="I8126">
            <v>11012</v>
          </cell>
        </row>
        <row r="8127">
          <cell r="B8127" t="str">
            <v>魏国城防军</v>
          </cell>
          <cell r="I8127">
            <v>14042</v>
          </cell>
        </row>
        <row r="8128">
          <cell r="B8128" t="str">
            <v>魏国主力军</v>
          </cell>
          <cell r="I8128">
            <v>14046</v>
          </cell>
        </row>
        <row r="8129">
          <cell r="B8129" t="str">
            <v>司马懿</v>
          </cell>
          <cell r="I8129">
            <v>11011</v>
          </cell>
        </row>
        <row r="8130">
          <cell r="B8130" t="str">
            <v>魏国主力军</v>
          </cell>
          <cell r="I8130">
            <v>14046</v>
          </cell>
        </row>
        <row r="8131">
          <cell r="B8131" t="str">
            <v>魏国主力军</v>
          </cell>
          <cell r="I8131">
            <v>14046</v>
          </cell>
        </row>
        <row r="8132">
          <cell r="B8132" t="str">
            <v>贾诩</v>
          </cell>
          <cell r="I8132">
            <v>11009</v>
          </cell>
        </row>
        <row r="8133">
          <cell r="B8133" t="str">
            <v>魏国主力军</v>
          </cell>
          <cell r="I8133">
            <v>14046</v>
          </cell>
        </row>
        <row r="8134">
          <cell r="B8134" t="str">
            <v>姜维</v>
          </cell>
          <cell r="I8134">
            <v>12012</v>
          </cell>
        </row>
        <row r="8135">
          <cell r="B8135" t="str">
            <v>诸葛亮</v>
          </cell>
          <cell r="I8135">
            <v>12009</v>
          </cell>
        </row>
        <row r="8136">
          <cell r="B8136" t="str">
            <v>蜀国精锐军</v>
          </cell>
          <cell r="I8136">
            <v>11053</v>
          </cell>
        </row>
        <row r="8137">
          <cell r="B8137" t="str">
            <v>蜀国精锐军</v>
          </cell>
          <cell r="I8137">
            <v>11053</v>
          </cell>
        </row>
        <row r="8138">
          <cell r="B8138" t="str">
            <v>蜀国精锐军</v>
          </cell>
          <cell r="I8138">
            <v>11053</v>
          </cell>
        </row>
        <row r="8139">
          <cell r="B8139" t="str">
            <v>蜀国精锐军</v>
          </cell>
          <cell r="I8139">
            <v>11053</v>
          </cell>
        </row>
        <row r="8140">
          <cell r="B8140" t="str">
            <v>张辽</v>
          </cell>
          <cell r="I8140">
            <v>11006</v>
          </cell>
        </row>
        <row r="8141">
          <cell r="B8141" t="str">
            <v>司马懿</v>
          </cell>
          <cell r="I8141">
            <v>11011</v>
          </cell>
        </row>
        <row r="8142">
          <cell r="B8142" t="str">
            <v>张郃</v>
          </cell>
          <cell r="I8142">
            <v>11012</v>
          </cell>
        </row>
        <row r="8143">
          <cell r="B8143" t="str">
            <v>孙权</v>
          </cell>
          <cell r="I8143">
            <v>13005</v>
          </cell>
        </row>
        <row r="8144">
          <cell r="B8144" t="str">
            <v>贾诩</v>
          </cell>
          <cell r="I8144">
            <v>11009</v>
          </cell>
        </row>
        <row r="8145">
          <cell r="B8145" t="str">
            <v>鲁肃</v>
          </cell>
          <cell r="I8145">
            <v>13002</v>
          </cell>
        </row>
        <row r="8146">
          <cell r="B8146" t="str">
            <v>蜀国后勤军</v>
          </cell>
          <cell r="I8146">
            <v>14042</v>
          </cell>
        </row>
        <row r="8147">
          <cell r="B8147" t="str">
            <v>蜀国后勤军</v>
          </cell>
          <cell r="I8147">
            <v>14042</v>
          </cell>
        </row>
        <row r="8148">
          <cell r="B8148" t="str">
            <v>蜀国后勤军</v>
          </cell>
          <cell r="I8148">
            <v>14042</v>
          </cell>
        </row>
        <row r="8149">
          <cell r="B8149" t="str">
            <v>李严亲随</v>
          </cell>
          <cell r="I8149">
            <v>14045</v>
          </cell>
        </row>
        <row r="8150">
          <cell r="B8150" t="str">
            <v>李严</v>
          </cell>
          <cell r="I8150">
            <v>11038</v>
          </cell>
        </row>
        <row r="8151">
          <cell r="B8151" t="str">
            <v>李严亲随</v>
          </cell>
          <cell r="I8151">
            <v>14045</v>
          </cell>
        </row>
        <row r="8152">
          <cell r="B8152" t="str">
            <v>蜀国先锋军</v>
          </cell>
          <cell r="I8152">
            <v>11054</v>
          </cell>
        </row>
        <row r="8153">
          <cell r="B8153" t="str">
            <v>蜀国先锋军</v>
          </cell>
          <cell r="I8153">
            <v>11054</v>
          </cell>
        </row>
        <row r="8154">
          <cell r="B8154" t="str">
            <v>蜀国先锋军</v>
          </cell>
          <cell r="I8154">
            <v>11054</v>
          </cell>
        </row>
        <row r="8155">
          <cell r="B8155" t="str">
            <v>马谡亲随</v>
          </cell>
          <cell r="I8155">
            <v>14045</v>
          </cell>
        </row>
        <row r="8156">
          <cell r="B8156" t="str">
            <v>马谡</v>
          </cell>
          <cell r="I8156">
            <v>12025</v>
          </cell>
        </row>
        <row r="8157">
          <cell r="B8157" t="str">
            <v>马谡亲随</v>
          </cell>
          <cell r="I8157">
            <v>14045</v>
          </cell>
        </row>
        <row r="8158">
          <cell r="B8158" t="str">
            <v>蜀国步兵营</v>
          </cell>
          <cell r="I8158">
            <v>11054</v>
          </cell>
        </row>
        <row r="8159">
          <cell r="B8159" t="str">
            <v>蜀国步兵营</v>
          </cell>
          <cell r="I8159">
            <v>11054</v>
          </cell>
        </row>
        <row r="8160">
          <cell r="B8160" t="str">
            <v>蜀国步兵营</v>
          </cell>
          <cell r="I8160">
            <v>11054</v>
          </cell>
        </row>
        <row r="8161">
          <cell r="B8161" t="str">
            <v>刘禅后妃</v>
          </cell>
          <cell r="I8161">
            <v>13033</v>
          </cell>
        </row>
        <row r="8162">
          <cell r="B8162" t="str">
            <v>刘禅</v>
          </cell>
          <cell r="I8162">
            <v>12032</v>
          </cell>
        </row>
        <row r="8163">
          <cell r="B8163" t="str">
            <v>刘禅后妃</v>
          </cell>
          <cell r="I8163">
            <v>13033</v>
          </cell>
        </row>
        <row r="8164">
          <cell r="B8164" t="str">
            <v>姜维亲随</v>
          </cell>
          <cell r="I8164">
            <v>11023</v>
          </cell>
        </row>
        <row r="8165">
          <cell r="B8165" t="str">
            <v>姜维</v>
          </cell>
          <cell r="I8165">
            <v>12012</v>
          </cell>
        </row>
        <row r="8166">
          <cell r="B8166" t="str">
            <v>姜维亲随</v>
          </cell>
          <cell r="I8166">
            <v>11023</v>
          </cell>
        </row>
        <row r="8167">
          <cell r="B8167" t="str">
            <v>蜀国骑兵营</v>
          </cell>
          <cell r="I8167">
            <v>13036</v>
          </cell>
        </row>
        <row r="8168">
          <cell r="B8168" t="str">
            <v>蜀国骑兵营</v>
          </cell>
          <cell r="I8168">
            <v>13036</v>
          </cell>
        </row>
        <row r="8169">
          <cell r="B8169" t="str">
            <v>蜀国骑兵营</v>
          </cell>
          <cell r="I8169">
            <v>13036</v>
          </cell>
        </row>
        <row r="8170">
          <cell r="B8170" t="str">
            <v>张辽</v>
          </cell>
          <cell r="I8170">
            <v>11006</v>
          </cell>
        </row>
        <row r="8171">
          <cell r="B8171" t="str">
            <v>魏国城防军</v>
          </cell>
          <cell r="I8171">
            <v>14042</v>
          </cell>
        </row>
        <row r="8172">
          <cell r="B8172" t="str">
            <v>魏国城防军</v>
          </cell>
          <cell r="I8172">
            <v>14042</v>
          </cell>
        </row>
        <row r="8173">
          <cell r="B8173" t="str">
            <v>魏国城防军</v>
          </cell>
          <cell r="I8173">
            <v>14042</v>
          </cell>
        </row>
        <row r="8174">
          <cell r="B8174" t="str">
            <v>张郃</v>
          </cell>
          <cell r="I8174">
            <v>11012</v>
          </cell>
        </row>
        <row r="8175">
          <cell r="B8175" t="str">
            <v>魏国城防军</v>
          </cell>
          <cell r="I8175">
            <v>14042</v>
          </cell>
        </row>
        <row r="8176">
          <cell r="B8176" t="str">
            <v>魏国主力军</v>
          </cell>
          <cell r="I8176">
            <v>14046</v>
          </cell>
        </row>
        <row r="8177">
          <cell r="B8177" t="str">
            <v>司马懿</v>
          </cell>
          <cell r="I8177">
            <v>11011</v>
          </cell>
        </row>
        <row r="8178">
          <cell r="B8178" t="str">
            <v>魏国主力军</v>
          </cell>
          <cell r="I8178">
            <v>14046</v>
          </cell>
        </row>
        <row r="8179">
          <cell r="B8179" t="str">
            <v>魏国主力军</v>
          </cell>
          <cell r="I8179">
            <v>14046</v>
          </cell>
        </row>
        <row r="8180">
          <cell r="B8180" t="str">
            <v>贾诩</v>
          </cell>
          <cell r="I8180">
            <v>11009</v>
          </cell>
        </row>
        <row r="8181">
          <cell r="B8181" t="str">
            <v>魏国主力军</v>
          </cell>
          <cell r="I8181">
            <v>14046</v>
          </cell>
        </row>
        <row r="8182">
          <cell r="B8182" t="str">
            <v>姜维</v>
          </cell>
          <cell r="I8182">
            <v>12012</v>
          </cell>
        </row>
        <row r="8183">
          <cell r="B8183" t="str">
            <v>诸葛亮</v>
          </cell>
          <cell r="I8183">
            <v>12009</v>
          </cell>
        </row>
        <row r="8184">
          <cell r="B8184" t="str">
            <v>蜀国精锐军</v>
          </cell>
          <cell r="I8184">
            <v>11053</v>
          </cell>
        </row>
        <row r="8185">
          <cell r="B8185" t="str">
            <v>蜀国精锐军</v>
          </cell>
          <cell r="I8185">
            <v>11053</v>
          </cell>
        </row>
        <row r="8186">
          <cell r="B8186" t="str">
            <v>蜀国精锐军</v>
          </cell>
          <cell r="I8186">
            <v>11053</v>
          </cell>
        </row>
        <row r="8187">
          <cell r="B8187" t="str">
            <v>蜀国精锐军</v>
          </cell>
          <cell r="I8187">
            <v>11053</v>
          </cell>
        </row>
        <row r="8188">
          <cell r="B8188" t="str">
            <v>张辽</v>
          </cell>
          <cell r="I8188">
            <v>11006</v>
          </cell>
        </row>
        <row r="8189">
          <cell r="B8189" t="str">
            <v>司马懿</v>
          </cell>
          <cell r="I8189">
            <v>11011</v>
          </cell>
        </row>
        <row r="8190">
          <cell r="B8190" t="str">
            <v>张郃</v>
          </cell>
          <cell r="I8190">
            <v>11012</v>
          </cell>
        </row>
        <row r="8191">
          <cell r="B8191" t="str">
            <v>孙权</v>
          </cell>
          <cell r="I8191">
            <v>13005</v>
          </cell>
        </row>
        <row r="8192">
          <cell r="B8192" t="str">
            <v>贾诩</v>
          </cell>
          <cell r="I8192">
            <v>11009</v>
          </cell>
        </row>
        <row r="8193">
          <cell r="B8193" t="str">
            <v>鲁肃</v>
          </cell>
          <cell r="I8193">
            <v>13002</v>
          </cell>
        </row>
        <row r="8194">
          <cell r="B8194" t="str">
            <v>马谡亲随</v>
          </cell>
          <cell r="I8194">
            <v>14045</v>
          </cell>
        </row>
        <row r="8195">
          <cell r="B8195" t="str">
            <v>马谡亲随</v>
          </cell>
          <cell r="I8195">
            <v>14045</v>
          </cell>
        </row>
        <row r="8196">
          <cell r="B8196" t="str">
            <v>马谡亲随</v>
          </cell>
          <cell r="I8196">
            <v>14045</v>
          </cell>
        </row>
        <row r="8197">
          <cell r="B8197" t="str">
            <v>蜀国斥候军</v>
          </cell>
          <cell r="I8197">
            <v>13021</v>
          </cell>
        </row>
        <row r="8198">
          <cell r="B8198" t="str">
            <v>马谡</v>
          </cell>
          <cell r="I8198">
            <v>12025</v>
          </cell>
        </row>
        <row r="8199">
          <cell r="B8199" t="str">
            <v>蜀国斥候军</v>
          </cell>
          <cell r="I8199">
            <v>13021</v>
          </cell>
        </row>
        <row r="8200">
          <cell r="B8200" t="str">
            <v>蜀国步兵营</v>
          </cell>
          <cell r="I8200">
            <v>11054</v>
          </cell>
        </row>
        <row r="8201">
          <cell r="B8201" t="str">
            <v>张翼</v>
          </cell>
          <cell r="I8201">
            <v>12031</v>
          </cell>
        </row>
        <row r="8202">
          <cell r="B8202" t="str">
            <v>蜀国步兵营</v>
          </cell>
          <cell r="I8202">
            <v>11054</v>
          </cell>
        </row>
        <row r="8203">
          <cell r="B8203" t="str">
            <v>张翼亲随</v>
          </cell>
          <cell r="I8203">
            <v>14045</v>
          </cell>
        </row>
        <row r="8204">
          <cell r="B8204" t="str">
            <v>张翼亲随</v>
          </cell>
          <cell r="I8204">
            <v>14045</v>
          </cell>
        </row>
        <row r="8205">
          <cell r="B8205" t="str">
            <v>张翼亲随</v>
          </cell>
          <cell r="I8205">
            <v>14045</v>
          </cell>
        </row>
        <row r="8206">
          <cell r="B8206" t="str">
            <v>蜀国骑兵营</v>
          </cell>
          <cell r="I8206">
            <v>13036</v>
          </cell>
        </row>
        <row r="8207">
          <cell r="B8207" t="str">
            <v>蜀国骑兵营</v>
          </cell>
          <cell r="I8207">
            <v>13036</v>
          </cell>
        </row>
        <row r="8208">
          <cell r="B8208" t="str">
            <v>蜀国骑兵营</v>
          </cell>
          <cell r="I8208">
            <v>13036</v>
          </cell>
        </row>
        <row r="8209">
          <cell r="B8209" t="str">
            <v>马岱亲随</v>
          </cell>
          <cell r="I8209">
            <v>14045</v>
          </cell>
        </row>
        <row r="8210">
          <cell r="B8210" t="str">
            <v>马岱</v>
          </cell>
          <cell r="I8210">
            <v>12042</v>
          </cell>
        </row>
        <row r="8211">
          <cell r="B8211" t="str">
            <v>马岱亲随</v>
          </cell>
          <cell r="I8211">
            <v>14045</v>
          </cell>
        </row>
        <row r="8212">
          <cell r="B8212" t="str">
            <v>蜀国城防军</v>
          </cell>
          <cell r="I8212">
            <v>14050</v>
          </cell>
        </row>
        <row r="8213">
          <cell r="B8213" t="str">
            <v>张苞</v>
          </cell>
          <cell r="I8213">
            <v>12018</v>
          </cell>
        </row>
        <row r="8214">
          <cell r="B8214" t="str">
            <v>蜀国城防军</v>
          </cell>
          <cell r="I8214">
            <v>14050</v>
          </cell>
        </row>
        <row r="8215">
          <cell r="B8215" t="str">
            <v>张苞亲随</v>
          </cell>
          <cell r="I8215">
            <v>11054</v>
          </cell>
        </row>
        <row r="8216">
          <cell r="B8216" t="str">
            <v>张苞亲随</v>
          </cell>
          <cell r="I8216">
            <v>11054</v>
          </cell>
        </row>
        <row r="8217">
          <cell r="B8217" t="str">
            <v>张苞亲随</v>
          </cell>
          <cell r="I8217">
            <v>11054</v>
          </cell>
        </row>
        <row r="8218">
          <cell r="B8218" t="str">
            <v>蜀国护卫军</v>
          </cell>
          <cell r="I8218">
            <v>14042</v>
          </cell>
        </row>
        <row r="8219">
          <cell r="B8219" t="str">
            <v>关兴</v>
          </cell>
          <cell r="I8219">
            <v>12017</v>
          </cell>
        </row>
        <row r="8220">
          <cell r="B8220" t="str">
            <v>蜀国护卫军</v>
          </cell>
          <cell r="I8220">
            <v>14042</v>
          </cell>
        </row>
        <row r="8221">
          <cell r="B8221" t="str">
            <v>蜀国护卫军</v>
          </cell>
          <cell r="I8221">
            <v>14042</v>
          </cell>
        </row>
        <row r="8222">
          <cell r="B8222" t="str">
            <v>张苞</v>
          </cell>
          <cell r="I8222">
            <v>12018</v>
          </cell>
        </row>
        <row r="8223">
          <cell r="B8223" t="str">
            <v>蜀国护卫军</v>
          </cell>
          <cell r="I8223">
            <v>14042</v>
          </cell>
        </row>
        <row r="8224">
          <cell r="B8224" t="str">
            <v>魏国主力军</v>
          </cell>
          <cell r="I8224">
            <v>14046</v>
          </cell>
        </row>
        <row r="8225">
          <cell r="B8225" t="str">
            <v>司马懿</v>
          </cell>
          <cell r="I8225">
            <v>11011</v>
          </cell>
        </row>
        <row r="8226">
          <cell r="B8226" t="str">
            <v>魏国主力军</v>
          </cell>
          <cell r="I8226">
            <v>14046</v>
          </cell>
        </row>
        <row r="8227">
          <cell r="B8227" t="str">
            <v>魏国主力军</v>
          </cell>
          <cell r="I8227">
            <v>14046</v>
          </cell>
        </row>
        <row r="8228">
          <cell r="B8228" t="str">
            <v>贾诩</v>
          </cell>
          <cell r="I8228">
            <v>11009</v>
          </cell>
        </row>
        <row r="8229">
          <cell r="B8229" t="str">
            <v>魏国主力军</v>
          </cell>
          <cell r="I8229">
            <v>14046</v>
          </cell>
        </row>
        <row r="8230">
          <cell r="B8230" t="str">
            <v>姜维</v>
          </cell>
          <cell r="I8230">
            <v>12012</v>
          </cell>
        </row>
        <row r="8231">
          <cell r="B8231" t="str">
            <v>诸葛亮护卫</v>
          </cell>
          <cell r="I8231">
            <v>14046</v>
          </cell>
        </row>
        <row r="8232">
          <cell r="B8232" t="str">
            <v>诸葛亮护卫</v>
          </cell>
          <cell r="I8232">
            <v>14046</v>
          </cell>
        </row>
        <row r="8233">
          <cell r="B8233" t="str">
            <v>诸葛亮亲随</v>
          </cell>
          <cell r="I8233">
            <v>12026</v>
          </cell>
        </row>
        <row r="8234">
          <cell r="B8234" t="str">
            <v>诸葛亮</v>
          </cell>
          <cell r="I8234">
            <v>12009</v>
          </cell>
        </row>
        <row r="8235">
          <cell r="B8235" t="str">
            <v>诸葛亮亲随</v>
          </cell>
          <cell r="I8235">
            <v>12026</v>
          </cell>
        </row>
        <row r="8236">
          <cell r="B8236" t="str">
            <v>关兴</v>
          </cell>
          <cell r="I8236">
            <v>12017</v>
          </cell>
        </row>
        <row r="8237">
          <cell r="B8237" t="str">
            <v>诸葛亮</v>
          </cell>
          <cell r="I8237">
            <v>12009</v>
          </cell>
        </row>
        <row r="8238">
          <cell r="B8238" t="str">
            <v>姜维</v>
          </cell>
          <cell r="I8238">
            <v>12012</v>
          </cell>
        </row>
        <row r="8239">
          <cell r="B8239" t="str">
            <v>张苞</v>
          </cell>
          <cell r="I8239">
            <v>12018</v>
          </cell>
        </row>
        <row r="8240">
          <cell r="B8240" t="str">
            <v>司马懿</v>
          </cell>
          <cell r="I8240">
            <v>11011</v>
          </cell>
        </row>
        <row r="8241">
          <cell r="B8241" t="str">
            <v>贾诩</v>
          </cell>
          <cell r="I8241">
            <v>11009</v>
          </cell>
        </row>
        <row r="8242">
          <cell r="B8242" t="str">
            <v>马谡亲随</v>
          </cell>
          <cell r="I8242">
            <v>14045</v>
          </cell>
        </row>
        <row r="8243">
          <cell r="B8243" t="str">
            <v>马谡亲随</v>
          </cell>
          <cell r="I8243">
            <v>14045</v>
          </cell>
        </row>
        <row r="8244">
          <cell r="B8244" t="str">
            <v>马谡亲随</v>
          </cell>
          <cell r="I8244">
            <v>14045</v>
          </cell>
        </row>
        <row r="8245">
          <cell r="B8245" t="str">
            <v>蜀国斥候军</v>
          </cell>
          <cell r="I8245">
            <v>13021</v>
          </cell>
        </row>
        <row r="8246">
          <cell r="B8246" t="str">
            <v>马谡</v>
          </cell>
          <cell r="I8246">
            <v>12025</v>
          </cell>
        </row>
        <row r="8247">
          <cell r="B8247" t="str">
            <v>蜀国斥候军</v>
          </cell>
          <cell r="I8247">
            <v>13021</v>
          </cell>
        </row>
        <row r="8248">
          <cell r="B8248" t="str">
            <v>蜀国步兵营</v>
          </cell>
          <cell r="I8248">
            <v>11054</v>
          </cell>
        </row>
        <row r="8249">
          <cell r="B8249" t="str">
            <v>张翼</v>
          </cell>
          <cell r="I8249">
            <v>12031</v>
          </cell>
        </row>
        <row r="8250">
          <cell r="B8250" t="str">
            <v>蜀国步兵营</v>
          </cell>
          <cell r="I8250">
            <v>11054</v>
          </cell>
        </row>
        <row r="8251">
          <cell r="B8251" t="str">
            <v>张翼亲随</v>
          </cell>
          <cell r="I8251">
            <v>14045</v>
          </cell>
        </row>
        <row r="8252">
          <cell r="B8252" t="str">
            <v>张翼亲随</v>
          </cell>
          <cell r="I8252">
            <v>14045</v>
          </cell>
        </row>
        <row r="8253">
          <cell r="B8253" t="str">
            <v>张翼亲随</v>
          </cell>
          <cell r="I8253">
            <v>14045</v>
          </cell>
        </row>
        <row r="8254">
          <cell r="B8254" t="str">
            <v>蜀国骑兵营</v>
          </cell>
          <cell r="I8254">
            <v>13036</v>
          </cell>
        </row>
        <row r="8255">
          <cell r="B8255" t="str">
            <v>蜀国骑兵营</v>
          </cell>
          <cell r="I8255">
            <v>13036</v>
          </cell>
        </row>
        <row r="8256">
          <cell r="B8256" t="str">
            <v>蜀国骑兵营</v>
          </cell>
          <cell r="I8256">
            <v>13036</v>
          </cell>
        </row>
        <row r="8257">
          <cell r="B8257" t="str">
            <v>马岱亲随</v>
          </cell>
          <cell r="I8257">
            <v>14045</v>
          </cell>
        </row>
        <row r="8258">
          <cell r="B8258" t="str">
            <v>马岱</v>
          </cell>
          <cell r="I8258">
            <v>12042</v>
          </cell>
        </row>
        <row r="8259">
          <cell r="B8259" t="str">
            <v>马岱亲随</v>
          </cell>
          <cell r="I8259">
            <v>14045</v>
          </cell>
        </row>
        <row r="8260">
          <cell r="B8260" t="str">
            <v>蜀国城防军</v>
          </cell>
          <cell r="I8260">
            <v>14050</v>
          </cell>
        </row>
        <row r="8261">
          <cell r="B8261" t="str">
            <v>张苞</v>
          </cell>
          <cell r="I8261">
            <v>12018</v>
          </cell>
        </row>
        <row r="8262">
          <cell r="B8262" t="str">
            <v>蜀国城防军</v>
          </cell>
          <cell r="I8262">
            <v>14050</v>
          </cell>
        </row>
        <row r="8263">
          <cell r="B8263" t="str">
            <v>张苞亲随</v>
          </cell>
          <cell r="I8263">
            <v>11054</v>
          </cell>
        </row>
        <row r="8264">
          <cell r="B8264" t="str">
            <v>张苞亲随</v>
          </cell>
          <cell r="I8264">
            <v>11054</v>
          </cell>
        </row>
        <row r="8265">
          <cell r="B8265" t="str">
            <v>张苞亲随</v>
          </cell>
          <cell r="I8265">
            <v>11054</v>
          </cell>
        </row>
        <row r="8266">
          <cell r="B8266" t="str">
            <v>蜀国护卫军</v>
          </cell>
          <cell r="I8266">
            <v>14042</v>
          </cell>
        </row>
        <row r="8267">
          <cell r="B8267" t="str">
            <v>关兴</v>
          </cell>
          <cell r="I8267">
            <v>12017</v>
          </cell>
        </row>
        <row r="8268">
          <cell r="B8268" t="str">
            <v>蜀国护卫军</v>
          </cell>
          <cell r="I8268">
            <v>14042</v>
          </cell>
        </row>
        <row r="8269">
          <cell r="B8269" t="str">
            <v>蜀国护卫军</v>
          </cell>
          <cell r="I8269">
            <v>14042</v>
          </cell>
        </row>
        <row r="8270">
          <cell r="B8270" t="str">
            <v>张苞</v>
          </cell>
          <cell r="I8270">
            <v>12018</v>
          </cell>
        </row>
        <row r="8271">
          <cell r="B8271" t="str">
            <v>蜀国护卫军</v>
          </cell>
          <cell r="I8271">
            <v>14042</v>
          </cell>
        </row>
        <row r="8272">
          <cell r="B8272" t="str">
            <v>魏国主力军</v>
          </cell>
          <cell r="I8272">
            <v>14046</v>
          </cell>
        </row>
        <row r="8273">
          <cell r="B8273" t="str">
            <v>司马懿</v>
          </cell>
          <cell r="I8273">
            <v>11011</v>
          </cell>
        </row>
        <row r="8274">
          <cell r="B8274" t="str">
            <v>魏国主力军</v>
          </cell>
          <cell r="I8274">
            <v>14046</v>
          </cell>
        </row>
        <row r="8275">
          <cell r="B8275" t="str">
            <v>魏国主力军</v>
          </cell>
          <cell r="I8275">
            <v>14046</v>
          </cell>
        </row>
        <row r="8276">
          <cell r="B8276" t="str">
            <v>贾诩</v>
          </cell>
          <cell r="I8276">
            <v>11009</v>
          </cell>
        </row>
        <row r="8277">
          <cell r="B8277" t="str">
            <v>魏国主力军</v>
          </cell>
          <cell r="I8277">
            <v>14046</v>
          </cell>
        </row>
        <row r="8278">
          <cell r="B8278" t="str">
            <v>姜维</v>
          </cell>
          <cell r="I8278">
            <v>12012</v>
          </cell>
        </row>
        <row r="8279">
          <cell r="B8279" t="str">
            <v>诸葛亮护卫</v>
          </cell>
          <cell r="I8279">
            <v>14046</v>
          </cell>
        </row>
        <row r="8280">
          <cell r="B8280" t="str">
            <v>诸葛亮护卫</v>
          </cell>
          <cell r="I8280">
            <v>14046</v>
          </cell>
        </row>
        <row r="8281">
          <cell r="B8281" t="str">
            <v>诸葛亮亲随</v>
          </cell>
          <cell r="I8281">
            <v>12026</v>
          </cell>
        </row>
        <row r="8282">
          <cell r="B8282" t="str">
            <v>诸葛亮</v>
          </cell>
          <cell r="I8282">
            <v>12009</v>
          </cell>
        </row>
        <row r="8283">
          <cell r="B8283" t="str">
            <v>诸葛亮亲随</v>
          </cell>
          <cell r="I8283">
            <v>12026</v>
          </cell>
        </row>
        <row r="8284">
          <cell r="B8284" t="str">
            <v>关兴</v>
          </cell>
          <cell r="I8284">
            <v>12017</v>
          </cell>
        </row>
        <row r="8285">
          <cell r="B8285" t="str">
            <v>诸葛亮</v>
          </cell>
          <cell r="I8285">
            <v>12009</v>
          </cell>
        </row>
        <row r="8286">
          <cell r="B8286" t="str">
            <v>姜维</v>
          </cell>
          <cell r="I8286">
            <v>12012</v>
          </cell>
        </row>
        <row r="8287">
          <cell r="B8287" t="str">
            <v>张苞</v>
          </cell>
          <cell r="I8287">
            <v>12018</v>
          </cell>
        </row>
        <row r="8288">
          <cell r="B8288" t="str">
            <v>司马懿</v>
          </cell>
          <cell r="I8288">
            <v>11011</v>
          </cell>
        </row>
        <row r="8289">
          <cell r="B8289" t="str">
            <v>贾诩</v>
          </cell>
          <cell r="I8289">
            <v>11009</v>
          </cell>
        </row>
        <row r="8290">
          <cell r="B8290" t="str">
            <v>马谡亲随</v>
          </cell>
          <cell r="I8290">
            <v>14045</v>
          </cell>
        </row>
        <row r="8291">
          <cell r="B8291" t="str">
            <v>马谡亲随</v>
          </cell>
          <cell r="I8291">
            <v>14045</v>
          </cell>
        </row>
        <row r="8292">
          <cell r="B8292" t="str">
            <v>马谡亲随</v>
          </cell>
          <cell r="I8292">
            <v>14045</v>
          </cell>
        </row>
        <row r="8293">
          <cell r="B8293" t="str">
            <v>蜀国斥候军</v>
          </cell>
          <cell r="I8293">
            <v>13021</v>
          </cell>
        </row>
        <row r="8294">
          <cell r="B8294" t="str">
            <v>马谡</v>
          </cell>
          <cell r="I8294">
            <v>12025</v>
          </cell>
        </row>
        <row r="8295">
          <cell r="B8295" t="str">
            <v>蜀国斥候军</v>
          </cell>
          <cell r="I8295">
            <v>13021</v>
          </cell>
        </row>
        <row r="8296">
          <cell r="B8296" t="str">
            <v>蜀国步兵营</v>
          </cell>
          <cell r="I8296">
            <v>11054</v>
          </cell>
        </row>
        <row r="8297">
          <cell r="B8297" t="str">
            <v>张翼</v>
          </cell>
          <cell r="I8297">
            <v>12031</v>
          </cell>
        </row>
        <row r="8298">
          <cell r="B8298" t="str">
            <v>蜀国步兵营</v>
          </cell>
          <cell r="I8298">
            <v>11054</v>
          </cell>
        </row>
        <row r="8299">
          <cell r="B8299" t="str">
            <v>张翼亲随</v>
          </cell>
          <cell r="I8299">
            <v>14045</v>
          </cell>
        </row>
        <row r="8300">
          <cell r="B8300" t="str">
            <v>张翼亲随</v>
          </cell>
          <cell r="I8300">
            <v>14045</v>
          </cell>
        </row>
        <row r="8301">
          <cell r="B8301" t="str">
            <v>张翼亲随</v>
          </cell>
          <cell r="I8301">
            <v>14045</v>
          </cell>
        </row>
        <row r="8302">
          <cell r="B8302" t="str">
            <v>蜀国骑兵营</v>
          </cell>
          <cell r="I8302">
            <v>13036</v>
          </cell>
        </row>
        <row r="8303">
          <cell r="B8303" t="str">
            <v>蜀国骑兵营</v>
          </cell>
          <cell r="I8303">
            <v>13036</v>
          </cell>
        </row>
        <row r="8304">
          <cell r="B8304" t="str">
            <v>蜀国骑兵营</v>
          </cell>
          <cell r="I8304">
            <v>13036</v>
          </cell>
        </row>
        <row r="8305">
          <cell r="B8305" t="str">
            <v>马岱亲随</v>
          </cell>
          <cell r="I8305">
            <v>14045</v>
          </cell>
        </row>
        <row r="8306">
          <cell r="B8306" t="str">
            <v>马岱</v>
          </cell>
          <cell r="I8306">
            <v>12042</v>
          </cell>
        </row>
        <row r="8307">
          <cell r="B8307" t="str">
            <v>马岱亲随</v>
          </cell>
          <cell r="I8307">
            <v>14045</v>
          </cell>
        </row>
        <row r="8308">
          <cell r="B8308" t="str">
            <v>蜀国城防军</v>
          </cell>
          <cell r="I8308">
            <v>14050</v>
          </cell>
        </row>
        <row r="8309">
          <cell r="B8309" t="str">
            <v>张苞</v>
          </cell>
          <cell r="I8309">
            <v>12018</v>
          </cell>
        </row>
        <row r="8310">
          <cell r="B8310" t="str">
            <v>蜀国城防军</v>
          </cell>
          <cell r="I8310">
            <v>14050</v>
          </cell>
        </row>
        <row r="8311">
          <cell r="B8311" t="str">
            <v>张苞亲随</v>
          </cell>
          <cell r="I8311">
            <v>11054</v>
          </cell>
        </row>
        <row r="8312">
          <cell r="B8312" t="str">
            <v>张苞亲随</v>
          </cell>
          <cell r="I8312">
            <v>11054</v>
          </cell>
        </row>
        <row r="8313">
          <cell r="B8313" t="str">
            <v>张苞亲随</v>
          </cell>
          <cell r="I8313">
            <v>11054</v>
          </cell>
        </row>
        <row r="8314">
          <cell r="B8314" t="str">
            <v>蜀国护卫军</v>
          </cell>
          <cell r="I8314">
            <v>14042</v>
          </cell>
        </row>
        <row r="8315">
          <cell r="B8315" t="str">
            <v>关兴</v>
          </cell>
          <cell r="I8315">
            <v>12017</v>
          </cell>
        </row>
        <row r="8316">
          <cell r="B8316" t="str">
            <v>蜀国护卫军</v>
          </cell>
          <cell r="I8316">
            <v>14042</v>
          </cell>
        </row>
        <row r="8317">
          <cell r="B8317" t="str">
            <v>蜀国护卫军</v>
          </cell>
          <cell r="I8317">
            <v>14042</v>
          </cell>
        </row>
        <row r="8318">
          <cell r="B8318" t="str">
            <v>张苞</v>
          </cell>
          <cell r="I8318">
            <v>12018</v>
          </cell>
        </row>
        <row r="8319">
          <cell r="B8319" t="str">
            <v>蜀国护卫军</v>
          </cell>
          <cell r="I8319">
            <v>14042</v>
          </cell>
        </row>
        <row r="8320">
          <cell r="B8320" t="str">
            <v>魏国主力军</v>
          </cell>
          <cell r="I8320">
            <v>14046</v>
          </cell>
        </row>
        <row r="8321">
          <cell r="B8321" t="str">
            <v>司马懿</v>
          </cell>
          <cell r="I8321">
            <v>11011</v>
          </cell>
        </row>
        <row r="8322">
          <cell r="B8322" t="str">
            <v>魏国主力军</v>
          </cell>
          <cell r="I8322">
            <v>14046</v>
          </cell>
        </row>
        <row r="8323">
          <cell r="B8323" t="str">
            <v>魏国主力军</v>
          </cell>
          <cell r="I8323">
            <v>14046</v>
          </cell>
        </row>
        <row r="8324">
          <cell r="B8324" t="str">
            <v>贾诩</v>
          </cell>
          <cell r="I8324">
            <v>11009</v>
          </cell>
        </row>
        <row r="8325">
          <cell r="B8325" t="str">
            <v>魏国主力军</v>
          </cell>
          <cell r="I8325">
            <v>14046</v>
          </cell>
        </row>
        <row r="8326">
          <cell r="B8326" t="str">
            <v>姜维</v>
          </cell>
          <cell r="I8326">
            <v>12012</v>
          </cell>
        </row>
        <row r="8327">
          <cell r="B8327" t="str">
            <v>诸葛亮护卫</v>
          </cell>
          <cell r="I8327">
            <v>14046</v>
          </cell>
        </row>
        <row r="8328">
          <cell r="B8328" t="str">
            <v>诸葛亮护卫</v>
          </cell>
          <cell r="I8328">
            <v>14046</v>
          </cell>
        </row>
        <row r="8329">
          <cell r="B8329" t="str">
            <v>诸葛亮亲随</v>
          </cell>
          <cell r="I8329">
            <v>12026</v>
          </cell>
        </row>
        <row r="8330">
          <cell r="B8330" t="str">
            <v>诸葛亮</v>
          </cell>
          <cell r="I8330">
            <v>12009</v>
          </cell>
        </row>
        <row r="8331">
          <cell r="B8331" t="str">
            <v>诸葛亮亲随</v>
          </cell>
          <cell r="I8331">
            <v>12026</v>
          </cell>
        </row>
        <row r="8332">
          <cell r="B8332" t="str">
            <v>关兴</v>
          </cell>
          <cell r="I8332">
            <v>12017</v>
          </cell>
        </row>
        <row r="8333">
          <cell r="B8333" t="str">
            <v>诸葛亮</v>
          </cell>
          <cell r="I8333">
            <v>12009</v>
          </cell>
        </row>
        <row r="8334">
          <cell r="B8334" t="str">
            <v>姜维</v>
          </cell>
          <cell r="I8334">
            <v>12012</v>
          </cell>
        </row>
        <row r="8335">
          <cell r="B8335" t="str">
            <v>张苞</v>
          </cell>
          <cell r="I8335">
            <v>12018</v>
          </cell>
        </row>
        <row r="8336">
          <cell r="B8336" t="str">
            <v>司马懿</v>
          </cell>
          <cell r="I8336">
            <v>11011</v>
          </cell>
        </row>
        <row r="8337">
          <cell r="B8337" t="str">
            <v>贾诩</v>
          </cell>
          <cell r="I8337">
            <v>11009</v>
          </cell>
        </row>
        <row r="8338">
          <cell r="B8338" t="str">
            <v>马谡亲随</v>
          </cell>
          <cell r="I8338">
            <v>14045</v>
          </cell>
        </row>
        <row r="8339">
          <cell r="B8339" t="str">
            <v>马谡亲随</v>
          </cell>
          <cell r="I8339">
            <v>14045</v>
          </cell>
        </row>
        <row r="8340">
          <cell r="B8340" t="str">
            <v>马谡亲随</v>
          </cell>
          <cell r="I8340">
            <v>14045</v>
          </cell>
        </row>
        <row r="8341">
          <cell r="B8341" t="str">
            <v>蜀国斥候军</v>
          </cell>
          <cell r="I8341">
            <v>13021</v>
          </cell>
        </row>
        <row r="8342">
          <cell r="B8342" t="str">
            <v>马谡</v>
          </cell>
          <cell r="I8342">
            <v>12025</v>
          </cell>
        </row>
        <row r="8343">
          <cell r="B8343" t="str">
            <v>蜀国斥候军</v>
          </cell>
          <cell r="I8343">
            <v>13021</v>
          </cell>
        </row>
        <row r="8344">
          <cell r="B8344" t="str">
            <v>蜀国步兵营</v>
          </cell>
          <cell r="I8344">
            <v>11054</v>
          </cell>
        </row>
        <row r="8345">
          <cell r="B8345" t="str">
            <v>张翼</v>
          </cell>
          <cell r="I8345">
            <v>12031</v>
          </cell>
        </row>
        <row r="8346">
          <cell r="B8346" t="str">
            <v>蜀国步兵营</v>
          </cell>
          <cell r="I8346">
            <v>11054</v>
          </cell>
        </row>
        <row r="8347">
          <cell r="B8347" t="str">
            <v>张翼亲随</v>
          </cell>
          <cell r="I8347">
            <v>14045</v>
          </cell>
        </row>
        <row r="8348">
          <cell r="B8348" t="str">
            <v>张翼亲随</v>
          </cell>
          <cell r="I8348">
            <v>14045</v>
          </cell>
        </row>
        <row r="8349">
          <cell r="B8349" t="str">
            <v>张翼亲随</v>
          </cell>
          <cell r="I8349">
            <v>14045</v>
          </cell>
        </row>
        <row r="8350">
          <cell r="B8350" t="str">
            <v>蜀国骑兵营</v>
          </cell>
          <cell r="I8350">
            <v>13036</v>
          </cell>
        </row>
        <row r="8351">
          <cell r="B8351" t="str">
            <v>蜀国骑兵营</v>
          </cell>
          <cell r="I8351">
            <v>13036</v>
          </cell>
        </row>
        <row r="8352">
          <cell r="B8352" t="str">
            <v>蜀国骑兵营</v>
          </cell>
          <cell r="I8352">
            <v>13036</v>
          </cell>
        </row>
        <row r="8353">
          <cell r="B8353" t="str">
            <v>马岱亲随</v>
          </cell>
          <cell r="I8353">
            <v>14045</v>
          </cell>
        </row>
        <row r="8354">
          <cell r="B8354" t="str">
            <v>马岱</v>
          </cell>
          <cell r="I8354">
            <v>12042</v>
          </cell>
        </row>
        <row r="8355">
          <cell r="B8355" t="str">
            <v>马岱亲随</v>
          </cell>
          <cell r="I8355">
            <v>14045</v>
          </cell>
        </row>
        <row r="8356">
          <cell r="B8356" t="str">
            <v>蜀国城防军</v>
          </cell>
          <cell r="I8356">
            <v>14050</v>
          </cell>
        </row>
        <row r="8357">
          <cell r="B8357" t="str">
            <v>张苞</v>
          </cell>
          <cell r="I8357">
            <v>12018</v>
          </cell>
        </row>
        <row r="8358">
          <cell r="B8358" t="str">
            <v>蜀国城防军</v>
          </cell>
          <cell r="I8358">
            <v>14050</v>
          </cell>
        </row>
        <row r="8359">
          <cell r="B8359" t="str">
            <v>张苞亲随</v>
          </cell>
          <cell r="I8359">
            <v>11054</v>
          </cell>
        </row>
        <row r="8360">
          <cell r="B8360" t="str">
            <v>张苞亲随</v>
          </cell>
          <cell r="I8360">
            <v>11054</v>
          </cell>
        </row>
        <row r="8361">
          <cell r="B8361" t="str">
            <v>张苞亲随</v>
          </cell>
          <cell r="I8361">
            <v>11054</v>
          </cell>
        </row>
        <row r="8362">
          <cell r="B8362" t="str">
            <v>蜀国护卫军</v>
          </cell>
          <cell r="I8362">
            <v>14042</v>
          </cell>
        </row>
        <row r="8363">
          <cell r="B8363" t="str">
            <v>关兴</v>
          </cell>
          <cell r="I8363">
            <v>12017</v>
          </cell>
        </row>
        <row r="8364">
          <cell r="B8364" t="str">
            <v>蜀国护卫军</v>
          </cell>
          <cell r="I8364">
            <v>14042</v>
          </cell>
        </row>
        <row r="8365">
          <cell r="B8365" t="str">
            <v>蜀国护卫军</v>
          </cell>
          <cell r="I8365">
            <v>14042</v>
          </cell>
        </row>
        <row r="8366">
          <cell r="B8366" t="str">
            <v>张苞</v>
          </cell>
          <cell r="I8366">
            <v>12018</v>
          </cell>
        </row>
        <row r="8367">
          <cell r="B8367" t="str">
            <v>蜀国护卫军</v>
          </cell>
          <cell r="I8367">
            <v>14042</v>
          </cell>
        </row>
        <row r="8368">
          <cell r="B8368" t="str">
            <v>魏国主力军</v>
          </cell>
          <cell r="I8368">
            <v>14046</v>
          </cell>
        </row>
        <row r="8369">
          <cell r="B8369" t="str">
            <v>司马懿</v>
          </cell>
          <cell r="I8369">
            <v>11011</v>
          </cell>
        </row>
        <row r="8370">
          <cell r="B8370" t="str">
            <v>魏国主力军</v>
          </cell>
          <cell r="I8370">
            <v>14046</v>
          </cell>
        </row>
        <row r="8371">
          <cell r="B8371" t="str">
            <v>魏国主力军</v>
          </cell>
          <cell r="I8371">
            <v>14046</v>
          </cell>
        </row>
        <row r="8372">
          <cell r="B8372" t="str">
            <v>贾诩</v>
          </cell>
          <cell r="I8372">
            <v>11009</v>
          </cell>
        </row>
        <row r="8373">
          <cell r="B8373" t="str">
            <v>魏国主力军</v>
          </cell>
          <cell r="I8373">
            <v>14046</v>
          </cell>
        </row>
        <row r="8374">
          <cell r="B8374" t="str">
            <v>姜维</v>
          </cell>
          <cell r="I8374">
            <v>12012</v>
          </cell>
        </row>
        <row r="8375">
          <cell r="B8375" t="str">
            <v>诸葛亮护卫</v>
          </cell>
          <cell r="I8375">
            <v>14046</v>
          </cell>
        </row>
        <row r="8376">
          <cell r="B8376" t="str">
            <v>诸葛亮护卫</v>
          </cell>
          <cell r="I8376">
            <v>14046</v>
          </cell>
        </row>
        <row r="8377">
          <cell r="B8377" t="str">
            <v>诸葛亮亲随</v>
          </cell>
          <cell r="I8377">
            <v>12026</v>
          </cell>
        </row>
        <row r="8378">
          <cell r="B8378" t="str">
            <v>诸葛亮</v>
          </cell>
          <cell r="I8378">
            <v>12009</v>
          </cell>
        </row>
        <row r="8379">
          <cell r="B8379" t="str">
            <v>诸葛亮亲随</v>
          </cell>
          <cell r="I8379">
            <v>12026</v>
          </cell>
        </row>
        <row r="8380">
          <cell r="B8380" t="str">
            <v>关兴</v>
          </cell>
          <cell r="I8380">
            <v>12017</v>
          </cell>
        </row>
        <row r="8381">
          <cell r="B8381" t="str">
            <v>诸葛亮</v>
          </cell>
          <cell r="I8381">
            <v>12009</v>
          </cell>
        </row>
        <row r="8382">
          <cell r="B8382" t="str">
            <v>姜维</v>
          </cell>
          <cell r="I8382">
            <v>12012</v>
          </cell>
        </row>
        <row r="8383">
          <cell r="B8383" t="str">
            <v>张苞</v>
          </cell>
          <cell r="I8383">
            <v>12018</v>
          </cell>
        </row>
        <row r="8384">
          <cell r="B8384" t="str">
            <v>司马懿</v>
          </cell>
          <cell r="I8384">
            <v>11011</v>
          </cell>
        </row>
        <row r="8385">
          <cell r="B8385" t="str">
            <v>贾诩</v>
          </cell>
          <cell r="I8385">
            <v>11009</v>
          </cell>
        </row>
        <row r="8386">
          <cell r="B8386" t="str">
            <v>马谡亲随</v>
          </cell>
          <cell r="I8386">
            <v>14045</v>
          </cell>
        </row>
        <row r="8387">
          <cell r="B8387" t="str">
            <v>马谡亲随</v>
          </cell>
          <cell r="I8387">
            <v>14045</v>
          </cell>
        </row>
        <row r="8388">
          <cell r="B8388" t="str">
            <v>马谡亲随</v>
          </cell>
          <cell r="I8388">
            <v>14045</v>
          </cell>
        </row>
        <row r="8389">
          <cell r="B8389" t="str">
            <v>蜀国斥候军</v>
          </cell>
          <cell r="I8389">
            <v>13021</v>
          </cell>
        </row>
        <row r="8390">
          <cell r="B8390" t="str">
            <v>马谡</v>
          </cell>
          <cell r="I8390">
            <v>12025</v>
          </cell>
        </row>
        <row r="8391">
          <cell r="B8391" t="str">
            <v>蜀国斥候军</v>
          </cell>
          <cell r="I8391">
            <v>13021</v>
          </cell>
        </row>
        <row r="8392">
          <cell r="B8392" t="str">
            <v>蜀国步兵营</v>
          </cell>
          <cell r="I8392">
            <v>11054</v>
          </cell>
        </row>
        <row r="8393">
          <cell r="B8393" t="str">
            <v>张翼</v>
          </cell>
          <cell r="I8393">
            <v>12031</v>
          </cell>
        </row>
        <row r="8394">
          <cell r="B8394" t="str">
            <v>蜀国步兵营</v>
          </cell>
          <cell r="I8394">
            <v>11054</v>
          </cell>
        </row>
        <row r="8395">
          <cell r="B8395" t="str">
            <v>张翼亲随</v>
          </cell>
          <cell r="I8395">
            <v>14045</v>
          </cell>
        </row>
        <row r="8396">
          <cell r="B8396" t="str">
            <v>张翼亲随</v>
          </cell>
          <cell r="I8396">
            <v>14045</v>
          </cell>
        </row>
        <row r="8397">
          <cell r="B8397" t="str">
            <v>张翼亲随</v>
          </cell>
          <cell r="I8397">
            <v>14045</v>
          </cell>
        </row>
        <row r="8398">
          <cell r="B8398" t="str">
            <v>蜀国骑兵营</v>
          </cell>
          <cell r="I8398">
            <v>13036</v>
          </cell>
        </row>
        <row r="8399">
          <cell r="B8399" t="str">
            <v>蜀国骑兵营</v>
          </cell>
          <cell r="I8399">
            <v>13036</v>
          </cell>
        </row>
        <row r="8400">
          <cell r="B8400" t="str">
            <v>蜀国骑兵营</v>
          </cell>
          <cell r="I8400">
            <v>13036</v>
          </cell>
        </row>
        <row r="8401">
          <cell r="B8401" t="str">
            <v>马岱亲随</v>
          </cell>
          <cell r="I8401">
            <v>14045</v>
          </cell>
        </row>
        <row r="8402">
          <cell r="B8402" t="str">
            <v>马岱</v>
          </cell>
          <cell r="I8402">
            <v>12042</v>
          </cell>
        </row>
        <row r="8403">
          <cell r="B8403" t="str">
            <v>马岱亲随</v>
          </cell>
          <cell r="I8403">
            <v>14045</v>
          </cell>
        </row>
        <row r="8404">
          <cell r="B8404" t="str">
            <v>蜀国城防军</v>
          </cell>
          <cell r="I8404">
            <v>14050</v>
          </cell>
        </row>
        <row r="8405">
          <cell r="B8405" t="str">
            <v>张苞</v>
          </cell>
          <cell r="I8405">
            <v>12018</v>
          </cell>
        </row>
        <row r="8406">
          <cell r="B8406" t="str">
            <v>蜀国城防军</v>
          </cell>
          <cell r="I8406">
            <v>14050</v>
          </cell>
        </row>
        <row r="8407">
          <cell r="B8407" t="str">
            <v>张苞亲随</v>
          </cell>
          <cell r="I8407">
            <v>11054</v>
          </cell>
        </row>
        <row r="8408">
          <cell r="B8408" t="str">
            <v>张苞亲随</v>
          </cell>
          <cell r="I8408">
            <v>11054</v>
          </cell>
        </row>
        <row r="8409">
          <cell r="B8409" t="str">
            <v>张苞亲随</v>
          </cell>
          <cell r="I8409">
            <v>11054</v>
          </cell>
        </row>
        <row r="8410">
          <cell r="B8410" t="str">
            <v>蜀国护卫军</v>
          </cell>
          <cell r="I8410">
            <v>14042</v>
          </cell>
        </row>
        <row r="8411">
          <cell r="B8411" t="str">
            <v>关兴</v>
          </cell>
          <cell r="I8411">
            <v>12017</v>
          </cell>
        </row>
        <row r="8412">
          <cell r="B8412" t="str">
            <v>蜀国护卫军</v>
          </cell>
          <cell r="I8412">
            <v>14042</v>
          </cell>
        </row>
        <row r="8413">
          <cell r="B8413" t="str">
            <v>蜀国护卫军</v>
          </cell>
          <cell r="I8413">
            <v>14042</v>
          </cell>
        </row>
        <row r="8414">
          <cell r="B8414" t="str">
            <v>张苞</v>
          </cell>
          <cell r="I8414">
            <v>12018</v>
          </cell>
        </row>
        <row r="8415">
          <cell r="B8415" t="str">
            <v>蜀国护卫军</v>
          </cell>
          <cell r="I8415">
            <v>14042</v>
          </cell>
        </row>
        <row r="8416">
          <cell r="B8416" t="str">
            <v>魏国主力军</v>
          </cell>
          <cell r="I8416">
            <v>14046</v>
          </cell>
        </row>
        <row r="8417">
          <cell r="B8417" t="str">
            <v>司马懿</v>
          </cell>
          <cell r="I8417">
            <v>11011</v>
          </cell>
        </row>
        <row r="8418">
          <cell r="B8418" t="str">
            <v>魏国主力军</v>
          </cell>
          <cell r="I8418">
            <v>14046</v>
          </cell>
        </row>
        <row r="8419">
          <cell r="B8419" t="str">
            <v>魏国主力军</v>
          </cell>
          <cell r="I8419">
            <v>14046</v>
          </cell>
        </row>
        <row r="8420">
          <cell r="B8420" t="str">
            <v>贾诩</v>
          </cell>
          <cell r="I8420">
            <v>11009</v>
          </cell>
        </row>
        <row r="8421">
          <cell r="B8421" t="str">
            <v>魏国主力军</v>
          </cell>
          <cell r="I8421">
            <v>14046</v>
          </cell>
        </row>
        <row r="8422">
          <cell r="B8422" t="str">
            <v>姜维</v>
          </cell>
          <cell r="I8422">
            <v>12012</v>
          </cell>
        </row>
        <row r="8423">
          <cell r="B8423" t="str">
            <v>诸葛亮护卫</v>
          </cell>
          <cell r="I8423">
            <v>14046</v>
          </cell>
        </row>
        <row r="8424">
          <cell r="B8424" t="str">
            <v>诸葛亮护卫</v>
          </cell>
          <cell r="I8424">
            <v>14046</v>
          </cell>
        </row>
        <row r="8425">
          <cell r="B8425" t="str">
            <v>诸葛亮亲随</v>
          </cell>
          <cell r="I8425">
            <v>12026</v>
          </cell>
        </row>
        <row r="8426">
          <cell r="B8426" t="str">
            <v>诸葛亮</v>
          </cell>
          <cell r="I8426">
            <v>12009</v>
          </cell>
        </row>
        <row r="8427">
          <cell r="B8427" t="str">
            <v>诸葛亮亲随</v>
          </cell>
          <cell r="I8427">
            <v>12026</v>
          </cell>
        </row>
        <row r="8428">
          <cell r="B8428" t="str">
            <v>关兴</v>
          </cell>
          <cell r="I8428">
            <v>12017</v>
          </cell>
        </row>
        <row r="8429">
          <cell r="B8429" t="str">
            <v>诸葛亮</v>
          </cell>
          <cell r="I8429">
            <v>12009</v>
          </cell>
        </row>
        <row r="8430">
          <cell r="B8430" t="str">
            <v>姜维</v>
          </cell>
          <cell r="I8430">
            <v>12012</v>
          </cell>
        </row>
        <row r="8431">
          <cell r="B8431" t="str">
            <v>张苞</v>
          </cell>
          <cell r="I8431">
            <v>12018</v>
          </cell>
        </row>
        <row r="8432">
          <cell r="B8432" t="str">
            <v>司马懿</v>
          </cell>
          <cell r="I8432">
            <v>11011</v>
          </cell>
        </row>
        <row r="8433">
          <cell r="B8433" t="str">
            <v>贾诩</v>
          </cell>
          <cell r="I8433">
            <v>11009</v>
          </cell>
        </row>
        <row r="8434">
          <cell r="B8434" t="str">
            <v>马谡亲随</v>
          </cell>
          <cell r="I8434">
            <v>14045</v>
          </cell>
        </row>
        <row r="8435">
          <cell r="B8435" t="str">
            <v>马谡亲随</v>
          </cell>
          <cell r="I8435">
            <v>14045</v>
          </cell>
        </row>
        <row r="8436">
          <cell r="B8436" t="str">
            <v>马谡亲随</v>
          </cell>
          <cell r="I8436">
            <v>14045</v>
          </cell>
        </row>
        <row r="8437">
          <cell r="B8437" t="str">
            <v>蜀国斥候军</v>
          </cell>
          <cell r="I8437">
            <v>13021</v>
          </cell>
        </row>
        <row r="8438">
          <cell r="B8438" t="str">
            <v>马谡</v>
          </cell>
          <cell r="I8438">
            <v>12025</v>
          </cell>
        </row>
        <row r="8439">
          <cell r="B8439" t="str">
            <v>蜀国斥候军</v>
          </cell>
          <cell r="I8439">
            <v>13021</v>
          </cell>
        </row>
        <row r="8440">
          <cell r="B8440" t="str">
            <v>蜀国步兵营</v>
          </cell>
          <cell r="I8440">
            <v>11054</v>
          </cell>
        </row>
        <row r="8441">
          <cell r="B8441" t="str">
            <v>张翼</v>
          </cell>
          <cell r="I8441">
            <v>12031</v>
          </cell>
        </row>
        <row r="8442">
          <cell r="B8442" t="str">
            <v>蜀国步兵营</v>
          </cell>
          <cell r="I8442">
            <v>11054</v>
          </cell>
        </row>
        <row r="8443">
          <cell r="B8443" t="str">
            <v>张翼亲随</v>
          </cell>
          <cell r="I8443">
            <v>14045</v>
          </cell>
        </row>
        <row r="8444">
          <cell r="B8444" t="str">
            <v>张翼亲随</v>
          </cell>
          <cell r="I8444">
            <v>14045</v>
          </cell>
        </row>
        <row r="8445">
          <cell r="B8445" t="str">
            <v>张翼亲随</v>
          </cell>
          <cell r="I8445">
            <v>14045</v>
          </cell>
        </row>
        <row r="8446">
          <cell r="B8446" t="str">
            <v>蜀国骑兵营</v>
          </cell>
          <cell r="I8446">
            <v>13036</v>
          </cell>
        </row>
        <row r="8447">
          <cell r="B8447" t="str">
            <v>蜀国骑兵营</v>
          </cell>
          <cell r="I8447">
            <v>13036</v>
          </cell>
        </row>
        <row r="8448">
          <cell r="B8448" t="str">
            <v>蜀国骑兵营</v>
          </cell>
          <cell r="I8448">
            <v>13036</v>
          </cell>
        </row>
        <row r="8449">
          <cell r="B8449" t="str">
            <v>马岱亲随</v>
          </cell>
          <cell r="I8449">
            <v>14045</v>
          </cell>
        </row>
        <row r="8450">
          <cell r="B8450" t="str">
            <v>马岱</v>
          </cell>
          <cell r="I8450">
            <v>12042</v>
          </cell>
        </row>
        <row r="8451">
          <cell r="B8451" t="str">
            <v>马岱亲随</v>
          </cell>
          <cell r="I8451">
            <v>14045</v>
          </cell>
        </row>
        <row r="8452">
          <cell r="B8452" t="str">
            <v>蜀国城防军</v>
          </cell>
          <cell r="I8452">
            <v>14050</v>
          </cell>
        </row>
        <row r="8453">
          <cell r="B8453" t="str">
            <v>张苞</v>
          </cell>
          <cell r="I8453">
            <v>12018</v>
          </cell>
        </row>
        <row r="8454">
          <cell r="B8454" t="str">
            <v>蜀国城防军</v>
          </cell>
          <cell r="I8454">
            <v>14050</v>
          </cell>
        </row>
        <row r="8455">
          <cell r="B8455" t="str">
            <v>张苞亲随</v>
          </cell>
          <cell r="I8455">
            <v>11054</v>
          </cell>
        </row>
        <row r="8456">
          <cell r="B8456" t="str">
            <v>张苞亲随</v>
          </cell>
          <cell r="I8456">
            <v>11054</v>
          </cell>
        </row>
        <row r="8457">
          <cell r="B8457" t="str">
            <v>张苞亲随</v>
          </cell>
          <cell r="I8457">
            <v>11054</v>
          </cell>
        </row>
        <row r="8458">
          <cell r="B8458" t="str">
            <v>蜀国护卫军</v>
          </cell>
          <cell r="I8458">
            <v>14042</v>
          </cell>
        </row>
        <row r="8459">
          <cell r="B8459" t="str">
            <v>关兴</v>
          </cell>
          <cell r="I8459">
            <v>12017</v>
          </cell>
        </row>
        <row r="8460">
          <cell r="B8460" t="str">
            <v>蜀国护卫军</v>
          </cell>
          <cell r="I8460">
            <v>14042</v>
          </cell>
        </row>
        <row r="8461">
          <cell r="B8461" t="str">
            <v>蜀国护卫军</v>
          </cell>
          <cell r="I8461">
            <v>14042</v>
          </cell>
        </row>
        <row r="8462">
          <cell r="B8462" t="str">
            <v>张苞</v>
          </cell>
          <cell r="I8462">
            <v>12018</v>
          </cell>
        </row>
        <row r="8463">
          <cell r="B8463" t="str">
            <v>蜀国护卫军</v>
          </cell>
          <cell r="I8463">
            <v>14042</v>
          </cell>
        </row>
        <row r="8464">
          <cell r="B8464" t="str">
            <v>魏国主力军</v>
          </cell>
          <cell r="I8464">
            <v>14046</v>
          </cell>
        </row>
        <row r="8465">
          <cell r="B8465" t="str">
            <v>司马懿</v>
          </cell>
          <cell r="I8465">
            <v>11011</v>
          </cell>
        </row>
        <row r="8466">
          <cell r="B8466" t="str">
            <v>魏国主力军</v>
          </cell>
          <cell r="I8466">
            <v>14046</v>
          </cell>
        </row>
        <row r="8467">
          <cell r="B8467" t="str">
            <v>魏国主力军</v>
          </cell>
          <cell r="I8467">
            <v>14046</v>
          </cell>
        </row>
        <row r="8468">
          <cell r="B8468" t="str">
            <v>贾诩</v>
          </cell>
          <cell r="I8468">
            <v>11009</v>
          </cell>
        </row>
        <row r="8469">
          <cell r="B8469" t="str">
            <v>魏国主力军</v>
          </cell>
          <cell r="I8469">
            <v>14046</v>
          </cell>
        </row>
        <row r="8470">
          <cell r="B8470" t="str">
            <v>姜维</v>
          </cell>
          <cell r="I8470">
            <v>12012</v>
          </cell>
        </row>
        <row r="8471">
          <cell r="B8471" t="str">
            <v>诸葛亮护卫</v>
          </cell>
          <cell r="I8471">
            <v>14046</v>
          </cell>
        </row>
        <row r="8472">
          <cell r="B8472" t="str">
            <v>诸葛亮护卫</v>
          </cell>
          <cell r="I8472">
            <v>14046</v>
          </cell>
        </row>
        <row r="8473">
          <cell r="B8473" t="str">
            <v>诸葛亮亲随</v>
          </cell>
          <cell r="I8473">
            <v>12026</v>
          </cell>
        </row>
        <row r="8474">
          <cell r="B8474" t="str">
            <v>诸葛亮</v>
          </cell>
          <cell r="I8474">
            <v>12009</v>
          </cell>
        </row>
        <row r="8475">
          <cell r="B8475" t="str">
            <v>诸葛亮亲随</v>
          </cell>
          <cell r="I8475">
            <v>12026</v>
          </cell>
        </row>
        <row r="8476">
          <cell r="B8476" t="str">
            <v>关兴</v>
          </cell>
          <cell r="I8476">
            <v>12017</v>
          </cell>
        </row>
        <row r="8477">
          <cell r="B8477" t="str">
            <v>诸葛亮</v>
          </cell>
          <cell r="I8477">
            <v>12009</v>
          </cell>
        </row>
        <row r="8478">
          <cell r="B8478" t="str">
            <v>姜维</v>
          </cell>
          <cell r="I8478">
            <v>12012</v>
          </cell>
        </row>
        <row r="8479">
          <cell r="B8479" t="str">
            <v>张苞</v>
          </cell>
          <cell r="I8479">
            <v>12018</v>
          </cell>
        </row>
        <row r="8480">
          <cell r="B8480" t="str">
            <v>司马懿</v>
          </cell>
          <cell r="I8480">
            <v>11011</v>
          </cell>
        </row>
        <row r="8481">
          <cell r="B8481" t="str">
            <v>贾诩</v>
          </cell>
          <cell r="I8481">
            <v>11009</v>
          </cell>
        </row>
        <row r="8482">
          <cell r="B8482" t="str">
            <v>魏国护卫军</v>
          </cell>
          <cell r="I8482">
            <v>14046</v>
          </cell>
        </row>
        <row r="8483">
          <cell r="B8483" t="str">
            <v>魏国护卫军</v>
          </cell>
          <cell r="I8483">
            <v>14046</v>
          </cell>
        </row>
        <row r="8484">
          <cell r="B8484" t="str">
            <v>魏国护卫军</v>
          </cell>
          <cell r="I8484">
            <v>14046</v>
          </cell>
        </row>
        <row r="8485">
          <cell r="B8485" t="str">
            <v>刘馥护卫</v>
          </cell>
          <cell r="I8485">
            <v>13021</v>
          </cell>
        </row>
        <row r="8486">
          <cell r="B8486" t="str">
            <v>刘馥</v>
          </cell>
          <cell r="I8486">
            <v>12026</v>
          </cell>
        </row>
        <row r="8487">
          <cell r="B8487" t="str">
            <v>刘馥护卫</v>
          </cell>
          <cell r="I8487">
            <v>13021</v>
          </cell>
        </row>
        <row r="8488">
          <cell r="B8488" t="str">
            <v>魏国救援军</v>
          </cell>
          <cell r="I8488">
            <v>13036</v>
          </cell>
        </row>
        <row r="8489">
          <cell r="B8489" t="str">
            <v>魏国救援军</v>
          </cell>
          <cell r="I8489">
            <v>13036</v>
          </cell>
        </row>
        <row r="8490">
          <cell r="B8490" t="str">
            <v>魏国救援军</v>
          </cell>
          <cell r="I8490">
            <v>13036</v>
          </cell>
        </row>
        <row r="8491">
          <cell r="B8491" t="str">
            <v>张喜护卫</v>
          </cell>
          <cell r="I8491">
            <v>13021</v>
          </cell>
        </row>
        <row r="8492">
          <cell r="B8492" t="str">
            <v>张喜</v>
          </cell>
          <cell r="I8492">
            <v>14021</v>
          </cell>
        </row>
        <row r="8493">
          <cell r="B8493" t="str">
            <v>张喜护卫</v>
          </cell>
          <cell r="I8493">
            <v>13021</v>
          </cell>
        </row>
        <row r="8494">
          <cell r="B8494" t="str">
            <v>魏国城防军</v>
          </cell>
          <cell r="I8494">
            <v>14042</v>
          </cell>
        </row>
        <row r="8495">
          <cell r="B8495" t="str">
            <v>魏国城防军</v>
          </cell>
          <cell r="I8495">
            <v>14042</v>
          </cell>
        </row>
        <row r="8496">
          <cell r="B8496" t="str">
            <v>魏国城防军</v>
          </cell>
          <cell r="I8496">
            <v>14042</v>
          </cell>
        </row>
        <row r="8497">
          <cell r="B8497" t="str">
            <v>蒋济护卫</v>
          </cell>
          <cell r="I8497">
            <v>11054</v>
          </cell>
        </row>
        <row r="8498">
          <cell r="B8498" t="str">
            <v>蒋济</v>
          </cell>
          <cell r="I8498">
            <v>13034</v>
          </cell>
        </row>
        <row r="8499">
          <cell r="B8499" t="str">
            <v>蒋济护卫</v>
          </cell>
          <cell r="I8499">
            <v>11054</v>
          </cell>
        </row>
        <row r="8500">
          <cell r="B8500" t="str">
            <v>东吴左翼军</v>
          </cell>
          <cell r="I8500">
            <v>13023</v>
          </cell>
        </row>
        <row r="8501">
          <cell r="B8501" t="str">
            <v>东吴左翼军</v>
          </cell>
          <cell r="I8501">
            <v>13023</v>
          </cell>
        </row>
        <row r="8502">
          <cell r="B8502" t="str">
            <v>东吴左翼军</v>
          </cell>
          <cell r="I8502">
            <v>13023</v>
          </cell>
        </row>
        <row r="8503">
          <cell r="B8503" t="str">
            <v>张纮护卫</v>
          </cell>
          <cell r="I8503">
            <v>11054</v>
          </cell>
        </row>
        <row r="8504">
          <cell r="B8504" t="str">
            <v>张纮</v>
          </cell>
          <cell r="I8504">
            <v>13019</v>
          </cell>
        </row>
        <row r="8505">
          <cell r="B8505" t="str">
            <v>张纮护卫</v>
          </cell>
          <cell r="I8505">
            <v>11054</v>
          </cell>
        </row>
        <row r="8506">
          <cell r="B8506" t="str">
            <v>张昭</v>
          </cell>
          <cell r="I8506">
            <v>13018</v>
          </cell>
        </row>
        <row r="8507">
          <cell r="B8507" t="str">
            <v>东吴右翼军</v>
          </cell>
          <cell r="I8507">
            <v>14046</v>
          </cell>
        </row>
        <row r="8508">
          <cell r="B8508" t="str">
            <v>东吴右翼军</v>
          </cell>
          <cell r="I8508">
            <v>14046</v>
          </cell>
        </row>
        <row r="8509">
          <cell r="B8509" t="str">
            <v>东吴右翼军</v>
          </cell>
          <cell r="I8509">
            <v>14046</v>
          </cell>
        </row>
        <row r="8510">
          <cell r="B8510" t="str">
            <v>张纮</v>
          </cell>
          <cell r="I8510">
            <v>13019</v>
          </cell>
        </row>
        <row r="8511">
          <cell r="B8511" t="str">
            <v>东吴右翼军</v>
          </cell>
          <cell r="I8511">
            <v>14046</v>
          </cell>
        </row>
        <row r="8512">
          <cell r="B8512" t="str">
            <v>东吴主力军</v>
          </cell>
          <cell r="I8512">
            <v>11054</v>
          </cell>
        </row>
        <row r="8513">
          <cell r="B8513" t="str">
            <v>东吴主力军</v>
          </cell>
          <cell r="I8513">
            <v>11054</v>
          </cell>
        </row>
        <row r="8514">
          <cell r="B8514" t="str">
            <v>东吴主力军</v>
          </cell>
          <cell r="I8514">
            <v>11054</v>
          </cell>
        </row>
        <row r="8515">
          <cell r="B8515" t="str">
            <v>东吴主力军</v>
          </cell>
          <cell r="I8515">
            <v>11054</v>
          </cell>
        </row>
        <row r="8516">
          <cell r="B8516" t="str">
            <v>周瑜</v>
          </cell>
          <cell r="I8516">
            <v>13007</v>
          </cell>
        </row>
        <row r="8517">
          <cell r="B8517" t="str">
            <v>小乔</v>
          </cell>
          <cell r="I8517">
            <v>13014</v>
          </cell>
        </row>
        <row r="8518">
          <cell r="B8518" t="str">
            <v>东吴精锐军</v>
          </cell>
          <cell r="I8518">
            <v>13023</v>
          </cell>
        </row>
        <row r="8519">
          <cell r="B8519" t="str">
            <v>孙权</v>
          </cell>
          <cell r="I8519">
            <v>13005</v>
          </cell>
        </row>
        <row r="8520">
          <cell r="B8520" t="str">
            <v>东吴精锐军</v>
          </cell>
          <cell r="I8520">
            <v>13023</v>
          </cell>
        </row>
        <row r="8521">
          <cell r="B8521" t="str">
            <v>鲁肃</v>
          </cell>
          <cell r="I8521">
            <v>13002</v>
          </cell>
        </row>
        <row r="8522">
          <cell r="B8522" t="str">
            <v>东吴精锐军</v>
          </cell>
          <cell r="I8522">
            <v>13023</v>
          </cell>
        </row>
        <row r="8523">
          <cell r="B8523" t="str">
            <v>东吴精锐军</v>
          </cell>
          <cell r="I8523">
            <v>13023</v>
          </cell>
        </row>
        <row r="8524">
          <cell r="B8524" t="str">
            <v>曹操</v>
          </cell>
          <cell r="I8524">
            <v>11002</v>
          </cell>
        </row>
        <row r="8525">
          <cell r="B8525" t="str">
            <v>周瑜</v>
          </cell>
          <cell r="I8525">
            <v>13007</v>
          </cell>
        </row>
        <row r="8526">
          <cell r="B8526" t="str">
            <v>张纮</v>
          </cell>
          <cell r="I8526">
            <v>13019</v>
          </cell>
        </row>
        <row r="8527">
          <cell r="B8527" t="str">
            <v>张昭</v>
          </cell>
          <cell r="I8527">
            <v>13018</v>
          </cell>
        </row>
        <row r="8528">
          <cell r="B8528" t="str">
            <v>小乔</v>
          </cell>
          <cell r="I8528">
            <v>13014</v>
          </cell>
        </row>
        <row r="8529">
          <cell r="B8529" t="str">
            <v>郭嘉</v>
          </cell>
          <cell r="I8529">
            <v>11001</v>
          </cell>
        </row>
        <row r="8530">
          <cell r="B8530" t="str">
            <v>魏国护卫军</v>
          </cell>
          <cell r="I8530">
            <v>14046</v>
          </cell>
        </row>
        <row r="8531">
          <cell r="B8531" t="str">
            <v>魏国护卫军</v>
          </cell>
          <cell r="I8531">
            <v>14046</v>
          </cell>
        </row>
        <row r="8532">
          <cell r="B8532" t="str">
            <v>魏国护卫军</v>
          </cell>
          <cell r="I8532">
            <v>14046</v>
          </cell>
        </row>
        <row r="8533">
          <cell r="B8533" t="str">
            <v>刘馥护卫</v>
          </cell>
          <cell r="I8533">
            <v>13021</v>
          </cell>
        </row>
        <row r="8534">
          <cell r="B8534" t="str">
            <v>刘馥</v>
          </cell>
          <cell r="I8534">
            <v>12026</v>
          </cell>
        </row>
        <row r="8535">
          <cell r="B8535" t="str">
            <v>刘馥护卫</v>
          </cell>
          <cell r="I8535">
            <v>13021</v>
          </cell>
        </row>
        <row r="8536">
          <cell r="B8536" t="str">
            <v>魏国救援军</v>
          </cell>
          <cell r="I8536">
            <v>13036</v>
          </cell>
        </row>
        <row r="8537">
          <cell r="B8537" t="str">
            <v>魏国救援军</v>
          </cell>
          <cell r="I8537">
            <v>13036</v>
          </cell>
        </row>
        <row r="8538">
          <cell r="B8538" t="str">
            <v>魏国救援军</v>
          </cell>
          <cell r="I8538">
            <v>13036</v>
          </cell>
        </row>
        <row r="8539">
          <cell r="B8539" t="str">
            <v>张喜护卫</v>
          </cell>
          <cell r="I8539">
            <v>13021</v>
          </cell>
        </row>
        <row r="8540">
          <cell r="B8540" t="str">
            <v>张喜</v>
          </cell>
          <cell r="I8540">
            <v>14021</v>
          </cell>
        </row>
        <row r="8541">
          <cell r="B8541" t="str">
            <v>张喜护卫</v>
          </cell>
          <cell r="I8541">
            <v>13021</v>
          </cell>
        </row>
        <row r="8542">
          <cell r="B8542" t="str">
            <v>魏国城防军</v>
          </cell>
          <cell r="I8542">
            <v>14042</v>
          </cell>
        </row>
        <row r="8543">
          <cell r="B8543" t="str">
            <v>魏国城防军</v>
          </cell>
          <cell r="I8543">
            <v>14042</v>
          </cell>
        </row>
        <row r="8544">
          <cell r="B8544" t="str">
            <v>魏国城防军</v>
          </cell>
          <cell r="I8544">
            <v>14042</v>
          </cell>
        </row>
        <row r="8545">
          <cell r="B8545" t="str">
            <v>蒋济护卫</v>
          </cell>
          <cell r="I8545">
            <v>11054</v>
          </cell>
        </row>
        <row r="8546">
          <cell r="B8546" t="str">
            <v>蒋济</v>
          </cell>
          <cell r="I8546">
            <v>13034</v>
          </cell>
        </row>
        <row r="8547">
          <cell r="B8547" t="str">
            <v>蒋济护卫</v>
          </cell>
          <cell r="I8547">
            <v>11054</v>
          </cell>
        </row>
        <row r="8548">
          <cell r="B8548" t="str">
            <v>东吴左翼军</v>
          </cell>
          <cell r="I8548">
            <v>13023</v>
          </cell>
        </row>
        <row r="8549">
          <cell r="B8549" t="str">
            <v>东吴左翼军</v>
          </cell>
          <cell r="I8549">
            <v>13023</v>
          </cell>
        </row>
        <row r="8550">
          <cell r="B8550" t="str">
            <v>东吴左翼军</v>
          </cell>
          <cell r="I8550">
            <v>13023</v>
          </cell>
        </row>
        <row r="8551">
          <cell r="B8551" t="str">
            <v>张纮护卫</v>
          </cell>
          <cell r="I8551">
            <v>11054</v>
          </cell>
        </row>
        <row r="8552">
          <cell r="B8552" t="str">
            <v>张纮</v>
          </cell>
          <cell r="I8552">
            <v>13019</v>
          </cell>
        </row>
        <row r="8553">
          <cell r="B8553" t="str">
            <v>张纮护卫</v>
          </cell>
          <cell r="I8553">
            <v>11054</v>
          </cell>
        </row>
        <row r="8554">
          <cell r="B8554" t="str">
            <v>张昭</v>
          </cell>
          <cell r="I8554">
            <v>13018</v>
          </cell>
        </row>
        <row r="8555">
          <cell r="B8555" t="str">
            <v>东吴右翼军</v>
          </cell>
          <cell r="I8555">
            <v>14046</v>
          </cell>
        </row>
        <row r="8556">
          <cell r="B8556" t="str">
            <v>东吴右翼军</v>
          </cell>
          <cell r="I8556">
            <v>14046</v>
          </cell>
        </row>
        <row r="8557">
          <cell r="B8557" t="str">
            <v>东吴右翼军</v>
          </cell>
          <cell r="I8557">
            <v>14046</v>
          </cell>
        </row>
        <row r="8558">
          <cell r="B8558" t="str">
            <v>张纮</v>
          </cell>
          <cell r="I8558">
            <v>13019</v>
          </cell>
        </row>
        <row r="8559">
          <cell r="B8559" t="str">
            <v>东吴右翼军</v>
          </cell>
          <cell r="I8559">
            <v>14046</v>
          </cell>
        </row>
        <row r="8560">
          <cell r="B8560" t="str">
            <v>东吴主力军</v>
          </cell>
          <cell r="I8560">
            <v>11054</v>
          </cell>
        </row>
        <row r="8561">
          <cell r="B8561" t="str">
            <v>东吴主力军</v>
          </cell>
          <cell r="I8561">
            <v>11054</v>
          </cell>
        </row>
        <row r="8562">
          <cell r="B8562" t="str">
            <v>东吴主力军</v>
          </cell>
          <cell r="I8562">
            <v>11054</v>
          </cell>
        </row>
        <row r="8563">
          <cell r="B8563" t="str">
            <v>东吴主力军</v>
          </cell>
          <cell r="I8563">
            <v>11054</v>
          </cell>
        </row>
        <row r="8564">
          <cell r="B8564" t="str">
            <v>周瑜</v>
          </cell>
          <cell r="I8564">
            <v>13007</v>
          </cell>
        </row>
        <row r="8565">
          <cell r="B8565" t="str">
            <v>小乔</v>
          </cell>
          <cell r="I8565">
            <v>13014</v>
          </cell>
        </row>
        <row r="8566">
          <cell r="B8566" t="str">
            <v>东吴精锐军</v>
          </cell>
          <cell r="I8566">
            <v>13023</v>
          </cell>
        </row>
        <row r="8567">
          <cell r="B8567" t="str">
            <v>孙权</v>
          </cell>
          <cell r="I8567">
            <v>13005</v>
          </cell>
        </row>
        <row r="8568">
          <cell r="B8568" t="str">
            <v>东吴精锐军</v>
          </cell>
          <cell r="I8568">
            <v>13023</v>
          </cell>
        </row>
        <row r="8569">
          <cell r="B8569" t="str">
            <v>鲁肃</v>
          </cell>
          <cell r="I8569">
            <v>13002</v>
          </cell>
        </row>
        <row r="8570">
          <cell r="B8570" t="str">
            <v>东吴精锐军</v>
          </cell>
          <cell r="I8570">
            <v>13023</v>
          </cell>
        </row>
        <row r="8571">
          <cell r="B8571" t="str">
            <v>东吴精锐军</v>
          </cell>
          <cell r="I8571">
            <v>13023</v>
          </cell>
        </row>
        <row r="8572">
          <cell r="B8572" t="str">
            <v>曹操</v>
          </cell>
          <cell r="I8572">
            <v>11002</v>
          </cell>
        </row>
        <row r="8573">
          <cell r="B8573" t="str">
            <v>周瑜</v>
          </cell>
          <cell r="I8573">
            <v>13007</v>
          </cell>
        </row>
        <row r="8574">
          <cell r="B8574" t="str">
            <v>张纮</v>
          </cell>
          <cell r="I8574">
            <v>13019</v>
          </cell>
        </row>
        <row r="8575">
          <cell r="B8575" t="str">
            <v>张昭</v>
          </cell>
          <cell r="I8575">
            <v>13018</v>
          </cell>
        </row>
        <row r="8576">
          <cell r="B8576" t="str">
            <v>小乔</v>
          </cell>
          <cell r="I8576">
            <v>13014</v>
          </cell>
        </row>
        <row r="8577">
          <cell r="B8577" t="str">
            <v>郭嘉</v>
          </cell>
          <cell r="I8577">
            <v>11001</v>
          </cell>
        </row>
        <row r="8578">
          <cell r="B8578" t="str">
            <v>魏国护卫军</v>
          </cell>
          <cell r="I8578">
            <v>14046</v>
          </cell>
        </row>
        <row r="8579">
          <cell r="B8579" t="str">
            <v>魏国护卫军</v>
          </cell>
          <cell r="I8579">
            <v>14046</v>
          </cell>
        </row>
        <row r="8580">
          <cell r="B8580" t="str">
            <v>魏国护卫军</v>
          </cell>
          <cell r="I8580">
            <v>14046</v>
          </cell>
        </row>
        <row r="8581">
          <cell r="B8581" t="str">
            <v>刘馥护卫</v>
          </cell>
          <cell r="I8581">
            <v>13021</v>
          </cell>
        </row>
        <row r="8582">
          <cell r="B8582" t="str">
            <v>刘馥</v>
          </cell>
          <cell r="I8582">
            <v>12026</v>
          </cell>
        </row>
        <row r="8583">
          <cell r="B8583" t="str">
            <v>刘馥护卫</v>
          </cell>
          <cell r="I8583">
            <v>13021</v>
          </cell>
        </row>
        <row r="8584">
          <cell r="B8584" t="str">
            <v>魏国救援军</v>
          </cell>
          <cell r="I8584">
            <v>13036</v>
          </cell>
        </row>
        <row r="8585">
          <cell r="B8585" t="str">
            <v>魏国救援军</v>
          </cell>
          <cell r="I8585">
            <v>13036</v>
          </cell>
        </row>
        <row r="8586">
          <cell r="B8586" t="str">
            <v>魏国救援军</v>
          </cell>
          <cell r="I8586">
            <v>13036</v>
          </cell>
        </row>
        <row r="8587">
          <cell r="B8587" t="str">
            <v>张喜护卫</v>
          </cell>
          <cell r="I8587">
            <v>13021</v>
          </cell>
        </row>
        <row r="8588">
          <cell r="B8588" t="str">
            <v>张喜</v>
          </cell>
          <cell r="I8588">
            <v>14021</v>
          </cell>
        </row>
        <row r="8589">
          <cell r="B8589" t="str">
            <v>张喜护卫</v>
          </cell>
          <cell r="I8589">
            <v>13021</v>
          </cell>
        </row>
        <row r="8590">
          <cell r="B8590" t="str">
            <v>魏国城防军</v>
          </cell>
          <cell r="I8590">
            <v>14042</v>
          </cell>
        </row>
        <row r="8591">
          <cell r="B8591" t="str">
            <v>魏国城防军</v>
          </cell>
          <cell r="I8591">
            <v>14042</v>
          </cell>
        </row>
        <row r="8592">
          <cell r="B8592" t="str">
            <v>魏国城防军</v>
          </cell>
          <cell r="I8592">
            <v>14042</v>
          </cell>
        </row>
        <row r="8593">
          <cell r="B8593" t="str">
            <v>蒋济护卫</v>
          </cell>
          <cell r="I8593">
            <v>11054</v>
          </cell>
        </row>
        <row r="8594">
          <cell r="B8594" t="str">
            <v>蒋济</v>
          </cell>
          <cell r="I8594">
            <v>13034</v>
          </cell>
        </row>
        <row r="8595">
          <cell r="B8595" t="str">
            <v>蒋济护卫</v>
          </cell>
          <cell r="I8595">
            <v>11054</v>
          </cell>
        </row>
        <row r="8596">
          <cell r="B8596" t="str">
            <v>东吴左翼军</v>
          </cell>
          <cell r="I8596">
            <v>13023</v>
          </cell>
        </row>
        <row r="8597">
          <cell r="B8597" t="str">
            <v>东吴左翼军</v>
          </cell>
          <cell r="I8597">
            <v>13023</v>
          </cell>
        </row>
        <row r="8598">
          <cell r="B8598" t="str">
            <v>东吴左翼军</v>
          </cell>
          <cell r="I8598">
            <v>13023</v>
          </cell>
        </row>
        <row r="8599">
          <cell r="B8599" t="str">
            <v>张纮护卫</v>
          </cell>
          <cell r="I8599">
            <v>11054</v>
          </cell>
        </row>
        <row r="8600">
          <cell r="B8600" t="str">
            <v>张纮</v>
          </cell>
          <cell r="I8600">
            <v>13019</v>
          </cell>
        </row>
        <row r="8601">
          <cell r="B8601" t="str">
            <v>张纮护卫</v>
          </cell>
          <cell r="I8601">
            <v>11054</v>
          </cell>
        </row>
        <row r="8602">
          <cell r="B8602" t="str">
            <v>张昭</v>
          </cell>
          <cell r="I8602">
            <v>13018</v>
          </cell>
        </row>
        <row r="8603">
          <cell r="B8603" t="str">
            <v>东吴右翼军</v>
          </cell>
          <cell r="I8603">
            <v>14046</v>
          </cell>
        </row>
        <row r="8604">
          <cell r="B8604" t="str">
            <v>东吴右翼军</v>
          </cell>
          <cell r="I8604">
            <v>14046</v>
          </cell>
        </row>
        <row r="8605">
          <cell r="B8605" t="str">
            <v>东吴右翼军</v>
          </cell>
          <cell r="I8605">
            <v>14046</v>
          </cell>
        </row>
        <row r="8606">
          <cell r="B8606" t="str">
            <v>张纮</v>
          </cell>
          <cell r="I8606">
            <v>13019</v>
          </cell>
        </row>
        <row r="8607">
          <cell r="B8607" t="str">
            <v>东吴右翼军</v>
          </cell>
          <cell r="I8607">
            <v>14046</v>
          </cell>
        </row>
        <row r="8608">
          <cell r="B8608" t="str">
            <v>东吴主力军</v>
          </cell>
          <cell r="I8608">
            <v>11054</v>
          </cell>
        </row>
        <row r="8609">
          <cell r="B8609" t="str">
            <v>东吴主力军</v>
          </cell>
          <cell r="I8609">
            <v>11054</v>
          </cell>
        </row>
        <row r="8610">
          <cell r="B8610" t="str">
            <v>东吴主力军</v>
          </cell>
          <cell r="I8610">
            <v>11054</v>
          </cell>
        </row>
        <row r="8611">
          <cell r="B8611" t="str">
            <v>东吴主力军</v>
          </cell>
          <cell r="I8611">
            <v>11054</v>
          </cell>
        </row>
        <row r="8612">
          <cell r="B8612" t="str">
            <v>周瑜</v>
          </cell>
          <cell r="I8612">
            <v>13007</v>
          </cell>
        </row>
        <row r="8613">
          <cell r="B8613" t="str">
            <v>小乔</v>
          </cell>
          <cell r="I8613">
            <v>13014</v>
          </cell>
        </row>
        <row r="8614">
          <cell r="B8614" t="str">
            <v>东吴精锐军</v>
          </cell>
          <cell r="I8614">
            <v>13023</v>
          </cell>
        </row>
        <row r="8615">
          <cell r="B8615" t="str">
            <v>孙权</v>
          </cell>
          <cell r="I8615">
            <v>13005</v>
          </cell>
        </row>
        <row r="8616">
          <cell r="B8616" t="str">
            <v>东吴精锐军</v>
          </cell>
          <cell r="I8616">
            <v>13023</v>
          </cell>
        </row>
        <row r="8617">
          <cell r="B8617" t="str">
            <v>鲁肃</v>
          </cell>
          <cell r="I8617">
            <v>13002</v>
          </cell>
        </row>
        <row r="8618">
          <cell r="B8618" t="str">
            <v>东吴精锐军</v>
          </cell>
          <cell r="I8618">
            <v>13023</v>
          </cell>
        </row>
        <row r="8619">
          <cell r="B8619" t="str">
            <v>东吴精锐军</v>
          </cell>
          <cell r="I8619">
            <v>13023</v>
          </cell>
        </row>
        <row r="8620">
          <cell r="B8620" t="str">
            <v>曹操</v>
          </cell>
          <cell r="I8620">
            <v>11002</v>
          </cell>
        </row>
        <row r="8621">
          <cell r="B8621" t="str">
            <v>周瑜</v>
          </cell>
          <cell r="I8621">
            <v>13007</v>
          </cell>
        </row>
        <row r="8622">
          <cell r="B8622" t="str">
            <v>张纮</v>
          </cell>
          <cell r="I8622">
            <v>13019</v>
          </cell>
        </row>
        <row r="8623">
          <cell r="B8623" t="str">
            <v>张昭</v>
          </cell>
          <cell r="I8623">
            <v>13018</v>
          </cell>
        </row>
        <row r="8624">
          <cell r="B8624" t="str">
            <v>小乔</v>
          </cell>
          <cell r="I8624">
            <v>13014</v>
          </cell>
        </row>
        <row r="8625">
          <cell r="B8625" t="str">
            <v>郭嘉</v>
          </cell>
          <cell r="I8625">
            <v>11001</v>
          </cell>
        </row>
        <row r="8626">
          <cell r="B8626" t="str">
            <v>魏国护卫军</v>
          </cell>
          <cell r="I8626">
            <v>14046</v>
          </cell>
        </row>
        <row r="8627">
          <cell r="B8627" t="str">
            <v>魏国护卫军</v>
          </cell>
          <cell r="I8627">
            <v>14046</v>
          </cell>
        </row>
        <row r="8628">
          <cell r="B8628" t="str">
            <v>魏国护卫军</v>
          </cell>
          <cell r="I8628">
            <v>14046</v>
          </cell>
        </row>
        <row r="8629">
          <cell r="B8629" t="str">
            <v>刘馥护卫</v>
          </cell>
          <cell r="I8629">
            <v>13021</v>
          </cell>
        </row>
        <row r="8630">
          <cell r="B8630" t="str">
            <v>刘馥</v>
          </cell>
          <cell r="I8630">
            <v>12026</v>
          </cell>
        </row>
        <row r="8631">
          <cell r="B8631" t="str">
            <v>刘馥护卫</v>
          </cell>
          <cell r="I8631">
            <v>13021</v>
          </cell>
        </row>
        <row r="8632">
          <cell r="B8632" t="str">
            <v>魏国救援军</v>
          </cell>
          <cell r="I8632">
            <v>13036</v>
          </cell>
        </row>
        <row r="8633">
          <cell r="B8633" t="str">
            <v>魏国救援军</v>
          </cell>
          <cell r="I8633">
            <v>13036</v>
          </cell>
        </row>
        <row r="8634">
          <cell r="B8634" t="str">
            <v>魏国救援军</v>
          </cell>
          <cell r="I8634">
            <v>13036</v>
          </cell>
        </row>
        <row r="8635">
          <cell r="B8635" t="str">
            <v>张喜护卫</v>
          </cell>
          <cell r="I8635">
            <v>13021</v>
          </cell>
        </row>
        <row r="8636">
          <cell r="B8636" t="str">
            <v>张喜</v>
          </cell>
          <cell r="I8636">
            <v>14021</v>
          </cell>
        </row>
        <row r="8637">
          <cell r="B8637" t="str">
            <v>张喜护卫</v>
          </cell>
          <cell r="I8637">
            <v>13021</v>
          </cell>
        </row>
        <row r="8638">
          <cell r="B8638" t="str">
            <v>魏国城防军</v>
          </cell>
          <cell r="I8638">
            <v>14042</v>
          </cell>
        </row>
        <row r="8639">
          <cell r="B8639" t="str">
            <v>魏国城防军</v>
          </cell>
          <cell r="I8639">
            <v>14042</v>
          </cell>
        </row>
        <row r="8640">
          <cell r="B8640" t="str">
            <v>魏国城防军</v>
          </cell>
          <cell r="I8640">
            <v>14042</v>
          </cell>
        </row>
        <row r="8641">
          <cell r="B8641" t="str">
            <v>蒋济护卫</v>
          </cell>
          <cell r="I8641">
            <v>11054</v>
          </cell>
        </row>
        <row r="8642">
          <cell r="B8642" t="str">
            <v>蒋济</v>
          </cell>
          <cell r="I8642">
            <v>13034</v>
          </cell>
        </row>
        <row r="8643">
          <cell r="B8643" t="str">
            <v>蒋济护卫</v>
          </cell>
          <cell r="I8643">
            <v>11054</v>
          </cell>
        </row>
        <row r="8644">
          <cell r="B8644" t="str">
            <v>东吴左翼军</v>
          </cell>
          <cell r="I8644">
            <v>13023</v>
          </cell>
        </row>
        <row r="8645">
          <cell r="B8645" t="str">
            <v>东吴左翼军</v>
          </cell>
          <cell r="I8645">
            <v>13023</v>
          </cell>
        </row>
        <row r="8646">
          <cell r="B8646" t="str">
            <v>东吴左翼军</v>
          </cell>
          <cell r="I8646">
            <v>13023</v>
          </cell>
        </row>
        <row r="8647">
          <cell r="B8647" t="str">
            <v>张纮护卫</v>
          </cell>
          <cell r="I8647">
            <v>11054</v>
          </cell>
        </row>
        <row r="8648">
          <cell r="B8648" t="str">
            <v>张纮</v>
          </cell>
          <cell r="I8648">
            <v>13019</v>
          </cell>
        </row>
        <row r="8649">
          <cell r="B8649" t="str">
            <v>张纮护卫</v>
          </cell>
          <cell r="I8649">
            <v>11054</v>
          </cell>
        </row>
        <row r="8650">
          <cell r="B8650" t="str">
            <v>张昭</v>
          </cell>
          <cell r="I8650">
            <v>13018</v>
          </cell>
        </row>
        <row r="8651">
          <cell r="B8651" t="str">
            <v>东吴右翼军</v>
          </cell>
          <cell r="I8651">
            <v>14046</v>
          </cell>
        </row>
        <row r="8652">
          <cell r="B8652" t="str">
            <v>东吴右翼军</v>
          </cell>
          <cell r="I8652">
            <v>14046</v>
          </cell>
        </row>
        <row r="8653">
          <cell r="B8653" t="str">
            <v>东吴右翼军</v>
          </cell>
          <cell r="I8653">
            <v>14046</v>
          </cell>
        </row>
        <row r="8654">
          <cell r="B8654" t="str">
            <v>张纮</v>
          </cell>
          <cell r="I8654">
            <v>13019</v>
          </cell>
        </row>
        <row r="8655">
          <cell r="B8655" t="str">
            <v>东吴右翼军</v>
          </cell>
          <cell r="I8655">
            <v>14046</v>
          </cell>
        </row>
        <row r="8656">
          <cell r="B8656" t="str">
            <v>东吴主力军</v>
          </cell>
          <cell r="I8656">
            <v>11054</v>
          </cell>
        </row>
        <row r="8657">
          <cell r="B8657" t="str">
            <v>东吴主力军</v>
          </cell>
          <cell r="I8657">
            <v>11054</v>
          </cell>
        </row>
        <row r="8658">
          <cell r="B8658" t="str">
            <v>东吴主力军</v>
          </cell>
          <cell r="I8658">
            <v>11054</v>
          </cell>
        </row>
        <row r="8659">
          <cell r="B8659" t="str">
            <v>东吴主力军</v>
          </cell>
          <cell r="I8659">
            <v>11054</v>
          </cell>
        </row>
        <row r="8660">
          <cell r="B8660" t="str">
            <v>周瑜</v>
          </cell>
          <cell r="I8660">
            <v>13007</v>
          </cell>
        </row>
        <row r="8661">
          <cell r="B8661" t="str">
            <v>小乔</v>
          </cell>
          <cell r="I8661">
            <v>13014</v>
          </cell>
        </row>
        <row r="8662">
          <cell r="B8662" t="str">
            <v>东吴精锐军</v>
          </cell>
          <cell r="I8662">
            <v>13023</v>
          </cell>
        </row>
        <row r="8663">
          <cell r="B8663" t="str">
            <v>孙权</v>
          </cell>
          <cell r="I8663">
            <v>13005</v>
          </cell>
        </row>
        <row r="8664">
          <cell r="B8664" t="str">
            <v>东吴精锐军</v>
          </cell>
          <cell r="I8664">
            <v>13023</v>
          </cell>
        </row>
        <row r="8665">
          <cell r="B8665" t="str">
            <v>鲁肃</v>
          </cell>
          <cell r="I8665">
            <v>13002</v>
          </cell>
        </row>
        <row r="8666">
          <cell r="B8666" t="str">
            <v>东吴精锐军</v>
          </cell>
          <cell r="I8666">
            <v>13023</v>
          </cell>
        </row>
        <row r="8667">
          <cell r="B8667" t="str">
            <v>东吴精锐军</v>
          </cell>
          <cell r="I8667">
            <v>13023</v>
          </cell>
        </row>
        <row r="8668">
          <cell r="B8668" t="str">
            <v>曹操</v>
          </cell>
          <cell r="I8668">
            <v>11002</v>
          </cell>
        </row>
        <row r="8669">
          <cell r="B8669" t="str">
            <v>周瑜</v>
          </cell>
          <cell r="I8669">
            <v>13007</v>
          </cell>
        </row>
        <row r="8670">
          <cell r="B8670" t="str">
            <v>张纮</v>
          </cell>
          <cell r="I8670">
            <v>13019</v>
          </cell>
        </row>
        <row r="8671">
          <cell r="B8671" t="str">
            <v>张昭</v>
          </cell>
          <cell r="I8671">
            <v>13018</v>
          </cell>
        </row>
        <row r="8672">
          <cell r="B8672" t="str">
            <v>小乔</v>
          </cell>
          <cell r="I8672">
            <v>13014</v>
          </cell>
        </row>
        <row r="8673">
          <cell r="B8673" t="str">
            <v>郭嘉</v>
          </cell>
          <cell r="I8673">
            <v>11001</v>
          </cell>
        </row>
        <row r="8674">
          <cell r="B8674" t="str">
            <v>魏国护卫军</v>
          </cell>
          <cell r="I8674">
            <v>14046</v>
          </cell>
        </row>
        <row r="8675">
          <cell r="B8675" t="str">
            <v>魏国护卫军</v>
          </cell>
          <cell r="I8675">
            <v>14046</v>
          </cell>
        </row>
        <row r="8676">
          <cell r="B8676" t="str">
            <v>魏国护卫军</v>
          </cell>
          <cell r="I8676">
            <v>14046</v>
          </cell>
        </row>
        <row r="8677">
          <cell r="B8677" t="str">
            <v>刘馥护卫</v>
          </cell>
          <cell r="I8677">
            <v>13021</v>
          </cell>
        </row>
        <row r="8678">
          <cell r="B8678" t="str">
            <v>刘馥</v>
          </cell>
          <cell r="I8678">
            <v>12026</v>
          </cell>
        </row>
        <row r="8679">
          <cell r="B8679" t="str">
            <v>刘馥护卫</v>
          </cell>
          <cell r="I8679">
            <v>13021</v>
          </cell>
        </row>
        <row r="8680">
          <cell r="B8680" t="str">
            <v>魏国救援军</v>
          </cell>
          <cell r="I8680">
            <v>13036</v>
          </cell>
        </row>
        <row r="8681">
          <cell r="B8681" t="str">
            <v>魏国救援军</v>
          </cell>
          <cell r="I8681">
            <v>13036</v>
          </cell>
        </row>
        <row r="8682">
          <cell r="B8682" t="str">
            <v>魏国救援军</v>
          </cell>
          <cell r="I8682">
            <v>13036</v>
          </cell>
        </row>
        <row r="8683">
          <cell r="B8683" t="str">
            <v>张喜护卫</v>
          </cell>
          <cell r="I8683">
            <v>13021</v>
          </cell>
        </row>
        <row r="8684">
          <cell r="B8684" t="str">
            <v>张喜</v>
          </cell>
          <cell r="I8684">
            <v>14021</v>
          </cell>
        </row>
        <row r="8685">
          <cell r="B8685" t="str">
            <v>张喜护卫</v>
          </cell>
          <cell r="I8685">
            <v>13021</v>
          </cell>
        </row>
        <row r="8686">
          <cell r="B8686" t="str">
            <v>魏国城防军</v>
          </cell>
          <cell r="I8686">
            <v>14042</v>
          </cell>
        </row>
        <row r="8687">
          <cell r="B8687" t="str">
            <v>魏国城防军</v>
          </cell>
          <cell r="I8687">
            <v>14042</v>
          </cell>
        </row>
        <row r="8688">
          <cell r="B8688" t="str">
            <v>魏国城防军</v>
          </cell>
          <cell r="I8688">
            <v>14042</v>
          </cell>
        </row>
        <row r="8689">
          <cell r="B8689" t="str">
            <v>蒋济护卫</v>
          </cell>
          <cell r="I8689">
            <v>11054</v>
          </cell>
        </row>
        <row r="8690">
          <cell r="B8690" t="str">
            <v>蒋济</v>
          </cell>
          <cell r="I8690">
            <v>13034</v>
          </cell>
        </row>
        <row r="8691">
          <cell r="B8691" t="str">
            <v>蒋济护卫</v>
          </cell>
          <cell r="I8691">
            <v>11054</v>
          </cell>
        </row>
        <row r="8692">
          <cell r="B8692" t="str">
            <v>东吴左翼军</v>
          </cell>
          <cell r="I8692">
            <v>13023</v>
          </cell>
        </row>
        <row r="8693">
          <cell r="B8693" t="str">
            <v>东吴左翼军</v>
          </cell>
          <cell r="I8693">
            <v>13023</v>
          </cell>
        </row>
        <row r="8694">
          <cell r="B8694" t="str">
            <v>东吴左翼军</v>
          </cell>
          <cell r="I8694">
            <v>13023</v>
          </cell>
        </row>
        <row r="8695">
          <cell r="B8695" t="str">
            <v>张纮护卫</v>
          </cell>
          <cell r="I8695">
            <v>11054</v>
          </cell>
        </row>
        <row r="8696">
          <cell r="B8696" t="str">
            <v>张纮</v>
          </cell>
          <cell r="I8696">
            <v>13019</v>
          </cell>
        </row>
        <row r="8697">
          <cell r="B8697" t="str">
            <v>张纮护卫</v>
          </cell>
          <cell r="I8697">
            <v>11054</v>
          </cell>
        </row>
        <row r="8698">
          <cell r="B8698" t="str">
            <v>张昭</v>
          </cell>
          <cell r="I8698">
            <v>13018</v>
          </cell>
        </row>
        <row r="8699">
          <cell r="B8699" t="str">
            <v>东吴右翼军</v>
          </cell>
          <cell r="I8699">
            <v>14046</v>
          </cell>
        </row>
        <row r="8700">
          <cell r="B8700" t="str">
            <v>东吴右翼军</v>
          </cell>
          <cell r="I8700">
            <v>14046</v>
          </cell>
        </row>
        <row r="8701">
          <cell r="B8701" t="str">
            <v>东吴右翼军</v>
          </cell>
          <cell r="I8701">
            <v>14046</v>
          </cell>
        </row>
        <row r="8702">
          <cell r="B8702" t="str">
            <v>张纮</v>
          </cell>
          <cell r="I8702">
            <v>13019</v>
          </cell>
        </row>
        <row r="8703">
          <cell r="B8703" t="str">
            <v>东吴右翼军</v>
          </cell>
          <cell r="I8703">
            <v>14046</v>
          </cell>
        </row>
        <row r="8704">
          <cell r="B8704" t="str">
            <v>东吴主力军</v>
          </cell>
          <cell r="I8704">
            <v>11054</v>
          </cell>
        </row>
        <row r="8705">
          <cell r="B8705" t="str">
            <v>东吴主力军</v>
          </cell>
          <cell r="I8705">
            <v>11054</v>
          </cell>
        </row>
        <row r="8706">
          <cell r="B8706" t="str">
            <v>东吴主力军</v>
          </cell>
          <cell r="I8706">
            <v>11054</v>
          </cell>
        </row>
        <row r="8707">
          <cell r="B8707" t="str">
            <v>东吴主力军</v>
          </cell>
          <cell r="I8707">
            <v>11054</v>
          </cell>
        </row>
        <row r="8708">
          <cell r="B8708" t="str">
            <v>周瑜</v>
          </cell>
          <cell r="I8708">
            <v>13007</v>
          </cell>
        </row>
        <row r="8709">
          <cell r="B8709" t="str">
            <v>小乔</v>
          </cell>
          <cell r="I8709">
            <v>13014</v>
          </cell>
        </row>
        <row r="8710">
          <cell r="B8710" t="str">
            <v>东吴精锐军</v>
          </cell>
          <cell r="I8710">
            <v>13023</v>
          </cell>
        </row>
        <row r="8711">
          <cell r="B8711" t="str">
            <v>孙权</v>
          </cell>
          <cell r="I8711">
            <v>13005</v>
          </cell>
        </row>
        <row r="8712">
          <cell r="B8712" t="str">
            <v>东吴精锐军</v>
          </cell>
          <cell r="I8712">
            <v>13023</v>
          </cell>
        </row>
        <row r="8713">
          <cell r="B8713" t="str">
            <v>鲁肃</v>
          </cell>
          <cell r="I8713">
            <v>13002</v>
          </cell>
        </row>
        <row r="8714">
          <cell r="B8714" t="str">
            <v>东吴精锐军</v>
          </cell>
          <cell r="I8714">
            <v>13023</v>
          </cell>
        </row>
        <row r="8715">
          <cell r="B8715" t="str">
            <v>东吴精锐军</v>
          </cell>
          <cell r="I8715">
            <v>13023</v>
          </cell>
        </row>
        <row r="8716">
          <cell r="B8716" t="str">
            <v>曹操</v>
          </cell>
          <cell r="I8716">
            <v>11002</v>
          </cell>
        </row>
        <row r="8717">
          <cell r="B8717" t="str">
            <v>周瑜</v>
          </cell>
          <cell r="I8717">
            <v>13007</v>
          </cell>
        </row>
        <row r="8718">
          <cell r="B8718" t="str">
            <v>张纮</v>
          </cell>
          <cell r="I8718">
            <v>13019</v>
          </cell>
        </row>
        <row r="8719">
          <cell r="B8719" t="str">
            <v>张昭</v>
          </cell>
          <cell r="I8719">
            <v>13018</v>
          </cell>
        </row>
        <row r="8720">
          <cell r="B8720" t="str">
            <v>小乔</v>
          </cell>
          <cell r="I8720">
            <v>13014</v>
          </cell>
        </row>
        <row r="8721">
          <cell r="B8721" t="str">
            <v>郭嘉</v>
          </cell>
          <cell r="I8721">
            <v>11001</v>
          </cell>
        </row>
        <row r="8722">
          <cell r="B8722" t="str">
            <v>魏国护卫军</v>
          </cell>
          <cell r="I8722">
            <v>14046</v>
          </cell>
        </row>
        <row r="8723">
          <cell r="B8723" t="str">
            <v>魏国护卫军</v>
          </cell>
          <cell r="I8723">
            <v>14046</v>
          </cell>
        </row>
        <row r="8724">
          <cell r="B8724" t="str">
            <v>魏国护卫军</v>
          </cell>
          <cell r="I8724">
            <v>14046</v>
          </cell>
        </row>
        <row r="8725">
          <cell r="B8725" t="str">
            <v>刘馥护卫</v>
          </cell>
          <cell r="I8725">
            <v>13021</v>
          </cell>
        </row>
        <row r="8726">
          <cell r="B8726" t="str">
            <v>刘馥</v>
          </cell>
          <cell r="I8726">
            <v>12026</v>
          </cell>
        </row>
        <row r="8727">
          <cell r="B8727" t="str">
            <v>刘馥护卫</v>
          </cell>
          <cell r="I8727">
            <v>13021</v>
          </cell>
        </row>
        <row r="8728">
          <cell r="B8728" t="str">
            <v>魏国救援军</v>
          </cell>
          <cell r="I8728">
            <v>13036</v>
          </cell>
        </row>
        <row r="8729">
          <cell r="B8729" t="str">
            <v>魏国救援军</v>
          </cell>
          <cell r="I8729">
            <v>13036</v>
          </cell>
        </row>
        <row r="8730">
          <cell r="B8730" t="str">
            <v>魏国救援军</v>
          </cell>
          <cell r="I8730">
            <v>13036</v>
          </cell>
        </row>
        <row r="8731">
          <cell r="B8731" t="str">
            <v>张喜护卫</v>
          </cell>
          <cell r="I8731">
            <v>13021</v>
          </cell>
        </row>
        <row r="8732">
          <cell r="B8732" t="str">
            <v>张喜</v>
          </cell>
          <cell r="I8732">
            <v>14021</v>
          </cell>
        </row>
        <row r="8733">
          <cell r="B8733" t="str">
            <v>张喜护卫</v>
          </cell>
          <cell r="I8733">
            <v>13021</v>
          </cell>
        </row>
        <row r="8734">
          <cell r="B8734" t="str">
            <v>魏国城防军</v>
          </cell>
          <cell r="I8734">
            <v>14042</v>
          </cell>
        </row>
        <row r="8735">
          <cell r="B8735" t="str">
            <v>魏国城防军</v>
          </cell>
          <cell r="I8735">
            <v>14042</v>
          </cell>
        </row>
        <row r="8736">
          <cell r="B8736" t="str">
            <v>魏国城防军</v>
          </cell>
          <cell r="I8736">
            <v>14042</v>
          </cell>
        </row>
        <row r="8737">
          <cell r="B8737" t="str">
            <v>蒋济护卫</v>
          </cell>
          <cell r="I8737">
            <v>11054</v>
          </cell>
        </row>
        <row r="8738">
          <cell r="B8738" t="str">
            <v>蒋济</v>
          </cell>
          <cell r="I8738">
            <v>13034</v>
          </cell>
        </row>
        <row r="8739">
          <cell r="B8739" t="str">
            <v>蒋济护卫</v>
          </cell>
          <cell r="I8739">
            <v>11054</v>
          </cell>
        </row>
        <row r="8740">
          <cell r="B8740" t="str">
            <v>东吴左翼军</v>
          </cell>
          <cell r="I8740">
            <v>13023</v>
          </cell>
        </row>
        <row r="8741">
          <cell r="B8741" t="str">
            <v>东吴左翼军</v>
          </cell>
          <cell r="I8741">
            <v>13023</v>
          </cell>
        </row>
        <row r="8742">
          <cell r="B8742" t="str">
            <v>东吴左翼军</v>
          </cell>
          <cell r="I8742">
            <v>13023</v>
          </cell>
        </row>
        <row r="8743">
          <cell r="B8743" t="str">
            <v>张纮护卫</v>
          </cell>
          <cell r="I8743">
            <v>11054</v>
          </cell>
        </row>
        <row r="8744">
          <cell r="B8744" t="str">
            <v>张纮</v>
          </cell>
          <cell r="I8744">
            <v>13019</v>
          </cell>
        </row>
        <row r="8745">
          <cell r="B8745" t="str">
            <v>张纮护卫</v>
          </cell>
          <cell r="I8745">
            <v>11054</v>
          </cell>
        </row>
        <row r="8746">
          <cell r="B8746" t="str">
            <v>张昭</v>
          </cell>
          <cell r="I8746">
            <v>13018</v>
          </cell>
        </row>
        <row r="8747">
          <cell r="B8747" t="str">
            <v>东吴右翼军</v>
          </cell>
          <cell r="I8747">
            <v>14046</v>
          </cell>
        </row>
        <row r="8748">
          <cell r="B8748" t="str">
            <v>东吴右翼军</v>
          </cell>
          <cell r="I8748">
            <v>14046</v>
          </cell>
        </row>
        <row r="8749">
          <cell r="B8749" t="str">
            <v>东吴右翼军</v>
          </cell>
          <cell r="I8749">
            <v>14046</v>
          </cell>
        </row>
        <row r="8750">
          <cell r="B8750" t="str">
            <v>张纮</v>
          </cell>
          <cell r="I8750">
            <v>13019</v>
          </cell>
        </row>
        <row r="8751">
          <cell r="B8751" t="str">
            <v>东吴右翼军</v>
          </cell>
          <cell r="I8751">
            <v>14046</v>
          </cell>
        </row>
        <row r="8752">
          <cell r="B8752" t="str">
            <v>东吴主力军</v>
          </cell>
          <cell r="I8752">
            <v>11054</v>
          </cell>
        </row>
        <row r="8753">
          <cell r="B8753" t="str">
            <v>东吴主力军</v>
          </cell>
          <cell r="I8753">
            <v>11054</v>
          </cell>
        </row>
        <row r="8754">
          <cell r="B8754" t="str">
            <v>东吴主力军</v>
          </cell>
          <cell r="I8754">
            <v>11054</v>
          </cell>
        </row>
        <row r="8755">
          <cell r="B8755" t="str">
            <v>东吴主力军</v>
          </cell>
          <cell r="I8755">
            <v>11054</v>
          </cell>
        </row>
        <row r="8756">
          <cell r="B8756" t="str">
            <v>周瑜</v>
          </cell>
          <cell r="I8756">
            <v>13007</v>
          </cell>
        </row>
        <row r="8757">
          <cell r="B8757" t="str">
            <v>小乔</v>
          </cell>
          <cell r="I8757">
            <v>13014</v>
          </cell>
        </row>
        <row r="8758">
          <cell r="B8758" t="str">
            <v>东吴精锐军</v>
          </cell>
          <cell r="I8758">
            <v>13023</v>
          </cell>
        </row>
        <row r="8759">
          <cell r="B8759" t="str">
            <v>孙权</v>
          </cell>
          <cell r="I8759">
            <v>13005</v>
          </cell>
        </row>
        <row r="8760">
          <cell r="B8760" t="str">
            <v>东吴精锐军</v>
          </cell>
          <cell r="I8760">
            <v>13023</v>
          </cell>
        </row>
        <row r="8761">
          <cell r="B8761" t="str">
            <v>鲁肃</v>
          </cell>
          <cell r="I8761">
            <v>13002</v>
          </cell>
        </row>
        <row r="8762">
          <cell r="B8762" t="str">
            <v>东吴精锐军</v>
          </cell>
          <cell r="I8762">
            <v>13023</v>
          </cell>
        </row>
        <row r="8763">
          <cell r="B8763" t="str">
            <v>东吴精锐军</v>
          </cell>
          <cell r="I8763">
            <v>13023</v>
          </cell>
        </row>
        <row r="8764">
          <cell r="B8764" t="str">
            <v>曹操</v>
          </cell>
          <cell r="I8764">
            <v>11002</v>
          </cell>
        </row>
        <row r="8765">
          <cell r="B8765" t="str">
            <v>周瑜</v>
          </cell>
          <cell r="I8765">
            <v>13007</v>
          </cell>
        </row>
        <row r="8766">
          <cell r="B8766" t="str">
            <v>张纮</v>
          </cell>
          <cell r="I8766">
            <v>13019</v>
          </cell>
        </row>
        <row r="8767">
          <cell r="B8767" t="str">
            <v>张昭</v>
          </cell>
          <cell r="I8767">
            <v>13018</v>
          </cell>
        </row>
        <row r="8768">
          <cell r="B8768" t="str">
            <v>小乔</v>
          </cell>
          <cell r="I8768">
            <v>13014</v>
          </cell>
        </row>
        <row r="8769">
          <cell r="B8769" t="str">
            <v>郭嘉</v>
          </cell>
          <cell r="I8769">
            <v>11001</v>
          </cell>
        </row>
        <row r="8770">
          <cell r="B8770" t="str">
            <v>五斗米教众</v>
          </cell>
          <cell r="I8770">
            <v>14049</v>
          </cell>
        </row>
        <row r="8771">
          <cell r="B8771" t="str">
            <v>五斗米教众</v>
          </cell>
          <cell r="I8771">
            <v>14049</v>
          </cell>
        </row>
        <row r="8772">
          <cell r="B8772" t="str">
            <v>五斗米教众</v>
          </cell>
          <cell r="I8772">
            <v>14049</v>
          </cell>
        </row>
        <row r="8773">
          <cell r="B8773" t="str">
            <v>五斗米教精锐</v>
          </cell>
          <cell r="I8773">
            <v>11054</v>
          </cell>
        </row>
        <row r="8774">
          <cell r="B8774" t="str">
            <v>张鲁</v>
          </cell>
          <cell r="I8774">
            <v>14032</v>
          </cell>
        </row>
        <row r="8775">
          <cell r="B8775" t="str">
            <v>五斗米教精锐</v>
          </cell>
          <cell r="I8775">
            <v>11054</v>
          </cell>
        </row>
        <row r="8776">
          <cell r="B8776" t="str">
            <v>魏国先锋军</v>
          </cell>
          <cell r="I8776">
            <v>13036</v>
          </cell>
        </row>
        <row r="8777">
          <cell r="B8777" t="str">
            <v>魏国先锋军</v>
          </cell>
          <cell r="I8777">
            <v>13036</v>
          </cell>
        </row>
        <row r="8778">
          <cell r="B8778" t="str">
            <v>魏国先锋军</v>
          </cell>
          <cell r="I8778">
            <v>13036</v>
          </cell>
        </row>
        <row r="8779">
          <cell r="B8779" t="str">
            <v>朱灵亲随</v>
          </cell>
          <cell r="I8779">
            <v>14046</v>
          </cell>
        </row>
        <row r="8780">
          <cell r="B8780" t="str">
            <v>朱灵</v>
          </cell>
          <cell r="I8780">
            <v>14013</v>
          </cell>
        </row>
        <row r="8781">
          <cell r="B8781" t="str">
            <v>朱灵亲随</v>
          </cell>
          <cell r="I8781">
            <v>14046</v>
          </cell>
        </row>
        <row r="8782">
          <cell r="B8782" t="str">
            <v>魏国平叛军</v>
          </cell>
          <cell r="I8782">
            <v>14042</v>
          </cell>
        </row>
        <row r="8783">
          <cell r="B8783" t="str">
            <v>魏国平叛军</v>
          </cell>
          <cell r="I8783">
            <v>14042</v>
          </cell>
        </row>
        <row r="8784">
          <cell r="B8784" t="str">
            <v>魏国平叛军</v>
          </cell>
          <cell r="I8784">
            <v>14042</v>
          </cell>
        </row>
        <row r="8785">
          <cell r="B8785" t="str">
            <v>高柔护卫</v>
          </cell>
          <cell r="I8785">
            <v>13021</v>
          </cell>
        </row>
        <row r="8786">
          <cell r="B8786" t="str">
            <v>高柔</v>
          </cell>
          <cell r="I8786">
            <v>14022</v>
          </cell>
        </row>
        <row r="8787">
          <cell r="B8787" t="str">
            <v>高柔护卫</v>
          </cell>
          <cell r="I8787">
            <v>13021</v>
          </cell>
        </row>
        <row r="8788">
          <cell r="B8788" t="str">
            <v>关中军阀兵</v>
          </cell>
          <cell r="I8788">
            <v>14041</v>
          </cell>
        </row>
        <row r="8789">
          <cell r="B8789" t="str">
            <v>关中军阀兵</v>
          </cell>
          <cell r="I8789">
            <v>14041</v>
          </cell>
        </row>
        <row r="8790">
          <cell r="B8790" t="str">
            <v>关中军阀兵</v>
          </cell>
          <cell r="I8790">
            <v>14041</v>
          </cell>
        </row>
        <row r="8791">
          <cell r="B8791" t="str">
            <v>韩遂精锐护卫</v>
          </cell>
          <cell r="I8791">
            <v>14046</v>
          </cell>
        </row>
        <row r="8792">
          <cell r="B8792" t="str">
            <v>韩遂</v>
          </cell>
          <cell r="I8792">
            <v>14030</v>
          </cell>
        </row>
        <row r="8793">
          <cell r="B8793" t="str">
            <v>韩遂精锐护卫</v>
          </cell>
          <cell r="I8793">
            <v>14046</v>
          </cell>
        </row>
        <row r="8794">
          <cell r="B8794" t="str">
            <v>魏国左翼军</v>
          </cell>
          <cell r="I8794">
            <v>14046</v>
          </cell>
        </row>
        <row r="8795">
          <cell r="B8795" t="str">
            <v>徐晃</v>
          </cell>
          <cell r="I8795">
            <v>11015</v>
          </cell>
        </row>
        <row r="8796">
          <cell r="B8796" t="str">
            <v>魏国左翼军</v>
          </cell>
          <cell r="I8796">
            <v>14046</v>
          </cell>
        </row>
        <row r="8797">
          <cell r="B8797" t="str">
            <v>魏国左翼军</v>
          </cell>
          <cell r="I8797">
            <v>14046</v>
          </cell>
        </row>
        <row r="8798">
          <cell r="B8798" t="str">
            <v>荀攸</v>
          </cell>
          <cell r="I8798">
            <v>11008</v>
          </cell>
        </row>
        <row r="8799">
          <cell r="B8799" t="str">
            <v>魏国左翼军</v>
          </cell>
          <cell r="I8799">
            <v>14046</v>
          </cell>
        </row>
        <row r="8800">
          <cell r="B8800" t="str">
            <v>曹操</v>
          </cell>
          <cell r="I8800">
            <v>11002</v>
          </cell>
        </row>
        <row r="8801">
          <cell r="B8801" t="str">
            <v>魏国右翼军</v>
          </cell>
          <cell r="I8801">
            <v>14048</v>
          </cell>
        </row>
        <row r="8802">
          <cell r="B8802" t="str">
            <v>魏国右翼军</v>
          </cell>
          <cell r="I8802">
            <v>14048</v>
          </cell>
        </row>
        <row r="8803">
          <cell r="B8803" t="str">
            <v>魏国右翼军</v>
          </cell>
          <cell r="I8803">
            <v>14048</v>
          </cell>
        </row>
        <row r="8804">
          <cell r="B8804" t="str">
            <v>魏国右翼军</v>
          </cell>
          <cell r="I8804">
            <v>14048</v>
          </cell>
        </row>
        <row r="8805">
          <cell r="B8805" t="str">
            <v>郭嘉</v>
          </cell>
          <cell r="I8805">
            <v>11001</v>
          </cell>
        </row>
        <row r="8806">
          <cell r="B8806" t="str">
            <v>典韦</v>
          </cell>
          <cell r="I8806">
            <v>11017</v>
          </cell>
        </row>
        <row r="8807">
          <cell r="B8807" t="str">
            <v>魏国主力军</v>
          </cell>
          <cell r="I8807">
            <v>14046</v>
          </cell>
        </row>
        <row r="8808">
          <cell r="B8808" t="str">
            <v>许褚</v>
          </cell>
          <cell r="I8808">
            <v>11016</v>
          </cell>
        </row>
        <row r="8809">
          <cell r="B8809" t="str">
            <v>魏国主力军</v>
          </cell>
          <cell r="I8809">
            <v>14046</v>
          </cell>
        </row>
        <row r="8810">
          <cell r="B8810" t="str">
            <v>魏国主力军</v>
          </cell>
          <cell r="I8810">
            <v>14046</v>
          </cell>
        </row>
        <row r="8811">
          <cell r="B8811" t="str">
            <v>魏国主力军</v>
          </cell>
          <cell r="I8811">
            <v>14046</v>
          </cell>
        </row>
        <row r="8812">
          <cell r="B8812" t="str">
            <v>马超</v>
          </cell>
          <cell r="I8812">
            <v>12005</v>
          </cell>
        </row>
        <row r="8813">
          <cell r="B8813" t="str">
            <v>徐晃</v>
          </cell>
          <cell r="I8813">
            <v>11015</v>
          </cell>
        </row>
        <row r="8814">
          <cell r="B8814" t="str">
            <v>夏侯惇</v>
          </cell>
          <cell r="I8814">
            <v>11004</v>
          </cell>
        </row>
        <row r="8815">
          <cell r="B8815" t="str">
            <v>荀攸</v>
          </cell>
          <cell r="I8815">
            <v>11008</v>
          </cell>
        </row>
        <row r="8816">
          <cell r="B8816" t="str">
            <v>魏延</v>
          </cell>
          <cell r="I8816">
            <v>12007</v>
          </cell>
        </row>
        <row r="8817">
          <cell r="B8817" t="str">
            <v>夏侯渊</v>
          </cell>
          <cell r="I8817">
            <v>11005</v>
          </cell>
        </row>
        <row r="8818">
          <cell r="B8818" t="str">
            <v>五斗米教众</v>
          </cell>
          <cell r="I8818">
            <v>14049</v>
          </cell>
        </row>
        <row r="8819">
          <cell r="B8819" t="str">
            <v>五斗米教众</v>
          </cell>
          <cell r="I8819">
            <v>14049</v>
          </cell>
        </row>
        <row r="8820">
          <cell r="B8820" t="str">
            <v>五斗米教众</v>
          </cell>
          <cell r="I8820">
            <v>14049</v>
          </cell>
        </row>
        <row r="8821">
          <cell r="B8821" t="str">
            <v>五斗米教精锐</v>
          </cell>
          <cell r="I8821">
            <v>11054</v>
          </cell>
        </row>
        <row r="8822">
          <cell r="B8822" t="str">
            <v>张鲁</v>
          </cell>
          <cell r="I8822">
            <v>14032</v>
          </cell>
        </row>
        <row r="8823">
          <cell r="B8823" t="str">
            <v>五斗米教精锐</v>
          </cell>
          <cell r="I8823">
            <v>11054</v>
          </cell>
        </row>
        <row r="8824">
          <cell r="B8824" t="str">
            <v>魏国先锋军</v>
          </cell>
          <cell r="I8824">
            <v>13036</v>
          </cell>
        </row>
        <row r="8825">
          <cell r="B8825" t="str">
            <v>魏国先锋军</v>
          </cell>
          <cell r="I8825">
            <v>13036</v>
          </cell>
        </row>
        <row r="8826">
          <cell r="B8826" t="str">
            <v>魏国先锋军</v>
          </cell>
          <cell r="I8826">
            <v>13036</v>
          </cell>
        </row>
        <row r="8827">
          <cell r="B8827" t="str">
            <v>朱灵亲随</v>
          </cell>
          <cell r="I8827">
            <v>14046</v>
          </cell>
        </row>
        <row r="8828">
          <cell r="B8828" t="str">
            <v>朱灵</v>
          </cell>
          <cell r="I8828">
            <v>14013</v>
          </cell>
        </row>
        <row r="8829">
          <cell r="B8829" t="str">
            <v>朱灵亲随</v>
          </cell>
          <cell r="I8829">
            <v>14046</v>
          </cell>
        </row>
        <row r="8830">
          <cell r="B8830" t="str">
            <v>魏国平叛军</v>
          </cell>
          <cell r="I8830">
            <v>14042</v>
          </cell>
        </row>
        <row r="8831">
          <cell r="B8831" t="str">
            <v>魏国平叛军</v>
          </cell>
          <cell r="I8831">
            <v>14042</v>
          </cell>
        </row>
        <row r="8832">
          <cell r="B8832" t="str">
            <v>魏国平叛军</v>
          </cell>
          <cell r="I8832">
            <v>14042</v>
          </cell>
        </row>
        <row r="8833">
          <cell r="B8833" t="str">
            <v>高柔护卫</v>
          </cell>
          <cell r="I8833">
            <v>13021</v>
          </cell>
        </row>
        <row r="8834">
          <cell r="B8834" t="str">
            <v>高柔</v>
          </cell>
          <cell r="I8834">
            <v>14022</v>
          </cell>
        </row>
        <row r="8835">
          <cell r="B8835" t="str">
            <v>高柔护卫</v>
          </cell>
          <cell r="I8835">
            <v>13021</v>
          </cell>
        </row>
        <row r="8836">
          <cell r="B8836" t="str">
            <v>关中军阀兵</v>
          </cell>
          <cell r="I8836">
            <v>14041</v>
          </cell>
        </row>
        <row r="8837">
          <cell r="B8837" t="str">
            <v>关中军阀兵</v>
          </cell>
          <cell r="I8837">
            <v>14041</v>
          </cell>
        </row>
        <row r="8838">
          <cell r="B8838" t="str">
            <v>关中军阀兵</v>
          </cell>
          <cell r="I8838">
            <v>14041</v>
          </cell>
        </row>
        <row r="8839">
          <cell r="B8839" t="str">
            <v>韩遂精锐护卫</v>
          </cell>
          <cell r="I8839">
            <v>14046</v>
          </cell>
        </row>
        <row r="8840">
          <cell r="B8840" t="str">
            <v>韩遂</v>
          </cell>
          <cell r="I8840">
            <v>14030</v>
          </cell>
        </row>
        <row r="8841">
          <cell r="B8841" t="str">
            <v>韩遂精锐护卫</v>
          </cell>
          <cell r="I8841">
            <v>14046</v>
          </cell>
        </row>
        <row r="8842">
          <cell r="B8842" t="str">
            <v>魏国左翼军</v>
          </cell>
          <cell r="I8842">
            <v>14046</v>
          </cell>
        </row>
        <row r="8843">
          <cell r="B8843" t="str">
            <v>徐晃</v>
          </cell>
          <cell r="I8843">
            <v>11015</v>
          </cell>
        </row>
        <row r="8844">
          <cell r="B8844" t="str">
            <v>魏国左翼军</v>
          </cell>
          <cell r="I8844">
            <v>14046</v>
          </cell>
        </row>
        <row r="8845">
          <cell r="B8845" t="str">
            <v>魏国左翼军</v>
          </cell>
          <cell r="I8845">
            <v>14046</v>
          </cell>
        </row>
        <row r="8846">
          <cell r="B8846" t="str">
            <v>荀攸</v>
          </cell>
          <cell r="I8846">
            <v>11008</v>
          </cell>
        </row>
        <row r="8847">
          <cell r="B8847" t="str">
            <v>魏国左翼军</v>
          </cell>
          <cell r="I8847">
            <v>14046</v>
          </cell>
        </row>
        <row r="8848">
          <cell r="B8848" t="str">
            <v>曹操</v>
          </cell>
          <cell r="I8848">
            <v>11002</v>
          </cell>
        </row>
        <row r="8849">
          <cell r="B8849" t="str">
            <v>魏国右翼军</v>
          </cell>
          <cell r="I8849">
            <v>14048</v>
          </cell>
        </row>
        <row r="8850">
          <cell r="B8850" t="str">
            <v>魏国右翼军</v>
          </cell>
          <cell r="I8850">
            <v>14048</v>
          </cell>
        </row>
        <row r="8851">
          <cell r="B8851" t="str">
            <v>魏国右翼军</v>
          </cell>
          <cell r="I8851">
            <v>14048</v>
          </cell>
        </row>
        <row r="8852">
          <cell r="B8852" t="str">
            <v>魏国右翼军</v>
          </cell>
          <cell r="I8852">
            <v>14048</v>
          </cell>
        </row>
        <row r="8853">
          <cell r="B8853" t="str">
            <v>郭嘉</v>
          </cell>
          <cell r="I8853">
            <v>11001</v>
          </cell>
        </row>
        <row r="8854">
          <cell r="B8854" t="str">
            <v>典韦</v>
          </cell>
          <cell r="I8854">
            <v>11017</v>
          </cell>
        </row>
        <row r="8855">
          <cell r="B8855" t="str">
            <v>魏国主力军</v>
          </cell>
          <cell r="I8855">
            <v>14046</v>
          </cell>
        </row>
        <row r="8856">
          <cell r="B8856" t="str">
            <v>许褚</v>
          </cell>
          <cell r="I8856">
            <v>11016</v>
          </cell>
        </row>
        <row r="8857">
          <cell r="B8857" t="str">
            <v>魏国主力军</v>
          </cell>
          <cell r="I8857">
            <v>14046</v>
          </cell>
        </row>
        <row r="8858">
          <cell r="B8858" t="str">
            <v>魏国主力军</v>
          </cell>
          <cell r="I8858">
            <v>14046</v>
          </cell>
        </row>
        <row r="8859">
          <cell r="B8859" t="str">
            <v>魏国主力军</v>
          </cell>
          <cell r="I8859">
            <v>14046</v>
          </cell>
        </row>
        <row r="8860">
          <cell r="B8860" t="str">
            <v>马超</v>
          </cell>
          <cell r="I8860">
            <v>12005</v>
          </cell>
        </row>
        <row r="8861">
          <cell r="B8861" t="str">
            <v>徐晃</v>
          </cell>
          <cell r="I8861">
            <v>11015</v>
          </cell>
        </row>
        <row r="8862">
          <cell r="B8862" t="str">
            <v>夏侯惇</v>
          </cell>
          <cell r="I8862">
            <v>11004</v>
          </cell>
        </row>
        <row r="8863">
          <cell r="B8863" t="str">
            <v>荀攸</v>
          </cell>
          <cell r="I8863">
            <v>11008</v>
          </cell>
        </row>
        <row r="8864">
          <cell r="B8864" t="str">
            <v>魏延</v>
          </cell>
          <cell r="I8864">
            <v>12007</v>
          </cell>
        </row>
        <row r="8865">
          <cell r="B8865" t="str">
            <v>夏侯渊</v>
          </cell>
          <cell r="I8865">
            <v>11005</v>
          </cell>
        </row>
        <row r="8866">
          <cell r="B8866" t="str">
            <v>五斗米教众</v>
          </cell>
          <cell r="I8866">
            <v>14049</v>
          </cell>
        </row>
        <row r="8867">
          <cell r="B8867" t="str">
            <v>五斗米教众</v>
          </cell>
          <cell r="I8867">
            <v>14049</v>
          </cell>
        </row>
        <row r="8868">
          <cell r="B8868" t="str">
            <v>五斗米教众</v>
          </cell>
          <cell r="I8868">
            <v>14049</v>
          </cell>
        </row>
        <row r="8869">
          <cell r="B8869" t="str">
            <v>五斗米教精锐</v>
          </cell>
          <cell r="I8869">
            <v>11054</v>
          </cell>
        </row>
        <row r="8870">
          <cell r="B8870" t="str">
            <v>张鲁</v>
          </cell>
          <cell r="I8870">
            <v>14032</v>
          </cell>
        </row>
        <row r="8871">
          <cell r="B8871" t="str">
            <v>五斗米教精锐</v>
          </cell>
          <cell r="I8871">
            <v>11054</v>
          </cell>
        </row>
        <row r="8872">
          <cell r="B8872" t="str">
            <v>魏国先锋军</v>
          </cell>
          <cell r="I8872">
            <v>13036</v>
          </cell>
        </row>
        <row r="8873">
          <cell r="B8873" t="str">
            <v>魏国先锋军</v>
          </cell>
          <cell r="I8873">
            <v>13036</v>
          </cell>
        </row>
        <row r="8874">
          <cell r="B8874" t="str">
            <v>魏国先锋军</v>
          </cell>
          <cell r="I8874">
            <v>13036</v>
          </cell>
        </row>
        <row r="8875">
          <cell r="B8875" t="str">
            <v>朱灵亲随</v>
          </cell>
          <cell r="I8875">
            <v>14046</v>
          </cell>
        </row>
        <row r="8876">
          <cell r="B8876" t="str">
            <v>朱灵</v>
          </cell>
          <cell r="I8876">
            <v>14013</v>
          </cell>
        </row>
        <row r="8877">
          <cell r="B8877" t="str">
            <v>朱灵亲随</v>
          </cell>
          <cell r="I8877">
            <v>14046</v>
          </cell>
        </row>
        <row r="8878">
          <cell r="B8878" t="str">
            <v>魏国平叛军</v>
          </cell>
          <cell r="I8878">
            <v>14042</v>
          </cell>
        </row>
        <row r="8879">
          <cell r="B8879" t="str">
            <v>魏国平叛军</v>
          </cell>
          <cell r="I8879">
            <v>14042</v>
          </cell>
        </row>
        <row r="8880">
          <cell r="B8880" t="str">
            <v>魏国平叛军</v>
          </cell>
          <cell r="I8880">
            <v>14042</v>
          </cell>
        </row>
        <row r="8881">
          <cell r="B8881" t="str">
            <v>高柔护卫</v>
          </cell>
          <cell r="I8881">
            <v>13021</v>
          </cell>
        </row>
        <row r="8882">
          <cell r="B8882" t="str">
            <v>高柔</v>
          </cell>
          <cell r="I8882">
            <v>14022</v>
          </cell>
        </row>
        <row r="8883">
          <cell r="B8883" t="str">
            <v>高柔护卫</v>
          </cell>
          <cell r="I8883">
            <v>13021</v>
          </cell>
        </row>
        <row r="8884">
          <cell r="B8884" t="str">
            <v>关中军阀兵</v>
          </cell>
          <cell r="I8884">
            <v>14041</v>
          </cell>
        </row>
        <row r="8885">
          <cell r="B8885" t="str">
            <v>关中军阀兵</v>
          </cell>
          <cell r="I8885">
            <v>14041</v>
          </cell>
        </row>
        <row r="8886">
          <cell r="B8886" t="str">
            <v>关中军阀兵</v>
          </cell>
          <cell r="I8886">
            <v>14041</v>
          </cell>
        </row>
        <row r="8887">
          <cell r="B8887" t="str">
            <v>韩遂精锐护卫</v>
          </cell>
          <cell r="I8887">
            <v>14046</v>
          </cell>
        </row>
        <row r="8888">
          <cell r="B8888" t="str">
            <v>韩遂</v>
          </cell>
          <cell r="I8888">
            <v>14030</v>
          </cell>
        </row>
        <row r="8889">
          <cell r="B8889" t="str">
            <v>韩遂精锐护卫</v>
          </cell>
          <cell r="I8889">
            <v>14046</v>
          </cell>
        </row>
        <row r="8890">
          <cell r="B8890" t="str">
            <v>魏国左翼军</v>
          </cell>
          <cell r="I8890">
            <v>14046</v>
          </cell>
        </row>
        <row r="8891">
          <cell r="B8891" t="str">
            <v>徐晃</v>
          </cell>
          <cell r="I8891">
            <v>11015</v>
          </cell>
        </row>
        <row r="8892">
          <cell r="B8892" t="str">
            <v>魏国左翼军</v>
          </cell>
          <cell r="I8892">
            <v>14046</v>
          </cell>
        </row>
        <row r="8893">
          <cell r="B8893" t="str">
            <v>魏国左翼军</v>
          </cell>
          <cell r="I8893">
            <v>14046</v>
          </cell>
        </row>
        <row r="8894">
          <cell r="B8894" t="str">
            <v>荀攸</v>
          </cell>
          <cell r="I8894">
            <v>11008</v>
          </cell>
        </row>
        <row r="8895">
          <cell r="B8895" t="str">
            <v>魏国左翼军</v>
          </cell>
          <cell r="I8895">
            <v>14046</v>
          </cell>
        </row>
        <row r="8896">
          <cell r="B8896" t="str">
            <v>曹操</v>
          </cell>
          <cell r="I8896">
            <v>11002</v>
          </cell>
        </row>
        <row r="8897">
          <cell r="B8897" t="str">
            <v>魏国右翼军</v>
          </cell>
          <cell r="I8897">
            <v>14048</v>
          </cell>
        </row>
        <row r="8898">
          <cell r="B8898" t="str">
            <v>魏国右翼军</v>
          </cell>
          <cell r="I8898">
            <v>14048</v>
          </cell>
        </row>
        <row r="8899">
          <cell r="B8899" t="str">
            <v>魏国右翼军</v>
          </cell>
          <cell r="I8899">
            <v>14048</v>
          </cell>
        </row>
        <row r="8900">
          <cell r="B8900" t="str">
            <v>魏国右翼军</v>
          </cell>
          <cell r="I8900">
            <v>14048</v>
          </cell>
        </row>
        <row r="8901">
          <cell r="B8901" t="str">
            <v>郭嘉</v>
          </cell>
          <cell r="I8901">
            <v>11001</v>
          </cell>
        </row>
        <row r="8902">
          <cell r="B8902" t="str">
            <v>典韦</v>
          </cell>
          <cell r="I8902">
            <v>11017</v>
          </cell>
        </row>
        <row r="8903">
          <cell r="B8903" t="str">
            <v>魏国主力军</v>
          </cell>
          <cell r="I8903">
            <v>14046</v>
          </cell>
        </row>
        <row r="8904">
          <cell r="B8904" t="str">
            <v>许褚</v>
          </cell>
          <cell r="I8904">
            <v>11016</v>
          </cell>
        </row>
        <row r="8905">
          <cell r="B8905" t="str">
            <v>魏国主力军</v>
          </cell>
          <cell r="I8905">
            <v>14046</v>
          </cell>
        </row>
        <row r="8906">
          <cell r="B8906" t="str">
            <v>魏国主力军</v>
          </cell>
          <cell r="I8906">
            <v>14046</v>
          </cell>
        </row>
        <row r="8907">
          <cell r="B8907" t="str">
            <v>魏国主力军</v>
          </cell>
          <cell r="I8907">
            <v>14046</v>
          </cell>
        </row>
        <row r="8908">
          <cell r="B8908" t="str">
            <v>马超</v>
          </cell>
          <cell r="I8908">
            <v>12005</v>
          </cell>
        </row>
        <row r="8909">
          <cell r="B8909" t="str">
            <v>徐晃</v>
          </cell>
          <cell r="I8909">
            <v>11015</v>
          </cell>
        </row>
        <row r="8910">
          <cell r="B8910" t="str">
            <v>夏侯惇</v>
          </cell>
          <cell r="I8910">
            <v>11004</v>
          </cell>
        </row>
        <row r="8911">
          <cell r="B8911" t="str">
            <v>荀攸</v>
          </cell>
          <cell r="I8911">
            <v>11008</v>
          </cell>
        </row>
        <row r="8912">
          <cell r="B8912" t="str">
            <v>魏延</v>
          </cell>
          <cell r="I8912">
            <v>12007</v>
          </cell>
        </row>
        <row r="8913">
          <cell r="B8913" t="str">
            <v>夏侯渊</v>
          </cell>
          <cell r="I8913">
            <v>11005</v>
          </cell>
        </row>
        <row r="8914">
          <cell r="B8914" t="str">
            <v>五斗米教众</v>
          </cell>
          <cell r="I8914">
            <v>14049</v>
          </cell>
        </row>
        <row r="8915">
          <cell r="B8915" t="str">
            <v>五斗米教众</v>
          </cell>
          <cell r="I8915">
            <v>14049</v>
          </cell>
        </row>
        <row r="8916">
          <cell r="B8916" t="str">
            <v>五斗米教众</v>
          </cell>
          <cell r="I8916">
            <v>14049</v>
          </cell>
        </row>
        <row r="8917">
          <cell r="B8917" t="str">
            <v>五斗米教精锐</v>
          </cell>
          <cell r="I8917">
            <v>11054</v>
          </cell>
        </row>
        <row r="8918">
          <cell r="B8918" t="str">
            <v>张鲁</v>
          </cell>
          <cell r="I8918">
            <v>14032</v>
          </cell>
        </row>
        <row r="8919">
          <cell r="B8919" t="str">
            <v>五斗米教精锐</v>
          </cell>
          <cell r="I8919">
            <v>11054</v>
          </cell>
        </row>
        <row r="8920">
          <cell r="B8920" t="str">
            <v>魏国先锋军</v>
          </cell>
          <cell r="I8920">
            <v>13036</v>
          </cell>
        </row>
        <row r="8921">
          <cell r="B8921" t="str">
            <v>魏国先锋军</v>
          </cell>
          <cell r="I8921">
            <v>13036</v>
          </cell>
        </row>
        <row r="8922">
          <cell r="B8922" t="str">
            <v>魏国先锋军</v>
          </cell>
          <cell r="I8922">
            <v>13036</v>
          </cell>
        </row>
        <row r="8923">
          <cell r="B8923" t="str">
            <v>朱灵亲随</v>
          </cell>
          <cell r="I8923">
            <v>14046</v>
          </cell>
        </row>
        <row r="8924">
          <cell r="B8924" t="str">
            <v>朱灵</v>
          </cell>
          <cell r="I8924">
            <v>14013</v>
          </cell>
        </row>
        <row r="8925">
          <cell r="B8925" t="str">
            <v>朱灵亲随</v>
          </cell>
          <cell r="I8925">
            <v>14046</v>
          </cell>
        </row>
        <row r="8926">
          <cell r="B8926" t="str">
            <v>魏国平叛军</v>
          </cell>
          <cell r="I8926">
            <v>14042</v>
          </cell>
        </row>
        <row r="8927">
          <cell r="B8927" t="str">
            <v>魏国平叛军</v>
          </cell>
          <cell r="I8927">
            <v>14042</v>
          </cell>
        </row>
        <row r="8928">
          <cell r="B8928" t="str">
            <v>魏国平叛军</v>
          </cell>
          <cell r="I8928">
            <v>14042</v>
          </cell>
        </row>
        <row r="8929">
          <cell r="B8929" t="str">
            <v>高柔护卫</v>
          </cell>
          <cell r="I8929">
            <v>13021</v>
          </cell>
        </row>
        <row r="8930">
          <cell r="B8930" t="str">
            <v>高柔</v>
          </cell>
          <cell r="I8930">
            <v>14022</v>
          </cell>
        </row>
        <row r="8931">
          <cell r="B8931" t="str">
            <v>高柔护卫</v>
          </cell>
          <cell r="I8931">
            <v>13021</v>
          </cell>
        </row>
        <row r="8932">
          <cell r="B8932" t="str">
            <v>关中军阀兵</v>
          </cell>
          <cell r="I8932">
            <v>14041</v>
          </cell>
        </row>
        <row r="8933">
          <cell r="B8933" t="str">
            <v>关中军阀兵</v>
          </cell>
          <cell r="I8933">
            <v>14041</v>
          </cell>
        </row>
        <row r="8934">
          <cell r="B8934" t="str">
            <v>关中军阀兵</v>
          </cell>
          <cell r="I8934">
            <v>14041</v>
          </cell>
        </row>
        <row r="8935">
          <cell r="B8935" t="str">
            <v>韩遂精锐护卫</v>
          </cell>
          <cell r="I8935">
            <v>14046</v>
          </cell>
        </row>
        <row r="8936">
          <cell r="B8936" t="str">
            <v>韩遂</v>
          </cell>
          <cell r="I8936">
            <v>14030</v>
          </cell>
        </row>
        <row r="8937">
          <cell r="B8937" t="str">
            <v>韩遂精锐护卫</v>
          </cell>
          <cell r="I8937">
            <v>14046</v>
          </cell>
        </row>
        <row r="8938">
          <cell r="B8938" t="str">
            <v>魏国左翼军</v>
          </cell>
          <cell r="I8938">
            <v>14046</v>
          </cell>
        </row>
        <row r="8939">
          <cell r="B8939" t="str">
            <v>徐晃</v>
          </cell>
          <cell r="I8939">
            <v>11015</v>
          </cell>
        </row>
        <row r="8940">
          <cell r="B8940" t="str">
            <v>魏国左翼军</v>
          </cell>
          <cell r="I8940">
            <v>14046</v>
          </cell>
        </row>
        <row r="8941">
          <cell r="B8941" t="str">
            <v>魏国左翼军</v>
          </cell>
          <cell r="I8941">
            <v>14046</v>
          </cell>
        </row>
        <row r="8942">
          <cell r="B8942" t="str">
            <v>荀攸</v>
          </cell>
          <cell r="I8942">
            <v>11008</v>
          </cell>
        </row>
        <row r="8943">
          <cell r="B8943" t="str">
            <v>魏国左翼军</v>
          </cell>
          <cell r="I8943">
            <v>14046</v>
          </cell>
        </row>
        <row r="8944">
          <cell r="B8944" t="str">
            <v>曹操</v>
          </cell>
          <cell r="I8944">
            <v>11002</v>
          </cell>
        </row>
        <row r="8945">
          <cell r="B8945" t="str">
            <v>魏国右翼军</v>
          </cell>
          <cell r="I8945">
            <v>14048</v>
          </cell>
        </row>
        <row r="8946">
          <cell r="B8946" t="str">
            <v>魏国右翼军</v>
          </cell>
          <cell r="I8946">
            <v>14048</v>
          </cell>
        </row>
        <row r="8947">
          <cell r="B8947" t="str">
            <v>魏国右翼军</v>
          </cell>
          <cell r="I8947">
            <v>14048</v>
          </cell>
        </row>
        <row r="8948">
          <cell r="B8948" t="str">
            <v>魏国右翼军</v>
          </cell>
          <cell r="I8948">
            <v>14048</v>
          </cell>
        </row>
        <row r="8949">
          <cell r="B8949" t="str">
            <v>郭嘉</v>
          </cell>
          <cell r="I8949">
            <v>11001</v>
          </cell>
        </row>
        <row r="8950">
          <cell r="B8950" t="str">
            <v>典韦</v>
          </cell>
          <cell r="I8950">
            <v>11017</v>
          </cell>
        </row>
        <row r="8951">
          <cell r="B8951" t="str">
            <v>魏国主力军</v>
          </cell>
          <cell r="I8951">
            <v>14046</v>
          </cell>
        </row>
        <row r="8952">
          <cell r="B8952" t="str">
            <v>许褚</v>
          </cell>
          <cell r="I8952">
            <v>11016</v>
          </cell>
        </row>
        <row r="8953">
          <cell r="B8953" t="str">
            <v>魏国主力军</v>
          </cell>
          <cell r="I8953">
            <v>14046</v>
          </cell>
        </row>
        <row r="8954">
          <cell r="B8954" t="str">
            <v>魏国主力军</v>
          </cell>
          <cell r="I8954">
            <v>14046</v>
          </cell>
        </row>
        <row r="8955">
          <cell r="B8955" t="str">
            <v>魏国主力军</v>
          </cell>
          <cell r="I8955">
            <v>14046</v>
          </cell>
        </row>
        <row r="8956">
          <cell r="B8956" t="str">
            <v>马超</v>
          </cell>
          <cell r="I8956">
            <v>12005</v>
          </cell>
        </row>
        <row r="8957">
          <cell r="B8957" t="str">
            <v>徐晃</v>
          </cell>
          <cell r="I8957">
            <v>11015</v>
          </cell>
        </row>
        <row r="8958">
          <cell r="B8958" t="str">
            <v>夏侯惇</v>
          </cell>
          <cell r="I8958">
            <v>11004</v>
          </cell>
        </row>
        <row r="8959">
          <cell r="B8959" t="str">
            <v>荀攸</v>
          </cell>
          <cell r="I8959">
            <v>11008</v>
          </cell>
        </row>
        <row r="8960">
          <cell r="B8960" t="str">
            <v>魏延</v>
          </cell>
          <cell r="I8960">
            <v>12007</v>
          </cell>
        </row>
        <row r="8961">
          <cell r="B8961" t="str">
            <v>夏侯渊</v>
          </cell>
          <cell r="I8961">
            <v>11005</v>
          </cell>
        </row>
        <row r="8962">
          <cell r="B8962" t="str">
            <v>五斗米教众</v>
          </cell>
          <cell r="I8962">
            <v>14049</v>
          </cell>
        </row>
        <row r="8963">
          <cell r="B8963" t="str">
            <v>五斗米教众</v>
          </cell>
          <cell r="I8963">
            <v>14049</v>
          </cell>
        </row>
        <row r="8964">
          <cell r="B8964" t="str">
            <v>五斗米教众</v>
          </cell>
          <cell r="I8964">
            <v>14049</v>
          </cell>
        </row>
        <row r="8965">
          <cell r="B8965" t="str">
            <v>五斗米教精锐</v>
          </cell>
          <cell r="I8965">
            <v>11054</v>
          </cell>
        </row>
        <row r="8966">
          <cell r="B8966" t="str">
            <v>张鲁</v>
          </cell>
          <cell r="I8966">
            <v>14032</v>
          </cell>
        </row>
        <row r="8967">
          <cell r="B8967" t="str">
            <v>五斗米教精锐</v>
          </cell>
          <cell r="I8967">
            <v>11054</v>
          </cell>
        </row>
        <row r="8968">
          <cell r="B8968" t="str">
            <v>魏国先锋军</v>
          </cell>
          <cell r="I8968">
            <v>13036</v>
          </cell>
        </row>
        <row r="8969">
          <cell r="B8969" t="str">
            <v>魏国先锋军</v>
          </cell>
          <cell r="I8969">
            <v>13036</v>
          </cell>
        </row>
        <row r="8970">
          <cell r="B8970" t="str">
            <v>魏国先锋军</v>
          </cell>
          <cell r="I8970">
            <v>13036</v>
          </cell>
        </row>
        <row r="8971">
          <cell r="B8971" t="str">
            <v>朱灵亲随</v>
          </cell>
          <cell r="I8971">
            <v>14046</v>
          </cell>
        </row>
        <row r="8972">
          <cell r="B8972" t="str">
            <v>朱灵</v>
          </cell>
          <cell r="I8972">
            <v>14013</v>
          </cell>
        </row>
        <row r="8973">
          <cell r="B8973" t="str">
            <v>朱灵亲随</v>
          </cell>
          <cell r="I8973">
            <v>14046</v>
          </cell>
        </row>
        <row r="8974">
          <cell r="B8974" t="str">
            <v>魏国平叛军</v>
          </cell>
          <cell r="I8974">
            <v>14042</v>
          </cell>
        </row>
        <row r="8975">
          <cell r="B8975" t="str">
            <v>魏国平叛军</v>
          </cell>
          <cell r="I8975">
            <v>14042</v>
          </cell>
        </row>
        <row r="8976">
          <cell r="B8976" t="str">
            <v>魏国平叛军</v>
          </cell>
          <cell r="I8976">
            <v>14042</v>
          </cell>
        </row>
        <row r="8977">
          <cell r="B8977" t="str">
            <v>高柔护卫</v>
          </cell>
          <cell r="I8977">
            <v>13021</v>
          </cell>
        </row>
        <row r="8978">
          <cell r="B8978" t="str">
            <v>高柔</v>
          </cell>
          <cell r="I8978">
            <v>14022</v>
          </cell>
        </row>
        <row r="8979">
          <cell r="B8979" t="str">
            <v>高柔护卫</v>
          </cell>
          <cell r="I8979">
            <v>13021</v>
          </cell>
        </row>
        <row r="8980">
          <cell r="B8980" t="str">
            <v>关中军阀兵</v>
          </cell>
          <cell r="I8980">
            <v>14041</v>
          </cell>
        </row>
        <row r="8981">
          <cell r="B8981" t="str">
            <v>关中军阀兵</v>
          </cell>
          <cell r="I8981">
            <v>14041</v>
          </cell>
        </row>
        <row r="8982">
          <cell r="B8982" t="str">
            <v>关中军阀兵</v>
          </cell>
          <cell r="I8982">
            <v>14041</v>
          </cell>
        </row>
        <row r="8983">
          <cell r="B8983" t="str">
            <v>韩遂精锐护卫</v>
          </cell>
          <cell r="I8983">
            <v>14046</v>
          </cell>
        </row>
        <row r="8984">
          <cell r="B8984" t="str">
            <v>韩遂</v>
          </cell>
          <cell r="I8984">
            <v>14030</v>
          </cell>
        </row>
        <row r="8985">
          <cell r="B8985" t="str">
            <v>韩遂精锐护卫</v>
          </cell>
          <cell r="I8985">
            <v>14046</v>
          </cell>
        </row>
        <row r="8986">
          <cell r="B8986" t="str">
            <v>魏国左翼军</v>
          </cell>
          <cell r="I8986">
            <v>14046</v>
          </cell>
        </row>
        <row r="8987">
          <cell r="B8987" t="str">
            <v>徐晃</v>
          </cell>
          <cell r="I8987">
            <v>11015</v>
          </cell>
        </row>
        <row r="8988">
          <cell r="B8988" t="str">
            <v>魏国左翼军</v>
          </cell>
          <cell r="I8988">
            <v>14046</v>
          </cell>
        </row>
        <row r="8989">
          <cell r="B8989" t="str">
            <v>魏国左翼军</v>
          </cell>
          <cell r="I8989">
            <v>14046</v>
          </cell>
        </row>
        <row r="8990">
          <cell r="B8990" t="str">
            <v>荀攸</v>
          </cell>
          <cell r="I8990">
            <v>11008</v>
          </cell>
        </row>
        <row r="8991">
          <cell r="B8991" t="str">
            <v>魏国左翼军</v>
          </cell>
          <cell r="I8991">
            <v>14046</v>
          </cell>
        </row>
        <row r="8992">
          <cell r="B8992" t="str">
            <v>曹操</v>
          </cell>
          <cell r="I8992">
            <v>11002</v>
          </cell>
        </row>
        <row r="8993">
          <cell r="B8993" t="str">
            <v>魏国右翼军</v>
          </cell>
          <cell r="I8993">
            <v>14048</v>
          </cell>
        </row>
        <row r="8994">
          <cell r="B8994" t="str">
            <v>魏国右翼军</v>
          </cell>
          <cell r="I8994">
            <v>14048</v>
          </cell>
        </row>
        <row r="8995">
          <cell r="B8995" t="str">
            <v>魏国右翼军</v>
          </cell>
          <cell r="I8995">
            <v>14048</v>
          </cell>
        </row>
        <row r="8996">
          <cell r="B8996" t="str">
            <v>魏国右翼军</v>
          </cell>
          <cell r="I8996">
            <v>14048</v>
          </cell>
        </row>
        <row r="8997">
          <cell r="B8997" t="str">
            <v>郭嘉</v>
          </cell>
          <cell r="I8997">
            <v>11001</v>
          </cell>
        </row>
        <row r="8998">
          <cell r="B8998" t="str">
            <v>典韦</v>
          </cell>
          <cell r="I8998">
            <v>11017</v>
          </cell>
        </row>
        <row r="8999">
          <cell r="B8999" t="str">
            <v>魏国主力军</v>
          </cell>
          <cell r="I8999">
            <v>14046</v>
          </cell>
        </row>
        <row r="9000">
          <cell r="B9000" t="str">
            <v>许褚</v>
          </cell>
          <cell r="I9000">
            <v>11016</v>
          </cell>
        </row>
        <row r="9001">
          <cell r="B9001" t="str">
            <v>魏国主力军</v>
          </cell>
          <cell r="I9001">
            <v>14046</v>
          </cell>
        </row>
        <row r="9002">
          <cell r="B9002" t="str">
            <v>魏国主力军</v>
          </cell>
          <cell r="I9002">
            <v>14046</v>
          </cell>
        </row>
        <row r="9003">
          <cell r="B9003" t="str">
            <v>魏国主力军</v>
          </cell>
          <cell r="I9003">
            <v>14046</v>
          </cell>
        </row>
        <row r="9004">
          <cell r="B9004" t="str">
            <v>马超</v>
          </cell>
          <cell r="I9004">
            <v>12005</v>
          </cell>
        </row>
        <row r="9005">
          <cell r="B9005" t="str">
            <v>徐晃</v>
          </cell>
          <cell r="I9005">
            <v>11015</v>
          </cell>
        </row>
        <row r="9006">
          <cell r="B9006" t="str">
            <v>夏侯惇</v>
          </cell>
          <cell r="I9006">
            <v>11004</v>
          </cell>
        </row>
        <row r="9007">
          <cell r="B9007" t="str">
            <v>荀攸</v>
          </cell>
          <cell r="I9007">
            <v>11008</v>
          </cell>
        </row>
        <row r="9008">
          <cell r="B9008" t="str">
            <v>魏延</v>
          </cell>
          <cell r="I9008">
            <v>12007</v>
          </cell>
        </row>
        <row r="9009">
          <cell r="B9009" t="str">
            <v>夏侯渊</v>
          </cell>
          <cell r="I9009">
            <v>11005</v>
          </cell>
        </row>
        <row r="9010">
          <cell r="B9010" t="str">
            <v>五斗米教众</v>
          </cell>
          <cell r="I9010">
            <v>14049</v>
          </cell>
        </row>
        <row r="9011">
          <cell r="B9011" t="str">
            <v>五斗米教众</v>
          </cell>
          <cell r="I9011">
            <v>14049</v>
          </cell>
        </row>
        <row r="9012">
          <cell r="B9012" t="str">
            <v>五斗米教众</v>
          </cell>
          <cell r="I9012">
            <v>14049</v>
          </cell>
        </row>
        <row r="9013">
          <cell r="B9013" t="str">
            <v>五斗米教精锐</v>
          </cell>
          <cell r="I9013">
            <v>11054</v>
          </cell>
        </row>
        <row r="9014">
          <cell r="B9014" t="str">
            <v>张鲁</v>
          </cell>
          <cell r="I9014">
            <v>14032</v>
          </cell>
        </row>
        <row r="9015">
          <cell r="B9015" t="str">
            <v>五斗米教精锐</v>
          </cell>
          <cell r="I9015">
            <v>11054</v>
          </cell>
        </row>
        <row r="9016">
          <cell r="B9016" t="str">
            <v>魏国先锋军</v>
          </cell>
          <cell r="I9016">
            <v>13036</v>
          </cell>
        </row>
        <row r="9017">
          <cell r="B9017" t="str">
            <v>魏国先锋军</v>
          </cell>
          <cell r="I9017">
            <v>13036</v>
          </cell>
        </row>
        <row r="9018">
          <cell r="B9018" t="str">
            <v>魏国先锋军</v>
          </cell>
          <cell r="I9018">
            <v>13036</v>
          </cell>
        </row>
        <row r="9019">
          <cell r="B9019" t="str">
            <v>朱灵亲随</v>
          </cell>
          <cell r="I9019">
            <v>14046</v>
          </cell>
        </row>
        <row r="9020">
          <cell r="B9020" t="str">
            <v>朱灵</v>
          </cell>
          <cell r="I9020">
            <v>14013</v>
          </cell>
        </row>
        <row r="9021">
          <cell r="B9021" t="str">
            <v>朱灵亲随</v>
          </cell>
          <cell r="I9021">
            <v>14046</v>
          </cell>
        </row>
        <row r="9022">
          <cell r="B9022" t="str">
            <v>魏国平叛军</v>
          </cell>
          <cell r="I9022">
            <v>14042</v>
          </cell>
        </row>
        <row r="9023">
          <cell r="B9023" t="str">
            <v>魏国平叛军</v>
          </cell>
          <cell r="I9023">
            <v>14042</v>
          </cell>
        </row>
        <row r="9024">
          <cell r="B9024" t="str">
            <v>魏国平叛军</v>
          </cell>
          <cell r="I9024">
            <v>14042</v>
          </cell>
        </row>
        <row r="9025">
          <cell r="B9025" t="str">
            <v>高柔护卫</v>
          </cell>
          <cell r="I9025">
            <v>13021</v>
          </cell>
        </row>
        <row r="9026">
          <cell r="B9026" t="str">
            <v>高柔</v>
          </cell>
          <cell r="I9026">
            <v>14022</v>
          </cell>
        </row>
        <row r="9027">
          <cell r="B9027" t="str">
            <v>高柔护卫</v>
          </cell>
          <cell r="I9027">
            <v>13021</v>
          </cell>
        </row>
        <row r="9028">
          <cell r="B9028" t="str">
            <v>关中军阀兵</v>
          </cell>
          <cell r="I9028">
            <v>14041</v>
          </cell>
        </row>
        <row r="9029">
          <cell r="B9029" t="str">
            <v>关中军阀兵</v>
          </cell>
          <cell r="I9029">
            <v>14041</v>
          </cell>
        </row>
        <row r="9030">
          <cell r="B9030" t="str">
            <v>关中军阀兵</v>
          </cell>
          <cell r="I9030">
            <v>14041</v>
          </cell>
        </row>
        <row r="9031">
          <cell r="B9031" t="str">
            <v>韩遂精锐护卫</v>
          </cell>
          <cell r="I9031">
            <v>14046</v>
          </cell>
        </row>
        <row r="9032">
          <cell r="B9032" t="str">
            <v>韩遂</v>
          </cell>
          <cell r="I9032">
            <v>14030</v>
          </cell>
        </row>
        <row r="9033">
          <cell r="B9033" t="str">
            <v>韩遂精锐护卫</v>
          </cell>
          <cell r="I9033">
            <v>14046</v>
          </cell>
        </row>
        <row r="9034">
          <cell r="B9034" t="str">
            <v>魏国左翼军</v>
          </cell>
          <cell r="I9034">
            <v>14046</v>
          </cell>
        </row>
        <row r="9035">
          <cell r="B9035" t="str">
            <v>徐晃</v>
          </cell>
          <cell r="I9035">
            <v>11015</v>
          </cell>
        </row>
        <row r="9036">
          <cell r="B9036" t="str">
            <v>魏国左翼军</v>
          </cell>
          <cell r="I9036">
            <v>14046</v>
          </cell>
        </row>
        <row r="9037">
          <cell r="B9037" t="str">
            <v>魏国左翼军</v>
          </cell>
          <cell r="I9037">
            <v>14046</v>
          </cell>
        </row>
        <row r="9038">
          <cell r="B9038" t="str">
            <v>荀攸</v>
          </cell>
          <cell r="I9038">
            <v>11008</v>
          </cell>
        </row>
        <row r="9039">
          <cell r="B9039" t="str">
            <v>魏国左翼军</v>
          </cell>
          <cell r="I9039">
            <v>14046</v>
          </cell>
        </row>
        <row r="9040">
          <cell r="B9040" t="str">
            <v>曹操</v>
          </cell>
          <cell r="I9040">
            <v>11002</v>
          </cell>
        </row>
        <row r="9041">
          <cell r="B9041" t="str">
            <v>魏国右翼军</v>
          </cell>
          <cell r="I9041">
            <v>14048</v>
          </cell>
        </row>
        <row r="9042">
          <cell r="B9042" t="str">
            <v>魏国右翼军</v>
          </cell>
          <cell r="I9042">
            <v>14048</v>
          </cell>
        </row>
        <row r="9043">
          <cell r="B9043" t="str">
            <v>魏国右翼军</v>
          </cell>
          <cell r="I9043">
            <v>14048</v>
          </cell>
        </row>
        <row r="9044">
          <cell r="B9044" t="str">
            <v>魏国右翼军</v>
          </cell>
          <cell r="I9044">
            <v>14048</v>
          </cell>
        </row>
        <row r="9045">
          <cell r="B9045" t="str">
            <v>郭嘉</v>
          </cell>
          <cell r="I9045">
            <v>11001</v>
          </cell>
        </row>
        <row r="9046">
          <cell r="B9046" t="str">
            <v>典韦</v>
          </cell>
          <cell r="I9046">
            <v>11017</v>
          </cell>
        </row>
        <row r="9047">
          <cell r="B9047" t="str">
            <v>魏国主力军</v>
          </cell>
          <cell r="I9047">
            <v>14046</v>
          </cell>
        </row>
        <row r="9048">
          <cell r="B9048" t="str">
            <v>许褚</v>
          </cell>
          <cell r="I9048">
            <v>11016</v>
          </cell>
        </row>
        <row r="9049">
          <cell r="B9049" t="str">
            <v>魏国主力军</v>
          </cell>
          <cell r="I9049">
            <v>14046</v>
          </cell>
        </row>
        <row r="9050">
          <cell r="B9050" t="str">
            <v>魏国主力军</v>
          </cell>
          <cell r="I9050">
            <v>14046</v>
          </cell>
        </row>
        <row r="9051">
          <cell r="B9051" t="str">
            <v>魏国主力军</v>
          </cell>
          <cell r="I9051">
            <v>14046</v>
          </cell>
        </row>
        <row r="9052">
          <cell r="B9052" t="str">
            <v>马超</v>
          </cell>
          <cell r="I9052">
            <v>12005</v>
          </cell>
        </row>
        <row r="9053">
          <cell r="B9053" t="str">
            <v>徐晃</v>
          </cell>
          <cell r="I9053">
            <v>11015</v>
          </cell>
        </row>
        <row r="9054">
          <cell r="B9054" t="str">
            <v>夏侯惇</v>
          </cell>
          <cell r="I9054">
            <v>11004</v>
          </cell>
        </row>
        <row r="9055">
          <cell r="B9055" t="str">
            <v>荀攸</v>
          </cell>
          <cell r="I9055">
            <v>11008</v>
          </cell>
        </row>
        <row r="9056">
          <cell r="B9056" t="str">
            <v>魏延</v>
          </cell>
          <cell r="I9056">
            <v>12007</v>
          </cell>
        </row>
        <row r="9057">
          <cell r="B9057" t="str">
            <v>夏侯渊</v>
          </cell>
          <cell r="I9057">
            <v>11005</v>
          </cell>
        </row>
        <row r="9058">
          <cell r="B9058" t="str">
            <v>蜀国先锋军</v>
          </cell>
          <cell r="I9058">
            <v>11054</v>
          </cell>
        </row>
        <row r="9059">
          <cell r="B9059" t="str">
            <v>吴班</v>
          </cell>
          <cell r="I9059">
            <v>11048</v>
          </cell>
        </row>
        <row r="9060">
          <cell r="B9060" t="str">
            <v>蜀国先锋军</v>
          </cell>
          <cell r="I9060">
            <v>11054</v>
          </cell>
        </row>
        <row r="9061">
          <cell r="B9061" t="str">
            <v>吴班亲随</v>
          </cell>
          <cell r="I9061">
            <v>11054</v>
          </cell>
        </row>
        <row r="9062">
          <cell r="B9062" t="str">
            <v>吴班亲随</v>
          </cell>
          <cell r="I9062">
            <v>11054</v>
          </cell>
        </row>
        <row r="9063">
          <cell r="B9063" t="str">
            <v>吴班亲随</v>
          </cell>
          <cell r="I9063">
            <v>11054</v>
          </cell>
        </row>
        <row r="9064">
          <cell r="B9064" t="str">
            <v>吴国水军</v>
          </cell>
          <cell r="I9064">
            <v>13023</v>
          </cell>
        </row>
        <row r="9065">
          <cell r="B9065" t="str">
            <v>吴国水军</v>
          </cell>
          <cell r="I9065">
            <v>13023</v>
          </cell>
        </row>
        <row r="9066">
          <cell r="B9066" t="str">
            <v>吴国水军</v>
          </cell>
          <cell r="I9066">
            <v>13023</v>
          </cell>
        </row>
        <row r="9067">
          <cell r="B9067" t="str">
            <v>诸葛瑾护卫</v>
          </cell>
          <cell r="I9067">
            <v>13021</v>
          </cell>
        </row>
        <row r="9068">
          <cell r="B9068" t="str">
            <v>诸葛瑾</v>
          </cell>
          <cell r="I9068">
            <v>13025</v>
          </cell>
        </row>
        <row r="9069">
          <cell r="B9069" t="str">
            <v>诸葛瑾护卫</v>
          </cell>
          <cell r="I9069">
            <v>13021</v>
          </cell>
        </row>
        <row r="9070">
          <cell r="B9070" t="str">
            <v>潘璋亲随</v>
          </cell>
          <cell r="I9070">
            <v>11054</v>
          </cell>
        </row>
        <row r="9071">
          <cell r="B9071" t="str">
            <v>潘璋</v>
          </cell>
          <cell r="I9071">
            <v>13021</v>
          </cell>
        </row>
        <row r="9072">
          <cell r="B9072" t="str">
            <v>潘璋亲随</v>
          </cell>
          <cell r="I9072">
            <v>11054</v>
          </cell>
        </row>
        <row r="9073">
          <cell r="B9073" t="str">
            <v>吴国左翼军</v>
          </cell>
          <cell r="I9073">
            <v>14046</v>
          </cell>
        </row>
        <row r="9074">
          <cell r="B9074" t="str">
            <v>吴国左翼军</v>
          </cell>
          <cell r="I9074">
            <v>14046</v>
          </cell>
        </row>
        <row r="9075">
          <cell r="B9075" t="str">
            <v>吴国左翼军</v>
          </cell>
          <cell r="I9075">
            <v>14046</v>
          </cell>
        </row>
        <row r="9076">
          <cell r="B9076" t="str">
            <v>吴国右翼军</v>
          </cell>
          <cell r="I9076">
            <v>14048</v>
          </cell>
        </row>
        <row r="9077">
          <cell r="B9077" t="str">
            <v>吴国右翼军</v>
          </cell>
          <cell r="I9077">
            <v>14048</v>
          </cell>
        </row>
        <row r="9078">
          <cell r="B9078" t="str">
            <v>吴国右翼军</v>
          </cell>
          <cell r="I9078">
            <v>14048</v>
          </cell>
        </row>
        <row r="9079">
          <cell r="B9079" t="str">
            <v>徐盛亲随</v>
          </cell>
          <cell r="I9079">
            <v>11054</v>
          </cell>
        </row>
        <row r="9080">
          <cell r="B9080" t="str">
            <v>徐盛</v>
          </cell>
          <cell r="I9080">
            <v>13017</v>
          </cell>
        </row>
        <row r="9081">
          <cell r="B9081" t="str">
            <v>徐盛亲随</v>
          </cell>
          <cell r="I9081">
            <v>11054</v>
          </cell>
        </row>
        <row r="9082">
          <cell r="B9082" t="str">
            <v>陆逊</v>
          </cell>
          <cell r="I9082">
            <v>13009</v>
          </cell>
        </row>
        <row r="9083">
          <cell r="B9083" t="str">
            <v>吕蒙</v>
          </cell>
          <cell r="I9083">
            <v>13008</v>
          </cell>
        </row>
        <row r="9084">
          <cell r="B9084" t="str">
            <v>吴国主力军</v>
          </cell>
          <cell r="I9084">
            <v>12031</v>
          </cell>
        </row>
        <row r="9085">
          <cell r="B9085" t="str">
            <v>吴国主力军</v>
          </cell>
          <cell r="I9085">
            <v>12031</v>
          </cell>
        </row>
        <row r="9086">
          <cell r="B9086" t="str">
            <v>吴国主力军</v>
          </cell>
          <cell r="I9086">
            <v>12031</v>
          </cell>
        </row>
        <row r="9087">
          <cell r="B9087" t="str">
            <v>吴国主力军</v>
          </cell>
          <cell r="I9087">
            <v>12031</v>
          </cell>
        </row>
        <row r="9088">
          <cell r="B9088" t="str">
            <v>曹丕</v>
          </cell>
          <cell r="I9088">
            <v>11020</v>
          </cell>
        </row>
        <row r="9089">
          <cell r="B9089" t="str">
            <v>魏国精锐军</v>
          </cell>
          <cell r="I9089">
            <v>14046</v>
          </cell>
        </row>
        <row r="9090">
          <cell r="B9090" t="str">
            <v>魏国精锐军</v>
          </cell>
          <cell r="I9090">
            <v>14046</v>
          </cell>
        </row>
        <row r="9091">
          <cell r="B9091" t="str">
            <v>甄姬</v>
          </cell>
          <cell r="I9091">
            <v>11018</v>
          </cell>
        </row>
        <row r="9092">
          <cell r="B9092" t="str">
            <v>魏国精锐军</v>
          </cell>
          <cell r="I9092">
            <v>14046</v>
          </cell>
        </row>
        <row r="9093">
          <cell r="B9093" t="str">
            <v>魏国精锐军</v>
          </cell>
          <cell r="I9093">
            <v>14046</v>
          </cell>
        </row>
        <row r="9094">
          <cell r="B9094" t="str">
            <v>张飞</v>
          </cell>
          <cell r="I9094">
            <v>12004</v>
          </cell>
        </row>
        <row r="9095">
          <cell r="B9095" t="str">
            <v>关羽</v>
          </cell>
          <cell r="I9095">
            <v>12003</v>
          </cell>
        </row>
        <row r="9096">
          <cell r="B9096" t="str">
            <v>蜀国精锐军</v>
          </cell>
          <cell r="I9096">
            <v>11053</v>
          </cell>
        </row>
        <row r="9097">
          <cell r="B9097" t="str">
            <v>蜀国精锐军</v>
          </cell>
          <cell r="I9097">
            <v>11053</v>
          </cell>
        </row>
        <row r="9098">
          <cell r="B9098" t="str">
            <v>刘备</v>
          </cell>
          <cell r="I9098">
            <v>12008</v>
          </cell>
        </row>
        <row r="9099">
          <cell r="B9099" t="str">
            <v>蜀国精锐军</v>
          </cell>
          <cell r="I9099">
            <v>11053</v>
          </cell>
        </row>
        <row r="9100">
          <cell r="B9100" t="str">
            <v>黄盖</v>
          </cell>
          <cell r="I9100">
            <v>13016</v>
          </cell>
        </row>
        <row r="9101">
          <cell r="B9101" t="str">
            <v>孙权</v>
          </cell>
          <cell r="I9101">
            <v>13005</v>
          </cell>
        </row>
        <row r="9102">
          <cell r="B9102" t="str">
            <v>徐盛</v>
          </cell>
          <cell r="I9102">
            <v>13017</v>
          </cell>
        </row>
        <row r="9103">
          <cell r="B9103" t="str">
            <v>曹丕</v>
          </cell>
          <cell r="I9103">
            <v>11020</v>
          </cell>
        </row>
        <row r="9104">
          <cell r="B9104" t="str">
            <v>甄姬</v>
          </cell>
          <cell r="I9104">
            <v>11018</v>
          </cell>
        </row>
        <row r="9105">
          <cell r="B9105" t="str">
            <v>鲁肃</v>
          </cell>
          <cell r="I9105">
            <v>13002</v>
          </cell>
        </row>
        <row r="9106">
          <cell r="B9106" t="str">
            <v>蜀国先锋军</v>
          </cell>
          <cell r="I9106">
            <v>11054</v>
          </cell>
        </row>
        <row r="9107">
          <cell r="B9107" t="str">
            <v>吴班</v>
          </cell>
          <cell r="I9107">
            <v>11048</v>
          </cell>
        </row>
        <row r="9108">
          <cell r="B9108" t="str">
            <v>蜀国先锋军</v>
          </cell>
          <cell r="I9108">
            <v>11054</v>
          </cell>
        </row>
        <row r="9109">
          <cell r="B9109" t="str">
            <v>吴班亲随</v>
          </cell>
          <cell r="I9109">
            <v>11054</v>
          </cell>
        </row>
        <row r="9110">
          <cell r="B9110" t="str">
            <v>吴班亲随</v>
          </cell>
          <cell r="I9110">
            <v>11054</v>
          </cell>
        </row>
        <row r="9111">
          <cell r="B9111" t="str">
            <v>吴班亲随</v>
          </cell>
          <cell r="I9111">
            <v>11054</v>
          </cell>
        </row>
        <row r="9112">
          <cell r="B9112" t="str">
            <v>吴国水军</v>
          </cell>
          <cell r="I9112">
            <v>13023</v>
          </cell>
        </row>
        <row r="9113">
          <cell r="B9113" t="str">
            <v>吴国水军</v>
          </cell>
          <cell r="I9113">
            <v>13023</v>
          </cell>
        </row>
        <row r="9114">
          <cell r="B9114" t="str">
            <v>吴国水军</v>
          </cell>
          <cell r="I9114">
            <v>13023</v>
          </cell>
        </row>
        <row r="9115">
          <cell r="B9115" t="str">
            <v>诸葛瑾护卫</v>
          </cell>
          <cell r="I9115">
            <v>13021</v>
          </cell>
        </row>
        <row r="9116">
          <cell r="B9116" t="str">
            <v>诸葛瑾</v>
          </cell>
          <cell r="I9116">
            <v>13025</v>
          </cell>
        </row>
        <row r="9117">
          <cell r="B9117" t="str">
            <v>诸葛瑾护卫</v>
          </cell>
          <cell r="I9117">
            <v>13021</v>
          </cell>
        </row>
        <row r="9118">
          <cell r="B9118" t="str">
            <v>潘璋亲随</v>
          </cell>
          <cell r="I9118">
            <v>11054</v>
          </cell>
        </row>
        <row r="9119">
          <cell r="B9119" t="str">
            <v>潘璋</v>
          </cell>
          <cell r="I9119">
            <v>13021</v>
          </cell>
        </row>
        <row r="9120">
          <cell r="B9120" t="str">
            <v>潘璋亲随</v>
          </cell>
          <cell r="I9120">
            <v>11054</v>
          </cell>
        </row>
        <row r="9121">
          <cell r="B9121" t="str">
            <v>吴国左翼军</v>
          </cell>
          <cell r="I9121">
            <v>14046</v>
          </cell>
        </row>
        <row r="9122">
          <cell r="B9122" t="str">
            <v>吴国左翼军</v>
          </cell>
          <cell r="I9122">
            <v>14046</v>
          </cell>
        </row>
        <row r="9123">
          <cell r="B9123" t="str">
            <v>吴国左翼军</v>
          </cell>
          <cell r="I9123">
            <v>14046</v>
          </cell>
        </row>
        <row r="9124">
          <cell r="B9124" t="str">
            <v>吴国右翼军</v>
          </cell>
          <cell r="I9124">
            <v>14048</v>
          </cell>
        </row>
        <row r="9125">
          <cell r="B9125" t="str">
            <v>吴国右翼军</v>
          </cell>
          <cell r="I9125">
            <v>14048</v>
          </cell>
        </row>
        <row r="9126">
          <cell r="B9126" t="str">
            <v>吴国右翼军</v>
          </cell>
          <cell r="I9126">
            <v>14048</v>
          </cell>
        </row>
        <row r="9127">
          <cell r="B9127" t="str">
            <v>徐盛亲随</v>
          </cell>
          <cell r="I9127">
            <v>11054</v>
          </cell>
        </row>
        <row r="9128">
          <cell r="B9128" t="str">
            <v>徐盛</v>
          </cell>
          <cell r="I9128">
            <v>13017</v>
          </cell>
        </row>
        <row r="9129">
          <cell r="B9129" t="str">
            <v>徐盛亲随</v>
          </cell>
          <cell r="I9129">
            <v>11054</v>
          </cell>
        </row>
        <row r="9130">
          <cell r="B9130" t="str">
            <v>陆逊</v>
          </cell>
          <cell r="I9130">
            <v>13009</v>
          </cell>
        </row>
        <row r="9131">
          <cell r="B9131" t="str">
            <v>吕蒙</v>
          </cell>
          <cell r="I9131">
            <v>13008</v>
          </cell>
        </row>
        <row r="9132">
          <cell r="B9132" t="str">
            <v>吴国主力军</v>
          </cell>
          <cell r="I9132">
            <v>12031</v>
          </cell>
        </row>
        <row r="9133">
          <cell r="B9133" t="str">
            <v>吴国主力军</v>
          </cell>
          <cell r="I9133">
            <v>12031</v>
          </cell>
        </row>
        <row r="9134">
          <cell r="B9134" t="str">
            <v>吴国主力军</v>
          </cell>
          <cell r="I9134">
            <v>12031</v>
          </cell>
        </row>
        <row r="9135">
          <cell r="B9135" t="str">
            <v>吴国主力军</v>
          </cell>
          <cell r="I9135">
            <v>12031</v>
          </cell>
        </row>
        <row r="9136">
          <cell r="B9136" t="str">
            <v>曹丕</v>
          </cell>
          <cell r="I9136">
            <v>11020</v>
          </cell>
        </row>
        <row r="9137">
          <cell r="B9137" t="str">
            <v>魏国精锐军</v>
          </cell>
          <cell r="I9137">
            <v>14046</v>
          </cell>
        </row>
        <row r="9138">
          <cell r="B9138" t="str">
            <v>魏国精锐军</v>
          </cell>
          <cell r="I9138">
            <v>14046</v>
          </cell>
        </row>
        <row r="9139">
          <cell r="B9139" t="str">
            <v>甄姬</v>
          </cell>
          <cell r="I9139">
            <v>11018</v>
          </cell>
        </row>
        <row r="9140">
          <cell r="B9140" t="str">
            <v>魏国精锐军</v>
          </cell>
          <cell r="I9140">
            <v>14046</v>
          </cell>
        </row>
        <row r="9141">
          <cell r="B9141" t="str">
            <v>魏国精锐军</v>
          </cell>
          <cell r="I9141">
            <v>14046</v>
          </cell>
        </row>
        <row r="9142">
          <cell r="B9142" t="str">
            <v>张飞</v>
          </cell>
          <cell r="I9142">
            <v>12004</v>
          </cell>
        </row>
        <row r="9143">
          <cell r="B9143" t="str">
            <v>关羽</v>
          </cell>
          <cell r="I9143">
            <v>12003</v>
          </cell>
        </row>
        <row r="9144">
          <cell r="B9144" t="str">
            <v>蜀国精锐军</v>
          </cell>
          <cell r="I9144">
            <v>11053</v>
          </cell>
        </row>
        <row r="9145">
          <cell r="B9145" t="str">
            <v>蜀国精锐军</v>
          </cell>
          <cell r="I9145">
            <v>11053</v>
          </cell>
        </row>
        <row r="9146">
          <cell r="B9146" t="str">
            <v>刘备</v>
          </cell>
          <cell r="I9146">
            <v>12008</v>
          </cell>
        </row>
        <row r="9147">
          <cell r="B9147" t="str">
            <v>蜀国精锐军</v>
          </cell>
          <cell r="I9147">
            <v>11053</v>
          </cell>
        </row>
        <row r="9148">
          <cell r="B9148" t="str">
            <v>黄盖</v>
          </cell>
          <cell r="I9148">
            <v>13016</v>
          </cell>
        </row>
        <row r="9149">
          <cell r="B9149" t="str">
            <v>孙权</v>
          </cell>
          <cell r="I9149">
            <v>13005</v>
          </cell>
        </row>
        <row r="9150">
          <cell r="B9150" t="str">
            <v>徐盛</v>
          </cell>
          <cell r="I9150">
            <v>13017</v>
          </cell>
        </row>
        <row r="9151">
          <cell r="B9151" t="str">
            <v>曹丕</v>
          </cell>
          <cell r="I9151">
            <v>11020</v>
          </cell>
        </row>
        <row r="9152">
          <cell r="B9152" t="str">
            <v>甄姬</v>
          </cell>
          <cell r="I9152">
            <v>11018</v>
          </cell>
        </row>
        <row r="9153">
          <cell r="B9153" t="str">
            <v>鲁肃</v>
          </cell>
          <cell r="I9153">
            <v>13002</v>
          </cell>
        </row>
        <row r="9154">
          <cell r="B9154" t="str">
            <v>蜀国先锋军</v>
          </cell>
          <cell r="I9154">
            <v>11054</v>
          </cell>
        </row>
        <row r="9155">
          <cell r="B9155" t="str">
            <v>吴班</v>
          </cell>
          <cell r="I9155">
            <v>11048</v>
          </cell>
        </row>
        <row r="9156">
          <cell r="B9156" t="str">
            <v>蜀国先锋军</v>
          </cell>
          <cell r="I9156">
            <v>11054</v>
          </cell>
        </row>
        <row r="9157">
          <cell r="B9157" t="str">
            <v>吴班亲随</v>
          </cell>
          <cell r="I9157">
            <v>11054</v>
          </cell>
        </row>
        <row r="9158">
          <cell r="B9158" t="str">
            <v>吴班亲随</v>
          </cell>
          <cell r="I9158">
            <v>11054</v>
          </cell>
        </row>
        <row r="9159">
          <cell r="B9159" t="str">
            <v>吴班亲随</v>
          </cell>
          <cell r="I9159">
            <v>11054</v>
          </cell>
        </row>
        <row r="9160">
          <cell r="B9160" t="str">
            <v>吴国水军</v>
          </cell>
          <cell r="I9160">
            <v>13023</v>
          </cell>
        </row>
        <row r="9161">
          <cell r="B9161" t="str">
            <v>吴国水军</v>
          </cell>
          <cell r="I9161">
            <v>13023</v>
          </cell>
        </row>
        <row r="9162">
          <cell r="B9162" t="str">
            <v>吴国水军</v>
          </cell>
          <cell r="I9162">
            <v>13023</v>
          </cell>
        </row>
        <row r="9163">
          <cell r="B9163" t="str">
            <v>诸葛瑾护卫</v>
          </cell>
          <cell r="I9163">
            <v>13021</v>
          </cell>
        </row>
        <row r="9164">
          <cell r="B9164" t="str">
            <v>诸葛瑾</v>
          </cell>
          <cell r="I9164">
            <v>13025</v>
          </cell>
        </row>
        <row r="9165">
          <cell r="B9165" t="str">
            <v>诸葛瑾护卫</v>
          </cell>
          <cell r="I9165">
            <v>13021</v>
          </cell>
        </row>
        <row r="9166">
          <cell r="B9166" t="str">
            <v>潘璋亲随</v>
          </cell>
          <cell r="I9166">
            <v>11054</v>
          </cell>
        </row>
        <row r="9167">
          <cell r="B9167" t="str">
            <v>潘璋</v>
          </cell>
          <cell r="I9167">
            <v>13021</v>
          </cell>
        </row>
        <row r="9168">
          <cell r="B9168" t="str">
            <v>潘璋亲随</v>
          </cell>
          <cell r="I9168">
            <v>11054</v>
          </cell>
        </row>
        <row r="9169">
          <cell r="B9169" t="str">
            <v>吴国左翼军</v>
          </cell>
          <cell r="I9169">
            <v>14046</v>
          </cell>
        </row>
        <row r="9170">
          <cell r="B9170" t="str">
            <v>吴国左翼军</v>
          </cell>
          <cell r="I9170">
            <v>14046</v>
          </cell>
        </row>
        <row r="9171">
          <cell r="B9171" t="str">
            <v>吴国左翼军</v>
          </cell>
          <cell r="I9171">
            <v>14046</v>
          </cell>
        </row>
        <row r="9172">
          <cell r="B9172" t="str">
            <v>吴国右翼军</v>
          </cell>
          <cell r="I9172">
            <v>14048</v>
          </cell>
        </row>
        <row r="9173">
          <cell r="B9173" t="str">
            <v>吴国右翼军</v>
          </cell>
          <cell r="I9173">
            <v>14048</v>
          </cell>
        </row>
        <row r="9174">
          <cell r="B9174" t="str">
            <v>吴国右翼军</v>
          </cell>
          <cell r="I9174">
            <v>14048</v>
          </cell>
        </row>
        <row r="9175">
          <cell r="B9175" t="str">
            <v>徐盛亲随</v>
          </cell>
          <cell r="I9175">
            <v>11054</v>
          </cell>
        </row>
        <row r="9176">
          <cell r="B9176" t="str">
            <v>徐盛</v>
          </cell>
          <cell r="I9176">
            <v>13017</v>
          </cell>
        </row>
        <row r="9177">
          <cell r="B9177" t="str">
            <v>徐盛亲随</v>
          </cell>
          <cell r="I9177">
            <v>11054</v>
          </cell>
        </row>
        <row r="9178">
          <cell r="B9178" t="str">
            <v>陆逊</v>
          </cell>
          <cell r="I9178">
            <v>13009</v>
          </cell>
        </row>
        <row r="9179">
          <cell r="B9179" t="str">
            <v>吕蒙</v>
          </cell>
          <cell r="I9179">
            <v>13008</v>
          </cell>
        </row>
        <row r="9180">
          <cell r="B9180" t="str">
            <v>吴国主力军</v>
          </cell>
          <cell r="I9180">
            <v>12031</v>
          </cell>
        </row>
        <row r="9181">
          <cell r="B9181" t="str">
            <v>吴国主力军</v>
          </cell>
          <cell r="I9181">
            <v>12031</v>
          </cell>
        </row>
        <row r="9182">
          <cell r="B9182" t="str">
            <v>吴国主力军</v>
          </cell>
          <cell r="I9182">
            <v>12031</v>
          </cell>
        </row>
        <row r="9183">
          <cell r="B9183" t="str">
            <v>吴国主力军</v>
          </cell>
          <cell r="I9183">
            <v>12031</v>
          </cell>
        </row>
        <row r="9184">
          <cell r="B9184" t="str">
            <v>曹丕</v>
          </cell>
          <cell r="I9184">
            <v>11020</v>
          </cell>
        </row>
        <row r="9185">
          <cell r="B9185" t="str">
            <v>魏国精锐军</v>
          </cell>
          <cell r="I9185">
            <v>14046</v>
          </cell>
        </row>
        <row r="9186">
          <cell r="B9186" t="str">
            <v>魏国精锐军</v>
          </cell>
          <cell r="I9186">
            <v>14046</v>
          </cell>
        </row>
        <row r="9187">
          <cell r="B9187" t="str">
            <v>甄姬</v>
          </cell>
          <cell r="I9187">
            <v>11018</v>
          </cell>
        </row>
        <row r="9188">
          <cell r="B9188" t="str">
            <v>魏国精锐军</v>
          </cell>
          <cell r="I9188">
            <v>14046</v>
          </cell>
        </row>
        <row r="9189">
          <cell r="B9189" t="str">
            <v>魏国精锐军</v>
          </cell>
          <cell r="I9189">
            <v>14046</v>
          </cell>
        </row>
        <row r="9190">
          <cell r="B9190" t="str">
            <v>张飞</v>
          </cell>
          <cell r="I9190">
            <v>12004</v>
          </cell>
        </row>
        <row r="9191">
          <cell r="B9191" t="str">
            <v>关羽</v>
          </cell>
          <cell r="I9191">
            <v>12003</v>
          </cell>
        </row>
        <row r="9192">
          <cell r="B9192" t="str">
            <v>蜀国精锐军</v>
          </cell>
          <cell r="I9192">
            <v>11053</v>
          </cell>
        </row>
        <row r="9193">
          <cell r="B9193" t="str">
            <v>蜀国精锐军</v>
          </cell>
          <cell r="I9193">
            <v>11053</v>
          </cell>
        </row>
        <row r="9194">
          <cell r="B9194" t="str">
            <v>刘备</v>
          </cell>
          <cell r="I9194">
            <v>12008</v>
          </cell>
        </row>
        <row r="9195">
          <cell r="B9195" t="str">
            <v>蜀国精锐军</v>
          </cell>
          <cell r="I9195">
            <v>11053</v>
          </cell>
        </row>
        <row r="9196">
          <cell r="B9196" t="str">
            <v>黄盖</v>
          </cell>
          <cell r="I9196">
            <v>13016</v>
          </cell>
        </row>
        <row r="9197">
          <cell r="B9197" t="str">
            <v>孙权</v>
          </cell>
          <cell r="I9197">
            <v>13005</v>
          </cell>
        </row>
        <row r="9198">
          <cell r="B9198" t="str">
            <v>徐盛</v>
          </cell>
          <cell r="I9198">
            <v>13017</v>
          </cell>
        </row>
        <row r="9199">
          <cell r="B9199" t="str">
            <v>曹丕</v>
          </cell>
          <cell r="I9199">
            <v>11020</v>
          </cell>
        </row>
        <row r="9200">
          <cell r="B9200" t="str">
            <v>甄姬</v>
          </cell>
          <cell r="I9200">
            <v>11018</v>
          </cell>
        </row>
        <row r="9201">
          <cell r="B9201" t="str">
            <v>鲁肃</v>
          </cell>
          <cell r="I9201">
            <v>13002</v>
          </cell>
        </row>
        <row r="9202">
          <cell r="B9202" t="str">
            <v>蜀国先锋军</v>
          </cell>
          <cell r="I9202">
            <v>11054</v>
          </cell>
        </row>
        <row r="9203">
          <cell r="B9203" t="str">
            <v>吴班</v>
          </cell>
          <cell r="I9203">
            <v>11048</v>
          </cell>
        </row>
        <row r="9204">
          <cell r="B9204" t="str">
            <v>蜀国先锋军</v>
          </cell>
          <cell r="I9204">
            <v>11054</v>
          </cell>
        </row>
        <row r="9205">
          <cell r="B9205" t="str">
            <v>吴班亲随</v>
          </cell>
          <cell r="I9205">
            <v>11054</v>
          </cell>
        </row>
        <row r="9206">
          <cell r="B9206" t="str">
            <v>吴班亲随</v>
          </cell>
          <cell r="I9206">
            <v>11054</v>
          </cell>
        </row>
        <row r="9207">
          <cell r="B9207" t="str">
            <v>吴班亲随</v>
          </cell>
          <cell r="I9207">
            <v>11054</v>
          </cell>
        </row>
        <row r="9208">
          <cell r="B9208" t="str">
            <v>吴国水军</v>
          </cell>
          <cell r="I9208">
            <v>13023</v>
          </cell>
        </row>
        <row r="9209">
          <cell r="B9209" t="str">
            <v>吴国水军</v>
          </cell>
          <cell r="I9209">
            <v>13023</v>
          </cell>
        </row>
        <row r="9210">
          <cell r="B9210" t="str">
            <v>吴国水军</v>
          </cell>
          <cell r="I9210">
            <v>13023</v>
          </cell>
        </row>
        <row r="9211">
          <cell r="B9211" t="str">
            <v>诸葛瑾护卫</v>
          </cell>
          <cell r="I9211">
            <v>13021</v>
          </cell>
        </row>
        <row r="9212">
          <cell r="B9212" t="str">
            <v>诸葛瑾</v>
          </cell>
          <cell r="I9212">
            <v>13025</v>
          </cell>
        </row>
        <row r="9213">
          <cell r="B9213" t="str">
            <v>诸葛瑾护卫</v>
          </cell>
          <cell r="I9213">
            <v>13021</v>
          </cell>
        </row>
        <row r="9214">
          <cell r="B9214" t="str">
            <v>潘璋亲随</v>
          </cell>
          <cell r="I9214">
            <v>11054</v>
          </cell>
        </row>
        <row r="9215">
          <cell r="B9215" t="str">
            <v>潘璋</v>
          </cell>
          <cell r="I9215">
            <v>13021</v>
          </cell>
        </row>
        <row r="9216">
          <cell r="B9216" t="str">
            <v>潘璋亲随</v>
          </cell>
          <cell r="I9216">
            <v>11054</v>
          </cell>
        </row>
        <row r="9217">
          <cell r="B9217" t="str">
            <v>吴国左翼军</v>
          </cell>
          <cell r="I9217">
            <v>14046</v>
          </cell>
        </row>
        <row r="9218">
          <cell r="B9218" t="str">
            <v>吴国左翼军</v>
          </cell>
          <cell r="I9218">
            <v>14046</v>
          </cell>
        </row>
        <row r="9219">
          <cell r="B9219" t="str">
            <v>吴国左翼军</v>
          </cell>
          <cell r="I9219">
            <v>14046</v>
          </cell>
        </row>
        <row r="9220">
          <cell r="B9220" t="str">
            <v>吴国右翼军</v>
          </cell>
          <cell r="I9220">
            <v>14048</v>
          </cell>
        </row>
        <row r="9221">
          <cell r="B9221" t="str">
            <v>吴国右翼军</v>
          </cell>
          <cell r="I9221">
            <v>14048</v>
          </cell>
        </row>
        <row r="9222">
          <cell r="B9222" t="str">
            <v>吴国右翼军</v>
          </cell>
          <cell r="I9222">
            <v>14048</v>
          </cell>
        </row>
        <row r="9223">
          <cell r="B9223" t="str">
            <v>徐盛亲随</v>
          </cell>
          <cell r="I9223">
            <v>11054</v>
          </cell>
        </row>
        <row r="9224">
          <cell r="B9224" t="str">
            <v>徐盛</v>
          </cell>
          <cell r="I9224">
            <v>13017</v>
          </cell>
        </row>
        <row r="9225">
          <cell r="B9225" t="str">
            <v>徐盛亲随</v>
          </cell>
          <cell r="I9225">
            <v>11054</v>
          </cell>
        </row>
        <row r="9226">
          <cell r="B9226" t="str">
            <v>陆逊</v>
          </cell>
          <cell r="I9226">
            <v>13009</v>
          </cell>
        </row>
        <row r="9227">
          <cell r="B9227" t="str">
            <v>吕蒙</v>
          </cell>
          <cell r="I9227">
            <v>13008</v>
          </cell>
        </row>
        <row r="9228">
          <cell r="B9228" t="str">
            <v>吴国主力军</v>
          </cell>
          <cell r="I9228">
            <v>12031</v>
          </cell>
        </row>
        <row r="9229">
          <cell r="B9229" t="str">
            <v>吴国主力军</v>
          </cell>
          <cell r="I9229">
            <v>12031</v>
          </cell>
        </row>
        <row r="9230">
          <cell r="B9230" t="str">
            <v>吴国主力军</v>
          </cell>
          <cell r="I9230">
            <v>12031</v>
          </cell>
        </row>
        <row r="9231">
          <cell r="B9231" t="str">
            <v>吴国主力军</v>
          </cell>
          <cell r="I9231">
            <v>12031</v>
          </cell>
        </row>
        <row r="9232">
          <cell r="B9232" t="str">
            <v>曹丕</v>
          </cell>
          <cell r="I9232">
            <v>11020</v>
          </cell>
        </row>
        <row r="9233">
          <cell r="B9233" t="str">
            <v>魏国精锐军</v>
          </cell>
          <cell r="I9233">
            <v>14046</v>
          </cell>
        </row>
        <row r="9234">
          <cell r="B9234" t="str">
            <v>魏国精锐军</v>
          </cell>
          <cell r="I9234">
            <v>14046</v>
          </cell>
        </row>
        <row r="9235">
          <cell r="B9235" t="str">
            <v>甄姬</v>
          </cell>
          <cell r="I9235">
            <v>11018</v>
          </cell>
        </row>
        <row r="9236">
          <cell r="B9236" t="str">
            <v>魏国精锐军</v>
          </cell>
          <cell r="I9236">
            <v>14046</v>
          </cell>
        </row>
        <row r="9237">
          <cell r="B9237" t="str">
            <v>魏国精锐军</v>
          </cell>
          <cell r="I9237">
            <v>14046</v>
          </cell>
        </row>
        <row r="9238">
          <cell r="B9238" t="str">
            <v>张飞</v>
          </cell>
          <cell r="I9238">
            <v>12004</v>
          </cell>
        </row>
        <row r="9239">
          <cell r="B9239" t="str">
            <v>关羽</v>
          </cell>
          <cell r="I9239">
            <v>12003</v>
          </cell>
        </row>
        <row r="9240">
          <cell r="B9240" t="str">
            <v>蜀国精锐军</v>
          </cell>
          <cell r="I9240">
            <v>11053</v>
          </cell>
        </row>
        <row r="9241">
          <cell r="B9241" t="str">
            <v>蜀国精锐军</v>
          </cell>
          <cell r="I9241">
            <v>11053</v>
          </cell>
        </row>
        <row r="9242">
          <cell r="B9242" t="str">
            <v>刘备</v>
          </cell>
          <cell r="I9242">
            <v>12008</v>
          </cell>
        </row>
        <row r="9243">
          <cell r="B9243" t="str">
            <v>蜀国精锐军</v>
          </cell>
          <cell r="I9243">
            <v>11053</v>
          </cell>
        </row>
        <row r="9244">
          <cell r="B9244" t="str">
            <v>黄盖</v>
          </cell>
          <cell r="I9244">
            <v>13016</v>
          </cell>
        </row>
        <row r="9245">
          <cell r="B9245" t="str">
            <v>孙权</v>
          </cell>
          <cell r="I9245">
            <v>13005</v>
          </cell>
        </row>
        <row r="9246">
          <cell r="B9246" t="str">
            <v>徐盛</v>
          </cell>
          <cell r="I9246">
            <v>13017</v>
          </cell>
        </row>
        <row r="9247">
          <cell r="B9247" t="str">
            <v>曹丕</v>
          </cell>
          <cell r="I9247">
            <v>11020</v>
          </cell>
        </row>
        <row r="9248">
          <cell r="B9248" t="str">
            <v>甄姬</v>
          </cell>
          <cell r="I9248">
            <v>11018</v>
          </cell>
        </row>
        <row r="9249">
          <cell r="B9249" t="str">
            <v>鲁肃</v>
          </cell>
          <cell r="I9249">
            <v>13002</v>
          </cell>
        </row>
        <row r="9250">
          <cell r="B9250" t="str">
            <v>蜀国先锋军</v>
          </cell>
          <cell r="I9250">
            <v>11054</v>
          </cell>
        </row>
        <row r="9251">
          <cell r="B9251" t="str">
            <v>吴班</v>
          </cell>
          <cell r="I9251">
            <v>11048</v>
          </cell>
        </row>
        <row r="9252">
          <cell r="B9252" t="str">
            <v>蜀国先锋军</v>
          </cell>
          <cell r="I9252">
            <v>11054</v>
          </cell>
        </row>
        <row r="9253">
          <cell r="B9253" t="str">
            <v>吴班亲随</v>
          </cell>
          <cell r="I9253">
            <v>11054</v>
          </cell>
        </row>
        <row r="9254">
          <cell r="B9254" t="str">
            <v>吴班亲随</v>
          </cell>
          <cell r="I9254">
            <v>11054</v>
          </cell>
        </row>
        <row r="9255">
          <cell r="B9255" t="str">
            <v>吴班亲随</v>
          </cell>
          <cell r="I9255">
            <v>11054</v>
          </cell>
        </row>
        <row r="9256">
          <cell r="B9256" t="str">
            <v>吴国水军</v>
          </cell>
          <cell r="I9256">
            <v>13023</v>
          </cell>
        </row>
        <row r="9257">
          <cell r="B9257" t="str">
            <v>吴国水军</v>
          </cell>
          <cell r="I9257">
            <v>13023</v>
          </cell>
        </row>
        <row r="9258">
          <cell r="B9258" t="str">
            <v>吴国水军</v>
          </cell>
          <cell r="I9258">
            <v>13023</v>
          </cell>
        </row>
        <row r="9259">
          <cell r="B9259" t="str">
            <v>诸葛瑾护卫</v>
          </cell>
          <cell r="I9259">
            <v>13021</v>
          </cell>
        </row>
        <row r="9260">
          <cell r="B9260" t="str">
            <v>诸葛瑾</v>
          </cell>
          <cell r="I9260">
            <v>13025</v>
          </cell>
        </row>
        <row r="9261">
          <cell r="B9261" t="str">
            <v>诸葛瑾护卫</v>
          </cell>
          <cell r="I9261">
            <v>13021</v>
          </cell>
        </row>
        <row r="9262">
          <cell r="B9262" t="str">
            <v>潘璋亲随</v>
          </cell>
          <cell r="I9262">
            <v>11054</v>
          </cell>
        </row>
        <row r="9263">
          <cell r="B9263" t="str">
            <v>潘璋</v>
          </cell>
          <cell r="I9263">
            <v>13021</v>
          </cell>
        </row>
        <row r="9264">
          <cell r="B9264" t="str">
            <v>潘璋亲随</v>
          </cell>
          <cell r="I9264">
            <v>11054</v>
          </cell>
        </row>
        <row r="9265">
          <cell r="B9265" t="str">
            <v>吴国左翼军</v>
          </cell>
          <cell r="I9265">
            <v>14046</v>
          </cell>
        </row>
        <row r="9266">
          <cell r="B9266" t="str">
            <v>吴国左翼军</v>
          </cell>
          <cell r="I9266">
            <v>14046</v>
          </cell>
        </row>
        <row r="9267">
          <cell r="B9267" t="str">
            <v>吴国左翼军</v>
          </cell>
          <cell r="I9267">
            <v>14046</v>
          </cell>
        </row>
        <row r="9268">
          <cell r="B9268" t="str">
            <v>吴国右翼军</v>
          </cell>
          <cell r="I9268">
            <v>14048</v>
          </cell>
        </row>
        <row r="9269">
          <cell r="B9269" t="str">
            <v>吴国右翼军</v>
          </cell>
          <cell r="I9269">
            <v>14048</v>
          </cell>
        </row>
        <row r="9270">
          <cell r="B9270" t="str">
            <v>吴国右翼军</v>
          </cell>
          <cell r="I9270">
            <v>14048</v>
          </cell>
        </row>
        <row r="9271">
          <cell r="B9271" t="str">
            <v>徐盛亲随</v>
          </cell>
          <cell r="I9271">
            <v>11054</v>
          </cell>
        </row>
        <row r="9272">
          <cell r="B9272" t="str">
            <v>徐盛</v>
          </cell>
          <cell r="I9272">
            <v>13017</v>
          </cell>
        </row>
        <row r="9273">
          <cell r="B9273" t="str">
            <v>徐盛亲随</v>
          </cell>
          <cell r="I9273">
            <v>11054</v>
          </cell>
        </row>
        <row r="9274">
          <cell r="B9274" t="str">
            <v>陆逊</v>
          </cell>
          <cell r="I9274">
            <v>13009</v>
          </cell>
        </row>
        <row r="9275">
          <cell r="B9275" t="str">
            <v>吕蒙</v>
          </cell>
          <cell r="I9275">
            <v>13008</v>
          </cell>
        </row>
        <row r="9276">
          <cell r="B9276" t="str">
            <v>吴国主力军</v>
          </cell>
          <cell r="I9276">
            <v>12031</v>
          </cell>
        </row>
        <row r="9277">
          <cell r="B9277" t="str">
            <v>吴国主力军</v>
          </cell>
          <cell r="I9277">
            <v>12031</v>
          </cell>
        </row>
        <row r="9278">
          <cell r="B9278" t="str">
            <v>吴国主力军</v>
          </cell>
          <cell r="I9278">
            <v>12031</v>
          </cell>
        </row>
        <row r="9279">
          <cell r="B9279" t="str">
            <v>吴国主力军</v>
          </cell>
          <cell r="I9279">
            <v>12031</v>
          </cell>
        </row>
        <row r="9280">
          <cell r="B9280" t="str">
            <v>曹丕</v>
          </cell>
          <cell r="I9280">
            <v>11020</v>
          </cell>
        </row>
        <row r="9281">
          <cell r="B9281" t="str">
            <v>魏国精锐军</v>
          </cell>
          <cell r="I9281">
            <v>14046</v>
          </cell>
        </row>
        <row r="9282">
          <cell r="B9282" t="str">
            <v>魏国精锐军</v>
          </cell>
          <cell r="I9282">
            <v>14046</v>
          </cell>
        </row>
        <row r="9283">
          <cell r="B9283" t="str">
            <v>甄姬</v>
          </cell>
          <cell r="I9283">
            <v>11018</v>
          </cell>
        </row>
        <row r="9284">
          <cell r="B9284" t="str">
            <v>魏国精锐军</v>
          </cell>
          <cell r="I9284">
            <v>14046</v>
          </cell>
        </row>
        <row r="9285">
          <cell r="B9285" t="str">
            <v>魏国精锐军</v>
          </cell>
          <cell r="I9285">
            <v>14046</v>
          </cell>
        </row>
        <row r="9286">
          <cell r="B9286" t="str">
            <v>张飞</v>
          </cell>
          <cell r="I9286">
            <v>12004</v>
          </cell>
        </row>
        <row r="9287">
          <cell r="B9287" t="str">
            <v>关羽</v>
          </cell>
          <cell r="I9287">
            <v>12003</v>
          </cell>
        </row>
        <row r="9288">
          <cell r="B9288" t="str">
            <v>蜀国精锐军</v>
          </cell>
          <cell r="I9288">
            <v>11053</v>
          </cell>
        </row>
        <row r="9289">
          <cell r="B9289" t="str">
            <v>蜀国精锐军</v>
          </cell>
          <cell r="I9289">
            <v>11053</v>
          </cell>
        </row>
        <row r="9290">
          <cell r="B9290" t="str">
            <v>刘备</v>
          </cell>
          <cell r="I9290">
            <v>12008</v>
          </cell>
        </row>
        <row r="9291">
          <cell r="B9291" t="str">
            <v>蜀国精锐军</v>
          </cell>
          <cell r="I9291">
            <v>11053</v>
          </cell>
        </row>
        <row r="9292">
          <cell r="B9292" t="str">
            <v>黄盖</v>
          </cell>
          <cell r="I9292">
            <v>13016</v>
          </cell>
        </row>
        <row r="9293">
          <cell r="B9293" t="str">
            <v>孙权</v>
          </cell>
          <cell r="I9293">
            <v>13005</v>
          </cell>
        </row>
        <row r="9294">
          <cell r="B9294" t="str">
            <v>徐盛</v>
          </cell>
          <cell r="I9294">
            <v>13017</v>
          </cell>
        </row>
        <row r="9295">
          <cell r="B9295" t="str">
            <v>曹丕</v>
          </cell>
          <cell r="I9295">
            <v>11020</v>
          </cell>
        </row>
        <row r="9296">
          <cell r="B9296" t="str">
            <v>甄姬</v>
          </cell>
          <cell r="I9296">
            <v>11018</v>
          </cell>
        </row>
        <row r="9297">
          <cell r="B9297" t="str">
            <v>鲁肃</v>
          </cell>
          <cell r="I9297">
            <v>13002</v>
          </cell>
        </row>
        <row r="9298">
          <cell r="B9298" t="str">
            <v>蜀国先锋军</v>
          </cell>
          <cell r="I9298">
            <v>11054</v>
          </cell>
        </row>
        <row r="9299">
          <cell r="B9299" t="str">
            <v>吴班</v>
          </cell>
          <cell r="I9299">
            <v>11048</v>
          </cell>
        </row>
        <row r="9300">
          <cell r="B9300" t="str">
            <v>蜀国先锋军</v>
          </cell>
          <cell r="I9300">
            <v>11054</v>
          </cell>
        </row>
        <row r="9301">
          <cell r="B9301" t="str">
            <v>吴班亲随</v>
          </cell>
          <cell r="I9301">
            <v>11054</v>
          </cell>
        </row>
        <row r="9302">
          <cell r="B9302" t="str">
            <v>吴班亲随</v>
          </cell>
          <cell r="I9302">
            <v>11054</v>
          </cell>
        </row>
        <row r="9303">
          <cell r="B9303" t="str">
            <v>吴班亲随</v>
          </cell>
          <cell r="I9303">
            <v>11054</v>
          </cell>
        </row>
        <row r="9304">
          <cell r="B9304" t="str">
            <v>吴国水军</v>
          </cell>
          <cell r="I9304">
            <v>13023</v>
          </cell>
        </row>
        <row r="9305">
          <cell r="B9305" t="str">
            <v>吴国水军</v>
          </cell>
          <cell r="I9305">
            <v>13023</v>
          </cell>
        </row>
        <row r="9306">
          <cell r="B9306" t="str">
            <v>吴国水军</v>
          </cell>
          <cell r="I9306">
            <v>13023</v>
          </cell>
        </row>
        <row r="9307">
          <cell r="B9307" t="str">
            <v>诸葛瑾护卫</v>
          </cell>
          <cell r="I9307">
            <v>13021</v>
          </cell>
        </row>
        <row r="9308">
          <cell r="B9308" t="str">
            <v>诸葛瑾</v>
          </cell>
          <cell r="I9308">
            <v>13025</v>
          </cell>
        </row>
        <row r="9309">
          <cell r="B9309" t="str">
            <v>诸葛瑾护卫</v>
          </cell>
          <cell r="I9309">
            <v>13021</v>
          </cell>
        </row>
        <row r="9310">
          <cell r="B9310" t="str">
            <v>潘璋亲随</v>
          </cell>
          <cell r="I9310">
            <v>11054</v>
          </cell>
        </row>
        <row r="9311">
          <cell r="B9311" t="str">
            <v>潘璋</v>
          </cell>
          <cell r="I9311">
            <v>13021</v>
          </cell>
        </row>
        <row r="9312">
          <cell r="B9312" t="str">
            <v>潘璋亲随</v>
          </cell>
          <cell r="I9312">
            <v>11054</v>
          </cell>
        </row>
        <row r="9313">
          <cell r="B9313" t="str">
            <v>吴国左翼军</v>
          </cell>
          <cell r="I9313">
            <v>14046</v>
          </cell>
        </row>
        <row r="9314">
          <cell r="B9314" t="str">
            <v>吴国左翼军</v>
          </cell>
          <cell r="I9314">
            <v>14046</v>
          </cell>
        </row>
        <row r="9315">
          <cell r="B9315" t="str">
            <v>吴国左翼军</v>
          </cell>
          <cell r="I9315">
            <v>14046</v>
          </cell>
        </row>
        <row r="9316">
          <cell r="B9316" t="str">
            <v>吴国右翼军</v>
          </cell>
          <cell r="I9316">
            <v>14048</v>
          </cell>
        </row>
        <row r="9317">
          <cell r="B9317" t="str">
            <v>吴国右翼军</v>
          </cell>
          <cell r="I9317">
            <v>14048</v>
          </cell>
        </row>
        <row r="9318">
          <cell r="B9318" t="str">
            <v>吴国右翼军</v>
          </cell>
          <cell r="I9318">
            <v>14048</v>
          </cell>
        </row>
        <row r="9319">
          <cell r="B9319" t="str">
            <v>徐盛亲随</v>
          </cell>
          <cell r="I9319">
            <v>11054</v>
          </cell>
        </row>
        <row r="9320">
          <cell r="B9320" t="str">
            <v>徐盛</v>
          </cell>
          <cell r="I9320">
            <v>13017</v>
          </cell>
        </row>
        <row r="9321">
          <cell r="B9321" t="str">
            <v>徐盛亲随</v>
          </cell>
          <cell r="I9321">
            <v>11054</v>
          </cell>
        </row>
        <row r="9322">
          <cell r="B9322" t="str">
            <v>陆逊</v>
          </cell>
          <cell r="I9322">
            <v>13009</v>
          </cell>
        </row>
        <row r="9323">
          <cell r="B9323" t="str">
            <v>吕蒙</v>
          </cell>
          <cell r="I9323">
            <v>13008</v>
          </cell>
        </row>
        <row r="9324">
          <cell r="B9324" t="str">
            <v>吴国主力军</v>
          </cell>
          <cell r="I9324">
            <v>12031</v>
          </cell>
        </row>
        <row r="9325">
          <cell r="B9325" t="str">
            <v>吴国主力军</v>
          </cell>
          <cell r="I9325">
            <v>12031</v>
          </cell>
        </row>
        <row r="9326">
          <cell r="B9326" t="str">
            <v>吴国主力军</v>
          </cell>
          <cell r="I9326">
            <v>12031</v>
          </cell>
        </row>
        <row r="9327">
          <cell r="B9327" t="str">
            <v>吴国主力军</v>
          </cell>
          <cell r="I9327">
            <v>12031</v>
          </cell>
        </row>
        <row r="9328">
          <cell r="B9328" t="str">
            <v>曹丕</v>
          </cell>
          <cell r="I9328">
            <v>11020</v>
          </cell>
        </row>
        <row r="9329">
          <cell r="B9329" t="str">
            <v>魏国精锐军</v>
          </cell>
          <cell r="I9329">
            <v>14046</v>
          </cell>
        </row>
        <row r="9330">
          <cell r="B9330" t="str">
            <v>魏国精锐军</v>
          </cell>
          <cell r="I9330">
            <v>14046</v>
          </cell>
        </row>
        <row r="9331">
          <cell r="B9331" t="str">
            <v>甄姬</v>
          </cell>
          <cell r="I9331">
            <v>11018</v>
          </cell>
        </row>
        <row r="9332">
          <cell r="B9332" t="str">
            <v>魏国精锐军</v>
          </cell>
          <cell r="I9332">
            <v>14046</v>
          </cell>
        </row>
        <row r="9333">
          <cell r="B9333" t="str">
            <v>魏国精锐军</v>
          </cell>
          <cell r="I9333">
            <v>14046</v>
          </cell>
        </row>
        <row r="9334">
          <cell r="B9334" t="str">
            <v>张飞</v>
          </cell>
          <cell r="I9334">
            <v>12004</v>
          </cell>
        </row>
        <row r="9335">
          <cell r="B9335" t="str">
            <v>关羽</v>
          </cell>
          <cell r="I9335">
            <v>12003</v>
          </cell>
        </row>
        <row r="9336">
          <cell r="B9336" t="str">
            <v>蜀国精锐军</v>
          </cell>
          <cell r="I9336">
            <v>11053</v>
          </cell>
        </row>
        <row r="9337">
          <cell r="B9337" t="str">
            <v>蜀国精锐军</v>
          </cell>
          <cell r="I9337">
            <v>11053</v>
          </cell>
        </row>
        <row r="9338">
          <cell r="B9338" t="str">
            <v>刘备</v>
          </cell>
          <cell r="I9338">
            <v>12008</v>
          </cell>
        </row>
        <row r="9339">
          <cell r="B9339" t="str">
            <v>蜀国精锐军</v>
          </cell>
          <cell r="I9339">
            <v>11053</v>
          </cell>
        </row>
        <row r="9340">
          <cell r="B9340" t="str">
            <v>黄盖</v>
          </cell>
          <cell r="I9340">
            <v>13016</v>
          </cell>
        </row>
        <row r="9341">
          <cell r="B9341" t="str">
            <v>孙权</v>
          </cell>
          <cell r="I9341">
            <v>13005</v>
          </cell>
        </row>
        <row r="9342">
          <cell r="B9342" t="str">
            <v>徐盛</v>
          </cell>
          <cell r="I9342">
            <v>13017</v>
          </cell>
        </row>
        <row r="9343">
          <cell r="B9343" t="str">
            <v>曹丕</v>
          </cell>
          <cell r="I9343">
            <v>11020</v>
          </cell>
        </row>
        <row r="9344">
          <cell r="B9344" t="str">
            <v>甄姬</v>
          </cell>
          <cell r="I9344">
            <v>11018</v>
          </cell>
        </row>
        <row r="9345">
          <cell r="B9345" t="str">
            <v>鲁肃</v>
          </cell>
          <cell r="I9345">
            <v>13002</v>
          </cell>
        </row>
        <row r="9346">
          <cell r="B9346" t="str">
            <v>蜀国先锋军</v>
          </cell>
          <cell r="I9346">
            <v>11054</v>
          </cell>
        </row>
        <row r="9347">
          <cell r="B9347" t="str">
            <v>蜀国先锋军</v>
          </cell>
          <cell r="I9347">
            <v>11054</v>
          </cell>
        </row>
        <row r="9348">
          <cell r="B9348" t="str">
            <v>蜀国先锋军</v>
          </cell>
          <cell r="I9348">
            <v>11054</v>
          </cell>
        </row>
        <row r="9349">
          <cell r="B9349" t="str">
            <v>张翼护卫</v>
          </cell>
          <cell r="I9349">
            <v>14045</v>
          </cell>
        </row>
        <row r="9350">
          <cell r="B9350" t="str">
            <v>张翼</v>
          </cell>
          <cell r="I9350">
            <v>12031</v>
          </cell>
        </row>
        <row r="9351">
          <cell r="B9351" t="str">
            <v>张翼护卫</v>
          </cell>
          <cell r="I9351">
            <v>14045</v>
          </cell>
        </row>
        <row r="9352">
          <cell r="B9352" t="str">
            <v>魏国城防军</v>
          </cell>
          <cell r="I9352">
            <v>14042</v>
          </cell>
        </row>
        <row r="9353">
          <cell r="B9353" t="str">
            <v>魏国城防军</v>
          </cell>
          <cell r="I9353">
            <v>14042</v>
          </cell>
        </row>
        <row r="9354">
          <cell r="B9354" t="str">
            <v>魏国城防军</v>
          </cell>
          <cell r="I9354">
            <v>14042</v>
          </cell>
        </row>
        <row r="9355">
          <cell r="B9355" t="str">
            <v>曹爽亲随</v>
          </cell>
          <cell r="I9355">
            <v>12045</v>
          </cell>
        </row>
        <row r="9356">
          <cell r="B9356" t="str">
            <v>曹爽</v>
          </cell>
          <cell r="I9356">
            <v>14022</v>
          </cell>
        </row>
        <row r="9357">
          <cell r="B9357" t="str">
            <v>曹爽亲随</v>
          </cell>
          <cell r="I9357">
            <v>12045</v>
          </cell>
        </row>
        <row r="9358">
          <cell r="B9358" t="str">
            <v>夏侯霸亲随</v>
          </cell>
          <cell r="I9358">
            <v>11054</v>
          </cell>
        </row>
        <row r="9359">
          <cell r="B9359" t="str">
            <v>夏侯霸</v>
          </cell>
          <cell r="I9359">
            <v>11023</v>
          </cell>
        </row>
        <row r="9360">
          <cell r="B9360" t="str">
            <v>夏侯霸亲随</v>
          </cell>
          <cell r="I9360">
            <v>11054</v>
          </cell>
        </row>
        <row r="9361">
          <cell r="B9361" t="str">
            <v>魏国护卫军</v>
          </cell>
          <cell r="I9361">
            <v>14046</v>
          </cell>
        </row>
        <row r="9362">
          <cell r="B9362" t="str">
            <v>魏国护卫军</v>
          </cell>
          <cell r="I9362">
            <v>14046</v>
          </cell>
        </row>
        <row r="9363">
          <cell r="B9363" t="str">
            <v>魏国护卫军</v>
          </cell>
          <cell r="I9363">
            <v>14046</v>
          </cell>
        </row>
        <row r="9364">
          <cell r="B9364" t="str">
            <v>魏国救援军</v>
          </cell>
          <cell r="I9364">
            <v>13036</v>
          </cell>
        </row>
        <row r="9365">
          <cell r="B9365" t="str">
            <v>魏国救援军</v>
          </cell>
          <cell r="I9365">
            <v>13036</v>
          </cell>
        </row>
        <row r="9366">
          <cell r="B9366" t="str">
            <v>魏国救援军</v>
          </cell>
          <cell r="I9366">
            <v>13036</v>
          </cell>
        </row>
        <row r="9367">
          <cell r="B9367" t="str">
            <v>诸葛诞护卫</v>
          </cell>
          <cell r="I9367">
            <v>14046</v>
          </cell>
        </row>
        <row r="9368">
          <cell r="B9368" t="str">
            <v>诸葛诞</v>
          </cell>
          <cell r="I9368">
            <v>11031</v>
          </cell>
        </row>
        <row r="9369">
          <cell r="B9369" t="str">
            <v>诸葛诞护卫</v>
          </cell>
          <cell r="I9369">
            <v>14046</v>
          </cell>
        </row>
        <row r="9370">
          <cell r="B9370" t="str">
            <v>姜维</v>
          </cell>
          <cell r="I9370">
            <v>12012</v>
          </cell>
        </row>
        <row r="9371">
          <cell r="B9371" t="str">
            <v>蜀国攻魏军</v>
          </cell>
          <cell r="I9371">
            <v>13036</v>
          </cell>
        </row>
        <row r="9372">
          <cell r="B9372" t="str">
            <v>蜀国攻魏军</v>
          </cell>
          <cell r="I9372">
            <v>13036</v>
          </cell>
        </row>
        <row r="9373">
          <cell r="B9373" t="str">
            <v>蜀国攻魏军</v>
          </cell>
          <cell r="I9373">
            <v>13036</v>
          </cell>
        </row>
        <row r="9374">
          <cell r="B9374" t="str">
            <v>诸葛亮</v>
          </cell>
          <cell r="I9374">
            <v>12009</v>
          </cell>
        </row>
        <row r="9375">
          <cell r="B9375" t="str">
            <v>蜀国攻魏军</v>
          </cell>
          <cell r="I9375">
            <v>13036</v>
          </cell>
        </row>
        <row r="9376">
          <cell r="B9376" t="str">
            <v>贾诩</v>
          </cell>
          <cell r="I9376">
            <v>11009</v>
          </cell>
        </row>
        <row r="9377">
          <cell r="B9377" t="str">
            <v>司马懿</v>
          </cell>
          <cell r="I9377">
            <v>11011</v>
          </cell>
        </row>
        <row r="9378">
          <cell r="B9378" t="str">
            <v>魏国主力军</v>
          </cell>
          <cell r="I9378">
            <v>14046</v>
          </cell>
        </row>
        <row r="9379">
          <cell r="B9379" t="str">
            <v>魏国主力军</v>
          </cell>
          <cell r="I9379">
            <v>14046</v>
          </cell>
        </row>
        <row r="9380">
          <cell r="B9380" t="str">
            <v>魏国主力军</v>
          </cell>
          <cell r="I9380">
            <v>14046</v>
          </cell>
        </row>
        <row r="9381">
          <cell r="B9381" t="str">
            <v>魏国主力军</v>
          </cell>
          <cell r="I9381">
            <v>14046</v>
          </cell>
        </row>
        <row r="9382">
          <cell r="B9382" t="str">
            <v>魏国精锐军</v>
          </cell>
          <cell r="I9382">
            <v>14046</v>
          </cell>
        </row>
        <row r="9383">
          <cell r="B9383" t="str">
            <v>魏国精锐军</v>
          </cell>
          <cell r="I9383">
            <v>14046</v>
          </cell>
        </row>
        <row r="9384">
          <cell r="B9384" t="str">
            <v>魏国精锐军</v>
          </cell>
          <cell r="I9384">
            <v>14046</v>
          </cell>
        </row>
        <row r="9385">
          <cell r="B9385" t="str">
            <v>魏国精锐军</v>
          </cell>
          <cell r="I9385">
            <v>14046</v>
          </cell>
        </row>
        <row r="9386">
          <cell r="B9386" t="str">
            <v>曹丕</v>
          </cell>
          <cell r="I9386">
            <v>11020</v>
          </cell>
        </row>
        <row r="9387">
          <cell r="B9387" t="str">
            <v>甄姬</v>
          </cell>
          <cell r="I9387">
            <v>11018</v>
          </cell>
        </row>
        <row r="9388">
          <cell r="B9388" t="str">
            <v>诸葛亮</v>
          </cell>
          <cell r="I9388">
            <v>12009</v>
          </cell>
        </row>
        <row r="9389">
          <cell r="B9389" t="str">
            <v>姜维</v>
          </cell>
          <cell r="I9389">
            <v>12012</v>
          </cell>
        </row>
        <row r="9390">
          <cell r="B9390" t="str">
            <v>曹丕</v>
          </cell>
          <cell r="I9390">
            <v>11020</v>
          </cell>
        </row>
        <row r="9391">
          <cell r="B9391" t="str">
            <v>甄姬</v>
          </cell>
          <cell r="I9391">
            <v>11018</v>
          </cell>
        </row>
        <row r="9392">
          <cell r="B9392" t="str">
            <v>司马懿</v>
          </cell>
          <cell r="I9392">
            <v>11011</v>
          </cell>
        </row>
        <row r="9393">
          <cell r="B9393" t="str">
            <v>贾诩</v>
          </cell>
          <cell r="I9393">
            <v>11009</v>
          </cell>
        </row>
        <row r="9394">
          <cell r="B9394" t="str">
            <v>蜀国先锋军</v>
          </cell>
          <cell r="I9394">
            <v>11054</v>
          </cell>
        </row>
        <row r="9395">
          <cell r="B9395" t="str">
            <v>蜀国先锋军</v>
          </cell>
          <cell r="I9395">
            <v>11054</v>
          </cell>
        </row>
        <row r="9396">
          <cell r="B9396" t="str">
            <v>蜀国先锋军</v>
          </cell>
          <cell r="I9396">
            <v>11054</v>
          </cell>
        </row>
        <row r="9397">
          <cell r="B9397" t="str">
            <v>张翼护卫</v>
          </cell>
          <cell r="I9397">
            <v>14045</v>
          </cell>
        </row>
        <row r="9398">
          <cell r="B9398" t="str">
            <v>张翼</v>
          </cell>
          <cell r="I9398">
            <v>12031</v>
          </cell>
        </row>
        <row r="9399">
          <cell r="B9399" t="str">
            <v>张翼护卫</v>
          </cell>
          <cell r="I9399">
            <v>14045</v>
          </cell>
        </row>
        <row r="9400">
          <cell r="B9400" t="str">
            <v>魏国城防军</v>
          </cell>
          <cell r="I9400">
            <v>14042</v>
          </cell>
        </row>
        <row r="9401">
          <cell r="B9401" t="str">
            <v>魏国城防军</v>
          </cell>
          <cell r="I9401">
            <v>14042</v>
          </cell>
        </row>
        <row r="9402">
          <cell r="B9402" t="str">
            <v>魏国城防军</v>
          </cell>
          <cell r="I9402">
            <v>14042</v>
          </cell>
        </row>
        <row r="9403">
          <cell r="B9403" t="str">
            <v>曹爽亲随</v>
          </cell>
          <cell r="I9403">
            <v>12045</v>
          </cell>
        </row>
        <row r="9404">
          <cell r="B9404" t="str">
            <v>曹爽</v>
          </cell>
          <cell r="I9404">
            <v>14022</v>
          </cell>
        </row>
        <row r="9405">
          <cell r="B9405" t="str">
            <v>曹爽亲随</v>
          </cell>
          <cell r="I9405">
            <v>12045</v>
          </cell>
        </row>
        <row r="9406">
          <cell r="B9406" t="str">
            <v>夏侯霸亲随</v>
          </cell>
          <cell r="I9406">
            <v>11054</v>
          </cell>
        </row>
        <row r="9407">
          <cell r="B9407" t="str">
            <v>夏侯霸</v>
          </cell>
          <cell r="I9407">
            <v>11023</v>
          </cell>
        </row>
        <row r="9408">
          <cell r="B9408" t="str">
            <v>夏侯霸亲随</v>
          </cell>
          <cell r="I9408">
            <v>11054</v>
          </cell>
        </row>
        <row r="9409">
          <cell r="B9409" t="str">
            <v>魏国护卫军</v>
          </cell>
          <cell r="I9409">
            <v>14046</v>
          </cell>
        </row>
        <row r="9410">
          <cell r="B9410" t="str">
            <v>魏国护卫军</v>
          </cell>
          <cell r="I9410">
            <v>14046</v>
          </cell>
        </row>
        <row r="9411">
          <cell r="B9411" t="str">
            <v>魏国护卫军</v>
          </cell>
          <cell r="I9411">
            <v>14046</v>
          </cell>
        </row>
        <row r="9412">
          <cell r="B9412" t="str">
            <v>魏国救援军</v>
          </cell>
          <cell r="I9412">
            <v>13036</v>
          </cell>
        </row>
        <row r="9413">
          <cell r="B9413" t="str">
            <v>魏国救援军</v>
          </cell>
          <cell r="I9413">
            <v>13036</v>
          </cell>
        </row>
        <row r="9414">
          <cell r="B9414" t="str">
            <v>魏国救援军</v>
          </cell>
          <cell r="I9414">
            <v>13036</v>
          </cell>
        </row>
        <row r="9415">
          <cell r="B9415" t="str">
            <v>诸葛诞护卫</v>
          </cell>
          <cell r="I9415">
            <v>14046</v>
          </cell>
        </row>
        <row r="9416">
          <cell r="B9416" t="str">
            <v>诸葛诞</v>
          </cell>
          <cell r="I9416">
            <v>11031</v>
          </cell>
        </row>
        <row r="9417">
          <cell r="B9417" t="str">
            <v>诸葛诞护卫</v>
          </cell>
          <cell r="I9417">
            <v>14046</v>
          </cell>
        </row>
        <row r="9418">
          <cell r="B9418" t="str">
            <v>姜维</v>
          </cell>
          <cell r="I9418">
            <v>12012</v>
          </cell>
        </row>
        <row r="9419">
          <cell r="B9419" t="str">
            <v>蜀国攻魏军</v>
          </cell>
          <cell r="I9419">
            <v>13036</v>
          </cell>
        </row>
        <row r="9420">
          <cell r="B9420" t="str">
            <v>蜀国攻魏军</v>
          </cell>
          <cell r="I9420">
            <v>13036</v>
          </cell>
        </row>
        <row r="9421">
          <cell r="B9421" t="str">
            <v>蜀国攻魏军</v>
          </cell>
          <cell r="I9421">
            <v>13036</v>
          </cell>
        </row>
        <row r="9422">
          <cell r="B9422" t="str">
            <v>诸葛亮</v>
          </cell>
          <cell r="I9422">
            <v>12009</v>
          </cell>
        </row>
        <row r="9423">
          <cell r="B9423" t="str">
            <v>蜀国攻魏军</v>
          </cell>
          <cell r="I9423">
            <v>13036</v>
          </cell>
        </row>
        <row r="9424">
          <cell r="B9424" t="str">
            <v>贾诩</v>
          </cell>
          <cell r="I9424">
            <v>11009</v>
          </cell>
        </row>
        <row r="9425">
          <cell r="B9425" t="str">
            <v>司马懿</v>
          </cell>
          <cell r="I9425">
            <v>11011</v>
          </cell>
        </row>
        <row r="9426">
          <cell r="B9426" t="str">
            <v>魏国主力军</v>
          </cell>
          <cell r="I9426">
            <v>14046</v>
          </cell>
        </row>
        <row r="9427">
          <cell r="B9427" t="str">
            <v>魏国主力军</v>
          </cell>
          <cell r="I9427">
            <v>14046</v>
          </cell>
        </row>
        <row r="9428">
          <cell r="B9428" t="str">
            <v>魏国主力军</v>
          </cell>
          <cell r="I9428">
            <v>14046</v>
          </cell>
        </row>
        <row r="9429">
          <cell r="B9429" t="str">
            <v>魏国主力军</v>
          </cell>
          <cell r="I9429">
            <v>14046</v>
          </cell>
        </row>
        <row r="9430">
          <cell r="B9430" t="str">
            <v>魏国精锐军</v>
          </cell>
          <cell r="I9430">
            <v>14046</v>
          </cell>
        </row>
        <row r="9431">
          <cell r="B9431" t="str">
            <v>魏国精锐军</v>
          </cell>
          <cell r="I9431">
            <v>14046</v>
          </cell>
        </row>
        <row r="9432">
          <cell r="B9432" t="str">
            <v>魏国精锐军</v>
          </cell>
          <cell r="I9432">
            <v>14046</v>
          </cell>
        </row>
        <row r="9433">
          <cell r="B9433" t="str">
            <v>魏国精锐军</v>
          </cell>
          <cell r="I9433">
            <v>14046</v>
          </cell>
        </row>
        <row r="9434">
          <cell r="B9434" t="str">
            <v>曹丕</v>
          </cell>
          <cell r="I9434">
            <v>11020</v>
          </cell>
        </row>
        <row r="9435">
          <cell r="B9435" t="str">
            <v>甄姬</v>
          </cell>
          <cell r="I9435">
            <v>11018</v>
          </cell>
        </row>
        <row r="9436">
          <cell r="B9436" t="str">
            <v>诸葛亮</v>
          </cell>
          <cell r="I9436">
            <v>12009</v>
          </cell>
        </row>
        <row r="9437">
          <cell r="B9437" t="str">
            <v>姜维</v>
          </cell>
          <cell r="I9437">
            <v>12012</v>
          </cell>
        </row>
        <row r="9438">
          <cell r="B9438" t="str">
            <v>曹丕</v>
          </cell>
          <cell r="I9438">
            <v>11020</v>
          </cell>
        </row>
        <row r="9439">
          <cell r="B9439" t="str">
            <v>甄姬</v>
          </cell>
          <cell r="I9439">
            <v>11018</v>
          </cell>
        </row>
        <row r="9440">
          <cell r="B9440" t="str">
            <v>司马懿</v>
          </cell>
          <cell r="I9440">
            <v>11011</v>
          </cell>
        </row>
        <row r="9441">
          <cell r="B9441" t="str">
            <v>贾诩</v>
          </cell>
          <cell r="I9441">
            <v>11009</v>
          </cell>
        </row>
        <row r="9442">
          <cell r="B9442" t="str">
            <v>蜀国先锋军</v>
          </cell>
          <cell r="I9442">
            <v>11054</v>
          </cell>
        </row>
        <row r="9443">
          <cell r="B9443" t="str">
            <v>蜀国先锋军</v>
          </cell>
          <cell r="I9443">
            <v>11054</v>
          </cell>
        </row>
        <row r="9444">
          <cell r="B9444" t="str">
            <v>蜀国先锋军</v>
          </cell>
          <cell r="I9444">
            <v>11054</v>
          </cell>
        </row>
        <row r="9445">
          <cell r="B9445" t="str">
            <v>张翼护卫</v>
          </cell>
          <cell r="I9445">
            <v>14045</v>
          </cell>
        </row>
        <row r="9446">
          <cell r="B9446" t="str">
            <v>张翼</v>
          </cell>
          <cell r="I9446">
            <v>12031</v>
          </cell>
        </row>
        <row r="9447">
          <cell r="B9447" t="str">
            <v>张翼护卫</v>
          </cell>
          <cell r="I9447">
            <v>14045</v>
          </cell>
        </row>
        <row r="9448">
          <cell r="B9448" t="str">
            <v>魏国城防军</v>
          </cell>
          <cell r="I9448">
            <v>14042</v>
          </cell>
        </row>
        <row r="9449">
          <cell r="B9449" t="str">
            <v>魏国城防军</v>
          </cell>
          <cell r="I9449">
            <v>14042</v>
          </cell>
        </row>
        <row r="9450">
          <cell r="B9450" t="str">
            <v>魏国城防军</v>
          </cell>
          <cell r="I9450">
            <v>14042</v>
          </cell>
        </row>
        <row r="9451">
          <cell r="B9451" t="str">
            <v>曹爽亲随</v>
          </cell>
          <cell r="I9451">
            <v>12045</v>
          </cell>
        </row>
        <row r="9452">
          <cell r="B9452" t="str">
            <v>曹爽</v>
          </cell>
          <cell r="I9452">
            <v>14022</v>
          </cell>
        </row>
        <row r="9453">
          <cell r="B9453" t="str">
            <v>曹爽亲随</v>
          </cell>
          <cell r="I9453">
            <v>12045</v>
          </cell>
        </row>
        <row r="9454">
          <cell r="B9454" t="str">
            <v>夏侯霸亲随</v>
          </cell>
          <cell r="I9454">
            <v>11054</v>
          </cell>
        </row>
        <row r="9455">
          <cell r="B9455" t="str">
            <v>夏侯霸</v>
          </cell>
          <cell r="I9455">
            <v>11023</v>
          </cell>
        </row>
        <row r="9456">
          <cell r="B9456" t="str">
            <v>夏侯霸亲随</v>
          </cell>
          <cell r="I9456">
            <v>11054</v>
          </cell>
        </row>
        <row r="9457">
          <cell r="B9457" t="str">
            <v>魏国护卫军</v>
          </cell>
          <cell r="I9457">
            <v>14046</v>
          </cell>
        </row>
        <row r="9458">
          <cell r="B9458" t="str">
            <v>魏国护卫军</v>
          </cell>
          <cell r="I9458">
            <v>14046</v>
          </cell>
        </row>
        <row r="9459">
          <cell r="B9459" t="str">
            <v>魏国护卫军</v>
          </cell>
          <cell r="I9459">
            <v>14046</v>
          </cell>
        </row>
        <row r="9460">
          <cell r="B9460" t="str">
            <v>魏国救援军</v>
          </cell>
          <cell r="I9460">
            <v>13036</v>
          </cell>
        </row>
        <row r="9461">
          <cell r="B9461" t="str">
            <v>魏国救援军</v>
          </cell>
          <cell r="I9461">
            <v>13036</v>
          </cell>
        </row>
        <row r="9462">
          <cell r="B9462" t="str">
            <v>魏国救援军</v>
          </cell>
          <cell r="I9462">
            <v>13036</v>
          </cell>
        </row>
        <row r="9463">
          <cell r="B9463" t="str">
            <v>诸葛诞护卫</v>
          </cell>
          <cell r="I9463">
            <v>14046</v>
          </cell>
        </row>
        <row r="9464">
          <cell r="B9464" t="str">
            <v>诸葛诞</v>
          </cell>
          <cell r="I9464">
            <v>11031</v>
          </cell>
        </row>
        <row r="9465">
          <cell r="B9465" t="str">
            <v>诸葛诞护卫</v>
          </cell>
          <cell r="I9465">
            <v>14046</v>
          </cell>
        </row>
        <row r="9466">
          <cell r="B9466" t="str">
            <v>姜维</v>
          </cell>
          <cell r="I9466">
            <v>12012</v>
          </cell>
        </row>
        <row r="9467">
          <cell r="B9467" t="str">
            <v>蜀国攻魏军</v>
          </cell>
          <cell r="I9467">
            <v>13036</v>
          </cell>
        </row>
        <row r="9468">
          <cell r="B9468" t="str">
            <v>蜀国攻魏军</v>
          </cell>
          <cell r="I9468">
            <v>13036</v>
          </cell>
        </row>
        <row r="9469">
          <cell r="B9469" t="str">
            <v>蜀国攻魏军</v>
          </cell>
          <cell r="I9469">
            <v>13036</v>
          </cell>
        </row>
        <row r="9470">
          <cell r="B9470" t="str">
            <v>诸葛亮</v>
          </cell>
          <cell r="I9470">
            <v>12009</v>
          </cell>
        </row>
        <row r="9471">
          <cell r="B9471" t="str">
            <v>蜀国攻魏军</v>
          </cell>
          <cell r="I9471">
            <v>13036</v>
          </cell>
        </row>
        <row r="9472">
          <cell r="B9472" t="str">
            <v>贾诩</v>
          </cell>
          <cell r="I9472">
            <v>11009</v>
          </cell>
        </row>
        <row r="9473">
          <cell r="B9473" t="str">
            <v>司马懿</v>
          </cell>
          <cell r="I9473">
            <v>11011</v>
          </cell>
        </row>
        <row r="9474">
          <cell r="B9474" t="str">
            <v>魏国主力军</v>
          </cell>
          <cell r="I9474">
            <v>14046</v>
          </cell>
        </row>
        <row r="9475">
          <cell r="B9475" t="str">
            <v>魏国主力军</v>
          </cell>
          <cell r="I9475">
            <v>14046</v>
          </cell>
        </row>
        <row r="9476">
          <cell r="B9476" t="str">
            <v>魏国主力军</v>
          </cell>
          <cell r="I9476">
            <v>14046</v>
          </cell>
        </row>
        <row r="9477">
          <cell r="B9477" t="str">
            <v>魏国主力军</v>
          </cell>
          <cell r="I9477">
            <v>14046</v>
          </cell>
        </row>
        <row r="9478">
          <cell r="B9478" t="str">
            <v>魏国精锐军</v>
          </cell>
          <cell r="I9478">
            <v>14046</v>
          </cell>
        </row>
        <row r="9479">
          <cell r="B9479" t="str">
            <v>魏国精锐军</v>
          </cell>
          <cell r="I9479">
            <v>14046</v>
          </cell>
        </row>
        <row r="9480">
          <cell r="B9480" t="str">
            <v>魏国精锐军</v>
          </cell>
          <cell r="I9480">
            <v>14046</v>
          </cell>
        </row>
        <row r="9481">
          <cell r="B9481" t="str">
            <v>魏国精锐军</v>
          </cell>
          <cell r="I9481">
            <v>14046</v>
          </cell>
        </row>
        <row r="9482">
          <cell r="B9482" t="str">
            <v>曹丕</v>
          </cell>
          <cell r="I9482">
            <v>11020</v>
          </cell>
        </row>
        <row r="9483">
          <cell r="B9483" t="str">
            <v>甄姬</v>
          </cell>
          <cell r="I9483">
            <v>11018</v>
          </cell>
        </row>
        <row r="9484">
          <cell r="B9484" t="str">
            <v>诸葛亮</v>
          </cell>
          <cell r="I9484">
            <v>12009</v>
          </cell>
        </row>
        <row r="9485">
          <cell r="B9485" t="str">
            <v>姜维</v>
          </cell>
          <cell r="I9485">
            <v>12012</v>
          </cell>
        </row>
        <row r="9486">
          <cell r="B9486" t="str">
            <v>曹丕</v>
          </cell>
          <cell r="I9486">
            <v>11020</v>
          </cell>
        </row>
        <row r="9487">
          <cell r="B9487" t="str">
            <v>甄姬</v>
          </cell>
          <cell r="I9487">
            <v>11018</v>
          </cell>
        </row>
        <row r="9488">
          <cell r="B9488" t="str">
            <v>司马懿</v>
          </cell>
          <cell r="I9488">
            <v>11011</v>
          </cell>
        </row>
        <row r="9489">
          <cell r="B9489" t="str">
            <v>贾诩</v>
          </cell>
          <cell r="I9489">
            <v>11009</v>
          </cell>
        </row>
        <row r="9490">
          <cell r="B9490" t="str">
            <v>蜀国先锋军</v>
          </cell>
          <cell r="I9490">
            <v>11054</v>
          </cell>
        </row>
        <row r="9491">
          <cell r="B9491" t="str">
            <v>蜀国先锋军</v>
          </cell>
          <cell r="I9491">
            <v>11054</v>
          </cell>
        </row>
        <row r="9492">
          <cell r="B9492" t="str">
            <v>蜀国先锋军</v>
          </cell>
          <cell r="I9492">
            <v>11054</v>
          </cell>
        </row>
        <row r="9493">
          <cell r="B9493" t="str">
            <v>张翼护卫</v>
          </cell>
          <cell r="I9493">
            <v>14045</v>
          </cell>
        </row>
        <row r="9494">
          <cell r="B9494" t="str">
            <v>张翼</v>
          </cell>
          <cell r="I9494">
            <v>12031</v>
          </cell>
        </row>
        <row r="9495">
          <cell r="B9495" t="str">
            <v>张翼护卫</v>
          </cell>
          <cell r="I9495">
            <v>14045</v>
          </cell>
        </row>
        <row r="9496">
          <cell r="B9496" t="str">
            <v>魏国城防军</v>
          </cell>
          <cell r="I9496">
            <v>14042</v>
          </cell>
        </row>
        <row r="9497">
          <cell r="B9497" t="str">
            <v>魏国城防军</v>
          </cell>
          <cell r="I9497">
            <v>14042</v>
          </cell>
        </row>
        <row r="9498">
          <cell r="B9498" t="str">
            <v>魏国城防军</v>
          </cell>
          <cell r="I9498">
            <v>14042</v>
          </cell>
        </row>
        <row r="9499">
          <cell r="B9499" t="str">
            <v>曹爽亲随</v>
          </cell>
          <cell r="I9499">
            <v>12045</v>
          </cell>
        </row>
        <row r="9500">
          <cell r="B9500" t="str">
            <v>曹爽</v>
          </cell>
          <cell r="I9500">
            <v>14022</v>
          </cell>
        </row>
        <row r="9501">
          <cell r="B9501" t="str">
            <v>曹爽亲随</v>
          </cell>
          <cell r="I9501">
            <v>12045</v>
          </cell>
        </row>
        <row r="9502">
          <cell r="B9502" t="str">
            <v>夏侯霸亲随</v>
          </cell>
          <cell r="I9502">
            <v>11054</v>
          </cell>
        </row>
        <row r="9503">
          <cell r="B9503" t="str">
            <v>夏侯霸</v>
          </cell>
          <cell r="I9503">
            <v>11023</v>
          </cell>
        </row>
        <row r="9504">
          <cell r="B9504" t="str">
            <v>夏侯霸亲随</v>
          </cell>
          <cell r="I9504">
            <v>11054</v>
          </cell>
        </row>
        <row r="9505">
          <cell r="B9505" t="str">
            <v>魏国护卫军</v>
          </cell>
          <cell r="I9505">
            <v>14046</v>
          </cell>
        </row>
        <row r="9506">
          <cell r="B9506" t="str">
            <v>魏国护卫军</v>
          </cell>
          <cell r="I9506">
            <v>14046</v>
          </cell>
        </row>
        <row r="9507">
          <cell r="B9507" t="str">
            <v>魏国护卫军</v>
          </cell>
          <cell r="I9507">
            <v>14046</v>
          </cell>
        </row>
        <row r="9508">
          <cell r="B9508" t="str">
            <v>魏国救援军</v>
          </cell>
          <cell r="I9508">
            <v>13036</v>
          </cell>
        </row>
        <row r="9509">
          <cell r="B9509" t="str">
            <v>魏国救援军</v>
          </cell>
          <cell r="I9509">
            <v>13036</v>
          </cell>
        </row>
        <row r="9510">
          <cell r="B9510" t="str">
            <v>魏国救援军</v>
          </cell>
          <cell r="I9510">
            <v>13036</v>
          </cell>
        </row>
        <row r="9511">
          <cell r="B9511" t="str">
            <v>诸葛诞护卫</v>
          </cell>
          <cell r="I9511">
            <v>14046</v>
          </cell>
        </row>
        <row r="9512">
          <cell r="B9512" t="str">
            <v>诸葛诞</v>
          </cell>
          <cell r="I9512">
            <v>11031</v>
          </cell>
        </row>
        <row r="9513">
          <cell r="B9513" t="str">
            <v>诸葛诞护卫</v>
          </cell>
          <cell r="I9513">
            <v>14046</v>
          </cell>
        </row>
        <row r="9514">
          <cell r="B9514" t="str">
            <v>姜维</v>
          </cell>
          <cell r="I9514">
            <v>12012</v>
          </cell>
        </row>
        <row r="9515">
          <cell r="B9515" t="str">
            <v>蜀国攻魏军</v>
          </cell>
          <cell r="I9515">
            <v>13036</v>
          </cell>
        </row>
        <row r="9516">
          <cell r="B9516" t="str">
            <v>蜀国攻魏军</v>
          </cell>
          <cell r="I9516">
            <v>13036</v>
          </cell>
        </row>
        <row r="9517">
          <cell r="B9517" t="str">
            <v>蜀国攻魏军</v>
          </cell>
          <cell r="I9517">
            <v>13036</v>
          </cell>
        </row>
        <row r="9518">
          <cell r="B9518" t="str">
            <v>诸葛亮</v>
          </cell>
          <cell r="I9518">
            <v>12009</v>
          </cell>
        </row>
        <row r="9519">
          <cell r="B9519" t="str">
            <v>蜀国攻魏军</v>
          </cell>
          <cell r="I9519">
            <v>13036</v>
          </cell>
        </row>
        <row r="9520">
          <cell r="B9520" t="str">
            <v>贾诩</v>
          </cell>
          <cell r="I9520">
            <v>11009</v>
          </cell>
        </row>
        <row r="9521">
          <cell r="B9521" t="str">
            <v>司马懿</v>
          </cell>
          <cell r="I9521">
            <v>11011</v>
          </cell>
        </row>
        <row r="9522">
          <cell r="B9522" t="str">
            <v>魏国主力军</v>
          </cell>
          <cell r="I9522">
            <v>14046</v>
          </cell>
        </row>
        <row r="9523">
          <cell r="B9523" t="str">
            <v>魏国主力军</v>
          </cell>
          <cell r="I9523">
            <v>14046</v>
          </cell>
        </row>
        <row r="9524">
          <cell r="B9524" t="str">
            <v>魏国主力军</v>
          </cell>
          <cell r="I9524">
            <v>14046</v>
          </cell>
        </row>
        <row r="9525">
          <cell r="B9525" t="str">
            <v>魏国主力军</v>
          </cell>
          <cell r="I9525">
            <v>14046</v>
          </cell>
        </row>
        <row r="9526">
          <cell r="B9526" t="str">
            <v>魏国精锐军</v>
          </cell>
          <cell r="I9526">
            <v>14046</v>
          </cell>
        </row>
        <row r="9527">
          <cell r="B9527" t="str">
            <v>魏国精锐军</v>
          </cell>
          <cell r="I9527">
            <v>14046</v>
          </cell>
        </row>
        <row r="9528">
          <cell r="B9528" t="str">
            <v>魏国精锐军</v>
          </cell>
          <cell r="I9528">
            <v>14046</v>
          </cell>
        </row>
        <row r="9529">
          <cell r="B9529" t="str">
            <v>魏国精锐军</v>
          </cell>
          <cell r="I9529">
            <v>14046</v>
          </cell>
        </row>
        <row r="9530">
          <cell r="B9530" t="str">
            <v>曹丕</v>
          </cell>
          <cell r="I9530">
            <v>11020</v>
          </cell>
        </row>
        <row r="9531">
          <cell r="B9531" t="str">
            <v>甄姬</v>
          </cell>
          <cell r="I9531">
            <v>11018</v>
          </cell>
        </row>
        <row r="9532">
          <cell r="B9532" t="str">
            <v>诸葛亮</v>
          </cell>
          <cell r="I9532">
            <v>12009</v>
          </cell>
        </row>
        <row r="9533">
          <cell r="B9533" t="str">
            <v>姜维</v>
          </cell>
          <cell r="I9533">
            <v>12012</v>
          </cell>
        </row>
        <row r="9534">
          <cell r="B9534" t="str">
            <v>曹丕</v>
          </cell>
          <cell r="I9534">
            <v>11020</v>
          </cell>
        </row>
        <row r="9535">
          <cell r="B9535" t="str">
            <v>甄姬</v>
          </cell>
          <cell r="I9535">
            <v>11018</v>
          </cell>
        </row>
        <row r="9536">
          <cell r="B9536" t="str">
            <v>司马懿</v>
          </cell>
          <cell r="I9536">
            <v>11011</v>
          </cell>
        </row>
        <row r="9537">
          <cell r="B9537" t="str">
            <v>贾诩</v>
          </cell>
          <cell r="I9537">
            <v>11009</v>
          </cell>
        </row>
        <row r="9538">
          <cell r="B9538" t="str">
            <v>蜀国先锋军</v>
          </cell>
          <cell r="I9538">
            <v>11054</v>
          </cell>
        </row>
        <row r="9539">
          <cell r="B9539" t="str">
            <v>蜀国先锋军</v>
          </cell>
          <cell r="I9539">
            <v>11054</v>
          </cell>
        </row>
        <row r="9540">
          <cell r="B9540" t="str">
            <v>蜀国先锋军</v>
          </cell>
          <cell r="I9540">
            <v>11054</v>
          </cell>
        </row>
        <row r="9541">
          <cell r="B9541" t="str">
            <v>张翼护卫</v>
          </cell>
          <cell r="I9541">
            <v>14045</v>
          </cell>
        </row>
        <row r="9542">
          <cell r="B9542" t="str">
            <v>张翼</v>
          </cell>
          <cell r="I9542">
            <v>12031</v>
          </cell>
        </row>
        <row r="9543">
          <cell r="B9543" t="str">
            <v>张翼护卫</v>
          </cell>
          <cell r="I9543">
            <v>14045</v>
          </cell>
        </row>
        <row r="9544">
          <cell r="B9544" t="str">
            <v>魏国城防军</v>
          </cell>
          <cell r="I9544">
            <v>14042</v>
          </cell>
        </row>
        <row r="9545">
          <cell r="B9545" t="str">
            <v>魏国城防军</v>
          </cell>
          <cell r="I9545">
            <v>14042</v>
          </cell>
        </row>
        <row r="9546">
          <cell r="B9546" t="str">
            <v>魏国城防军</v>
          </cell>
          <cell r="I9546">
            <v>14042</v>
          </cell>
        </row>
        <row r="9547">
          <cell r="B9547" t="str">
            <v>曹爽亲随</v>
          </cell>
          <cell r="I9547">
            <v>12045</v>
          </cell>
        </row>
        <row r="9548">
          <cell r="B9548" t="str">
            <v>曹爽</v>
          </cell>
          <cell r="I9548">
            <v>14022</v>
          </cell>
        </row>
        <row r="9549">
          <cell r="B9549" t="str">
            <v>曹爽亲随</v>
          </cell>
          <cell r="I9549">
            <v>12045</v>
          </cell>
        </row>
        <row r="9550">
          <cell r="B9550" t="str">
            <v>夏侯霸亲随</v>
          </cell>
          <cell r="I9550">
            <v>11054</v>
          </cell>
        </row>
        <row r="9551">
          <cell r="B9551" t="str">
            <v>夏侯霸</v>
          </cell>
          <cell r="I9551">
            <v>11023</v>
          </cell>
        </row>
        <row r="9552">
          <cell r="B9552" t="str">
            <v>夏侯霸亲随</v>
          </cell>
          <cell r="I9552">
            <v>11054</v>
          </cell>
        </row>
        <row r="9553">
          <cell r="B9553" t="str">
            <v>魏国护卫军</v>
          </cell>
          <cell r="I9553">
            <v>14046</v>
          </cell>
        </row>
        <row r="9554">
          <cell r="B9554" t="str">
            <v>魏国护卫军</v>
          </cell>
          <cell r="I9554">
            <v>14046</v>
          </cell>
        </row>
        <row r="9555">
          <cell r="B9555" t="str">
            <v>魏国护卫军</v>
          </cell>
          <cell r="I9555">
            <v>14046</v>
          </cell>
        </row>
        <row r="9556">
          <cell r="B9556" t="str">
            <v>魏国救援军</v>
          </cell>
          <cell r="I9556">
            <v>13036</v>
          </cell>
        </row>
        <row r="9557">
          <cell r="B9557" t="str">
            <v>魏国救援军</v>
          </cell>
          <cell r="I9557">
            <v>13036</v>
          </cell>
        </row>
        <row r="9558">
          <cell r="B9558" t="str">
            <v>魏国救援军</v>
          </cell>
          <cell r="I9558">
            <v>13036</v>
          </cell>
        </row>
        <row r="9559">
          <cell r="B9559" t="str">
            <v>诸葛诞护卫</v>
          </cell>
          <cell r="I9559">
            <v>14046</v>
          </cell>
        </row>
        <row r="9560">
          <cell r="B9560" t="str">
            <v>诸葛诞</v>
          </cell>
          <cell r="I9560">
            <v>11031</v>
          </cell>
        </row>
        <row r="9561">
          <cell r="B9561" t="str">
            <v>诸葛诞护卫</v>
          </cell>
          <cell r="I9561">
            <v>14046</v>
          </cell>
        </row>
        <row r="9562">
          <cell r="B9562" t="str">
            <v>姜维</v>
          </cell>
          <cell r="I9562">
            <v>12012</v>
          </cell>
        </row>
        <row r="9563">
          <cell r="B9563" t="str">
            <v>蜀国攻魏军</v>
          </cell>
          <cell r="I9563">
            <v>13036</v>
          </cell>
        </row>
        <row r="9564">
          <cell r="B9564" t="str">
            <v>蜀国攻魏军</v>
          </cell>
          <cell r="I9564">
            <v>13036</v>
          </cell>
        </row>
        <row r="9565">
          <cell r="B9565" t="str">
            <v>蜀国攻魏军</v>
          </cell>
          <cell r="I9565">
            <v>13036</v>
          </cell>
        </row>
        <row r="9566">
          <cell r="B9566" t="str">
            <v>诸葛亮</v>
          </cell>
          <cell r="I9566">
            <v>12009</v>
          </cell>
        </row>
        <row r="9567">
          <cell r="B9567" t="str">
            <v>蜀国攻魏军</v>
          </cell>
          <cell r="I9567">
            <v>13036</v>
          </cell>
        </row>
        <row r="9568">
          <cell r="B9568" t="str">
            <v>贾诩</v>
          </cell>
          <cell r="I9568">
            <v>11009</v>
          </cell>
        </row>
        <row r="9569">
          <cell r="B9569" t="str">
            <v>司马懿</v>
          </cell>
          <cell r="I9569">
            <v>11011</v>
          </cell>
        </row>
        <row r="9570">
          <cell r="B9570" t="str">
            <v>魏国主力军</v>
          </cell>
          <cell r="I9570">
            <v>14046</v>
          </cell>
        </row>
        <row r="9571">
          <cell r="B9571" t="str">
            <v>魏国主力军</v>
          </cell>
          <cell r="I9571">
            <v>14046</v>
          </cell>
        </row>
        <row r="9572">
          <cell r="B9572" t="str">
            <v>魏国主力军</v>
          </cell>
          <cell r="I9572">
            <v>14046</v>
          </cell>
        </row>
        <row r="9573">
          <cell r="B9573" t="str">
            <v>魏国主力军</v>
          </cell>
          <cell r="I9573">
            <v>14046</v>
          </cell>
        </row>
        <row r="9574">
          <cell r="B9574" t="str">
            <v>魏国精锐军</v>
          </cell>
          <cell r="I9574">
            <v>14046</v>
          </cell>
        </row>
        <row r="9575">
          <cell r="B9575" t="str">
            <v>魏国精锐军</v>
          </cell>
          <cell r="I9575">
            <v>14046</v>
          </cell>
        </row>
        <row r="9576">
          <cell r="B9576" t="str">
            <v>魏国精锐军</v>
          </cell>
          <cell r="I9576">
            <v>14046</v>
          </cell>
        </row>
        <row r="9577">
          <cell r="B9577" t="str">
            <v>魏国精锐军</v>
          </cell>
          <cell r="I9577">
            <v>14046</v>
          </cell>
        </row>
        <row r="9578">
          <cell r="B9578" t="str">
            <v>曹丕</v>
          </cell>
          <cell r="I9578">
            <v>11020</v>
          </cell>
        </row>
        <row r="9579">
          <cell r="B9579" t="str">
            <v>甄姬</v>
          </cell>
          <cell r="I9579">
            <v>11018</v>
          </cell>
        </row>
        <row r="9580">
          <cell r="B9580" t="str">
            <v>诸葛亮</v>
          </cell>
          <cell r="I9580">
            <v>12009</v>
          </cell>
        </row>
        <row r="9581">
          <cell r="B9581" t="str">
            <v>姜维</v>
          </cell>
          <cell r="I9581">
            <v>12012</v>
          </cell>
        </row>
        <row r="9582">
          <cell r="B9582" t="str">
            <v>曹丕</v>
          </cell>
          <cell r="I9582">
            <v>11020</v>
          </cell>
        </row>
        <row r="9583">
          <cell r="B9583" t="str">
            <v>甄姬</v>
          </cell>
          <cell r="I9583">
            <v>11018</v>
          </cell>
        </row>
        <row r="9584">
          <cell r="B9584" t="str">
            <v>司马懿</v>
          </cell>
          <cell r="I9584">
            <v>11011</v>
          </cell>
        </row>
        <row r="9585">
          <cell r="B9585" t="str">
            <v>贾诩</v>
          </cell>
          <cell r="I9585">
            <v>11009</v>
          </cell>
        </row>
        <row r="9586">
          <cell r="B9586" t="str">
            <v>蜀国先锋军</v>
          </cell>
          <cell r="I9586">
            <v>11054</v>
          </cell>
        </row>
        <row r="9587">
          <cell r="B9587" t="str">
            <v>蜀国先锋军</v>
          </cell>
          <cell r="I9587">
            <v>11054</v>
          </cell>
        </row>
        <row r="9588">
          <cell r="B9588" t="str">
            <v>蜀国先锋军</v>
          </cell>
          <cell r="I9588">
            <v>11054</v>
          </cell>
        </row>
        <row r="9589">
          <cell r="B9589" t="str">
            <v>张翼护卫</v>
          </cell>
          <cell r="I9589">
            <v>14045</v>
          </cell>
        </row>
        <row r="9590">
          <cell r="B9590" t="str">
            <v>张翼</v>
          </cell>
          <cell r="I9590">
            <v>12031</v>
          </cell>
        </row>
        <row r="9591">
          <cell r="B9591" t="str">
            <v>张翼护卫</v>
          </cell>
          <cell r="I9591">
            <v>14045</v>
          </cell>
        </row>
        <row r="9592">
          <cell r="B9592" t="str">
            <v>魏国城防军</v>
          </cell>
          <cell r="I9592">
            <v>14042</v>
          </cell>
        </row>
        <row r="9593">
          <cell r="B9593" t="str">
            <v>魏国城防军</v>
          </cell>
          <cell r="I9593">
            <v>14042</v>
          </cell>
        </row>
        <row r="9594">
          <cell r="B9594" t="str">
            <v>魏国城防军</v>
          </cell>
          <cell r="I9594">
            <v>14042</v>
          </cell>
        </row>
        <row r="9595">
          <cell r="B9595" t="str">
            <v>曹爽亲随</v>
          </cell>
          <cell r="I9595">
            <v>12045</v>
          </cell>
        </row>
        <row r="9596">
          <cell r="B9596" t="str">
            <v>曹爽</v>
          </cell>
          <cell r="I9596">
            <v>14022</v>
          </cell>
        </row>
        <row r="9597">
          <cell r="B9597" t="str">
            <v>曹爽亲随</v>
          </cell>
          <cell r="I9597">
            <v>12045</v>
          </cell>
        </row>
        <row r="9598">
          <cell r="B9598" t="str">
            <v>夏侯霸亲随</v>
          </cell>
          <cell r="I9598">
            <v>11054</v>
          </cell>
        </row>
        <row r="9599">
          <cell r="B9599" t="str">
            <v>夏侯霸</v>
          </cell>
          <cell r="I9599">
            <v>11023</v>
          </cell>
        </row>
        <row r="9600">
          <cell r="B9600" t="str">
            <v>夏侯霸亲随</v>
          </cell>
          <cell r="I9600">
            <v>11054</v>
          </cell>
        </row>
        <row r="9601">
          <cell r="B9601" t="str">
            <v>魏国护卫军</v>
          </cell>
          <cell r="I9601">
            <v>14046</v>
          </cell>
        </row>
        <row r="9602">
          <cell r="B9602" t="str">
            <v>魏国护卫军</v>
          </cell>
          <cell r="I9602">
            <v>14046</v>
          </cell>
        </row>
        <row r="9603">
          <cell r="B9603" t="str">
            <v>魏国护卫军</v>
          </cell>
          <cell r="I9603">
            <v>14046</v>
          </cell>
        </row>
        <row r="9604">
          <cell r="B9604" t="str">
            <v>魏国救援军</v>
          </cell>
          <cell r="I9604">
            <v>13036</v>
          </cell>
        </row>
        <row r="9605">
          <cell r="B9605" t="str">
            <v>魏国救援军</v>
          </cell>
          <cell r="I9605">
            <v>13036</v>
          </cell>
        </row>
        <row r="9606">
          <cell r="B9606" t="str">
            <v>魏国救援军</v>
          </cell>
          <cell r="I9606">
            <v>13036</v>
          </cell>
        </row>
        <row r="9607">
          <cell r="B9607" t="str">
            <v>诸葛诞护卫</v>
          </cell>
          <cell r="I9607">
            <v>14046</v>
          </cell>
        </row>
        <row r="9608">
          <cell r="B9608" t="str">
            <v>诸葛诞</v>
          </cell>
          <cell r="I9608">
            <v>11031</v>
          </cell>
        </row>
        <row r="9609">
          <cell r="B9609" t="str">
            <v>诸葛诞护卫</v>
          </cell>
          <cell r="I9609">
            <v>14046</v>
          </cell>
        </row>
        <row r="9610">
          <cell r="B9610" t="str">
            <v>姜维</v>
          </cell>
          <cell r="I9610">
            <v>12012</v>
          </cell>
        </row>
        <row r="9611">
          <cell r="B9611" t="str">
            <v>蜀国攻魏军</v>
          </cell>
          <cell r="I9611">
            <v>13036</v>
          </cell>
        </row>
        <row r="9612">
          <cell r="B9612" t="str">
            <v>蜀国攻魏军</v>
          </cell>
          <cell r="I9612">
            <v>13036</v>
          </cell>
        </row>
        <row r="9613">
          <cell r="B9613" t="str">
            <v>蜀国攻魏军</v>
          </cell>
          <cell r="I9613">
            <v>13036</v>
          </cell>
        </row>
        <row r="9614">
          <cell r="B9614" t="str">
            <v>诸葛亮</v>
          </cell>
          <cell r="I9614">
            <v>12009</v>
          </cell>
        </row>
        <row r="9615">
          <cell r="B9615" t="str">
            <v>蜀国攻魏军</v>
          </cell>
          <cell r="I9615">
            <v>13036</v>
          </cell>
        </row>
        <row r="9616">
          <cell r="B9616" t="str">
            <v>贾诩</v>
          </cell>
          <cell r="I9616">
            <v>11009</v>
          </cell>
        </row>
        <row r="9617">
          <cell r="B9617" t="str">
            <v>司马懿</v>
          </cell>
          <cell r="I9617">
            <v>11011</v>
          </cell>
        </row>
        <row r="9618">
          <cell r="B9618" t="str">
            <v>魏国主力军</v>
          </cell>
          <cell r="I9618">
            <v>14046</v>
          </cell>
        </row>
        <row r="9619">
          <cell r="B9619" t="str">
            <v>魏国主力军</v>
          </cell>
          <cell r="I9619">
            <v>14046</v>
          </cell>
        </row>
        <row r="9620">
          <cell r="B9620" t="str">
            <v>魏国主力军</v>
          </cell>
          <cell r="I9620">
            <v>14046</v>
          </cell>
        </row>
        <row r="9621">
          <cell r="B9621" t="str">
            <v>魏国主力军</v>
          </cell>
          <cell r="I9621">
            <v>14046</v>
          </cell>
        </row>
        <row r="9622">
          <cell r="B9622" t="str">
            <v>魏国精锐军</v>
          </cell>
          <cell r="I9622">
            <v>14046</v>
          </cell>
        </row>
        <row r="9623">
          <cell r="B9623" t="str">
            <v>魏国精锐军</v>
          </cell>
          <cell r="I9623">
            <v>14046</v>
          </cell>
        </row>
        <row r="9624">
          <cell r="B9624" t="str">
            <v>魏国精锐军</v>
          </cell>
          <cell r="I9624">
            <v>14046</v>
          </cell>
        </row>
        <row r="9625">
          <cell r="B9625" t="str">
            <v>魏国精锐军</v>
          </cell>
          <cell r="I9625">
            <v>14046</v>
          </cell>
        </row>
        <row r="9626">
          <cell r="B9626" t="str">
            <v>曹丕</v>
          </cell>
          <cell r="I9626">
            <v>11020</v>
          </cell>
        </row>
        <row r="9627">
          <cell r="B9627" t="str">
            <v>甄姬</v>
          </cell>
          <cell r="I9627">
            <v>11018</v>
          </cell>
        </row>
        <row r="9628">
          <cell r="B9628" t="str">
            <v>诸葛亮</v>
          </cell>
          <cell r="I9628">
            <v>12009</v>
          </cell>
        </row>
        <row r="9629">
          <cell r="B9629" t="str">
            <v>姜维</v>
          </cell>
          <cell r="I9629">
            <v>12012</v>
          </cell>
        </row>
        <row r="9630">
          <cell r="B9630" t="str">
            <v>曹丕</v>
          </cell>
          <cell r="I9630">
            <v>11020</v>
          </cell>
        </row>
        <row r="9631">
          <cell r="B9631" t="str">
            <v>甄姬</v>
          </cell>
          <cell r="I9631">
            <v>11018</v>
          </cell>
        </row>
        <row r="9632">
          <cell r="B9632" t="str">
            <v>司马懿</v>
          </cell>
          <cell r="I9632">
            <v>11011</v>
          </cell>
        </row>
        <row r="9633">
          <cell r="B9633" t="str">
            <v>贾诩</v>
          </cell>
          <cell r="I9633">
            <v>11009</v>
          </cell>
        </row>
        <row r="9634">
          <cell r="B9634" t="str">
            <v>西凉救援军</v>
          </cell>
          <cell r="I9634">
            <v>13036</v>
          </cell>
        </row>
        <row r="9635">
          <cell r="B9635" t="str">
            <v>西凉骑兵</v>
          </cell>
          <cell r="I9635">
            <v>11054</v>
          </cell>
        </row>
        <row r="9636">
          <cell r="B9636" t="str">
            <v>董卓</v>
          </cell>
          <cell r="I9636">
            <v>14016</v>
          </cell>
        </row>
        <row r="9637">
          <cell r="B9637" t="str">
            <v>西凉救援军</v>
          </cell>
          <cell r="I9637">
            <v>13036</v>
          </cell>
        </row>
        <row r="9638">
          <cell r="B9638" t="str">
            <v>西凉骑兵</v>
          </cell>
          <cell r="I9638">
            <v>11054</v>
          </cell>
        </row>
        <row r="9639">
          <cell r="B9639" t="str">
            <v>董卓</v>
          </cell>
          <cell r="I9639">
            <v>14016</v>
          </cell>
        </row>
        <row r="9640">
          <cell r="B9640" t="str">
            <v>西凉救援军</v>
          </cell>
          <cell r="I9640">
            <v>13036</v>
          </cell>
        </row>
        <row r="9641">
          <cell r="B9641" t="str">
            <v>西凉骑兵</v>
          </cell>
          <cell r="I9641">
            <v>11054</v>
          </cell>
        </row>
        <row r="9642">
          <cell r="B9642" t="str">
            <v>董卓</v>
          </cell>
          <cell r="I9642">
            <v>14016</v>
          </cell>
        </row>
        <row r="9643">
          <cell r="B9643" t="str">
            <v>黄巾军术士</v>
          </cell>
          <cell r="I9643">
            <v>14043</v>
          </cell>
        </row>
        <row r="9644">
          <cell r="B9644" t="str">
            <v>黄巾军士兵</v>
          </cell>
          <cell r="I9644">
            <v>14049</v>
          </cell>
        </row>
        <row r="9645">
          <cell r="B9645" t="str">
            <v>于吉</v>
          </cell>
          <cell r="I9645">
            <v>14009</v>
          </cell>
        </row>
        <row r="9646">
          <cell r="B9646" t="str">
            <v>黄巾军术士</v>
          </cell>
          <cell r="I9646">
            <v>14043</v>
          </cell>
        </row>
        <row r="9647">
          <cell r="B9647" t="str">
            <v>黄巾军士兵</v>
          </cell>
          <cell r="I9647">
            <v>14049</v>
          </cell>
        </row>
        <row r="9648">
          <cell r="B9648" t="str">
            <v>于吉</v>
          </cell>
          <cell r="I9648">
            <v>14009</v>
          </cell>
        </row>
        <row r="9649">
          <cell r="B9649" t="str">
            <v>黄巾军术士</v>
          </cell>
          <cell r="I9649">
            <v>14043</v>
          </cell>
        </row>
        <row r="9650">
          <cell r="B9650" t="str">
            <v>黄巾军士兵</v>
          </cell>
          <cell r="I9650">
            <v>14049</v>
          </cell>
        </row>
        <row r="9651">
          <cell r="B9651" t="str">
            <v>于吉</v>
          </cell>
          <cell r="I9651">
            <v>14009</v>
          </cell>
        </row>
        <row r="9652">
          <cell r="B9652" t="str">
            <v>袁绍救援军</v>
          </cell>
          <cell r="I9652">
            <v>14050</v>
          </cell>
        </row>
        <row r="9653">
          <cell r="B9653" t="str">
            <v>袁绍冲锋军</v>
          </cell>
          <cell r="I9653">
            <v>11053</v>
          </cell>
        </row>
        <row r="9654">
          <cell r="B9654" t="str">
            <v>袁绍</v>
          </cell>
          <cell r="I9654">
            <v>14006</v>
          </cell>
        </row>
        <row r="9655">
          <cell r="B9655" t="str">
            <v>袁绍救援军</v>
          </cell>
          <cell r="I9655">
            <v>14050</v>
          </cell>
        </row>
        <row r="9656">
          <cell r="B9656" t="str">
            <v>袁绍冲锋军</v>
          </cell>
          <cell r="I9656">
            <v>11053</v>
          </cell>
        </row>
        <row r="9657">
          <cell r="B9657" t="str">
            <v>袁绍</v>
          </cell>
          <cell r="I9657">
            <v>14006</v>
          </cell>
        </row>
        <row r="9658">
          <cell r="B9658" t="str">
            <v>袁绍救援军</v>
          </cell>
          <cell r="I9658">
            <v>14050</v>
          </cell>
        </row>
        <row r="9659">
          <cell r="B9659" t="str">
            <v>袁绍冲锋军</v>
          </cell>
          <cell r="I9659">
            <v>11053</v>
          </cell>
        </row>
        <row r="9660">
          <cell r="B9660" t="str">
            <v>袁绍</v>
          </cell>
          <cell r="I9660">
            <v>14006</v>
          </cell>
        </row>
        <row r="9661">
          <cell r="B9661" t="str">
            <v>西凉精锐军</v>
          </cell>
          <cell r="I9661">
            <v>14047</v>
          </cell>
        </row>
        <row r="9662">
          <cell r="B9662" t="str">
            <v>西凉骑兵</v>
          </cell>
          <cell r="I9662">
            <v>13036</v>
          </cell>
        </row>
        <row r="9663">
          <cell r="B9663" t="str">
            <v>董卓</v>
          </cell>
          <cell r="I9663">
            <v>14016</v>
          </cell>
        </row>
        <row r="9664">
          <cell r="B9664" t="str">
            <v>西凉精锐军</v>
          </cell>
          <cell r="I9664">
            <v>14047</v>
          </cell>
        </row>
        <row r="9665">
          <cell r="B9665" t="str">
            <v>西凉骑兵</v>
          </cell>
          <cell r="I9665">
            <v>13036</v>
          </cell>
        </row>
        <row r="9666">
          <cell r="B9666" t="str">
            <v>董卓</v>
          </cell>
          <cell r="I9666">
            <v>14016</v>
          </cell>
        </row>
        <row r="9667">
          <cell r="B9667" t="str">
            <v>西凉精锐军</v>
          </cell>
          <cell r="I9667">
            <v>14047</v>
          </cell>
        </row>
        <row r="9668">
          <cell r="B9668" t="str">
            <v>西凉骑兵</v>
          </cell>
          <cell r="I9668">
            <v>13036</v>
          </cell>
        </row>
        <row r="9669">
          <cell r="B9669" t="str">
            <v>董卓</v>
          </cell>
          <cell r="I9669">
            <v>14016</v>
          </cell>
        </row>
        <row r="9670">
          <cell r="B9670" t="str">
            <v>袁术主力军</v>
          </cell>
          <cell r="I9670">
            <v>11053</v>
          </cell>
        </row>
        <row r="9671">
          <cell r="B9671" t="str">
            <v>袁术冲锋军</v>
          </cell>
          <cell r="I9671">
            <v>11054</v>
          </cell>
        </row>
        <row r="9672">
          <cell r="B9672" t="str">
            <v>袁术</v>
          </cell>
          <cell r="I9672">
            <v>14027</v>
          </cell>
        </row>
        <row r="9673">
          <cell r="B9673" t="str">
            <v>袁术主力军</v>
          </cell>
          <cell r="I9673">
            <v>11053</v>
          </cell>
        </row>
        <row r="9674">
          <cell r="B9674" t="str">
            <v>袁术冲锋军</v>
          </cell>
          <cell r="I9674">
            <v>11054</v>
          </cell>
        </row>
        <row r="9675">
          <cell r="B9675" t="str">
            <v>袁术</v>
          </cell>
          <cell r="I9675">
            <v>14027</v>
          </cell>
        </row>
        <row r="9676">
          <cell r="B9676" t="str">
            <v>袁术主力军</v>
          </cell>
          <cell r="I9676">
            <v>11053</v>
          </cell>
        </row>
        <row r="9677">
          <cell r="B9677" t="str">
            <v>袁术冲锋军</v>
          </cell>
          <cell r="I9677">
            <v>11054</v>
          </cell>
        </row>
        <row r="9678">
          <cell r="B9678" t="str">
            <v>袁术</v>
          </cell>
          <cell r="I9678">
            <v>14027</v>
          </cell>
        </row>
        <row r="9679">
          <cell r="B9679" t="str">
            <v>曹操主力军</v>
          </cell>
          <cell r="I9679">
            <v>14048</v>
          </cell>
        </row>
        <row r="9680">
          <cell r="B9680" t="str">
            <v>曹操劫掠军</v>
          </cell>
          <cell r="I9680">
            <v>14050</v>
          </cell>
        </row>
        <row r="9681">
          <cell r="B9681" t="str">
            <v>曹操</v>
          </cell>
          <cell r="I9681">
            <v>11002</v>
          </cell>
        </row>
        <row r="9682">
          <cell r="B9682" t="str">
            <v>曹操主力军</v>
          </cell>
          <cell r="I9682">
            <v>14048</v>
          </cell>
        </row>
        <row r="9683">
          <cell r="B9683" t="str">
            <v>曹操劫掠军</v>
          </cell>
          <cell r="I9683">
            <v>14050</v>
          </cell>
        </row>
        <row r="9684">
          <cell r="B9684" t="str">
            <v>曹操</v>
          </cell>
          <cell r="I9684">
            <v>11002</v>
          </cell>
        </row>
        <row r="9685">
          <cell r="B9685" t="str">
            <v>曹操主力军</v>
          </cell>
          <cell r="I9685">
            <v>14048</v>
          </cell>
        </row>
        <row r="9686">
          <cell r="B9686" t="str">
            <v>曹操劫掠军</v>
          </cell>
          <cell r="I9686">
            <v>14050</v>
          </cell>
        </row>
        <row r="9687">
          <cell r="B9687" t="str">
            <v>曹操</v>
          </cell>
          <cell r="I9687">
            <v>11002</v>
          </cell>
        </row>
        <row r="9688">
          <cell r="B9688" t="str">
            <v>荆州救援军</v>
          </cell>
          <cell r="I9688">
            <v>14046</v>
          </cell>
        </row>
        <row r="9689">
          <cell r="B9689" t="str">
            <v>荆州精锐军</v>
          </cell>
          <cell r="I9689">
            <v>11053</v>
          </cell>
        </row>
        <row r="9690">
          <cell r="B9690" t="str">
            <v>蔡夫人</v>
          </cell>
          <cell r="I9690">
            <v>13033</v>
          </cell>
        </row>
        <row r="9691">
          <cell r="B9691" t="str">
            <v>荆州救援军</v>
          </cell>
          <cell r="I9691">
            <v>14046</v>
          </cell>
        </row>
        <row r="9692">
          <cell r="B9692" t="str">
            <v>荆州精锐军</v>
          </cell>
          <cell r="I9692">
            <v>11053</v>
          </cell>
        </row>
        <row r="9693">
          <cell r="B9693" t="str">
            <v>蔡夫人</v>
          </cell>
          <cell r="I9693">
            <v>13033</v>
          </cell>
        </row>
        <row r="9694">
          <cell r="B9694" t="str">
            <v>荆州救援军</v>
          </cell>
          <cell r="I9694">
            <v>14046</v>
          </cell>
        </row>
        <row r="9695">
          <cell r="B9695" t="str">
            <v>荆州精锐军</v>
          </cell>
          <cell r="I9695">
            <v>11053</v>
          </cell>
        </row>
        <row r="9696">
          <cell r="B9696" t="str">
            <v>蔡夫人</v>
          </cell>
          <cell r="I9696">
            <v>13033</v>
          </cell>
        </row>
        <row r="9697">
          <cell r="B9697" t="str">
            <v>王允护卫</v>
          </cell>
          <cell r="I9697">
            <v>14043</v>
          </cell>
        </row>
        <row r="9698">
          <cell r="B9698" t="str">
            <v>王允门客</v>
          </cell>
          <cell r="I9698">
            <v>14045</v>
          </cell>
        </row>
        <row r="9699">
          <cell r="B9699" t="str">
            <v>王允</v>
          </cell>
          <cell r="I9699">
            <v>14029</v>
          </cell>
        </row>
        <row r="9700">
          <cell r="B9700" t="str">
            <v>王允护卫</v>
          </cell>
          <cell r="I9700">
            <v>14043</v>
          </cell>
        </row>
        <row r="9701">
          <cell r="B9701" t="str">
            <v>王允门客</v>
          </cell>
          <cell r="I9701">
            <v>14045</v>
          </cell>
        </row>
        <row r="9702">
          <cell r="B9702" t="str">
            <v>王允</v>
          </cell>
          <cell r="I9702">
            <v>14029</v>
          </cell>
        </row>
        <row r="9703">
          <cell r="B9703" t="str">
            <v>王允护卫</v>
          </cell>
          <cell r="I9703">
            <v>14043</v>
          </cell>
        </row>
        <row r="9704">
          <cell r="B9704" t="str">
            <v>王允门客</v>
          </cell>
          <cell r="I9704">
            <v>14045</v>
          </cell>
        </row>
        <row r="9705">
          <cell r="B9705" t="str">
            <v>王允</v>
          </cell>
          <cell r="I9705">
            <v>14029</v>
          </cell>
        </row>
        <row r="9706">
          <cell r="B9706" t="str">
            <v>吕布冲锋骑</v>
          </cell>
          <cell r="I9706">
            <v>11054</v>
          </cell>
        </row>
        <row r="9707">
          <cell r="B9707" t="str">
            <v>吕布截杀骑</v>
          </cell>
          <cell r="I9707">
            <v>14047</v>
          </cell>
        </row>
        <row r="9708">
          <cell r="B9708" t="str">
            <v>吕布</v>
          </cell>
          <cell r="I9708">
            <v>14005</v>
          </cell>
        </row>
        <row r="9709">
          <cell r="B9709" t="str">
            <v>吕布冲锋骑</v>
          </cell>
          <cell r="I9709">
            <v>11054</v>
          </cell>
        </row>
        <row r="9710">
          <cell r="B9710" t="str">
            <v>吕布截杀骑</v>
          </cell>
          <cell r="I9710">
            <v>14047</v>
          </cell>
        </row>
        <row r="9711">
          <cell r="B9711" t="str">
            <v>吕布</v>
          </cell>
          <cell r="I9711">
            <v>14005</v>
          </cell>
        </row>
        <row r="9712">
          <cell r="B9712" t="str">
            <v>吕布冲锋骑</v>
          </cell>
          <cell r="I9712">
            <v>11054</v>
          </cell>
        </row>
        <row r="9713">
          <cell r="B9713" t="str">
            <v>吕布截杀骑</v>
          </cell>
          <cell r="I9713">
            <v>14047</v>
          </cell>
        </row>
        <row r="9714">
          <cell r="B9714" t="str">
            <v>吕布</v>
          </cell>
          <cell r="I9714">
            <v>14005</v>
          </cell>
        </row>
        <row r="9715">
          <cell r="B9715" t="str">
            <v>西凉救援军</v>
          </cell>
          <cell r="I9715">
            <v>14050</v>
          </cell>
        </row>
        <row r="9716">
          <cell r="B9716" t="str">
            <v>西凉重骑兵</v>
          </cell>
          <cell r="I9716">
            <v>14048</v>
          </cell>
        </row>
        <row r="9717">
          <cell r="B9717" t="str">
            <v>牛辅</v>
          </cell>
          <cell r="I9717">
            <v>14034</v>
          </cell>
        </row>
        <row r="9718">
          <cell r="B9718" t="str">
            <v>西凉救援军</v>
          </cell>
          <cell r="I9718">
            <v>14050</v>
          </cell>
        </row>
        <row r="9719">
          <cell r="B9719" t="str">
            <v>西凉重骑兵</v>
          </cell>
          <cell r="I9719">
            <v>14048</v>
          </cell>
        </row>
        <row r="9720">
          <cell r="B9720" t="str">
            <v>牛辅</v>
          </cell>
          <cell r="I9720">
            <v>14034</v>
          </cell>
        </row>
        <row r="9721">
          <cell r="B9721" t="str">
            <v>西凉救援军</v>
          </cell>
          <cell r="I9721">
            <v>14050</v>
          </cell>
        </row>
        <row r="9722">
          <cell r="B9722" t="str">
            <v>西凉重骑兵</v>
          </cell>
          <cell r="I9722">
            <v>14048</v>
          </cell>
        </row>
        <row r="9723">
          <cell r="B9723" t="str">
            <v>牛辅</v>
          </cell>
          <cell r="I9723">
            <v>14034</v>
          </cell>
        </row>
        <row r="9724">
          <cell r="B9724" t="str">
            <v>刘备疾驰军</v>
          </cell>
          <cell r="I9724">
            <v>11053</v>
          </cell>
        </row>
        <row r="9725">
          <cell r="B9725" t="str">
            <v>刘备救援军</v>
          </cell>
          <cell r="I9725">
            <v>14050</v>
          </cell>
        </row>
        <row r="9726">
          <cell r="B9726" t="str">
            <v>刘备</v>
          </cell>
          <cell r="I9726">
            <v>12008</v>
          </cell>
        </row>
        <row r="9727">
          <cell r="B9727" t="str">
            <v>刘备疾驰军</v>
          </cell>
          <cell r="I9727">
            <v>11053</v>
          </cell>
        </row>
        <row r="9728">
          <cell r="B9728" t="str">
            <v>刘备救援军</v>
          </cell>
          <cell r="I9728">
            <v>14050</v>
          </cell>
        </row>
        <row r="9729">
          <cell r="B9729" t="str">
            <v>刘备</v>
          </cell>
          <cell r="I9729">
            <v>12008</v>
          </cell>
        </row>
        <row r="9730">
          <cell r="B9730" t="str">
            <v>刘备疾驰军</v>
          </cell>
          <cell r="I9730">
            <v>11053</v>
          </cell>
        </row>
        <row r="9731">
          <cell r="B9731" t="str">
            <v>刘备救援军</v>
          </cell>
          <cell r="I9731">
            <v>14050</v>
          </cell>
        </row>
        <row r="9732">
          <cell r="B9732" t="str">
            <v>刘备</v>
          </cell>
          <cell r="I9732">
            <v>12008</v>
          </cell>
        </row>
        <row r="9733">
          <cell r="B9733" t="str">
            <v>孔融护卫</v>
          </cell>
          <cell r="I9733">
            <v>11042</v>
          </cell>
        </row>
        <row r="9734">
          <cell r="B9734" t="str">
            <v>孔融门客</v>
          </cell>
          <cell r="I9734">
            <v>14043</v>
          </cell>
        </row>
        <row r="9735">
          <cell r="B9735" t="str">
            <v>孔融</v>
          </cell>
          <cell r="I9735">
            <v>14036</v>
          </cell>
        </row>
        <row r="9736">
          <cell r="B9736" t="str">
            <v>孔融护卫</v>
          </cell>
          <cell r="I9736">
            <v>11042</v>
          </cell>
        </row>
        <row r="9737">
          <cell r="B9737" t="str">
            <v>孔融门客</v>
          </cell>
          <cell r="I9737">
            <v>14043</v>
          </cell>
        </row>
        <row r="9738">
          <cell r="B9738" t="str">
            <v>孔融</v>
          </cell>
          <cell r="I9738">
            <v>14036</v>
          </cell>
        </row>
        <row r="9739">
          <cell r="B9739" t="str">
            <v>孔融护卫</v>
          </cell>
          <cell r="I9739">
            <v>11042</v>
          </cell>
        </row>
        <row r="9740">
          <cell r="B9740" t="str">
            <v>孔融门客</v>
          </cell>
          <cell r="I9740">
            <v>14043</v>
          </cell>
        </row>
        <row r="9741">
          <cell r="B9741" t="str">
            <v>孔融</v>
          </cell>
          <cell r="I9741">
            <v>14036</v>
          </cell>
        </row>
        <row r="9742">
          <cell r="B9742" t="str">
            <v>曹操救援军</v>
          </cell>
          <cell r="I9742">
            <v>11053</v>
          </cell>
        </row>
        <row r="9743">
          <cell r="B9743" t="str">
            <v>曹操精锐军</v>
          </cell>
          <cell r="I9743">
            <v>14042</v>
          </cell>
        </row>
        <row r="9744">
          <cell r="B9744" t="str">
            <v>曹操</v>
          </cell>
          <cell r="I9744">
            <v>11002</v>
          </cell>
        </row>
        <row r="9745">
          <cell r="B9745" t="str">
            <v>曹操救援军</v>
          </cell>
          <cell r="I9745">
            <v>11053</v>
          </cell>
        </row>
        <row r="9746">
          <cell r="B9746" t="str">
            <v>曹操精锐军</v>
          </cell>
          <cell r="I9746">
            <v>14042</v>
          </cell>
        </row>
        <row r="9747">
          <cell r="B9747" t="str">
            <v>曹操</v>
          </cell>
          <cell r="I9747">
            <v>11002</v>
          </cell>
        </row>
        <row r="9748">
          <cell r="B9748" t="str">
            <v>曹操救援军</v>
          </cell>
          <cell r="I9748">
            <v>11053</v>
          </cell>
        </row>
        <row r="9749">
          <cell r="B9749" t="str">
            <v>曹操精锐军</v>
          </cell>
          <cell r="I9749">
            <v>14042</v>
          </cell>
        </row>
        <row r="9750">
          <cell r="B9750" t="str">
            <v>曹操</v>
          </cell>
          <cell r="I9750">
            <v>11002</v>
          </cell>
        </row>
        <row r="9751">
          <cell r="B9751" t="str">
            <v>皇家御林军</v>
          </cell>
          <cell r="I9751">
            <v>11053</v>
          </cell>
        </row>
        <row r="9752">
          <cell r="B9752" t="str">
            <v>汉室精锐军</v>
          </cell>
          <cell r="I9752">
            <v>14046</v>
          </cell>
        </row>
        <row r="9753">
          <cell r="B9753" t="str">
            <v>汉献帝</v>
          </cell>
          <cell r="I9753">
            <v>14039</v>
          </cell>
        </row>
        <row r="9754">
          <cell r="B9754" t="str">
            <v>皇家御林军</v>
          </cell>
          <cell r="I9754">
            <v>11053</v>
          </cell>
        </row>
        <row r="9755">
          <cell r="B9755" t="str">
            <v>汉室精锐军</v>
          </cell>
          <cell r="I9755">
            <v>14046</v>
          </cell>
        </row>
        <row r="9756">
          <cell r="B9756" t="str">
            <v>汉献帝</v>
          </cell>
          <cell r="I9756">
            <v>14039</v>
          </cell>
        </row>
        <row r="9757">
          <cell r="B9757" t="str">
            <v>皇家御林军</v>
          </cell>
          <cell r="I9757">
            <v>11053</v>
          </cell>
        </row>
        <row r="9758">
          <cell r="B9758" t="str">
            <v>汉室精锐军</v>
          </cell>
          <cell r="I9758">
            <v>14046</v>
          </cell>
        </row>
        <row r="9759">
          <cell r="B9759" t="str">
            <v>汉献帝</v>
          </cell>
          <cell r="I9759">
            <v>14039</v>
          </cell>
        </row>
        <row r="9760">
          <cell r="B9760" t="str">
            <v>杀贼讨伐军</v>
          </cell>
          <cell r="I9760">
            <v>14043</v>
          </cell>
        </row>
        <row r="9761">
          <cell r="B9761" t="str">
            <v>大汉护国军</v>
          </cell>
          <cell r="I9761">
            <v>13036</v>
          </cell>
        </row>
        <row r="9762">
          <cell r="B9762" t="str">
            <v>吉平</v>
          </cell>
          <cell r="I9762">
            <v>13034</v>
          </cell>
        </row>
        <row r="9763">
          <cell r="B9763" t="str">
            <v>杀贼讨伐军</v>
          </cell>
          <cell r="I9763">
            <v>14043</v>
          </cell>
        </row>
        <row r="9764">
          <cell r="B9764" t="str">
            <v>大汉护国军</v>
          </cell>
          <cell r="I9764">
            <v>13036</v>
          </cell>
        </row>
        <row r="9765">
          <cell r="B9765" t="str">
            <v>吉平</v>
          </cell>
          <cell r="I9765">
            <v>13034</v>
          </cell>
        </row>
        <row r="9766">
          <cell r="B9766" t="str">
            <v>杀贼讨伐军</v>
          </cell>
          <cell r="I9766">
            <v>14043</v>
          </cell>
        </row>
        <row r="9767">
          <cell r="B9767" t="str">
            <v>大汉护国军</v>
          </cell>
          <cell r="I9767">
            <v>13036</v>
          </cell>
        </row>
        <row r="9768">
          <cell r="B9768" t="str">
            <v>吉平</v>
          </cell>
          <cell r="I9768">
            <v>13034</v>
          </cell>
        </row>
        <row r="9769">
          <cell r="B9769" t="str">
            <v>刘备主力军</v>
          </cell>
          <cell r="I9769">
            <v>11053</v>
          </cell>
        </row>
        <row r="9770">
          <cell r="B9770" t="str">
            <v>刘备护卫</v>
          </cell>
          <cell r="I9770">
            <v>14050</v>
          </cell>
        </row>
        <row r="9771">
          <cell r="B9771" t="str">
            <v>刘备</v>
          </cell>
          <cell r="I9771">
            <v>12008</v>
          </cell>
        </row>
        <row r="9772">
          <cell r="B9772" t="str">
            <v>刘备主力军</v>
          </cell>
          <cell r="I9772">
            <v>11053</v>
          </cell>
        </row>
        <row r="9773">
          <cell r="B9773" t="str">
            <v>刘备护卫</v>
          </cell>
          <cell r="I9773">
            <v>14050</v>
          </cell>
        </row>
        <row r="9774">
          <cell r="B9774" t="str">
            <v>刘备</v>
          </cell>
          <cell r="I9774">
            <v>12008</v>
          </cell>
        </row>
        <row r="9775">
          <cell r="B9775" t="str">
            <v>刘备主力军</v>
          </cell>
          <cell r="I9775">
            <v>11053</v>
          </cell>
        </row>
        <row r="9776">
          <cell r="B9776" t="str">
            <v>刘备护卫</v>
          </cell>
          <cell r="I9776">
            <v>14050</v>
          </cell>
        </row>
        <row r="9777">
          <cell r="B9777" t="str">
            <v>刘备</v>
          </cell>
          <cell r="I9777">
            <v>12008</v>
          </cell>
        </row>
        <row r="9778">
          <cell r="B9778" t="str">
            <v>贾诩护卫</v>
          </cell>
          <cell r="I9778">
            <v>14043</v>
          </cell>
        </row>
        <row r="9779">
          <cell r="B9779" t="str">
            <v>贾诩门客</v>
          </cell>
          <cell r="I9779">
            <v>14045</v>
          </cell>
        </row>
        <row r="9780">
          <cell r="B9780" t="str">
            <v>贾诩</v>
          </cell>
          <cell r="I9780">
            <v>11009</v>
          </cell>
        </row>
        <row r="9781">
          <cell r="B9781" t="str">
            <v>贾诩护卫</v>
          </cell>
          <cell r="I9781">
            <v>14043</v>
          </cell>
        </row>
        <row r="9782">
          <cell r="B9782" t="str">
            <v>贾诩门客</v>
          </cell>
          <cell r="I9782">
            <v>14045</v>
          </cell>
        </row>
        <row r="9783">
          <cell r="B9783" t="str">
            <v>贾诩</v>
          </cell>
          <cell r="I9783">
            <v>11009</v>
          </cell>
        </row>
        <row r="9784">
          <cell r="B9784" t="str">
            <v>贾诩护卫</v>
          </cell>
          <cell r="I9784">
            <v>14043</v>
          </cell>
        </row>
        <row r="9785">
          <cell r="B9785" t="str">
            <v>贾诩门客</v>
          </cell>
          <cell r="I9785">
            <v>14045</v>
          </cell>
        </row>
        <row r="9786">
          <cell r="B9786" t="str">
            <v>贾诩</v>
          </cell>
          <cell r="I9786">
            <v>11009</v>
          </cell>
        </row>
        <row r="9787">
          <cell r="B9787" t="str">
            <v>荀彧侍从</v>
          </cell>
          <cell r="I9787">
            <v>11042</v>
          </cell>
        </row>
        <row r="9788">
          <cell r="B9788" t="str">
            <v>荀彧护卫</v>
          </cell>
          <cell r="I9788">
            <v>14046</v>
          </cell>
        </row>
        <row r="9789">
          <cell r="B9789" t="str">
            <v>荀彧</v>
          </cell>
          <cell r="I9789">
            <v>11007</v>
          </cell>
        </row>
        <row r="9790">
          <cell r="B9790" t="str">
            <v>荀彧侍从</v>
          </cell>
          <cell r="I9790">
            <v>11042</v>
          </cell>
        </row>
        <row r="9791">
          <cell r="B9791" t="str">
            <v>荀彧护卫</v>
          </cell>
          <cell r="I9791">
            <v>14046</v>
          </cell>
        </row>
        <row r="9792">
          <cell r="B9792" t="str">
            <v>荀彧</v>
          </cell>
          <cell r="I9792">
            <v>11007</v>
          </cell>
        </row>
        <row r="9793">
          <cell r="B9793" t="str">
            <v>荀彧侍从</v>
          </cell>
          <cell r="I9793">
            <v>11042</v>
          </cell>
        </row>
        <row r="9794">
          <cell r="B9794" t="str">
            <v>荀彧护卫</v>
          </cell>
          <cell r="I9794">
            <v>14046</v>
          </cell>
        </row>
        <row r="9795">
          <cell r="B9795" t="str">
            <v>荀彧</v>
          </cell>
          <cell r="I9795">
            <v>11007</v>
          </cell>
        </row>
        <row r="9796">
          <cell r="B9796" t="str">
            <v>曹操疾行军</v>
          </cell>
          <cell r="I9796">
            <v>14050</v>
          </cell>
        </row>
        <row r="9797">
          <cell r="B9797" t="str">
            <v>曹操精锐军</v>
          </cell>
          <cell r="I9797">
            <v>11054</v>
          </cell>
        </row>
        <row r="9798">
          <cell r="B9798" t="str">
            <v>曹操</v>
          </cell>
          <cell r="I9798">
            <v>11002</v>
          </cell>
        </row>
        <row r="9799">
          <cell r="B9799" t="str">
            <v>曹操疾行军</v>
          </cell>
          <cell r="I9799">
            <v>14050</v>
          </cell>
        </row>
        <row r="9800">
          <cell r="B9800" t="str">
            <v>曹操精锐军</v>
          </cell>
          <cell r="I9800">
            <v>11054</v>
          </cell>
        </row>
        <row r="9801">
          <cell r="B9801" t="str">
            <v>曹操</v>
          </cell>
          <cell r="I9801">
            <v>11002</v>
          </cell>
        </row>
        <row r="9802">
          <cell r="B9802" t="str">
            <v>曹操疾行军</v>
          </cell>
          <cell r="I9802">
            <v>14050</v>
          </cell>
        </row>
        <row r="9803">
          <cell r="B9803" t="str">
            <v>曹操精锐军</v>
          </cell>
          <cell r="I9803">
            <v>11054</v>
          </cell>
        </row>
        <row r="9804">
          <cell r="B9804" t="str">
            <v>曹操</v>
          </cell>
          <cell r="I9804">
            <v>11002</v>
          </cell>
        </row>
        <row r="9805">
          <cell r="B9805" t="str">
            <v>关羽冲锋骑</v>
          </cell>
          <cell r="I9805">
            <v>13036</v>
          </cell>
        </row>
        <row r="9806">
          <cell r="B9806" t="str">
            <v>关羽精锐军</v>
          </cell>
          <cell r="I9806">
            <v>14046</v>
          </cell>
        </row>
        <row r="9807">
          <cell r="B9807" t="str">
            <v>关羽</v>
          </cell>
          <cell r="I9807">
            <v>12003</v>
          </cell>
        </row>
        <row r="9808">
          <cell r="B9808" t="str">
            <v>关羽冲锋骑</v>
          </cell>
          <cell r="I9808">
            <v>13036</v>
          </cell>
        </row>
        <row r="9809">
          <cell r="B9809" t="str">
            <v>关羽精锐军</v>
          </cell>
          <cell r="I9809">
            <v>14046</v>
          </cell>
        </row>
        <row r="9810">
          <cell r="B9810" t="str">
            <v>关羽</v>
          </cell>
          <cell r="I9810">
            <v>12003</v>
          </cell>
        </row>
        <row r="9811">
          <cell r="B9811" t="str">
            <v>关羽冲锋骑</v>
          </cell>
          <cell r="I9811">
            <v>13036</v>
          </cell>
        </row>
        <row r="9812">
          <cell r="B9812" t="str">
            <v>关羽精锐军</v>
          </cell>
          <cell r="I9812">
            <v>14046</v>
          </cell>
        </row>
        <row r="9813">
          <cell r="B9813" t="str">
            <v>关羽</v>
          </cell>
          <cell r="I9813">
            <v>12003</v>
          </cell>
        </row>
        <row r="9814">
          <cell r="B9814" t="str">
            <v>夏侯惇侍从</v>
          </cell>
          <cell r="I9814">
            <v>14043</v>
          </cell>
        </row>
        <row r="9815">
          <cell r="B9815" t="str">
            <v>夏侯惇护卫</v>
          </cell>
          <cell r="I9815">
            <v>14047</v>
          </cell>
        </row>
        <row r="9816">
          <cell r="B9816" t="str">
            <v>夏侯惇</v>
          </cell>
          <cell r="I9816">
            <v>11004</v>
          </cell>
        </row>
        <row r="9817">
          <cell r="B9817" t="str">
            <v>夏侯惇侍从</v>
          </cell>
          <cell r="I9817">
            <v>14043</v>
          </cell>
        </row>
        <row r="9818">
          <cell r="B9818" t="str">
            <v>夏侯惇护卫</v>
          </cell>
          <cell r="I9818">
            <v>14047</v>
          </cell>
        </row>
        <row r="9819">
          <cell r="B9819" t="str">
            <v>夏侯惇</v>
          </cell>
          <cell r="I9819">
            <v>11004</v>
          </cell>
        </row>
        <row r="9820">
          <cell r="B9820" t="str">
            <v>夏侯惇侍从</v>
          </cell>
          <cell r="I9820">
            <v>14043</v>
          </cell>
        </row>
        <row r="9821">
          <cell r="B9821" t="str">
            <v>夏侯惇护卫</v>
          </cell>
          <cell r="I9821">
            <v>14047</v>
          </cell>
        </row>
        <row r="9822">
          <cell r="B9822" t="str">
            <v>夏侯惇</v>
          </cell>
          <cell r="I9822">
            <v>11004</v>
          </cell>
        </row>
        <row r="9823">
          <cell r="B9823" t="str">
            <v>郭嘉侍从</v>
          </cell>
          <cell r="I9823">
            <v>14044</v>
          </cell>
        </row>
        <row r="9824">
          <cell r="B9824" t="str">
            <v>郭嘉门客</v>
          </cell>
          <cell r="I9824">
            <v>14043</v>
          </cell>
        </row>
        <row r="9825">
          <cell r="B9825" t="str">
            <v>郭嘉</v>
          </cell>
          <cell r="I9825">
            <v>11001</v>
          </cell>
        </row>
        <row r="9826">
          <cell r="B9826" t="str">
            <v>郭嘉侍从</v>
          </cell>
          <cell r="I9826">
            <v>14044</v>
          </cell>
        </row>
        <row r="9827">
          <cell r="B9827" t="str">
            <v>郭嘉门客</v>
          </cell>
          <cell r="I9827">
            <v>14043</v>
          </cell>
        </row>
        <row r="9828">
          <cell r="B9828" t="str">
            <v>郭嘉</v>
          </cell>
          <cell r="I9828">
            <v>11001</v>
          </cell>
        </row>
        <row r="9829">
          <cell r="B9829" t="str">
            <v>郭嘉侍从</v>
          </cell>
          <cell r="I9829">
            <v>14044</v>
          </cell>
        </row>
        <row r="9830">
          <cell r="B9830" t="str">
            <v>郭嘉门客</v>
          </cell>
          <cell r="I9830">
            <v>14043</v>
          </cell>
        </row>
        <row r="9831">
          <cell r="B9831" t="str">
            <v>郭嘉</v>
          </cell>
          <cell r="I9831">
            <v>11001</v>
          </cell>
        </row>
        <row r="9832">
          <cell r="B9832" t="str">
            <v>袁胤救援军</v>
          </cell>
          <cell r="I9832">
            <v>11053</v>
          </cell>
        </row>
        <row r="9833">
          <cell r="B9833" t="str">
            <v>袁胤护卫</v>
          </cell>
          <cell r="I9833">
            <v>14046</v>
          </cell>
        </row>
        <row r="9834">
          <cell r="B9834" t="str">
            <v>袁胤</v>
          </cell>
          <cell r="I9834">
            <v>12045</v>
          </cell>
        </row>
        <row r="9835">
          <cell r="B9835" t="str">
            <v>袁胤救援军</v>
          </cell>
          <cell r="I9835">
            <v>11053</v>
          </cell>
        </row>
        <row r="9836">
          <cell r="B9836" t="str">
            <v>袁胤护卫</v>
          </cell>
          <cell r="I9836">
            <v>14046</v>
          </cell>
        </row>
        <row r="9837">
          <cell r="B9837" t="str">
            <v>袁胤</v>
          </cell>
          <cell r="I9837">
            <v>12045</v>
          </cell>
        </row>
        <row r="9838">
          <cell r="B9838" t="str">
            <v>袁胤救援军</v>
          </cell>
          <cell r="I9838">
            <v>11053</v>
          </cell>
        </row>
        <row r="9839">
          <cell r="B9839" t="str">
            <v>袁胤护卫</v>
          </cell>
          <cell r="I9839">
            <v>14046</v>
          </cell>
        </row>
        <row r="9840">
          <cell r="B9840" t="str">
            <v>袁胤</v>
          </cell>
          <cell r="I9840">
            <v>12045</v>
          </cell>
        </row>
        <row r="9841">
          <cell r="B9841" t="str">
            <v>袁绍主力军</v>
          </cell>
          <cell r="I9841">
            <v>14048</v>
          </cell>
        </row>
        <row r="9842">
          <cell r="B9842" t="str">
            <v>袁绍冲锋军</v>
          </cell>
          <cell r="I9842">
            <v>11054</v>
          </cell>
        </row>
        <row r="9843">
          <cell r="B9843" t="str">
            <v>袁绍</v>
          </cell>
          <cell r="I9843">
            <v>14006</v>
          </cell>
        </row>
        <row r="9844">
          <cell r="B9844" t="str">
            <v>袁绍主力军</v>
          </cell>
          <cell r="I9844">
            <v>14048</v>
          </cell>
        </row>
        <row r="9845">
          <cell r="B9845" t="str">
            <v>袁绍冲锋军</v>
          </cell>
          <cell r="I9845">
            <v>11054</v>
          </cell>
        </row>
        <row r="9846">
          <cell r="B9846" t="str">
            <v>袁绍</v>
          </cell>
          <cell r="I9846">
            <v>14006</v>
          </cell>
        </row>
        <row r="9847">
          <cell r="B9847" t="str">
            <v>袁绍主力军</v>
          </cell>
          <cell r="I9847">
            <v>14048</v>
          </cell>
        </row>
        <row r="9848">
          <cell r="B9848" t="str">
            <v>袁绍冲锋军</v>
          </cell>
          <cell r="I9848">
            <v>11054</v>
          </cell>
        </row>
        <row r="9849">
          <cell r="B9849" t="str">
            <v>袁绍</v>
          </cell>
          <cell r="I9849">
            <v>14006</v>
          </cell>
        </row>
        <row r="9850">
          <cell r="B9850" t="str">
            <v>曹操主力军</v>
          </cell>
          <cell r="I9850">
            <v>14047</v>
          </cell>
        </row>
        <row r="9851">
          <cell r="B9851" t="str">
            <v>曹操精锐军</v>
          </cell>
          <cell r="I9851">
            <v>13036</v>
          </cell>
        </row>
        <row r="9852">
          <cell r="B9852" t="str">
            <v>曹操</v>
          </cell>
          <cell r="I9852">
            <v>11002</v>
          </cell>
        </row>
        <row r="9853">
          <cell r="B9853" t="str">
            <v>曹操主力军</v>
          </cell>
          <cell r="I9853">
            <v>14047</v>
          </cell>
        </row>
        <row r="9854">
          <cell r="B9854" t="str">
            <v>曹操精锐军</v>
          </cell>
          <cell r="I9854">
            <v>13036</v>
          </cell>
        </row>
        <row r="9855">
          <cell r="B9855" t="str">
            <v>曹操</v>
          </cell>
          <cell r="I9855">
            <v>11002</v>
          </cell>
        </row>
        <row r="9856">
          <cell r="B9856" t="str">
            <v>曹操主力军</v>
          </cell>
          <cell r="I9856">
            <v>14047</v>
          </cell>
        </row>
        <row r="9857">
          <cell r="B9857" t="str">
            <v>曹操精锐军</v>
          </cell>
          <cell r="I9857">
            <v>13036</v>
          </cell>
        </row>
        <row r="9858">
          <cell r="B9858" t="str">
            <v>曹操</v>
          </cell>
          <cell r="I9858">
            <v>11002</v>
          </cell>
        </row>
        <row r="9859">
          <cell r="B9859" t="str">
            <v>吕布冲锋骑</v>
          </cell>
          <cell r="I9859">
            <v>14047</v>
          </cell>
        </row>
        <row r="9860">
          <cell r="B9860" t="str">
            <v>吕布截杀骑</v>
          </cell>
          <cell r="I9860">
            <v>11054</v>
          </cell>
        </row>
        <row r="9861">
          <cell r="B9861" t="str">
            <v>吕布</v>
          </cell>
          <cell r="I9861">
            <v>14005</v>
          </cell>
        </row>
        <row r="9862">
          <cell r="B9862" t="str">
            <v>吕布冲锋骑</v>
          </cell>
          <cell r="I9862">
            <v>14047</v>
          </cell>
        </row>
        <row r="9863">
          <cell r="B9863" t="str">
            <v>吕布截杀骑</v>
          </cell>
          <cell r="I9863">
            <v>11054</v>
          </cell>
        </row>
        <row r="9864">
          <cell r="B9864" t="str">
            <v>吕布</v>
          </cell>
          <cell r="I9864">
            <v>14005</v>
          </cell>
        </row>
        <row r="9865">
          <cell r="B9865" t="str">
            <v>吕布冲锋骑</v>
          </cell>
          <cell r="I9865">
            <v>14047</v>
          </cell>
        </row>
        <row r="9866">
          <cell r="B9866" t="str">
            <v>吕布截杀骑</v>
          </cell>
          <cell r="I9866">
            <v>11054</v>
          </cell>
        </row>
        <row r="9867">
          <cell r="B9867" t="str">
            <v>吕布</v>
          </cell>
          <cell r="I9867">
            <v>14005</v>
          </cell>
        </row>
        <row r="9868">
          <cell r="B9868" t="str">
            <v>袁绍精锐军</v>
          </cell>
          <cell r="I9868">
            <v>14046</v>
          </cell>
        </row>
        <row r="9869">
          <cell r="B9869" t="str">
            <v>颜良侍卫</v>
          </cell>
          <cell r="I9869">
            <v>11042</v>
          </cell>
        </row>
        <row r="9870">
          <cell r="B9870" t="str">
            <v>颜良</v>
          </cell>
          <cell r="I9870">
            <v>14013</v>
          </cell>
        </row>
        <row r="9871">
          <cell r="B9871" t="str">
            <v>袁绍精锐军</v>
          </cell>
          <cell r="I9871">
            <v>14046</v>
          </cell>
        </row>
        <row r="9872">
          <cell r="B9872" t="str">
            <v>颜良侍卫</v>
          </cell>
          <cell r="I9872">
            <v>11042</v>
          </cell>
        </row>
        <row r="9873">
          <cell r="B9873" t="str">
            <v>颜良</v>
          </cell>
          <cell r="I9873">
            <v>14013</v>
          </cell>
        </row>
        <row r="9874">
          <cell r="B9874" t="str">
            <v>袁绍精锐军</v>
          </cell>
          <cell r="I9874">
            <v>14046</v>
          </cell>
        </row>
        <row r="9875">
          <cell r="B9875" t="str">
            <v>颜良侍卫</v>
          </cell>
          <cell r="I9875">
            <v>11042</v>
          </cell>
        </row>
        <row r="9876">
          <cell r="B9876" t="str">
            <v>颜良</v>
          </cell>
          <cell r="I9876">
            <v>14013</v>
          </cell>
        </row>
        <row r="9877">
          <cell r="B9877" t="str">
            <v>关羽冲锋骑</v>
          </cell>
          <cell r="I9877">
            <v>11053</v>
          </cell>
        </row>
        <row r="9878">
          <cell r="B9878" t="str">
            <v>关羽精锐军</v>
          </cell>
          <cell r="I9878">
            <v>13036</v>
          </cell>
        </row>
        <row r="9879">
          <cell r="B9879" t="str">
            <v>关羽</v>
          </cell>
          <cell r="I9879">
            <v>12003</v>
          </cell>
        </row>
        <row r="9880">
          <cell r="B9880" t="str">
            <v>关羽冲锋骑</v>
          </cell>
          <cell r="I9880">
            <v>11053</v>
          </cell>
        </row>
        <row r="9881">
          <cell r="B9881" t="str">
            <v>关羽精锐军</v>
          </cell>
          <cell r="I9881">
            <v>13036</v>
          </cell>
        </row>
        <row r="9882">
          <cell r="B9882" t="str">
            <v>关羽</v>
          </cell>
          <cell r="I9882">
            <v>12003</v>
          </cell>
        </row>
        <row r="9883">
          <cell r="B9883" t="str">
            <v>关羽冲锋骑</v>
          </cell>
          <cell r="I9883">
            <v>11053</v>
          </cell>
        </row>
        <row r="9884">
          <cell r="B9884" t="str">
            <v>关羽精锐军</v>
          </cell>
          <cell r="I9884">
            <v>13036</v>
          </cell>
        </row>
        <row r="9885">
          <cell r="B9885" t="str">
            <v>关羽</v>
          </cell>
          <cell r="I9885">
            <v>12003</v>
          </cell>
        </row>
        <row r="9886">
          <cell r="B9886" t="str">
            <v>周仓劫掠军</v>
          </cell>
          <cell r="I9886">
            <v>14050</v>
          </cell>
        </row>
        <row r="9887">
          <cell r="B9887" t="str">
            <v>周仓侍从</v>
          </cell>
          <cell r="I9887">
            <v>14046</v>
          </cell>
        </row>
        <row r="9888">
          <cell r="B9888" t="str">
            <v>周仓</v>
          </cell>
          <cell r="I9888">
            <v>12041</v>
          </cell>
        </row>
        <row r="9889">
          <cell r="B9889" t="str">
            <v>周仓劫掠军</v>
          </cell>
          <cell r="I9889">
            <v>14050</v>
          </cell>
        </row>
        <row r="9890">
          <cell r="B9890" t="str">
            <v>周仓侍从</v>
          </cell>
          <cell r="I9890">
            <v>14046</v>
          </cell>
        </row>
        <row r="9891">
          <cell r="B9891" t="str">
            <v>周仓</v>
          </cell>
          <cell r="I9891">
            <v>12041</v>
          </cell>
        </row>
        <row r="9892">
          <cell r="B9892" t="str">
            <v>周仓劫掠军</v>
          </cell>
          <cell r="I9892">
            <v>14050</v>
          </cell>
        </row>
        <row r="9893">
          <cell r="B9893" t="str">
            <v>周仓侍从</v>
          </cell>
          <cell r="I9893">
            <v>14046</v>
          </cell>
        </row>
        <row r="9894">
          <cell r="B9894" t="str">
            <v>周仓</v>
          </cell>
          <cell r="I9894">
            <v>12041</v>
          </cell>
        </row>
        <row r="9895">
          <cell r="B9895" t="str">
            <v>刘备主力军</v>
          </cell>
          <cell r="I9895">
            <v>14042</v>
          </cell>
        </row>
        <row r="9896">
          <cell r="B9896" t="str">
            <v>刘备精锐军</v>
          </cell>
          <cell r="I9896">
            <v>14046</v>
          </cell>
        </row>
        <row r="9897">
          <cell r="B9897" t="str">
            <v>刘备</v>
          </cell>
          <cell r="I9897">
            <v>12008</v>
          </cell>
        </row>
        <row r="9898">
          <cell r="B9898" t="str">
            <v>刘备主力军</v>
          </cell>
          <cell r="I9898">
            <v>14042</v>
          </cell>
        </row>
        <row r="9899">
          <cell r="B9899" t="str">
            <v>刘备精锐军</v>
          </cell>
          <cell r="I9899">
            <v>14046</v>
          </cell>
        </row>
        <row r="9900">
          <cell r="B9900" t="str">
            <v>刘备</v>
          </cell>
          <cell r="I9900">
            <v>12008</v>
          </cell>
        </row>
        <row r="9901">
          <cell r="B9901" t="str">
            <v>刘备主力军</v>
          </cell>
          <cell r="I9901">
            <v>14042</v>
          </cell>
        </row>
        <row r="9902">
          <cell r="B9902" t="str">
            <v>刘备精锐军</v>
          </cell>
          <cell r="I9902">
            <v>14046</v>
          </cell>
        </row>
        <row r="9903">
          <cell r="B9903" t="str">
            <v>刘备</v>
          </cell>
          <cell r="I9903">
            <v>12008</v>
          </cell>
        </row>
        <row r="9904">
          <cell r="B9904" t="str">
            <v>关羽亲随</v>
          </cell>
          <cell r="I9904">
            <v>13036</v>
          </cell>
        </row>
        <row r="9905">
          <cell r="B9905" t="str">
            <v>关羽护卫</v>
          </cell>
          <cell r="I9905">
            <v>14046</v>
          </cell>
        </row>
        <row r="9906">
          <cell r="B9906" t="str">
            <v>关羽</v>
          </cell>
          <cell r="I9906">
            <v>12003</v>
          </cell>
        </row>
        <row r="9907">
          <cell r="B9907" t="str">
            <v>关羽亲随</v>
          </cell>
          <cell r="I9907">
            <v>13036</v>
          </cell>
        </row>
        <row r="9908">
          <cell r="B9908" t="str">
            <v>关羽护卫</v>
          </cell>
          <cell r="I9908">
            <v>14046</v>
          </cell>
        </row>
        <row r="9909">
          <cell r="B9909" t="str">
            <v>关羽</v>
          </cell>
          <cell r="I9909">
            <v>12003</v>
          </cell>
        </row>
        <row r="9910">
          <cell r="B9910" t="str">
            <v>关羽亲随</v>
          </cell>
          <cell r="I9910">
            <v>13036</v>
          </cell>
        </row>
        <row r="9911">
          <cell r="B9911" t="str">
            <v>关羽护卫</v>
          </cell>
          <cell r="I9911">
            <v>14046</v>
          </cell>
        </row>
        <row r="9912">
          <cell r="B9912" t="str">
            <v>关羽</v>
          </cell>
          <cell r="I9912">
            <v>12003</v>
          </cell>
        </row>
        <row r="9913">
          <cell r="B9913" t="str">
            <v>江东精锐军</v>
          </cell>
          <cell r="I9913">
            <v>13036</v>
          </cell>
        </row>
        <row r="9914">
          <cell r="B9914" t="str">
            <v>江东主力军</v>
          </cell>
          <cell r="I9914">
            <v>14042</v>
          </cell>
        </row>
        <row r="9915">
          <cell r="B9915" t="str">
            <v>孙权</v>
          </cell>
          <cell r="I9915">
            <v>13005</v>
          </cell>
        </row>
        <row r="9916">
          <cell r="B9916" t="str">
            <v>江东精锐军</v>
          </cell>
          <cell r="I9916">
            <v>13036</v>
          </cell>
        </row>
        <row r="9917">
          <cell r="B9917" t="str">
            <v>江东主力军</v>
          </cell>
          <cell r="I9917">
            <v>14042</v>
          </cell>
        </row>
        <row r="9918">
          <cell r="B9918" t="str">
            <v>孙权</v>
          </cell>
          <cell r="I9918">
            <v>13005</v>
          </cell>
        </row>
        <row r="9919">
          <cell r="B9919" t="str">
            <v>江东精锐军</v>
          </cell>
          <cell r="I9919">
            <v>13036</v>
          </cell>
        </row>
        <row r="9920">
          <cell r="B9920" t="str">
            <v>江东主力军</v>
          </cell>
          <cell r="I9920">
            <v>14042</v>
          </cell>
        </row>
        <row r="9921">
          <cell r="B9921" t="str">
            <v>孙权</v>
          </cell>
          <cell r="I9921">
            <v>13005</v>
          </cell>
        </row>
        <row r="9922">
          <cell r="B9922" t="str">
            <v>鲁肃侍卫</v>
          </cell>
          <cell r="I9922">
            <v>14048</v>
          </cell>
        </row>
        <row r="9923">
          <cell r="B9923" t="str">
            <v>鲁肃医生</v>
          </cell>
          <cell r="I9923">
            <v>14044</v>
          </cell>
        </row>
        <row r="9924">
          <cell r="B9924" t="str">
            <v>鲁肃</v>
          </cell>
          <cell r="I9924">
            <v>13002</v>
          </cell>
        </row>
        <row r="9925">
          <cell r="B9925" t="str">
            <v>鲁肃侍卫</v>
          </cell>
          <cell r="I9925">
            <v>14048</v>
          </cell>
        </row>
        <row r="9926">
          <cell r="B9926" t="str">
            <v>鲁肃医生</v>
          </cell>
          <cell r="I9926">
            <v>14044</v>
          </cell>
        </row>
        <row r="9927">
          <cell r="B9927" t="str">
            <v>鲁肃</v>
          </cell>
          <cell r="I9927">
            <v>13002</v>
          </cell>
        </row>
        <row r="9928">
          <cell r="B9928" t="str">
            <v>鲁肃侍卫</v>
          </cell>
          <cell r="I9928">
            <v>14048</v>
          </cell>
        </row>
        <row r="9929">
          <cell r="B9929" t="str">
            <v>鲁肃医生</v>
          </cell>
          <cell r="I9929">
            <v>14044</v>
          </cell>
        </row>
        <row r="9930">
          <cell r="B9930" t="str">
            <v>鲁肃</v>
          </cell>
          <cell r="I9930">
            <v>13002</v>
          </cell>
        </row>
        <row r="9931">
          <cell r="B9931" t="str">
            <v>孙策随从</v>
          </cell>
          <cell r="I9931">
            <v>14045</v>
          </cell>
        </row>
        <row r="9932">
          <cell r="B9932" t="str">
            <v>孙策护卫</v>
          </cell>
          <cell r="I9932">
            <v>11042</v>
          </cell>
        </row>
        <row r="9933">
          <cell r="B9933" t="str">
            <v>孙策</v>
          </cell>
          <cell r="I9933">
            <v>13004</v>
          </cell>
        </row>
        <row r="9934">
          <cell r="B9934" t="str">
            <v>孙策随从</v>
          </cell>
          <cell r="I9934">
            <v>14045</v>
          </cell>
        </row>
        <row r="9935">
          <cell r="B9935" t="str">
            <v>孙策护卫</v>
          </cell>
          <cell r="I9935">
            <v>11042</v>
          </cell>
        </row>
        <row r="9936">
          <cell r="B9936" t="str">
            <v>孙策</v>
          </cell>
          <cell r="I9936">
            <v>13004</v>
          </cell>
        </row>
        <row r="9937">
          <cell r="B9937" t="str">
            <v>孙策随从</v>
          </cell>
          <cell r="I9937">
            <v>14045</v>
          </cell>
        </row>
        <row r="9938">
          <cell r="B9938" t="str">
            <v>孙策护卫</v>
          </cell>
          <cell r="I9938">
            <v>11042</v>
          </cell>
        </row>
        <row r="9939">
          <cell r="B9939" t="str">
            <v>孙策</v>
          </cell>
          <cell r="I9939">
            <v>13004</v>
          </cell>
        </row>
        <row r="9940">
          <cell r="B9940" t="str">
            <v>许褚亲兵</v>
          </cell>
          <cell r="I9940">
            <v>14047</v>
          </cell>
        </row>
        <row r="9941">
          <cell r="B9941" t="str">
            <v>许褚守卫</v>
          </cell>
          <cell r="I9941">
            <v>14048</v>
          </cell>
        </row>
        <row r="9942">
          <cell r="B9942" t="str">
            <v>许褚</v>
          </cell>
          <cell r="I9942">
            <v>11016</v>
          </cell>
        </row>
        <row r="9943">
          <cell r="B9943" t="str">
            <v>许褚亲兵</v>
          </cell>
          <cell r="I9943">
            <v>14047</v>
          </cell>
        </row>
        <row r="9944">
          <cell r="B9944" t="str">
            <v>许褚守卫</v>
          </cell>
          <cell r="I9944">
            <v>14048</v>
          </cell>
        </row>
        <row r="9945">
          <cell r="B9945" t="str">
            <v>许褚</v>
          </cell>
          <cell r="I9945">
            <v>11016</v>
          </cell>
        </row>
        <row r="9946">
          <cell r="B9946" t="str">
            <v>许褚亲兵</v>
          </cell>
          <cell r="I9946">
            <v>14047</v>
          </cell>
        </row>
        <row r="9947">
          <cell r="B9947" t="str">
            <v>许褚守卫</v>
          </cell>
          <cell r="I9947">
            <v>14048</v>
          </cell>
        </row>
        <row r="9948">
          <cell r="B9948" t="str">
            <v>许褚</v>
          </cell>
          <cell r="I9948">
            <v>11016</v>
          </cell>
        </row>
        <row r="9949">
          <cell r="B9949" t="str">
            <v>袁绍护卫</v>
          </cell>
          <cell r="I9949">
            <v>11054</v>
          </cell>
        </row>
        <row r="9950">
          <cell r="B9950" t="str">
            <v>袁绍术士</v>
          </cell>
          <cell r="I9950">
            <v>14043</v>
          </cell>
        </row>
        <row r="9951">
          <cell r="B9951" t="str">
            <v>袁绍</v>
          </cell>
          <cell r="I9951">
            <v>14006</v>
          </cell>
        </row>
        <row r="9952">
          <cell r="B9952" t="str">
            <v>袁绍护卫</v>
          </cell>
          <cell r="I9952">
            <v>11054</v>
          </cell>
        </row>
        <row r="9953">
          <cell r="B9953" t="str">
            <v>袁绍术士</v>
          </cell>
          <cell r="I9953">
            <v>14043</v>
          </cell>
        </row>
        <row r="9954">
          <cell r="B9954" t="str">
            <v>袁绍</v>
          </cell>
          <cell r="I9954">
            <v>14006</v>
          </cell>
        </row>
        <row r="9955">
          <cell r="B9955" t="str">
            <v>袁绍护卫</v>
          </cell>
          <cell r="I9955">
            <v>11054</v>
          </cell>
        </row>
        <row r="9956">
          <cell r="B9956" t="str">
            <v>袁绍术士</v>
          </cell>
          <cell r="I9956">
            <v>14043</v>
          </cell>
        </row>
        <row r="9957">
          <cell r="B9957" t="str">
            <v>袁绍</v>
          </cell>
          <cell r="I9957">
            <v>14006</v>
          </cell>
        </row>
        <row r="9958">
          <cell r="B9958" t="str">
            <v>逢纪护卫</v>
          </cell>
          <cell r="I9958">
            <v>11053</v>
          </cell>
        </row>
        <row r="9959">
          <cell r="B9959" t="str">
            <v>逢纪术士</v>
          </cell>
          <cell r="I9959">
            <v>14043</v>
          </cell>
        </row>
        <row r="9960">
          <cell r="B9960" t="str">
            <v>逢纪</v>
          </cell>
          <cell r="I9960">
            <v>12044</v>
          </cell>
        </row>
        <row r="9961">
          <cell r="B9961" t="str">
            <v>逢纪护卫</v>
          </cell>
          <cell r="I9961">
            <v>11053</v>
          </cell>
        </row>
        <row r="9962">
          <cell r="B9962" t="str">
            <v>逢纪术士</v>
          </cell>
          <cell r="I9962">
            <v>14043</v>
          </cell>
        </row>
        <row r="9963">
          <cell r="B9963" t="str">
            <v>逢纪</v>
          </cell>
          <cell r="I9963">
            <v>12044</v>
          </cell>
        </row>
        <row r="9964">
          <cell r="B9964" t="str">
            <v>逢纪护卫</v>
          </cell>
          <cell r="I9964">
            <v>11053</v>
          </cell>
        </row>
        <row r="9965">
          <cell r="B9965" t="str">
            <v>逢纪术士</v>
          </cell>
          <cell r="I9965">
            <v>14043</v>
          </cell>
        </row>
        <row r="9966">
          <cell r="B9966" t="str">
            <v>逢纪</v>
          </cell>
          <cell r="I9966">
            <v>12044</v>
          </cell>
        </row>
        <row r="9967">
          <cell r="B9967" t="str">
            <v>郭图护卫</v>
          </cell>
          <cell r="I9967">
            <v>14042</v>
          </cell>
        </row>
        <row r="9968">
          <cell r="B9968" t="str">
            <v>郭图谋士</v>
          </cell>
          <cell r="I9968">
            <v>14045</v>
          </cell>
        </row>
        <row r="9969">
          <cell r="B9969" t="str">
            <v>郭图</v>
          </cell>
          <cell r="I9969">
            <v>13018</v>
          </cell>
        </row>
        <row r="9970">
          <cell r="B9970" t="str">
            <v>郭图护卫</v>
          </cell>
          <cell r="I9970">
            <v>14042</v>
          </cell>
        </row>
        <row r="9971">
          <cell r="B9971" t="str">
            <v>郭图谋士</v>
          </cell>
          <cell r="I9971">
            <v>14045</v>
          </cell>
        </row>
        <row r="9972">
          <cell r="B9972" t="str">
            <v>郭图</v>
          </cell>
          <cell r="I9972">
            <v>13018</v>
          </cell>
        </row>
        <row r="9973">
          <cell r="B9973" t="str">
            <v>郭图护卫</v>
          </cell>
          <cell r="I9973">
            <v>14042</v>
          </cell>
        </row>
        <row r="9974">
          <cell r="B9974" t="str">
            <v>郭图谋士</v>
          </cell>
          <cell r="I9974">
            <v>14045</v>
          </cell>
        </row>
        <row r="9975">
          <cell r="B9975" t="str">
            <v>郭图</v>
          </cell>
          <cell r="I9975">
            <v>13018</v>
          </cell>
        </row>
        <row r="9976">
          <cell r="B9976" t="str">
            <v>审配护卫</v>
          </cell>
          <cell r="I9976">
            <v>13036</v>
          </cell>
        </row>
        <row r="9977">
          <cell r="B9977" t="str">
            <v>审配谋士</v>
          </cell>
          <cell r="I9977">
            <v>14045</v>
          </cell>
        </row>
        <row r="9978">
          <cell r="B9978" t="str">
            <v>审配</v>
          </cell>
          <cell r="I9978">
            <v>14043</v>
          </cell>
        </row>
        <row r="9979">
          <cell r="B9979" t="str">
            <v>审配护卫</v>
          </cell>
          <cell r="I9979">
            <v>13036</v>
          </cell>
        </row>
        <row r="9980">
          <cell r="B9980" t="str">
            <v>审配谋士</v>
          </cell>
          <cell r="I9980">
            <v>14045</v>
          </cell>
        </row>
        <row r="9981">
          <cell r="B9981" t="str">
            <v>审配</v>
          </cell>
          <cell r="I9981">
            <v>14043</v>
          </cell>
        </row>
        <row r="9982">
          <cell r="B9982" t="str">
            <v>审配护卫</v>
          </cell>
          <cell r="I9982">
            <v>13036</v>
          </cell>
        </row>
        <row r="9983">
          <cell r="B9983" t="str">
            <v>审配谋士</v>
          </cell>
          <cell r="I9983">
            <v>14045</v>
          </cell>
        </row>
        <row r="9984">
          <cell r="B9984" t="str">
            <v>审配</v>
          </cell>
          <cell r="I9984">
            <v>14043</v>
          </cell>
        </row>
        <row r="9985">
          <cell r="B9985" t="str">
            <v>曹丕护卫</v>
          </cell>
          <cell r="I9985">
            <v>13036</v>
          </cell>
        </row>
        <row r="9986">
          <cell r="B9986" t="str">
            <v>曹丕舞姬</v>
          </cell>
          <cell r="I9986">
            <v>11042</v>
          </cell>
        </row>
        <row r="9987">
          <cell r="B9987" t="str">
            <v>曹丕</v>
          </cell>
          <cell r="I9987">
            <v>11020</v>
          </cell>
        </row>
        <row r="9988">
          <cell r="B9988" t="str">
            <v>曹丕护卫</v>
          </cell>
          <cell r="I9988">
            <v>13036</v>
          </cell>
        </row>
        <row r="9989">
          <cell r="B9989" t="str">
            <v>曹丕舞姬</v>
          </cell>
          <cell r="I9989">
            <v>11042</v>
          </cell>
        </row>
        <row r="9990">
          <cell r="B9990" t="str">
            <v>曹丕</v>
          </cell>
          <cell r="I9990">
            <v>11020</v>
          </cell>
        </row>
        <row r="9991">
          <cell r="B9991" t="str">
            <v>曹丕护卫</v>
          </cell>
          <cell r="I9991">
            <v>13036</v>
          </cell>
        </row>
        <row r="9992">
          <cell r="B9992" t="str">
            <v>曹丕舞姬</v>
          </cell>
          <cell r="I9992">
            <v>11042</v>
          </cell>
        </row>
        <row r="9993">
          <cell r="B9993" t="str">
            <v>曹丕</v>
          </cell>
          <cell r="I9993">
            <v>11020</v>
          </cell>
        </row>
        <row r="9994">
          <cell r="B9994" t="str">
            <v>荆州救援军</v>
          </cell>
          <cell r="I9994">
            <v>14046</v>
          </cell>
        </row>
        <row r="9995">
          <cell r="B9995" t="str">
            <v>荆州精锐军</v>
          </cell>
          <cell r="I9995">
            <v>11053</v>
          </cell>
        </row>
        <row r="9996">
          <cell r="B9996" t="str">
            <v>蔡夫人</v>
          </cell>
          <cell r="I9996">
            <v>13033</v>
          </cell>
        </row>
        <row r="9997">
          <cell r="B9997" t="str">
            <v>荆州救援军</v>
          </cell>
          <cell r="I9997">
            <v>14046</v>
          </cell>
        </row>
        <row r="9998">
          <cell r="B9998" t="str">
            <v>荆州精锐军</v>
          </cell>
          <cell r="I9998">
            <v>11053</v>
          </cell>
        </row>
        <row r="9999">
          <cell r="B9999" t="str">
            <v>蔡夫人</v>
          </cell>
          <cell r="I9999">
            <v>13033</v>
          </cell>
        </row>
        <row r="10000">
          <cell r="B10000" t="str">
            <v>荆州救援军</v>
          </cell>
          <cell r="I10000">
            <v>14046</v>
          </cell>
        </row>
        <row r="10001">
          <cell r="B10001" t="str">
            <v>荆州精锐军</v>
          </cell>
          <cell r="I10001">
            <v>11053</v>
          </cell>
        </row>
        <row r="10002">
          <cell r="B10002" t="str">
            <v>蔡夫人</v>
          </cell>
          <cell r="I10002">
            <v>13033</v>
          </cell>
        </row>
        <row r="10003">
          <cell r="B10003" t="str">
            <v>刘琦随从</v>
          </cell>
          <cell r="I10003">
            <v>14050</v>
          </cell>
        </row>
        <row r="10004">
          <cell r="B10004" t="str">
            <v>刘琦护卫</v>
          </cell>
          <cell r="I10004">
            <v>14046</v>
          </cell>
        </row>
        <row r="10005">
          <cell r="B10005" t="str">
            <v>刘琦</v>
          </cell>
          <cell r="I10005">
            <v>12025</v>
          </cell>
        </row>
        <row r="10006">
          <cell r="B10006" t="str">
            <v>刘琦随从</v>
          </cell>
          <cell r="I10006">
            <v>14050</v>
          </cell>
        </row>
        <row r="10007">
          <cell r="B10007" t="str">
            <v>刘琦护卫</v>
          </cell>
          <cell r="I10007">
            <v>14046</v>
          </cell>
        </row>
        <row r="10008">
          <cell r="B10008" t="str">
            <v>刘琦</v>
          </cell>
          <cell r="I10008">
            <v>12025</v>
          </cell>
        </row>
        <row r="10009">
          <cell r="B10009" t="str">
            <v>刘琦随从</v>
          </cell>
          <cell r="I10009">
            <v>14050</v>
          </cell>
        </row>
        <row r="10010">
          <cell r="B10010" t="str">
            <v>刘琦护卫</v>
          </cell>
          <cell r="I10010">
            <v>14046</v>
          </cell>
        </row>
        <row r="10011">
          <cell r="B10011" t="str">
            <v>刘琦</v>
          </cell>
          <cell r="I10011">
            <v>12025</v>
          </cell>
        </row>
        <row r="10012">
          <cell r="B10012" t="str">
            <v>刘备主力军</v>
          </cell>
          <cell r="I10012">
            <v>14042</v>
          </cell>
        </row>
        <row r="10013">
          <cell r="B10013" t="str">
            <v>刘备精锐军</v>
          </cell>
          <cell r="I10013">
            <v>14046</v>
          </cell>
        </row>
        <row r="10014">
          <cell r="B10014" t="str">
            <v>刘备</v>
          </cell>
          <cell r="I10014">
            <v>12008</v>
          </cell>
        </row>
        <row r="10015">
          <cell r="B10015" t="str">
            <v>刘备主力军</v>
          </cell>
          <cell r="I10015">
            <v>14042</v>
          </cell>
        </row>
        <row r="10016">
          <cell r="B10016" t="str">
            <v>刘备精锐军</v>
          </cell>
          <cell r="I10016">
            <v>14046</v>
          </cell>
        </row>
        <row r="10017">
          <cell r="B10017" t="str">
            <v>刘备</v>
          </cell>
          <cell r="I10017">
            <v>12008</v>
          </cell>
        </row>
        <row r="10018">
          <cell r="B10018" t="str">
            <v>刘备主力军</v>
          </cell>
          <cell r="I10018">
            <v>14042</v>
          </cell>
        </row>
        <row r="10019">
          <cell r="B10019" t="str">
            <v>刘备精锐军</v>
          </cell>
          <cell r="I10019">
            <v>14046</v>
          </cell>
        </row>
        <row r="10020">
          <cell r="B10020" t="str">
            <v>刘备</v>
          </cell>
          <cell r="I10020">
            <v>12008</v>
          </cell>
        </row>
        <row r="10021">
          <cell r="B10021" t="str">
            <v>诸葛亮弟子</v>
          </cell>
          <cell r="I10021">
            <v>14045</v>
          </cell>
        </row>
        <row r="10022">
          <cell r="B10022" t="str">
            <v>诸葛亮护卫</v>
          </cell>
          <cell r="I10022">
            <v>11054</v>
          </cell>
        </row>
        <row r="10023">
          <cell r="B10023" t="str">
            <v>诸葛亮</v>
          </cell>
          <cell r="I10023">
            <v>12009</v>
          </cell>
        </row>
        <row r="10024">
          <cell r="B10024" t="str">
            <v>诸葛亮弟子</v>
          </cell>
          <cell r="I10024">
            <v>14045</v>
          </cell>
        </row>
        <row r="10025">
          <cell r="B10025" t="str">
            <v>诸葛亮护卫</v>
          </cell>
          <cell r="I10025">
            <v>11054</v>
          </cell>
        </row>
        <row r="10026">
          <cell r="B10026" t="str">
            <v>诸葛亮</v>
          </cell>
          <cell r="I10026">
            <v>12009</v>
          </cell>
        </row>
        <row r="10027">
          <cell r="B10027" t="str">
            <v>诸葛亮弟子</v>
          </cell>
          <cell r="I10027">
            <v>14045</v>
          </cell>
        </row>
        <row r="10028">
          <cell r="B10028" t="str">
            <v>诸葛亮护卫</v>
          </cell>
          <cell r="I10028">
            <v>11054</v>
          </cell>
        </row>
        <row r="10029">
          <cell r="B10029" t="str">
            <v>诸葛亮</v>
          </cell>
          <cell r="I10029">
            <v>12009</v>
          </cell>
        </row>
        <row r="10030">
          <cell r="B10030" t="str">
            <v>曹仁随从</v>
          </cell>
          <cell r="I10030">
            <v>11054</v>
          </cell>
        </row>
        <row r="10031">
          <cell r="B10031" t="str">
            <v>曹仁护卫</v>
          </cell>
          <cell r="I10031">
            <v>13036</v>
          </cell>
        </row>
        <row r="10032">
          <cell r="B10032" t="str">
            <v>曹仁</v>
          </cell>
          <cell r="I10032">
            <v>11003</v>
          </cell>
        </row>
        <row r="10033">
          <cell r="B10033" t="str">
            <v>曹仁随从</v>
          </cell>
          <cell r="I10033">
            <v>11054</v>
          </cell>
        </row>
        <row r="10034">
          <cell r="B10034" t="str">
            <v>曹仁护卫</v>
          </cell>
          <cell r="I10034">
            <v>13036</v>
          </cell>
        </row>
        <row r="10035">
          <cell r="B10035" t="str">
            <v>曹仁</v>
          </cell>
          <cell r="I10035">
            <v>11003</v>
          </cell>
        </row>
        <row r="10036">
          <cell r="B10036" t="str">
            <v>曹仁随从</v>
          </cell>
          <cell r="I10036">
            <v>11054</v>
          </cell>
        </row>
        <row r="10037">
          <cell r="B10037" t="str">
            <v>曹仁护卫</v>
          </cell>
          <cell r="I10037">
            <v>13036</v>
          </cell>
        </row>
        <row r="10038">
          <cell r="B10038" t="str">
            <v>曹仁</v>
          </cell>
          <cell r="I10038">
            <v>11003</v>
          </cell>
        </row>
        <row r="10039">
          <cell r="B10039" t="str">
            <v>赵云精锐侍卫</v>
          </cell>
          <cell r="I10039">
            <v>11054</v>
          </cell>
        </row>
        <row r="10040">
          <cell r="B10040" t="str">
            <v>赵云随身护卫</v>
          </cell>
          <cell r="I10040">
            <v>13036</v>
          </cell>
        </row>
        <row r="10041">
          <cell r="B10041" t="str">
            <v>赵云</v>
          </cell>
          <cell r="I10041">
            <v>12001</v>
          </cell>
        </row>
        <row r="10042">
          <cell r="B10042" t="str">
            <v>赵云精锐侍卫</v>
          </cell>
          <cell r="I10042">
            <v>11054</v>
          </cell>
        </row>
        <row r="10043">
          <cell r="B10043" t="str">
            <v>赵云随身护卫</v>
          </cell>
          <cell r="I10043">
            <v>13036</v>
          </cell>
        </row>
        <row r="10044">
          <cell r="B10044" t="str">
            <v>赵云</v>
          </cell>
          <cell r="I10044">
            <v>12001</v>
          </cell>
        </row>
        <row r="10045">
          <cell r="B10045" t="str">
            <v>赵云精锐侍卫</v>
          </cell>
          <cell r="I10045">
            <v>11054</v>
          </cell>
        </row>
        <row r="10046">
          <cell r="B10046" t="str">
            <v>赵云随身护卫</v>
          </cell>
          <cell r="I10046">
            <v>13036</v>
          </cell>
        </row>
        <row r="10047">
          <cell r="B10047" t="str">
            <v>赵云</v>
          </cell>
          <cell r="I10047">
            <v>12001</v>
          </cell>
        </row>
        <row r="10048">
          <cell r="B10048" t="str">
            <v>孙策随从</v>
          </cell>
          <cell r="I10048">
            <v>14045</v>
          </cell>
        </row>
        <row r="10049">
          <cell r="B10049" t="str">
            <v>孙策护卫</v>
          </cell>
          <cell r="I10049">
            <v>11042</v>
          </cell>
        </row>
        <row r="10050">
          <cell r="B10050" t="str">
            <v>孙策</v>
          </cell>
          <cell r="I10050">
            <v>13004</v>
          </cell>
        </row>
        <row r="10051">
          <cell r="B10051" t="str">
            <v>孙策随从</v>
          </cell>
          <cell r="I10051">
            <v>14045</v>
          </cell>
        </row>
        <row r="10052">
          <cell r="B10052" t="str">
            <v>孙策护卫</v>
          </cell>
          <cell r="I10052">
            <v>11042</v>
          </cell>
        </row>
        <row r="10053">
          <cell r="B10053" t="str">
            <v>孙策</v>
          </cell>
          <cell r="I10053">
            <v>13004</v>
          </cell>
        </row>
        <row r="10054">
          <cell r="B10054" t="str">
            <v>孙策随从</v>
          </cell>
          <cell r="I10054">
            <v>14045</v>
          </cell>
        </row>
        <row r="10055">
          <cell r="B10055" t="str">
            <v>孙策护卫</v>
          </cell>
          <cell r="I10055">
            <v>11042</v>
          </cell>
        </row>
        <row r="10056">
          <cell r="B10056" t="str">
            <v>孙策</v>
          </cell>
          <cell r="I10056">
            <v>13004</v>
          </cell>
        </row>
        <row r="10057">
          <cell r="B10057" t="str">
            <v>江东精锐军</v>
          </cell>
          <cell r="I10057">
            <v>13036</v>
          </cell>
        </row>
        <row r="10058">
          <cell r="B10058" t="str">
            <v>江东主力军</v>
          </cell>
          <cell r="I10058">
            <v>14042</v>
          </cell>
        </row>
        <row r="10059">
          <cell r="B10059" t="str">
            <v>孙权</v>
          </cell>
          <cell r="I10059">
            <v>13005</v>
          </cell>
        </row>
        <row r="10060">
          <cell r="B10060" t="str">
            <v>江东精锐军</v>
          </cell>
          <cell r="I10060">
            <v>13036</v>
          </cell>
        </row>
        <row r="10061">
          <cell r="B10061" t="str">
            <v>江东主力军</v>
          </cell>
          <cell r="I10061">
            <v>14042</v>
          </cell>
        </row>
        <row r="10062">
          <cell r="B10062" t="str">
            <v>孙权</v>
          </cell>
          <cell r="I10062">
            <v>13005</v>
          </cell>
        </row>
        <row r="10063">
          <cell r="B10063" t="str">
            <v>江东精锐军</v>
          </cell>
          <cell r="I10063">
            <v>13036</v>
          </cell>
        </row>
        <row r="10064">
          <cell r="B10064" t="str">
            <v>江东主力军</v>
          </cell>
          <cell r="I10064">
            <v>14042</v>
          </cell>
        </row>
        <row r="10065">
          <cell r="B10065" t="str">
            <v>孙权</v>
          </cell>
          <cell r="I10065">
            <v>13005</v>
          </cell>
        </row>
        <row r="10066">
          <cell r="B10066" t="str">
            <v>刘琮随从</v>
          </cell>
          <cell r="I10066">
            <v>11042</v>
          </cell>
        </row>
        <row r="10067">
          <cell r="B10067" t="str">
            <v>刘琮护卫</v>
          </cell>
          <cell r="I10067">
            <v>11054</v>
          </cell>
        </row>
        <row r="10068">
          <cell r="B10068" t="str">
            <v>刘琮</v>
          </cell>
          <cell r="I10068">
            <v>12045</v>
          </cell>
        </row>
        <row r="10069">
          <cell r="B10069" t="str">
            <v>刘琮随从</v>
          </cell>
          <cell r="I10069">
            <v>11042</v>
          </cell>
        </row>
        <row r="10070">
          <cell r="B10070" t="str">
            <v>刘琮护卫</v>
          </cell>
          <cell r="I10070">
            <v>11054</v>
          </cell>
        </row>
        <row r="10071">
          <cell r="B10071" t="str">
            <v>刘琮</v>
          </cell>
          <cell r="I10071">
            <v>12045</v>
          </cell>
        </row>
        <row r="10072">
          <cell r="B10072" t="str">
            <v>刘琮随从</v>
          </cell>
          <cell r="I10072">
            <v>11042</v>
          </cell>
        </row>
        <row r="10073">
          <cell r="B10073" t="str">
            <v>刘琮护卫</v>
          </cell>
          <cell r="I10073">
            <v>11054</v>
          </cell>
        </row>
        <row r="10074">
          <cell r="B10074" t="str">
            <v>刘琮</v>
          </cell>
          <cell r="I10074">
            <v>12045</v>
          </cell>
        </row>
        <row r="10075">
          <cell r="B10075" t="str">
            <v>曹操主力军</v>
          </cell>
          <cell r="I10075">
            <v>14047</v>
          </cell>
        </row>
        <row r="10076">
          <cell r="B10076" t="str">
            <v>曹操精锐军</v>
          </cell>
          <cell r="I10076">
            <v>13036</v>
          </cell>
        </row>
        <row r="10077">
          <cell r="B10077" t="str">
            <v>曹操</v>
          </cell>
          <cell r="I10077">
            <v>11002</v>
          </cell>
        </row>
        <row r="10078">
          <cell r="B10078" t="str">
            <v>曹操主力军</v>
          </cell>
          <cell r="I10078">
            <v>14047</v>
          </cell>
        </row>
        <row r="10079">
          <cell r="B10079" t="str">
            <v>曹操精锐军</v>
          </cell>
          <cell r="I10079">
            <v>13036</v>
          </cell>
        </row>
        <row r="10080">
          <cell r="B10080" t="str">
            <v>曹操</v>
          </cell>
          <cell r="I10080">
            <v>11002</v>
          </cell>
        </row>
        <row r="10081">
          <cell r="B10081" t="str">
            <v>曹操主力军</v>
          </cell>
          <cell r="I10081">
            <v>14047</v>
          </cell>
        </row>
        <row r="10082">
          <cell r="B10082" t="str">
            <v>曹操精锐军</v>
          </cell>
          <cell r="I10082">
            <v>13036</v>
          </cell>
        </row>
        <row r="10083">
          <cell r="B10083" t="str">
            <v>曹操</v>
          </cell>
          <cell r="I10083">
            <v>11002</v>
          </cell>
        </row>
        <row r="10084">
          <cell r="B10084" t="str">
            <v>西凉军</v>
          </cell>
          <cell r="I10084">
            <v>13036</v>
          </cell>
        </row>
        <row r="10085">
          <cell r="B10085" t="str">
            <v>【豪杰】马腾</v>
          </cell>
          <cell r="I10085">
            <v>12031</v>
          </cell>
        </row>
        <row r="10086">
          <cell r="B10086" t="str">
            <v>西凉军</v>
          </cell>
          <cell r="I10086">
            <v>13036</v>
          </cell>
        </row>
        <row r="10087">
          <cell r="B10087" t="str">
            <v>侍姬</v>
          </cell>
          <cell r="I10087">
            <v>11042</v>
          </cell>
        </row>
        <row r="10088">
          <cell r="B10088" t="str">
            <v>【天子】汉献帝</v>
          </cell>
          <cell r="I10088">
            <v>14039</v>
          </cell>
        </row>
        <row r="10089">
          <cell r="B10089" t="str">
            <v>侍姬</v>
          </cell>
          <cell r="I10089">
            <v>11042</v>
          </cell>
        </row>
        <row r="10090">
          <cell r="B10090" t="str">
            <v>宫廷禁卫</v>
          </cell>
          <cell r="I10090">
            <v>14047</v>
          </cell>
        </row>
        <row r="10091">
          <cell r="B10091" t="str">
            <v>【斗将】乐进</v>
          </cell>
          <cell r="I10091">
            <v>11014</v>
          </cell>
        </row>
        <row r="10092">
          <cell r="B10092" t="str">
            <v>宫廷禁卫</v>
          </cell>
          <cell r="I10092">
            <v>14047</v>
          </cell>
        </row>
        <row r="10093">
          <cell r="B10093" t="str">
            <v>【斗将】徐晃</v>
          </cell>
          <cell r="I10093">
            <v>11015</v>
          </cell>
        </row>
        <row r="10094">
          <cell r="B10094" t="str">
            <v>医者</v>
          </cell>
          <cell r="I10094">
            <v>14044</v>
          </cell>
        </row>
        <row r="10095">
          <cell r="B10095" t="str">
            <v>【谋士】杨修</v>
          </cell>
          <cell r="I10095">
            <v>11032</v>
          </cell>
        </row>
        <row r="10096">
          <cell r="B10096" t="str">
            <v>精锐射手</v>
          </cell>
          <cell r="I10096">
            <v>14050</v>
          </cell>
        </row>
        <row r="10097">
          <cell r="B10097" t="str">
            <v>【斗将】徐盛</v>
          </cell>
          <cell r="I10097">
            <v>13017</v>
          </cell>
        </row>
        <row r="10098">
          <cell r="B10098" t="str">
            <v>精锐射手</v>
          </cell>
          <cell r="I10098">
            <v>14050</v>
          </cell>
        </row>
        <row r="10099">
          <cell r="B10099" t="str">
            <v>令史</v>
          </cell>
          <cell r="I10099">
            <v>14045</v>
          </cell>
        </row>
        <row r="10100">
          <cell r="B10100" t="str">
            <v>【老将】程普</v>
          </cell>
          <cell r="I10100">
            <v>13011</v>
          </cell>
        </row>
        <row r="10101">
          <cell r="B10101" t="str">
            <v>【谋士】顾雍</v>
          </cell>
          <cell r="I10101">
            <v>13034</v>
          </cell>
        </row>
        <row r="10102">
          <cell r="B10102" t="str">
            <v>精锐骑兵</v>
          </cell>
          <cell r="I10102">
            <v>13036</v>
          </cell>
        </row>
        <row r="10103">
          <cell r="B10103" t="str">
            <v>【红颜】夏侯涓</v>
          </cell>
          <cell r="I10103">
            <v>12014</v>
          </cell>
        </row>
        <row r="10104">
          <cell r="B10104" t="str">
            <v>精锐骑兵</v>
          </cell>
          <cell r="I10104">
            <v>13036</v>
          </cell>
        </row>
        <row r="10105">
          <cell r="B10105" t="str">
            <v>长袖舞</v>
          </cell>
          <cell r="I10105">
            <v>11042</v>
          </cell>
        </row>
        <row r="10106">
          <cell r="B10106" t="str">
            <v>【斗将】魏延</v>
          </cell>
          <cell r="I10106">
            <v>12007</v>
          </cell>
        </row>
        <row r="10107">
          <cell r="B10107" t="str">
            <v>【蛮王】孟获</v>
          </cell>
          <cell r="I10107">
            <v>12019</v>
          </cell>
        </row>
        <row r="10108">
          <cell r="B10108" t="str">
            <v>先锋甲士</v>
          </cell>
          <cell r="I10108">
            <v>14048</v>
          </cell>
        </row>
        <row r="10109">
          <cell r="B10109" t="str">
            <v>【名将】张辽</v>
          </cell>
          <cell r="I10109">
            <v>11006</v>
          </cell>
        </row>
        <row r="10110">
          <cell r="B10110" t="str">
            <v>先锋甲士</v>
          </cell>
          <cell r="I10110">
            <v>14048</v>
          </cell>
        </row>
        <row r="10111">
          <cell r="B10111" t="str">
            <v>太医药丞</v>
          </cell>
          <cell r="I10111">
            <v>14044</v>
          </cell>
        </row>
        <row r="10112">
          <cell r="B10112" t="str">
            <v>【斗将】夏侯渊</v>
          </cell>
          <cell r="I10112">
            <v>11005</v>
          </cell>
        </row>
        <row r="10113">
          <cell r="B10113" t="str">
            <v>【谋臣】钟会</v>
          </cell>
          <cell r="I10113">
            <v>11038</v>
          </cell>
        </row>
        <row r="10114">
          <cell r="B10114" t="str">
            <v>御城卫士</v>
          </cell>
          <cell r="I10114">
            <v>11053</v>
          </cell>
        </row>
        <row r="10115">
          <cell r="B10115" t="str">
            <v>【皇族】步练师</v>
          </cell>
          <cell r="I10115">
            <v>13013</v>
          </cell>
        </row>
        <row r="10116">
          <cell r="B10116" t="str">
            <v>御城卫士</v>
          </cell>
          <cell r="I10116">
            <v>11053</v>
          </cell>
        </row>
        <row r="10117">
          <cell r="B10117" t="str">
            <v>羽林左</v>
          </cell>
          <cell r="I10117">
            <v>14045</v>
          </cell>
        </row>
        <row r="10118">
          <cell r="B10118" t="str">
            <v>【霸主】孙权</v>
          </cell>
          <cell r="I10118">
            <v>13005</v>
          </cell>
        </row>
        <row r="10119">
          <cell r="B10119" t="str">
            <v>【巾帼】孙尚香</v>
          </cell>
          <cell r="I10119">
            <v>13012</v>
          </cell>
        </row>
        <row r="10120">
          <cell r="B10120" t="str">
            <v>卫士长</v>
          </cell>
          <cell r="I10120">
            <v>13036</v>
          </cell>
        </row>
        <row r="10121">
          <cell r="B10121" t="str">
            <v>【名将】姜维</v>
          </cell>
          <cell r="I10121">
            <v>12012</v>
          </cell>
        </row>
        <row r="10122">
          <cell r="B10122" t="str">
            <v>卫士长</v>
          </cell>
          <cell r="I10122">
            <v>13036</v>
          </cell>
        </row>
        <row r="10123">
          <cell r="B10123" t="str">
            <v>【名臣】诸葛亮</v>
          </cell>
          <cell r="I10123">
            <v>12009</v>
          </cell>
        </row>
        <row r="10124">
          <cell r="B10124" t="str">
            <v>【智囊】黄月英</v>
          </cell>
          <cell r="I10124">
            <v>12015</v>
          </cell>
        </row>
        <row r="10125">
          <cell r="B10125" t="str">
            <v>【谋士】庞统</v>
          </cell>
          <cell r="I10125">
            <v>12010</v>
          </cell>
        </row>
        <row r="10126">
          <cell r="B10126" t="str">
            <v>白马义从</v>
          </cell>
          <cell r="I10126">
            <v>11054</v>
          </cell>
        </row>
        <row r="10127">
          <cell r="B10127" t="str">
            <v>【名臣】卢植</v>
          </cell>
          <cell r="I10127">
            <v>14015</v>
          </cell>
        </row>
        <row r="10128">
          <cell r="B10128" t="str">
            <v>白马义从</v>
          </cell>
          <cell r="I10128">
            <v>11054</v>
          </cell>
        </row>
        <row r="10129">
          <cell r="B10129" t="str">
            <v>【豪杰】公孙瓒</v>
          </cell>
          <cell r="I10129">
            <v>14002</v>
          </cell>
        </row>
        <row r="10130">
          <cell r="B10130" t="str">
            <v>【大将】华雄</v>
          </cell>
          <cell r="I10130">
            <v>14017</v>
          </cell>
        </row>
        <row r="10131">
          <cell r="B10131" t="str">
            <v>御医</v>
          </cell>
          <cell r="I10131">
            <v>14044</v>
          </cell>
        </row>
        <row r="10132">
          <cell r="B10132" t="str">
            <v>【名臣】周瑜</v>
          </cell>
          <cell r="I10132">
            <v>13007</v>
          </cell>
        </row>
        <row r="10133">
          <cell r="B10133" t="str">
            <v>【豪杰】孙策</v>
          </cell>
          <cell r="I10133">
            <v>13004</v>
          </cell>
        </row>
        <row r="10134">
          <cell r="B10134" t="str">
            <v>【名将】吕蒙</v>
          </cell>
          <cell r="I10134">
            <v>13008</v>
          </cell>
        </row>
        <row r="10135">
          <cell r="B10135" t="str">
            <v>【豪杰】孙坚</v>
          </cell>
          <cell r="I10135">
            <v>13003</v>
          </cell>
        </row>
        <row r="10136">
          <cell r="B10136" t="str">
            <v>御医</v>
          </cell>
          <cell r="I10136">
            <v>14044</v>
          </cell>
        </row>
        <row r="10137">
          <cell r="B10137" t="str">
            <v>【重臣】鲁肃</v>
          </cell>
          <cell r="I10137">
            <v>13002</v>
          </cell>
        </row>
        <row r="10138">
          <cell r="B10138" t="str">
            <v>【奸雄】曹操</v>
          </cell>
          <cell r="I10138">
            <v>11002</v>
          </cell>
        </row>
        <row r="10139">
          <cell r="B10139" t="str">
            <v>【重臣】荀彧</v>
          </cell>
          <cell r="I10139">
            <v>11007</v>
          </cell>
        </row>
        <row r="10140">
          <cell r="B10140" t="str">
            <v>【名将】夏侯惇</v>
          </cell>
          <cell r="I10140">
            <v>11004</v>
          </cell>
        </row>
        <row r="10141">
          <cell r="B10141" t="str">
            <v>【智囊】郭嘉</v>
          </cell>
          <cell r="I10141">
            <v>11001</v>
          </cell>
        </row>
        <row r="10142">
          <cell r="B10142" t="str">
            <v>【权臣】司马懿</v>
          </cell>
          <cell r="I10142">
            <v>11011</v>
          </cell>
        </row>
        <row r="10143">
          <cell r="B10143" t="str">
            <v>刺客</v>
          </cell>
          <cell r="I10143">
            <v>11042</v>
          </cell>
        </row>
        <row r="10144">
          <cell r="B10144" t="str">
            <v>【名门】袁绍</v>
          </cell>
          <cell r="I10144">
            <v>14006</v>
          </cell>
        </row>
        <row r="10145">
          <cell r="B10145" t="str">
            <v>【神将】吕布</v>
          </cell>
          <cell r="I10145">
            <v>14005</v>
          </cell>
        </row>
        <row r="10146">
          <cell r="B10146" t="str">
            <v>执金吾</v>
          </cell>
          <cell r="I10146">
            <v>11053</v>
          </cell>
        </row>
        <row r="10147">
          <cell r="B10147" t="str">
            <v>【黄巾】张角</v>
          </cell>
          <cell r="I10147">
            <v>14019</v>
          </cell>
        </row>
        <row r="10148">
          <cell r="B10148" t="str">
            <v>【豪杰】董卓</v>
          </cell>
          <cell r="I10148">
            <v>14016</v>
          </cell>
        </row>
        <row r="10149">
          <cell r="B10149" t="str">
            <v>【道家】于吉</v>
          </cell>
          <cell r="I10149">
            <v>14009</v>
          </cell>
        </row>
        <row r="10150">
          <cell r="B10150" t="str">
            <v>【名将】张飞</v>
          </cell>
          <cell r="I10150">
            <v>12004</v>
          </cell>
        </row>
        <row r="10151">
          <cell r="B10151" t="str">
            <v>【名将】关羽</v>
          </cell>
          <cell r="I10151">
            <v>12003</v>
          </cell>
        </row>
        <row r="10152">
          <cell r="B10152" t="str">
            <v>【名将】马超</v>
          </cell>
          <cell r="I10152">
            <v>12005</v>
          </cell>
        </row>
        <row r="10153">
          <cell r="B10153" t="str">
            <v>【名将】黄忠</v>
          </cell>
          <cell r="I10153">
            <v>12006</v>
          </cell>
        </row>
        <row r="10154">
          <cell r="B10154" t="str">
            <v>【名将】赵云</v>
          </cell>
          <cell r="I10154">
            <v>12001</v>
          </cell>
        </row>
        <row r="10155">
          <cell r="B10155" t="str">
            <v>【仁君】刘备</v>
          </cell>
          <cell r="I10155">
            <v>12008</v>
          </cell>
        </row>
        <row r="10156">
          <cell r="B10156" t="str">
            <v>虎卫军</v>
          </cell>
          <cell r="I10156">
            <v>11053</v>
          </cell>
        </row>
        <row r="10157">
          <cell r="B10157" t="str">
            <v>曹操</v>
          </cell>
          <cell r="I10157">
            <v>11002</v>
          </cell>
        </row>
        <row r="10158">
          <cell r="B10158" t="str">
            <v>虎卫军</v>
          </cell>
          <cell r="I10158">
            <v>11053</v>
          </cell>
        </row>
        <row r="10159">
          <cell r="B10159" t="str">
            <v>太史令</v>
          </cell>
          <cell r="I10159">
            <v>12045</v>
          </cell>
        </row>
        <row r="10160">
          <cell r="B10160" t="str">
            <v>郭嘉</v>
          </cell>
          <cell r="I10160">
            <v>11001</v>
          </cell>
        </row>
        <row r="10161">
          <cell r="B10161" t="str">
            <v>太史令</v>
          </cell>
          <cell r="I10161">
            <v>12045</v>
          </cell>
        </row>
        <row r="10162">
          <cell r="B10162" t="str">
            <v>无当飞军</v>
          </cell>
          <cell r="I10162">
            <v>14046</v>
          </cell>
        </row>
        <row r="10163">
          <cell r="B10163" t="str">
            <v>姜维</v>
          </cell>
          <cell r="I10163">
            <v>12012</v>
          </cell>
        </row>
        <row r="10164">
          <cell r="B10164" t="str">
            <v>无当飞军</v>
          </cell>
          <cell r="I10164">
            <v>14046</v>
          </cell>
        </row>
        <row r="10165">
          <cell r="B10165" t="str">
            <v>侍医</v>
          </cell>
          <cell r="I10165">
            <v>14044</v>
          </cell>
        </row>
        <row r="10166">
          <cell r="B10166" t="str">
            <v>诸葛亮</v>
          </cell>
          <cell r="I10166">
            <v>12009</v>
          </cell>
        </row>
        <row r="10167">
          <cell r="B10167" t="str">
            <v>侍医</v>
          </cell>
          <cell r="I10167">
            <v>14044</v>
          </cell>
        </row>
        <row r="10168">
          <cell r="B10168" t="str">
            <v>解烦兵</v>
          </cell>
          <cell r="I10168">
            <v>12020</v>
          </cell>
        </row>
        <row r="10169">
          <cell r="B10169" t="str">
            <v>重甲兵</v>
          </cell>
          <cell r="I10169">
            <v>14046</v>
          </cell>
        </row>
        <row r="10170">
          <cell r="B10170" t="str">
            <v>解烦兵</v>
          </cell>
          <cell r="I10170">
            <v>12020</v>
          </cell>
        </row>
        <row r="10171">
          <cell r="B10171" t="str">
            <v>重甲兵</v>
          </cell>
          <cell r="I10171">
            <v>14046</v>
          </cell>
        </row>
        <row r="10172">
          <cell r="B10172" t="str">
            <v>周瑜</v>
          </cell>
          <cell r="I10172">
            <v>13007</v>
          </cell>
        </row>
        <row r="10173">
          <cell r="B10173" t="str">
            <v>小乔</v>
          </cell>
          <cell r="I10173">
            <v>13014</v>
          </cell>
        </row>
        <row r="10174">
          <cell r="B10174" t="str">
            <v>吕布</v>
          </cell>
          <cell r="I10174">
            <v>14005</v>
          </cell>
        </row>
        <row r="10175">
          <cell r="B10175" t="str">
            <v>吕布部从</v>
          </cell>
          <cell r="I10175">
            <v>12042</v>
          </cell>
        </row>
        <row r="10176">
          <cell r="B10176" t="str">
            <v>吕布部从</v>
          </cell>
          <cell r="I10176">
            <v>12042</v>
          </cell>
        </row>
        <row r="10177">
          <cell r="B10177" t="str">
            <v>舞女</v>
          </cell>
          <cell r="I10177">
            <v>11042</v>
          </cell>
        </row>
        <row r="10178">
          <cell r="B10178" t="str">
            <v>舞女</v>
          </cell>
          <cell r="I10178">
            <v>11042</v>
          </cell>
        </row>
        <row r="10179">
          <cell r="B10179" t="str">
            <v>貂蝉</v>
          </cell>
          <cell r="I10179">
            <v>14007</v>
          </cell>
        </row>
        <row r="10180">
          <cell r="B10180" t="str">
            <v>张辽幻象</v>
          </cell>
          <cell r="I10180">
            <v>11006</v>
          </cell>
        </row>
        <row r="10181">
          <cell r="B10181" t="str">
            <v>神·张辽</v>
          </cell>
          <cell r="I10181">
            <v>110063</v>
          </cell>
        </row>
        <row r="10182">
          <cell r="B10182" t="str">
            <v>赵云幻象</v>
          </cell>
          <cell r="I10182">
            <v>12001</v>
          </cell>
        </row>
        <row r="10183">
          <cell r="B10183" t="str">
            <v>神·赵云</v>
          </cell>
          <cell r="I10183">
            <v>120013</v>
          </cell>
        </row>
        <row r="10184">
          <cell r="B10184" t="str">
            <v>吕蒙幻象</v>
          </cell>
          <cell r="I10184">
            <v>13008</v>
          </cell>
        </row>
        <row r="10185">
          <cell r="B10185" t="str">
            <v>神·吕蒙</v>
          </cell>
          <cell r="I10185">
            <v>130083</v>
          </cell>
        </row>
        <row r="10186">
          <cell r="B10186" t="str">
            <v>张角幻象</v>
          </cell>
          <cell r="I10186">
            <v>14019</v>
          </cell>
        </row>
        <row r="10187">
          <cell r="B10187" t="str">
            <v>神·张角</v>
          </cell>
          <cell r="I10187">
            <v>140193</v>
          </cell>
        </row>
        <row r="10188">
          <cell r="B10188" t="str">
            <v>荀彧幻象</v>
          </cell>
          <cell r="I10188">
            <v>11007</v>
          </cell>
        </row>
        <row r="10189">
          <cell r="B10189" t="str">
            <v>神·荀彧</v>
          </cell>
          <cell r="I10189">
            <v>110072</v>
          </cell>
        </row>
        <row r="10190">
          <cell r="B10190" t="str">
            <v>吕布</v>
          </cell>
          <cell r="I10190">
            <v>14005</v>
          </cell>
        </row>
        <row r="10191">
          <cell r="B10191" t="str">
            <v>斥候</v>
          </cell>
          <cell r="I10191">
            <v>13036</v>
          </cell>
        </row>
        <row r="10192">
          <cell r="B10192" t="str">
            <v>蔡文姬</v>
          </cell>
          <cell r="I10192">
            <v>14008</v>
          </cell>
        </row>
        <row r="10193">
          <cell r="B10193" t="str">
            <v>西凉劫掠军</v>
          </cell>
          <cell r="I10193">
            <v>14041</v>
          </cell>
        </row>
        <row r="10194">
          <cell r="B10194" t="str">
            <v>黄月英</v>
          </cell>
          <cell r="I10194">
            <v>12015</v>
          </cell>
        </row>
        <row r="10195">
          <cell r="B10195" t="str">
            <v>刘备</v>
          </cell>
          <cell r="I10195">
            <v>12008</v>
          </cell>
        </row>
        <row r="10196">
          <cell r="B10196" t="str">
            <v>赵云</v>
          </cell>
          <cell r="I10196">
            <v>12001</v>
          </cell>
        </row>
        <row r="10197">
          <cell r="B10197" t="str">
            <v>黄巾乱党</v>
          </cell>
          <cell r="I10197">
            <v>14049</v>
          </cell>
        </row>
        <row r="10198">
          <cell r="B10198" t="str">
            <v>袁绍哨兵</v>
          </cell>
          <cell r="I10198">
            <v>14046</v>
          </cell>
        </row>
        <row r="10199">
          <cell r="B10199" t="str">
            <v>曹操</v>
          </cell>
          <cell r="I10199">
            <v>11002</v>
          </cell>
        </row>
        <row r="10200">
          <cell r="B10200" t="str">
            <v>关羽</v>
          </cell>
          <cell r="I10200">
            <v>12003</v>
          </cell>
        </row>
        <row r="10201">
          <cell r="B10201" t="str">
            <v>少年张飞</v>
          </cell>
          <cell r="I10201">
            <v>12004</v>
          </cell>
        </row>
        <row r="10202">
          <cell r="B10202" t="str">
            <v>少年关羽</v>
          </cell>
          <cell r="I10202">
            <v>12003</v>
          </cell>
        </row>
        <row r="10203">
          <cell r="B10203" t="str">
            <v>少年刘备</v>
          </cell>
          <cell r="I10203">
            <v>12008</v>
          </cell>
        </row>
        <row r="10204">
          <cell r="B10204" t="str">
            <v>董卓</v>
          </cell>
          <cell r="I10204">
            <v>14016</v>
          </cell>
        </row>
        <row r="10205">
          <cell r="B10205" t="str">
            <v>刘氏</v>
          </cell>
          <cell r="I10205">
            <v>12024</v>
          </cell>
        </row>
        <row r="10206">
          <cell r="B10206" t="str">
            <v>厨师</v>
          </cell>
          <cell r="I10206">
            <v>14038</v>
          </cell>
        </row>
        <row r="10207">
          <cell r="B10207" t="str">
            <v>少年吕布</v>
          </cell>
          <cell r="I10207">
            <v>14005</v>
          </cell>
        </row>
        <row r="10208">
          <cell r="B10208" t="str">
            <v>少年貂蝉</v>
          </cell>
          <cell r="I10208">
            <v>14007</v>
          </cell>
        </row>
        <row r="10209">
          <cell r="B10209" t="str">
            <v>少年曹操</v>
          </cell>
          <cell r="I10209">
            <v>11002</v>
          </cell>
        </row>
        <row r="10210">
          <cell r="B10210" t="str">
            <v>少年郭嘉</v>
          </cell>
          <cell r="I10210">
            <v>11001</v>
          </cell>
        </row>
        <row r="10211">
          <cell r="B10211" t="str">
            <v>少年周瑜</v>
          </cell>
          <cell r="I10211">
            <v>13007</v>
          </cell>
        </row>
        <row r="10212">
          <cell r="B10212" t="str">
            <v>使者</v>
          </cell>
          <cell r="I10212">
            <v>14043</v>
          </cell>
        </row>
        <row r="10213">
          <cell r="B10213" t="str">
            <v>侍从</v>
          </cell>
          <cell r="I10213">
            <v>12025</v>
          </cell>
        </row>
        <row r="10214">
          <cell r="B10214" t="str">
            <v>童子</v>
          </cell>
          <cell r="I10214">
            <v>12045</v>
          </cell>
        </row>
        <row r="10215">
          <cell r="B10215" t="str">
            <v>曹军士兵</v>
          </cell>
          <cell r="I10215">
            <v>11053</v>
          </cell>
        </row>
        <row r="10216">
          <cell r="B10216" t="str">
            <v>曹军先锋</v>
          </cell>
          <cell r="I10216">
            <v>13036</v>
          </cell>
        </row>
        <row r="10217">
          <cell r="B10217" t="str">
            <v>江东水军甲</v>
          </cell>
          <cell r="I10217">
            <v>14042</v>
          </cell>
        </row>
        <row r="10218">
          <cell r="B10218" t="str">
            <v>江东水军乙</v>
          </cell>
          <cell r="I10218">
            <v>11053</v>
          </cell>
        </row>
        <row r="10219">
          <cell r="B10219" t="str">
            <v>刘熙</v>
          </cell>
          <cell r="I10219">
            <v>13034</v>
          </cell>
        </row>
        <row r="10220">
          <cell r="B10220" t="str">
            <v>程咨</v>
          </cell>
          <cell r="I10220">
            <v>11048</v>
          </cell>
        </row>
        <row r="10221">
          <cell r="B10221" t="str">
            <v>城防军</v>
          </cell>
          <cell r="I10221">
            <v>14046</v>
          </cell>
        </row>
        <row r="10222">
          <cell r="B10222" t="str">
            <v>江东军队长</v>
          </cell>
          <cell r="I10222">
            <v>13036</v>
          </cell>
        </row>
        <row r="10223">
          <cell r="B10223" t="str">
            <v>江东士兵</v>
          </cell>
          <cell r="I10223">
            <v>14042</v>
          </cell>
        </row>
        <row r="10224">
          <cell r="B10224" t="str">
            <v>刘备护卫</v>
          </cell>
          <cell r="I10224">
            <v>14046</v>
          </cell>
        </row>
        <row r="10225">
          <cell r="B10225" t="str">
            <v>伊籍</v>
          </cell>
          <cell r="I10225">
            <v>14045</v>
          </cell>
        </row>
        <row r="10226">
          <cell r="B10226" t="str">
            <v>赵嫂</v>
          </cell>
          <cell r="I10226">
            <v>13033</v>
          </cell>
        </row>
        <row r="10227">
          <cell r="B10227" t="str">
            <v>侍从</v>
          </cell>
          <cell r="I10227">
            <v>14043</v>
          </cell>
        </row>
        <row r="10228">
          <cell r="B10228" t="str">
            <v>刘备士兵</v>
          </cell>
          <cell r="I10228">
            <v>11053</v>
          </cell>
        </row>
        <row r="10229">
          <cell r="B10229" t="str">
            <v>曹植</v>
          </cell>
          <cell r="I10229">
            <v>11037</v>
          </cell>
        </row>
        <row r="10230">
          <cell r="B10230" t="str">
            <v>曹丕</v>
          </cell>
          <cell r="I10230">
            <v>11020</v>
          </cell>
        </row>
        <row r="10231">
          <cell r="B10231" t="str">
            <v>曹操精锐军</v>
          </cell>
          <cell r="I10231">
            <v>14047</v>
          </cell>
        </row>
        <row r="10232">
          <cell r="B10232" t="str">
            <v>荀攸</v>
          </cell>
          <cell r="I10232">
            <v>11008</v>
          </cell>
        </row>
        <row r="10233">
          <cell r="B10233" t="str">
            <v>张任</v>
          </cell>
          <cell r="I10233">
            <v>12031</v>
          </cell>
        </row>
        <row r="10234">
          <cell r="B10234" t="str">
            <v>刘封</v>
          </cell>
          <cell r="I10234">
            <v>12031</v>
          </cell>
        </row>
        <row r="10235">
          <cell r="B10235" t="str">
            <v>高沛</v>
          </cell>
          <cell r="I10235">
            <v>13021</v>
          </cell>
        </row>
        <row r="10236">
          <cell r="B10236" t="str">
            <v>冷苞</v>
          </cell>
          <cell r="I10236">
            <v>12026</v>
          </cell>
        </row>
        <row r="10237">
          <cell r="B10237" t="str">
            <v>杜袭</v>
          </cell>
          <cell r="I10237">
            <v>11027</v>
          </cell>
        </row>
        <row r="10238">
          <cell r="B10238" t="str">
            <v>刘瑰</v>
          </cell>
          <cell r="I10238">
            <v>11023</v>
          </cell>
        </row>
        <row r="10239">
          <cell r="B10239" t="str">
            <v>士兵</v>
          </cell>
          <cell r="I10239">
            <v>13036</v>
          </cell>
        </row>
        <row r="10240">
          <cell r="B10240" t="str">
            <v>卓膺</v>
          </cell>
          <cell r="I10240">
            <v>13034</v>
          </cell>
        </row>
        <row r="10241">
          <cell r="B10241" t="str">
            <v>华歆</v>
          </cell>
          <cell r="I10241">
            <v>14020</v>
          </cell>
        </row>
        <row r="10242">
          <cell r="B10242" t="str">
            <v>鲁肃</v>
          </cell>
          <cell r="I10242">
            <v>13002</v>
          </cell>
        </row>
        <row r="10243">
          <cell r="B10243" t="str">
            <v>吴国重甲军</v>
          </cell>
          <cell r="I10243">
            <v>14048</v>
          </cell>
        </row>
        <row r="10244">
          <cell r="B10244" t="str">
            <v>鲁肃医生</v>
          </cell>
          <cell r="I10244">
            <v>14044</v>
          </cell>
        </row>
        <row r="10245">
          <cell r="B10245" t="str">
            <v>【精英】鲁肃</v>
          </cell>
          <cell r="I10245">
            <v>13002</v>
          </cell>
        </row>
        <row r="10246">
          <cell r="B10246" t="str">
            <v>吴国精锐军</v>
          </cell>
          <cell r="I10246">
            <v>14047</v>
          </cell>
        </row>
        <row r="10247">
          <cell r="B10247" t="str">
            <v>【精英】孙权</v>
          </cell>
          <cell r="I10247">
            <v>13005</v>
          </cell>
        </row>
        <row r="10248">
          <cell r="B10248" t="str">
            <v>【英雄】鲁肃</v>
          </cell>
          <cell r="I10248">
            <v>13002</v>
          </cell>
        </row>
        <row r="10249">
          <cell r="B10249" t="str">
            <v>吴国精锐军</v>
          </cell>
          <cell r="I10249">
            <v>14047</v>
          </cell>
        </row>
        <row r="10250">
          <cell r="B10250" t="str">
            <v>【英雄】孙权</v>
          </cell>
          <cell r="I10250">
            <v>13005</v>
          </cell>
        </row>
        <row r="10251">
          <cell r="B10251" t="str">
            <v>【史诗】鲁肃</v>
          </cell>
          <cell r="I10251">
            <v>13002</v>
          </cell>
        </row>
        <row r="10252">
          <cell r="B10252" t="str">
            <v>吴国精锐军</v>
          </cell>
          <cell r="I10252">
            <v>14047</v>
          </cell>
        </row>
        <row r="10253">
          <cell r="B10253" t="str">
            <v>【史诗】孙权</v>
          </cell>
          <cell r="I10253">
            <v>13005</v>
          </cell>
        </row>
        <row r="10254">
          <cell r="B10254" t="str">
            <v>【史诗】周瑜</v>
          </cell>
          <cell r="I10254">
            <v>13007</v>
          </cell>
        </row>
        <row r="10255">
          <cell r="B10255" t="str">
            <v>【传奇】鲁肃</v>
          </cell>
          <cell r="I10255">
            <v>13002</v>
          </cell>
        </row>
        <row r="10256">
          <cell r="B10256" t="str">
            <v>吴国精锐军</v>
          </cell>
          <cell r="I10256">
            <v>14047</v>
          </cell>
        </row>
        <row r="10257">
          <cell r="B10257" t="str">
            <v>【传奇】孙权</v>
          </cell>
          <cell r="I10257">
            <v>13005</v>
          </cell>
        </row>
        <row r="10258">
          <cell r="B10258" t="str">
            <v>【传奇】周瑜</v>
          </cell>
          <cell r="I10258">
            <v>13007</v>
          </cell>
        </row>
        <row r="10259">
          <cell r="B10259" t="str">
            <v>【神话】鲁肃</v>
          </cell>
          <cell r="I10259">
            <v>13002</v>
          </cell>
        </row>
        <row r="10260">
          <cell r="B10260" t="str">
            <v>吴国精锐军</v>
          </cell>
          <cell r="I10260">
            <v>14047</v>
          </cell>
        </row>
        <row r="10261">
          <cell r="B10261" t="str">
            <v>【神话】孙权</v>
          </cell>
          <cell r="I10261">
            <v>13005</v>
          </cell>
        </row>
        <row r="10262">
          <cell r="B10262" t="str">
            <v>【神话】周瑜</v>
          </cell>
          <cell r="I10262">
            <v>13007</v>
          </cell>
        </row>
        <row r="10263">
          <cell r="B10263" t="str">
            <v>吕布</v>
          </cell>
          <cell r="I10263">
            <v>14005</v>
          </cell>
        </row>
        <row r="10264">
          <cell r="B10264" t="str">
            <v>吕布先锋军</v>
          </cell>
          <cell r="I10264">
            <v>14047</v>
          </cell>
        </row>
        <row r="10265">
          <cell r="B10265" t="str">
            <v>弓弩手</v>
          </cell>
          <cell r="I10265">
            <v>14050</v>
          </cell>
        </row>
        <row r="10266">
          <cell r="B10266" t="str">
            <v>【精英】吕布</v>
          </cell>
          <cell r="I10266">
            <v>14005</v>
          </cell>
        </row>
        <row r="10267">
          <cell r="B10267" t="str">
            <v>【精英】貂蝉</v>
          </cell>
          <cell r="I10267">
            <v>14007</v>
          </cell>
        </row>
        <row r="10268">
          <cell r="B10268" t="str">
            <v>吕布亲卫</v>
          </cell>
          <cell r="I10268">
            <v>11054</v>
          </cell>
        </row>
        <row r="10269">
          <cell r="B10269" t="str">
            <v>【英雄】吕布</v>
          </cell>
          <cell r="I10269">
            <v>14005</v>
          </cell>
        </row>
        <row r="10270">
          <cell r="B10270" t="str">
            <v>【英雄】貂蝉</v>
          </cell>
          <cell r="I10270">
            <v>14007</v>
          </cell>
        </row>
        <row r="10271">
          <cell r="B10271" t="str">
            <v>吕布亲卫</v>
          </cell>
          <cell r="I10271">
            <v>11054</v>
          </cell>
        </row>
        <row r="10272">
          <cell r="B10272" t="str">
            <v>【史诗】吕布</v>
          </cell>
          <cell r="I10272">
            <v>14005</v>
          </cell>
        </row>
        <row r="10273">
          <cell r="B10273" t="str">
            <v>【史诗】貂蝉</v>
          </cell>
          <cell r="I10273">
            <v>14007</v>
          </cell>
        </row>
        <row r="10274">
          <cell r="B10274" t="str">
            <v>【史诗】董卓</v>
          </cell>
          <cell r="I10274">
            <v>14016</v>
          </cell>
        </row>
        <row r="10275">
          <cell r="B10275" t="str">
            <v>吕布先锋军</v>
          </cell>
          <cell r="I10275">
            <v>14047</v>
          </cell>
        </row>
        <row r="10276">
          <cell r="B10276" t="str">
            <v>【传奇】吕布</v>
          </cell>
          <cell r="I10276">
            <v>14005</v>
          </cell>
        </row>
        <row r="10277">
          <cell r="B10277" t="str">
            <v>【传奇】貂蝉</v>
          </cell>
          <cell r="I10277">
            <v>14007</v>
          </cell>
        </row>
        <row r="10278">
          <cell r="B10278" t="str">
            <v>【传奇】董卓</v>
          </cell>
          <cell r="I10278">
            <v>14016</v>
          </cell>
        </row>
        <row r="10279">
          <cell r="B10279" t="str">
            <v>吕布先锋军</v>
          </cell>
          <cell r="I10279">
            <v>14047</v>
          </cell>
        </row>
        <row r="10280">
          <cell r="B10280" t="str">
            <v>【神话】吕布</v>
          </cell>
          <cell r="I10280">
            <v>14005</v>
          </cell>
        </row>
        <row r="10281">
          <cell r="B10281" t="str">
            <v>【神话】貂蝉</v>
          </cell>
          <cell r="I10281">
            <v>14007</v>
          </cell>
        </row>
        <row r="10282">
          <cell r="B10282" t="str">
            <v>【神话】董卓</v>
          </cell>
          <cell r="I10282">
            <v>14016</v>
          </cell>
        </row>
        <row r="10283">
          <cell r="B10283" t="str">
            <v>吕布先锋军</v>
          </cell>
          <cell r="I10283">
            <v>14047</v>
          </cell>
        </row>
        <row r="10284">
          <cell r="B10284" t="str">
            <v>张角</v>
          </cell>
          <cell r="I10284">
            <v>14019</v>
          </cell>
        </row>
        <row r="10285">
          <cell r="B10285" t="str">
            <v>黄巾党</v>
          </cell>
          <cell r="I10285">
            <v>14049</v>
          </cell>
        </row>
        <row r="10286">
          <cell r="B10286" t="str">
            <v>黄巾妖术师</v>
          </cell>
          <cell r="I10286">
            <v>14043</v>
          </cell>
        </row>
        <row r="10287">
          <cell r="B10287" t="str">
            <v>【精英】张角</v>
          </cell>
          <cell r="I10287">
            <v>14019</v>
          </cell>
        </row>
        <row r="10288">
          <cell r="B10288" t="str">
            <v>【精英】于吉</v>
          </cell>
          <cell r="I10288">
            <v>14009</v>
          </cell>
        </row>
        <row r="10289">
          <cell r="B10289" t="str">
            <v>黄巾党</v>
          </cell>
          <cell r="I10289">
            <v>14049</v>
          </cell>
        </row>
        <row r="10290">
          <cell r="B10290" t="str">
            <v>【英雄】张角</v>
          </cell>
          <cell r="I10290">
            <v>14019</v>
          </cell>
        </row>
        <row r="10291">
          <cell r="B10291" t="str">
            <v>【英雄】于吉</v>
          </cell>
          <cell r="I10291">
            <v>14009</v>
          </cell>
        </row>
        <row r="10292">
          <cell r="B10292" t="str">
            <v>黄巾党</v>
          </cell>
          <cell r="I10292">
            <v>14049</v>
          </cell>
        </row>
        <row r="10293">
          <cell r="B10293" t="str">
            <v>【史诗】张角</v>
          </cell>
          <cell r="I10293">
            <v>14019</v>
          </cell>
        </row>
        <row r="10294">
          <cell r="B10294" t="str">
            <v>【史诗】于吉</v>
          </cell>
          <cell r="I10294">
            <v>14009</v>
          </cell>
        </row>
        <row r="10295">
          <cell r="B10295" t="str">
            <v>【史诗】左慈</v>
          </cell>
          <cell r="I10295">
            <v>14003</v>
          </cell>
        </row>
        <row r="10296">
          <cell r="B10296" t="str">
            <v>黄巾妖术师</v>
          </cell>
          <cell r="I10296">
            <v>14043</v>
          </cell>
        </row>
        <row r="10297">
          <cell r="B10297" t="str">
            <v>【传奇】张角</v>
          </cell>
          <cell r="I10297">
            <v>14019</v>
          </cell>
        </row>
        <row r="10298">
          <cell r="B10298" t="str">
            <v>【传奇】于吉</v>
          </cell>
          <cell r="I10298">
            <v>14009</v>
          </cell>
        </row>
        <row r="10299">
          <cell r="B10299" t="str">
            <v>【传奇】左慈</v>
          </cell>
          <cell r="I10299">
            <v>14003</v>
          </cell>
        </row>
        <row r="10300">
          <cell r="B10300" t="str">
            <v>黄巾妖术师</v>
          </cell>
          <cell r="I10300">
            <v>14043</v>
          </cell>
        </row>
        <row r="10301">
          <cell r="B10301" t="str">
            <v>【神话】张角</v>
          </cell>
          <cell r="I10301">
            <v>14019</v>
          </cell>
        </row>
        <row r="10302">
          <cell r="B10302" t="str">
            <v>【神话】于吉</v>
          </cell>
          <cell r="I10302">
            <v>14009</v>
          </cell>
        </row>
        <row r="10303">
          <cell r="B10303" t="str">
            <v>【神话】左慈</v>
          </cell>
          <cell r="I10303">
            <v>14003</v>
          </cell>
        </row>
        <row r="10304">
          <cell r="B10304" t="str">
            <v>黄巾妖术师</v>
          </cell>
          <cell r="I10304">
            <v>14043</v>
          </cell>
        </row>
        <row r="10305">
          <cell r="B10305" t="str">
            <v>曹操</v>
          </cell>
          <cell r="I10305">
            <v>11002</v>
          </cell>
        </row>
        <row r="10306">
          <cell r="B10306" t="str">
            <v>曹操谋士</v>
          </cell>
          <cell r="I10306">
            <v>14045</v>
          </cell>
        </row>
        <row r="10307">
          <cell r="B10307" t="str">
            <v>曹操亲卫</v>
          </cell>
          <cell r="I10307">
            <v>11054</v>
          </cell>
        </row>
        <row r="10308">
          <cell r="B10308" t="str">
            <v>【精英】曹操</v>
          </cell>
          <cell r="I10308">
            <v>11002</v>
          </cell>
        </row>
        <row r="10309">
          <cell r="B10309" t="str">
            <v>【精英】郭嘉</v>
          </cell>
          <cell r="I10309">
            <v>11001</v>
          </cell>
        </row>
        <row r="10310">
          <cell r="B10310" t="str">
            <v>曹操精锐军</v>
          </cell>
          <cell r="I10310">
            <v>14046</v>
          </cell>
        </row>
        <row r="10311">
          <cell r="B10311" t="str">
            <v>【英雄】曹操</v>
          </cell>
          <cell r="I10311">
            <v>11002</v>
          </cell>
        </row>
        <row r="10312">
          <cell r="B10312" t="str">
            <v>【英雄】郭嘉</v>
          </cell>
          <cell r="I10312">
            <v>11001</v>
          </cell>
        </row>
        <row r="10313">
          <cell r="B10313" t="str">
            <v>曹操精锐军</v>
          </cell>
          <cell r="I10313">
            <v>14046</v>
          </cell>
        </row>
        <row r="10314">
          <cell r="B10314" t="str">
            <v>【史诗】曹操</v>
          </cell>
          <cell r="I10314">
            <v>11002</v>
          </cell>
        </row>
        <row r="10315">
          <cell r="B10315" t="str">
            <v>【史诗】郭嘉</v>
          </cell>
          <cell r="I10315">
            <v>11001</v>
          </cell>
        </row>
        <row r="10316">
          <cell r="B10316" t="str">
            <v>【史诗】荀彧</v>
          </cell>
          <cell r="I10316">
            <v>11007</v>
          </cell>
        </row>
        <row r="10317">
          <cell r="B10317" t="str">
            <v>魏国精锐军</v>
          </cell>
          <cell r="I10317">
            <v>14047</v>
          </cell>
        </row>
        <row r="10318">
          <cell r="B10318" t="str">
            <v>【传奇】曹操</v>
          </cell>
          <cell r="I10318">
            <v>11002</v>
          </cell>
        </row>
        <row r="10319">
          <cell r="B10319" t="str">
            <v>【传奇】郭嘉</v>
          </cell>
          <cell r="I10319">
            <v>11001</v>
          </cell>
        </row>
        <row r="10320">
          <cell r="B10320" t="str">
            <v>【传奇】荀彧</v>
          </cell>
          <cell r="I10320">
            <v>11007</v>
          </cell>
        </row>
        <row r="10321">
          <cell r="B10321" t="str">
            <v>魏国精锐军</v>
          </cell>
          <cell r="I10321">
            <v>14047</v>
          </cell>
        </row>
        <row r="10322">
          <cell r="B10322" t="str">
            <v>【神话】曹操</v>
          </cell>
          <cell r="I10322">
            <v>11002</v>
          </cell>
        </row>
        <row r="10323">
          <cell r="B10323" t="str">
            <v>【神话】郭嘉</v>
          </cell>
          <cell r="I10323">
            <v>11001</v>
          </cell>
        </row>
        <row r="10324">
          <cell r="B10324" t="str">
            <v>【神话】荀彧</v>
          </cell>
          <cell r="I10324">
            <v>11007</v>
          </cell>
        </row>
        <row r="10325">
          <cell r="B10325" t="str">
            <v>魏国精锐军</v>
          </cell>
          <cell r="I10325">
            <v>14047</v>
          </cell>
        </row>
        <row r="10326">
          <cell r="B10326" t="str">
            <v>诸葛亮</v>
          </cell>
          <cell r="I10326">
            <v>12009</v>
          </cell>
        </row>
        <row r="10327">
          <cell r="B10327" t="str">
            <v>诸葛亮门客</v>
          </cell>
          <cell r="I10327">
            <v>14045</v>
          </cell>
        </row>
        <row r="10328">
          <cell r="B10328" t="str">
            <v>诸葛亮亲卫</v>
          </cell>
          <cell r="I10328">
            <v>11054</v>
          </cell>
        </row>
        <row r="10329">
          <cell r="B10329" t="str">
            <v>【精英】诸葛亮</v>
          </cell>
          <cell r="I10329">
            <v>12009</v>
          </cell>
        </row>
        <row r="10330">
          <cell r="B10330" t="str">
            <v>【精英】刘备</v>
          </cell>
          <cell r="I10330">
            <v>12008</v>
          </cell>
        </row>
        <row r="10331">
          <cell r="B10331" t="str">
            <v>蜀国精锐军</v>
          </cell>
          <cell r="I10331">
            <v>14047</v>
          </cell>
        </row>
        <row r="10332">
          <cell r="B10332" t="str">
            <v>【英雄】诸葛亮</v>
          </cell>
          <cell r="I10332">
            <v>12009</v>
          </cell>
        </row>
        <row r="10333">
          <cell r="B10333" t="str">
            <v>【英雄】刘备</v>
          </cell>
          <cell r="I10333">
            <v>12008</v>
          </cell>
        </row>
        <row r="10334">
          <cell r="B10334" t="str">
            <v>蜀国精锐军</v>
          </cell>
          <cell r="I10334">
            <v>14047</v>
          </cell>
        </row>
        <row r="10335">
          <cell r="B10335" t="str">
            <v>【史诗】诸葛亮</v>
          </cell>
          <cell r="I10335">
            <v>12009</v>
          </cell>
        </row>
        <row r="10336">
          <cell r="B10336" t="str">
            <v>【史诗】刘备</v>
          </cell>
          <cell r="I10336">
            <v>12008</v>
          </cell>
        </row>
        <row r="10337">
          <cell r="B10337" t="str">
            <v>【史诗】张飞</v>
          </cell>
          <cell r="I10337">
            <v>12004</v>
          </cell>
        </row>
        <row r="10338">
          <cell r="B10338" t="str">
            <v>蜀国精锐军</v>
          </cell>
          <cell r="I10338">
            <v>14047</v>
          </cell>
        </row>
        <row r="10339">
          <cell r="B10339" t="str">
            <v>【传奇】诸葛亮</v>
          </cell>
          <cell r="I10339">
            <v>12009</v>
          </cell>
        </row>
        <row r="10340">
          <cell r="B10340" t="str">
            <v>【传奇】刘备</v>
          </cell>
          <cell r="I10340">
            <v>12008</v>
          </cell>
        </row>
        <row r="10341">
          <cell r="B10341" t="str">
            <v>【传奇】张飞</v>
          </cell>
          <cell r="I10341">
            <v>12004</v>
          </cell>
        </row>
        <row r="10342">
          <cell r="B10342" t="str">
            <v>蜀国精锐军</v>
          </cell>
          <cell r="I10342">
            <v>14047</v>
          </cell>
        </row>
        <row r="10343">
          <cell r="B10343" t="str">
            <v>【神话】诸葛亮</v>
          </cell>
          <cell r="I10343">
            <v>12009</v>
          </cell>
        </row>
        <row r="10344">
          <cell r="B10344" t="str">
            <v>【神话】刘备</v>
          </cell>
          <cell r="I10344">
            <v>12008</v>
          </cell>
        </row>
        <row r="10345">
          <cell r="B10345" t="str">
            <v>【神话】张飞</v>
          </cell>
          <cell r="I10345">
            <v>12004</v>
          </cell>
        </row>
        <row r="10346">
          <cell r="B10346" t="str">
            <v>蜀国精锐军</v>
          </cell>
          <cell r="I10346">
            <v>14047</v>
          </cell>
        </row>
        <row r="10347">
          <cell r="B10347" t="str">
            <v>乐进</v>
          </cell>
          <cell r="I10347">
            <v>11014</v>
          </cell>
        </row>
        <row r="10348">
          <cell r="B10348" t="str">
            <v>弓弩手</v>
          </cell>
          <cell r="I10348">
            <v>14050</v>
          </cell>
        </row>
        <row r="10349">
          <cell r="B10349" t="str">
            <v>魏国精锐军</v>
          </cell>
          <cell r="I10349">
            <v>14047</v>
          </cell>
        </row>
        <row r="10350">
          <cell r="B10350" t="str">
            <v>【精英】乐进</v>
          </cell>
          <cell r="I10350">
            <v>11014</v>
          </cell>
        </row>
        <row r="10351">
          <cell r="B10351" t="str">
            <v>【精英】曹仁</v>
          </cell>
          <cell r="I10351">
            <v>11003</v>
          </cell>
        </row>
        <row r="10352">
          <cell r="B10352" t="str">
            <v>魏国精锐军</v>
          </cell>
          <cell r="I10352">
            <v>14047</v>
          </cell>
        </row>
        <row r="10353">
          <cell r="B10353" t="str">
            <v>【英雄】乐进</v>
          </cell>
          <cell r="I10353">
            <v>11014</v>
          </cell>
        </row>
        <row r="10354">
          <cell r="B10354" t="str">
            <v>【英雄】曹仁</v>
          </cell>
          <cell r="I10354">
            <v>11003</v>
          </cell>
        </row>
        <row r="10355">
          <cell r="B10355" t="str">
            <v>魏国精锐军</v>
          </cell>
          <cell r="I10355">
            <v>14047</v>
          </cell>
        </row>
        <row r="10356">
          <cell r="B10356" t="str">
            <v>【史诗】乐进</v>
          </cell>
          <cell r="I10356">
            <v>11014</v>
          </cell>
        </row>
        <row r="10357">
          <cell r="B10357" t="str">
            <v>【史诗】曹仁</v>
          </cell>
          <cell r="I10357">
            <v>11003</v>
          </cell>
        </row>
        <row r="10358">
          <cell r="B10358" t="str">
            <v>【史诗】夏侯渊</v>
          </cell>
          <cell r="I10358">
            <v>11005</v>
          </cell>
        </row>
        <row r="10359">
          <cell r="B10359" t="str">
            <v>魏国精锐军</v>
          </cell>
          <cell r="I10359">
            <v>14047</v>
          </cell>
        </row>
        <row r="10360">
          <cell r="B10360" t="str">
            <v>【传奇】乐进</v>
          </cell>
          <cell r="I10360">
            <v>11014</v>
          </cell>
        </row>
        <row r="10361">
          <cell r="B10361" t="str">
            <v>【传奇】曹仁</v>
          </cell>
          <cell r="I10361">
            <v>11003</v>
          </cell>
        </row>
        <row r="10362">
          <cell r="B10362" t="str">
            <v>【传奇】夏侯渊</v>
          </cell>
          <cell r="I10362">
            <v>11005</v>
          </cell>
        </row>
        <row r="10363">
          <cell r="B10363" t="str">
            <v>魏国精锐军</v>
          </cell>
          <cell r="I10363">
            <v>14047</v>
          </cell>
        </row>
        <row r="10364">
          <cell r="B10364" t="str">
            <v>【神话】乐进</v>
          </cell>
          <cell r="I10364">
            <v>11014</v>
          </cell>
        </row>
        <row r="10365">
          <cell r="B10365" t="str">
            <v>【神话】曹仁</v>
          </cell>
          <cell r="I10365">
            <v>11003</v>
          </cell>
        </row>
        <row r="10366">
          <cell r="B10366" t="str">
            <v>【神话】夏侯渊</v>
          </cell>
          <cell r="I10366">
            <v>11005</v>
          </cell>
        </row>
        <row r="10367">
          <cell r="B10367" t="str">
            <v>魏国精锐军</v>
          </cell>
          <cell r="I10367">
            <v>14047</v>
          </cell>
        </row>
        <row r="10368">
          <cell r="B10368" t="str">
            <v>李傕</v>
          </cell>
          <cell r="I10368">
            <v>14041</v>
          </cell>
        </row>
        <row r="10369">
          <cell r="B10369" t="str">
            <v>李傕侍卫</v>
          </cell>
          <cell r="I10369">
            <v>11054</v>
          </cell>
        </row>
        <row r="10370">
          <cell r="B10370" t="str">
            <v>郭汜</v>
          </cell>
          <cell r="I10370">
            <v>14010</v>
          </cell>
        </row>
        <row r="10371">
          <cell r="B10371" t="str">
            <v>郭汜侍卫</v>
          </cell>
          <cell r="I10371">
            <v>11054</v>
          </cell>
        </row>
        <row r="10372">
          <cell r="B10372" t="str">
            <v>何进</v>
          </cell>
          <cell r="I10372">
            <v>14038</v>
          </cell>
        </row>
        <row r="10373">
          <cell r="B10373" t="str">
            <v>何进侍卫</v>
          </cell>
          <cell r="I10373">
            <v>11053</v>
          </cell>
        </row>
        <row r="10374">
          <cell r="B10374" t="str">
            <v>袁绍</v>
          </cell>
          <cell r="I10374">
            <v>14006</v>
          </cell>
        </row>
        <row r="10375">
          <cell r="B10375" t="str">
            <v>袁绍护卫</v>
          </cell>
          <cell r="I10375">
            <v>11054</v>
          </cell>
        </row>
        <row r="10376">
          <cell r="B10376" t="str">
            <v>袁绍亲兵</v>
          </cell>
          <cell r="I10376">
            <v>11053</v>
          </cell>
        </row>
        <row r="10377">
          <cell r="B10377" t="str">
            <v>华雄</v>
          </cell>
          <cell r="I10377">
            <v>14017</v>
          </cell>
        </row>
        <row r="10378">
          <cell r="B10378" t="str">
            <v>华雄主力军</v>
          </cell>
          <cell r="I10378">
            <v>14041</v>
          </cell>
        </row>
        <row r="10379">
          <cell r="B10379" t="str">
            <v>华雄亲卫</v>
          </cell>
          <cell r="I10379">
            <v>11054</v>
          </cell>
        </row>
        <row r="10380">
          <cell r="B10380" t="str">
            <v>貂蝉</v>
          </cell>
          <cell r="I10380">
            <v>14007</v>
          </cell>
        </row>
        <row r="10381">
          <cell r="B10381" t="str">
            <v>貂蝉侍女</v>
          </cell>
          <cell r="I10381">
            <v>11042</v>
          </cell>
        </row>
        <row r="10382">
          <cell r="B10382" t="str">
            <v>貂蝉护卫</v>
          </cell>
          <cell r="I10382">
            <v>11054</v>
          </cell>
        </row>
        <row r="10383">
          <cell r="B10383" t="str">
            <v>吕布</v>
          </cell>
          <cell r="I10383">
            <v>14005</v>
          </cell>
        </row>
        <row r="10384">
          <cell r="B10384" t="str">
            <v>吕布亲卫</v>
          </cell>
          <cell r="I10384">
            <v>14046</v>
          </cell>
        </row>
        <row r="10385">
          <cell r="B10385" t="str">
            <v>吕布精锐军</v>
          </cell>
          <cell r="I10385">
            <v>13036</v>
          </cell>
        </row>
        <row r="10386">
          <cell r="B10386" t="str">
            <v>董卓</v>
          </cell>
          <cell r="I10386">
            <v>14016</v>
          </cell>
        </row>
        <row r="10387">
          <cell r="B10387" t="str">
            <v>吕布</v>
          </cell>
          <cell r="I10387">
            <v>14005</v>
          </cell>
        </row>
        <row r="10388">
          <cell r="B10388" t="str">
            <v>董卓亲卫</v>
          </cell>
          <cell r="I10388">
            <v>14046</v>
          </cell>
        </row>
        <row r="10389">
          <cell r="B10389" t="str">
            <v>徐晃</v>
          </cell>
          <cell r="I10389">
            <v>11015</v>
          </cell>
        </row>
        <row r="10390">
          <cell r="B10390" t="str">
            <v>徐晃精锐军</v>
          </cell>
          <cell r="I10390">
            <v>11053</v>
          </cell>
        </row>
        <row r="10391">
          <cell r="B10391" t="str">
            <v>典韦</v>
          </cell>
          <cell r="I10391">
            <v>11017</v>
          </cell>
        </row>
        <row r="10392">
          <cell r="B10392" t="str">
            <v>典韦精锐军</v>
          </cell>
          <cell r="I10392">
            <v>11053</v>
          </cell>
        </row>
        <row r="10393">
          <cell r="B10393" t="str">
            <v>袁绍</v>
          </cell>
          <cell r="I10393">
            <v>14006</v>
          </cell>
        </row>
        <row r="10394">
          <cell r="B10394" t="str">
            <v>袁绍护卫</v>
          </cell>
          <cell r="I10394">
            <v>11053</v>
          </cell>
        </row>
        <row r="10395">
          <cell r="B10395" t="str">
            <v>袁绍亲卫军</v>
          </cell>
          <cell r="I10395">
            <v>14046</v>
          </cell>
        </row>
        <row r="10396">
          <cell r="B10396" t="str">
            <v>张飞</v>
          </cell>
          <cell r="I10396">
            <v>12004</v>
          </cell>
        </row>
        <row r="10397">
          <cell r="B10397" t="str">
            <v>张飞亲卫军</v>
          </cell>
          <cell r="I10397">
            <v>13036</v>
          </cell>
        </row>
        <row r="10398">
          <cell r="B10398" t="str">
            <v>张飞亲卫军</v>
          </cell>
          <cell r="I10398">
            <v>14050</v>
          </cell>
        </row>
        <row r="10399">
          <cell r="B10399" t="str">
            <v>马超</v>
          </cell>
          <cell r="I10399">
            <v>12005</v>
          </cell>
        </row>
        <row r="10400">
          <cell r="B10400" t="str">
            <v>马超亲卫军</v>
          </cell>
          <cell r="I10400">
            <v>13036</v>
          </cell>
        </row>
        <row r="10401">
          <cell r="B10401" t="str">
            <v>马超精锐军</v>
          </cell>
          <cell r="I10401">
            <v>14047</v>
          </cell>
        </row>
        <row r="10402">
          <cell r="B10402" t="str">
            <v>郭嘉</v>
          </cell>
          <cell r="I10402">
            <v>11001</v>
          </cell>
        </row>
        <row r="10403">
          <cell r="B10403" t="str">
            <v>郭嘉门客</v>
          </cell>
          <cell r="I10403">
            <v>14045</v>
          </cell>
        </row>
        <row r="10404">
          <cell r="B10404" t="str">
            <v>郭嘉护卫</v>
          </cell>
          <cell r="I10404">
            <v>11054</v>
          </cell>
        </row>
        <row r="10405">
          <cell r="B10405" t="str">
            <v>曹操</v>
          </cell>
          <cell r="I10405">
            <v>11002</v>
          </cell>
        </row>
        <row r="10406">
          <cell r="B10406" t="str">
            <v>曹操谋臣</v>
          </cell>
          <cell r="I10406">
            <v>14045</v>
          </cell>
        </row>
        <row r="10407">
          <cell r="B10407" t="str">
            <v>魏国精锐军</v>
          </cell>
          <cell r="I10407">
            <v>11054</v>
          </cell>
        </row>
        <row r="10408">
          <cell r="B10408" t="str">
            <v>许褚</v>
          </cell>
          <cell r="I10408">
            <v>11016</v>
          </cell>
        </row>
        <row r="10409">
          <cell r="B10409" t="str">
            <v>典韦</v>
          </cell>
          <cell r="I10409">
            <v>11017</v>
          </cell>
        </row>
        <row r="10410">
          <cell r="B10410" t="str">
            <v>许褚亲卫军</v>
          </cell>
          <cell r="I10410">
            <v>14050</v>
          </cell>
        </row>
        <row r="10411">
          <cell r="B10411" t="str">
            <v>甘夫人</v>
          </cell>
          <cell r="I10411">
            <v>12039</v>
          </cell>
        </row>
        <row r="10412">
          <cell r="B10412" t="str">
            <v>侍女</v>
          </cell>
          <cell r="I10412">
            <v>11042</v>
          </cell>
        </row>
        <row r="10413">
          <cell r="B10413" t="str">
            <v>公孙瓒</v>
          </cell>
          <cell r="I10413">
            <v>14002</v>
          </cell>
        </row>
        <row r="10414">
          <cell r="B10414" t="str">
            <v>公孙瓒亲卫军</v>
          </cell>
          <cell r="I10414">
            <v>11054</v>
          </cell>
        </row>
        <row r="10415">
          <cell r="B10415" t="str">
            <v>公孙瓒亲卫军</v>
          </cell>
          <cell r="I10415">
            <v>11053</v>
          </cell>
        </row>
        <row r="10416">
          <cell r="B10416" t="str">
            <v>刘禅</v>
          </cell>
          <cell r="I10416">
            <v>12032</v>
          </cell>
        </row>
        <row r="10417">
          <cell r="B10417" t="str">
            <v>蜀国谋臣</v>
          </cell>
          <cell r="I10417">
            <v>14045</v>
          </cell>
        </row>
        <row r="10418">
          <cell r="B10418" t="str">
            <v>蜀国精锐军</v>
          </cell>
          <cell r="I10418">
            <v>11054</v>
          </cell>
        </row>
        <row r="10419">
          <cell r="B10419" t="str">
            <v>关羽</v>
          </cell>
          <cell r="I10419">
            <v>12003</v>
          </cell>
        </row>
        <row r="10420">
          <cell r="B10420" t="str">
            <v>关羽亲卫军</v>
          </cell>
          <cell r="I10420">
            <v>11054</v>
          </cell>
        </row>
        <row r="10421">
          <cell r="B10421" t="str">
            <v>关羽精锐军</v>
          </cell>
          <cell r="I10421">
            <v>14047</v>
          </cell>
        </row>
        <row r="10422">
          <cell r="B10422" t="str">
            <v>诸葛亮</v>
          </cell>
          <cell r="I10422">
            <v>12009</v>
          </cell>
        </row>
        <row r="10423">
          <cell r="B10423" t="str">
            <v>诸葛亮门客</v>
          </cell>
          <cell r="I10423">
            <v>14045</v>
          </cell>
        </row>
        <row r="10424">
          <cell r="B10424" t="str">
            <v>蜀国精锐军</v>
          </cell>
          <cell r="I10424">
            <v>11053</v>
          </cell>
        </row>
        <row r="10425">
          <cell r="B10425" t="str">
            <v>曹操</v>
          </cell>
          <cell r="I10425">
            <v>11002</v>
          </cell>
        </row>
        <row r="10426">
          <cell r="B10426" t="str">
            <v>曹操谋臣</v>
          </cell>
          <cell r="I10426">
            <v>14045</v>
          </cell>
        </row>
        <row r="10427">
          <cell r="B10427" t="str">
            <v>曹操亲卫军</v>
          </cell>
          <cell r="I10427">
            <v>14050</v>
          </cell>
        </row>
        <row r="10428">
          <cell r="B10428" t="str">
            <v>刘备</v>
          </cell>
          <cell r="I10428">
            <v>12008</v>
          </cell>
        </row>
        <row r="10429">
          <cell r="B10429" t="str">
            <v>诸葛亮</v>
          </cell>
          <cell r="I10429">
            <v>12009</v>
          </cell>
        </row>
        <row r="10430">
          <cell r="B10430" t="str">
            <v>蜀国精锐军</v>
          </cell>
          <cell r="I10430">
            <v>11053</v>
          </cell>
        </row>
        <row r="10431">
          <cell r="B10431" t="str">
            <v>赵云</v>
          </cell>
          <cell r="I10431">
            <v>12001</v>
          </cell>
        </row>
        <row r="10432">
          <cell r="B10432" t="str">
            <v>黄忠</v>
          </cell>
          <cell r="I10432">
            <v>12006</v>
          </cell>
        </row>
        <row r="10433">
          <cell r="B10433" t="str">
            <v>赵云亲卫军</v>
          </cell>
          <cell r="I10433">
            <v>11053</v>
          </cell>
        </row>
        <row r="10434">
          <cell r="B10434" t="str">
            <v>孔融</v>
          </cell>
          <cell r="I10434">
            <v>14036</v>
          </cell>
        </row>
        <row r="10435">
          <cell r="B10435" t="str">
            <v>孔融近卫</v>
          </cell>
          <cell r="I10435">
            <v>11054</v>
          </cell>
        </row>
        <row r="10436">
          <cell r="B10436" t="str">
            <v>黄盖</v>
          </cell>
          <cell r="I10436">
            <v>13016</v>
          </cell>
        </row>
        <row r="10437">
          <cell r="B10437" t="str">
            <v>黄盖亲卫军</v>
          </cell>
          <cell r="I10437">
            <v>14047</v>
          </cell>
        </row>
        <row r="10438">
          <cell r="B10438" t="str">
            <v>周瑜</v>
          </cell>
          <cell r="I10438">
            <v>13007</v>
          </cell>
        </row>
        <row r="10439">
          <cell r="B10439" t="str">
            <v>周瑜谋士</v>
          </cell>
          <cell r="I10439">
            <v>14045</v>
          </cell>
        </row>
        <row r="10440">
          <cell r="B10440" t="str">
            <v>吴国精锐军</v>
          </cell>
          <cell r="I10440">
            <v>11054</v>
          </cell>
        </row>
        <row r="10441">
          <cell r="B10441" t="str">
            <v>刘备</v>
          </cell>
          <cell r="I10441">
            <v>12008</v>
          </cell>
        </row>
        <row r="10442">
          <cell r="B10442" t="str">
            <v>刘备谋臣</v>
          </cell>
          <cell r="I10442">
            <v>14045</v>
          </cell>
        </row>
        <row r="10443">
          <cell r="B10443" t="str">
            <v>刘备亲卫军</v>
          </cell>
          <cell r="I10443">
            <v>11054</v>
          </cell>
        </row>
        <row r="10444">
          <cell r="B10444" t="str">
            <v>孙策</v>
          </cell>
          <cell r="I10444">
            <v>13004</v>
          </cell>
        </row>
        <row r="10445">
          <cell r="B10445" t="str">
            <v>吴国精锐军</v>
          </cell>
          <cell r="I10445">
            <v>11054</v>
          </cell>
        </row>
        <row r="10446">
          <cell r="B10446" t="str">
            <v>吴国精锐军</v>
          </cell>
          <cell r="I10446">
            <v>14050</v>
          </cell>
        </row>
        <row r="10447">
          <cell r="B10447" t="str">
            <v>孙坚</v>
          </cell>
          <cell r="I10447">
            <v>13003</v>
          </cell>
        </row>
        <row r="10448">
          <cell r="B10448" t="str">
            <v>甘宁</v>
          </cell>
          <cell r="I10448">
            <v>13010</v>
          </cell>
        </row>
        <row r="10449">
          <cell r="B10449" t="str">
            <v>吴国精锐军</v>
          </cell>
          <cell r="I10449">
            <v>14047</v>
          </cell>
        </row>
        <row r="10450">
          <cell r="B10450" t="str">
            <v>孙权</v>
          </cell>
          <cell r="I10450">
            <v>13005</v>
          </cell>
        </row>
        <row r="10451">
          <cell r="B10451" t="str">
            <v>鲁肃</v>
          </cell>
          <cell r="I10451">
            <v>13002</v>
          </cell>
        </row>
        <row r="10452">
          <cell r="B10452" t="str">
            <v>吴国精锐军</v>
          </cell>
          <cell r="I10452">
            <v>14047</v>
          </cell>
        </row>
        <row r="10453">
          <cell r="B10453" t="str">
            <v>太史慈</v>
          </cell>
          <cell r="I10453">
            <v>13006</v>
          </cell>
        </row>
        <row r="10454">
          <cell r="B10454" t="str">
            <v>孙策</v>
          </cell>
          <cell r="I10454">
            <v>13004</v>
          </cell>
        </row>
        <row r="10455">
          <cell r="B10455" t="str">
            <v>吴国精锐军</v>
          </cell>
          <cell r="I10455">
            <v>14050</v>
          </cell>
        </row>
        <row r="10456">
          <cell r="B10456" t="str">
            <v>丁原</v>
          </cell>
          <cell r="I10456">
            <v>11034</v>
          </cell>
        </row>
        <row r="10457">
          <cell r="B10457" t="str">
            <v>丁原亲卫军</v>
          </cell>
          <cell r="I10457">
            <v>14046</v>
          </cell>
        </row>
        <row r="10458">
          <cell r="B10458" t="str">
            <v>李儒</v>
          </cell>
          <cell r="I10458">
            <v>14020</v>
          </cell>
        </row>
        <row r="10459">
          <cell r="B10459" t="str">
            <v>李儒亲卫军</v>
          </cell>
          <cell r="I10459">
            <v>14046</v>
          </cell>
        </row>
        <row r="10460">
          <cell r="B10460" t="str">
            <v>王允</v>
          </cell>
          <cell r="I10460">
            <v>14029</v>
          </cell>
        </row>
        <row r="10461">
          <cell r="B10461" t="str">
            <v>王允谋士</v>
          </cell>
          <cell r="I10461">
            <v>14045</v>
          </cell>
        </row>
        <row r="10462">
          <cell r="B10462" t="str">
            <v>王允亲卫军</v>
          </cell>
          <cell r="I10462">
            <v>11054</v>
          </cell>
        </row>
        <row r="10463">
          <cell r="B10463" t="str">
            <v>高顺</v>
          </cell>
          <cell r="I10463">
            <v>14010</v>
          </cell>
        </row>
        <row r="10464">
          <cell r="B10464" t="str">
            <v>高顺亲卫军</v>
          </cell>
          <cell r="I10464">
            <v>11054</v>
          </cell>
        </row>
        <row r="10465">
          <cell r="B10465" t="str">
            <v>高顺亲卫军</v>
          </cell>
          <cell r="I10465">
            <v>14050</v>
          </cell>
        </row>
        <row r="10466">
          <cell r="B10466" t="str">
            <v>陈宫</v>
          </cell>
          <cell r="I10466">
            <v>14001</v>
          </cell>
        </row>
        <row r="10467">
          <cell r="B10467" t="str">
            <v>陈宫精锐军</v>
          </cell>
          <cell r="I10467">
            <v>11054</v>
          </cell>
        </row>
        <row r="10468">
          <cell r="B10468" t="str">
            <v>陈宫精锐军</v>
          </cell>
          <cell r="I10468">
            <v>14050</v>
          </cell>
        </row>
        <row r="10469">
          <cell r="B10469" t="str">
            <v>董卓</v>
          </cell>
          <cell r="I10469">
            <v>14016</v>
          </cell>
        </row>
        <row r="10470">
          <cell r="B10470" t="str">
            <v>华雄</v>
          </cell>
          <cell r="I10470">
            <v>14017</v>
          </cell>
        </row>
        <row r="10471">
          <cell r="B10471" t="str">
            <v>董卓精锐军</v>
          </cell>
          <cell r="I10471">
            <v>14047</v>
          </cell>
        </row>
        <row r="10472">
          <cell r="B10472" t="str">
            <v>貂蝉</v>
          </cell>
          <cell r="I10472">
            <v>14007</v>
          </cell>
        </row>
        <row r="10473">
          <cell r="B10473" t="str">
            <v>吕布</v>
          </cell>
          <cell r="I10473">
            <v>14005</v>
          </cell>
        </row>
        <row r="10474">
          <cell r="B10474" t="str">
            <v>貂蝉侍女</v>
          </cell>
          <cell r="I10474">
            <v>11042</v>
          </cell>
        </row>
        <row r="10475">
          <cell r="B10475" t="str">
            <v>吕布</v>
          </cell>
          <cell r="I10475">
            <v>14005</v>
          </cell>
        </row>
        <row r="10476">
          <cell r="B10476" t="str">
            <v>貂蝉</v>
          </cell>
          <cell r="I10476">
            <v>14007</v>
          </cell>
        </row>
        <row r="10477">
          <cell r="B10477" t="str">
            <v>吕布亲卫军</v>
          </cell>
          <cell r="I10477">
            <v>14050</v>
          </cell>
        </row>
        <row r="10478">
          <cell r="B10478" t="str">
            <v>许褚</v>
          </cell>
          <cell r="I10478">
            <v>11016</v>
          </cell>
        </row>
        <row r="10479">
          <cell r="B10479" t="str">
            <v>许褚亲卫军</v>
          </cell>
          <cell r="I10479">
            <v>14047</v>
          </cell>
        </row>
        <row r="10480">
          <cell r="B10480" t="str">
            <v>马腾</v>
          </cell>
          <cell r="I10480">
            <v>12031</v>
          </cell>
        </row>
        <row r="10481">
          <cell r="B10481" t="str">
            <v>马腾近卫军</v>
          </cell>
          <cell r="I10481">
            <v>13036</v>
          </cell>
        </row>
        <row r="10482">
          <cell r="B10482" t="str">
            <v>韩遂</v>
          </cell>
          <cell r="I10482">
            <v>14030</v>
          </cell>
        </row>
        <row r="10483">
          <cell r="B10483" t="str">
            <v>韩遂亲卫军</v>
          </cell>
          <cell r="I10483">
            <v>13036</v>
          </cell>
        </row>
        <row r="10484">
          <cell r="B10484" t="str">
            <v>韩遂亲卫军</v>
          </cell>
          <cell r="I10484">
            <v>14047</v>
          </cell>
        </row>
        <row r="10485">
          <cell r="B10485" t="str">
            <v>曹操</v>
          </cell>
          <cell r="I10485">
            <v>11002</v>
          </cell>
        </row>
        <row r="10486">
          <cell r="B10486" t="str">
            <v>曹操谋臣</v>
          </cell>
          <cell r="I10486">
            <v>14045</v>
          </cell>
        </row>
        <row r="10487">
          <cell r="B10487" t="str">
            <v>魏国精锐军</v>
          </cell>
          <cell r="I10487">
            <v>13036</v>
          </cell>
        </row>
        <row r="10488">
          <cell r="B10488" t="str">
            <v>诸葛亮</v>
          </cell>
          <cell r="I10488">
            <v>12009</v>
          </cell>
        </row>
        <row r="10489">
          <cell r="B10489" t="str">
            <v>姜维</v>
          </cell>
          <cell r="I10489">
            <v>12012</v>
          </cell>
        </row>
        <row r="10490">
          <cell r="B10490" t="str">
            <v>蜀国精锐军</v>
          </cell>
          <cell r="I10490">
            <v>14047</v>
          </cell>
        </row>
        <row r="10491">
          <cell r="B10491" t="str">
            <v>张飞</v>
          </cell>
          <cell r="I10491">
            <v>12004</v>
          </cell>
        </row>
        <row r="10492">
          <cell r="B10492" t="str">
            <v>关羽</v>
          </cell>
          <cell r="I10492">
            <v>12003</v>
          </cell>
        </row>
        <row r="10493">
          <cell r="B10493" t="str">
            <v>张飞精锐军</v>
          </cell>
          <cell r="I10493">
            <v>14050</v>
          </cell>
        </row>
        <row r="10494">
          <cell r="B10494" t="str">
            <v>刘备</v>
          </cell>
          <cell r="I10494">
            <v>12008</v>
          </cell>
        </row>
        <row r="10495">
          <cell r="B10495" t="str">
            <v>诸葛亮</v>
          </cell>
          <cell r="I10495">
            <v>12009</v>
          </cell>
        </row>
        <row r="10496">
          <cell r="B10496" t="str">
            <v>刘备谋臣</v>
          </cell>
          <cell r="I10496">
            <v>14045</v>
          </cell>
        </row>
        <row r="10497">
          <cell r="B10497" t="str">
            <v>马超</v>
          </cell>
          <cell r="I10497">
            <v>12005</v>
          </cell>
        </row>
        <row r="10498">
          <cell r="B10498" t="str">
            <v>魏延</v>
          </cell>
          <cell r="I10498">
            <v>12007</v>
          </cell>
        </row>
        <row r="10499">
          <cell r="B10499" t="str">
            <v>蜀国精锐军</v>
          </cell>
          <cell r="I10499">
            <v>14050</v>
          </cell>
        </row>
        <row r="10500">
          <cell r="B10500" t="str">
            <v>袁术</v>
          </cell>
          <cell r="I10500">
            <v>14027</v>
          </cell>
        </row>
        <row r="10501">
          <cell r="B10501" t="str">
            <v>袁术精锐军</v>
          </cell>
          <cell r="I10501">
            <v>13036</v>
          </cell>
        </row>
        <row r="10502">
          <cell r="B10502" t="str">
            <v>甘宁</v>
          </cell>
          <cell r="I10502">
            <v>13010</v>
          </cell>
        </row>
        <row r="10503">
          <cell r="B10503" t="str">
            <v>吴国精锐军</v>
          </cell>
          <cell r="I10503">
            <v>14047</v>
          </cell>
        </row>
        <row r="10504">
          <cell r="B10504" t="str">
            <v>周瑜</v>
          </cell>
          <cell r="I10504">
            <v>13007</v>
          </cell>
        </row>
        <row r="10505">
          <cell r="B10505" t="str">
            <v>周瑜门客</v>
          </cell>
          <cell r="I10505">
            <v>14045</v>
          </cell>
        </row>
        <row r="10506">
          <cell r="B10506" t="str">
            <v>吴国精锐军</v>
          </cell>
          <cell r="I10506">
            <v>11054</v>
          </cell>
        </row>
        <row r="10507">
          <cell r="B10507" t="str">
            <v>太史慈</v>
          </cell>
          <cell r="I10507">
            <v>13006</v>
          </cell>
        </row>
        <row r="10508">
          <cell r="B10508" t="str">
            <v>太史慈亲卫军</v>
          </cell>
          <cell r="I10508">
            <v>13036</v>
          </cell>
        </row>
        <row r="10509">
          <cell r="B10509" t="str">
            <v>太史慈亲卫军</v>
          </cell>
          <cell r="I10509">
            <v>14050</v>
          </cell>
        </row>
        <row r="10510">
          <cell r="B10510" t="str">
            <v>曹操</v>
          </cell>
          <cell r="I10510">
            <v>11002</v>
          </cell>
        </row>
        <row r="10511">
          <cell r="B10511" t="str">
            <v>郭嘉</v>
          </cell>
          <cell r="I10511">
            <v>11001</v>
          </cell>
        </row>
        <row r="10512">
          <cell r="B10512" t="str">
            <v>魏国精锐军</v>
          </cell>
          <cell r="I10512">
            <v>11053</v>
          </cell>
        </row>
        <row r="10513">
          <cell r="B10513" t="str">
            <v>孙坚</v>
          </cell>
          <cell r="I10513">
            <v>13003</v>
          </cell>
        </row>
        <row r="10514">
          <cell r="B10514" t="str">
            <v>甘宁</v>
          </cell>
          <cell r="I10514">
            <v>13010</v>
          </cell>
        </row>
        <row r="10515">
          <cell r="B10515" t="str">
            <v>吴国精锐军</v>
          </cell>
          <cell r="I10515">
            <v>14047</v>
          </cell>
        </row>
        <row r="10516">
          <cell r="B10516" t="str">
            <v>孙权</v>
          </cell>
          <cell r="I10516">
            <v>13005</v>
          </cell>
        </row>
        <row r="10517">
          <cell r="B10517" t="str">
            <v>鲁肃</v>
          </cell>
          <cell r="I10517">
            <v>13002</v>
          </cell>
        </row>
        <row r="10518">
          <cell r="B10518" t="str">
            <v>吴国精锐军</v>
          </cell>
          <cell r="I10518">
            <v>14047</v>
          </cell>
        </row>
        <row r="10519">
          <cell r="B10519" t="str">
            <v>孙策</v>
          </cell>
          <cell r="I10519">
            <v>13004</v>
          </cell>
        </row>
        <row r="10520">
          <cell r="B10520" t="str">
            <v>太史慈</v>
          </cell>
          <cell r="I10520">
            <v>13006</v>
          </cell>
        </row>
        <row r="10521">
          <cell r="B10521" t="str">
            <v>吴国精锐军</v>
          </cell>
          <cell r="I10521">
            <v>13036</v>
          </cell>
        </row>
        <row r="10522">
          <cell r="B10522" t="str">
            <v>周仓</v>
          </cell>
          <cell r="I10522">
            <v>12041</v>
          </cell>
        </row>
        <row r="10523">
          <cell r="B10523" t="str">
            <v>周仓近卫军</v>
          </cell>
          <cell r="I10523">
            <v>13036</v>
          </cell>
        </row>
        <row r="10524">
          <cell r="B10524" t="str">
            <v>关索</v>
          </cell>
          <cell r="I10524">
            <v>12021</v>
          </cell>
        </row>
        <row r="10525">
          <cell r="B10525" t="str">
            <v>关索主力军</v>
          </cell>
          <cell r="I10525">
            <v>13036</v>
          </cell>
        </row>
        <row r="10526">
          <cell r="B10526" t="str">
            <v>关索主力军</v>
          </cell>
          <cell r="I10526">
            <v>14050</v>
          </cell>
        </row>
        <row r="10527">
          <cell r="B10527" t="str">
            <v>关平</v>
          </cell>
          <cell r="I10527">
            <v>12020</v>
          </cell>
        </row>
        <row r="10528">
          <cell r="B10528" t="str">
            <v>关平主力军</v>
          </cell>
          <cell r="I10528">
            <v>14047</v>
          </cell>
        </row>
        <row r="10529">
          <cell r="B10529" t="str">
            <v>关平主力军</v>
          </cell>
          <cell r="I10529">
            <v>14046</v>
          </cell>
        </row>
        <row r="10530">
          <cell r="B10530" t="str">
            <v>关兴</v>
          </cell>
          <cell r="I10530">
            <v>12017</v>
          </cell>
        </row>
        <row r="10531">
          <cell r="B10531" t="str">
            <v>关兴主力军</v>
          </cell>
          <cell r="I10531">
            <v>14047</v>
          </cell>
        </row>
        <row r="10532">
          <cell r="B10532" t="str">
            <v>关兴主力军</v>
          </cell>
          <cell r="I10532">
            <v>14046</v>
          </cell>
        </row>
        <row r="10533">
          <cell r="B10533" t="str">
            <v>诸葛亮</v>
          </cell>
          <cell r="I10533">
            <v>12009</v>
          </cell>
        </row>
        <row r="10534">
          <cell r="B10534" t="str">
            <v>刘备</v>
          </cell>
          <cell r="I10534">
            <v>12008</v>
          </cell>
        </row>
        <row r="10535">
          <cell r="B10535" t="str">
            <v>蜀国精锐军</v>
          </cell>
          <cell r="I10535">
            <v>11054</v>
          </cell>
        </row>
        <row r="10536">
          <cell r="B10536" t="str">
            <v>张飞</v>
          </cell>
          <cell r="I10536">
            <v>12004</v>
          </cell>
        </row>
        <row r="10537">
          <cell r="B10537" t="str">
            <v>刘备</v>
          </cell>
          <cell r="I10537">
            <v>12008</v>
          </cell>
        </row>
        <row r="10538">
          <cell r="B10538" t="str">
            <v>蜀国精锐军</v>
          </cell>
          <cell r="I10538">
            <v>13036</v>
          </cell>
        </row>
        <row r="10539">
          <cell r="B10539" t="str">
            <v>刘备</v>
          </cell>
          <cell r="I10539">
            <v>12008</v>
          </cell>
        </row>
        <row r="10540">
          <cell r="B10540" t="str">
            <v>张飞</v>
          </cell>
          <cell r="I10540">
            <v>12004</v>
          </cell>
        </row>
        <row r="10541">
          <cell r="B10541" t="str">
            <v>蜀国精锐军</v>
          </cell>
          <cell r="I10541">
            <v>13036</v>
          </cell>
        </row>
        <row r="10542">
          <cell r="B10542" t="str">
            <v>关羽</v>
          </cell>
          <cell r="I10542">
            <v>12003</v>
          </cell>
        </row>
        <row r="10543">
          <cell r="B10543" t="str">
            <v>张飞</v>
          </cell>
          <cell r="I10543">
            <v>12004</v>
          </cell>
        </row>
        <row r="10544">
          <cell r="B10544" t="str">
            <v>关羽主力军</v>
          </cell>
          <cell r="I10544">
            <v>14047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1.道具tiem"/>
      <sheetName val="2.basic"/>
      <sheetName val="3.时装dress"/>
      <sheetName val="4.时装技能dress_skill"/>
      <sheetName val="6.装备equipment"/>
      <sheetName val="7.武将knight"/>
      <sheetName val="8.三国志main_growth"/>
      <sheetName val="9.充值recharge"/>
      <sheetName val="10.小mini_icon"/>
      <sheetName val="11.tips_icon"/>
      <sheetName val="12.宝物treasure"/>
      <sheetName val="13.节日activity"/>
      <sheetName val="14.觉醒awak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">
          <cell r="C3" t="str">
            <v>青铜项链</v>
          </cell>
          <cell r="F3" t="str">
            <v>塞可汽水</v>
          </cell>
        </row>
        <row r="4">
          <cell r="C4" t="str">
            <v>香囊</v>
          </cell>
          <cell r="F4" t="str">
            <v>摩摩牛奶</v>
          </cell>
        </row>
        <row r="5">
          <cell r="C5" t="str">
            <v>求子囊</v>
          </cell>
          <cell r="F5" t="str">
            <v>釜炎仙贝</v>
          </cell>
        </row>
        <row r="6">
          <cell r="C6" t="str">
            <v>白玉耳坠</v>
          </cell>
          <cell r="F6" t="str">
            <v>神圣之灰</v>
          </cell>
        </row>
        <row r="7">
          <cell r="C7" t="str">
            <v>木盆</v>
          </cell>
          <cell r="F7" t="str">
            <v>浅滩贝壳</v>
          </cell>
        </row>
        <row r="8">
          <cell r="C8" t="str">
            <v>瓷碗</v>
          </cell>
          <cell r="F8" t="str">
            <v>脱离洞穴的绳子</v>
          </cell>
        </row>
        <row r="9">
          <cell r="C9" t="str">
            <v>铜熏炉</v>
          </cell>
          <cell r="F9" t="str">
            <v>大珍珠</v>
          </cell>
        </row>
        <row r="10">
          <cell r="C10" t="str">
            <v>漆耳杯</v>
          </cell>
          <cell r="F10" t="str">
            <v>心之鳞片</v>
          </cell>
        </row>
        <row r="11">
          <cell r="C11" t="str">
            <v>拨浪鼓</v>
          </cell>
          <cell r="F11" t="str">
            <v>谜团果实</v>
          </cell>
        </row>
        <row r="12">
          <cell r="C12" t="str">
            <v>算盘</v>
          </cell>
          <cell r="F12" t="str">
            <v>先攻之爪</v>
          </cell>
        </row>
        <row r="13">
          <cell r="C13" t="str">
            <v>铜镜</v>
          </cell>
          <cell r="F13" t="str">
            <v>安抚之铃</v>
          </cell>
        </row>
        <row r="14">
          <cell r="C14" t="str">
            <v>虎头鞋</v>
          </cell>
          <cell r="F14" t="str">
            <v>幸运蛋</v>
          </cell>
        </row>
        <row r="15">
          <cell r="C15" t="str">
            <v>黄玉璧</v>
          </cell>
          <cell r="F15" t="str">
            <v>磁铁</v>
          </cell>
        </row>
        <row r="16">
          <cell r="C16" t="str">
            <v>护身囊</v>
          </cell>
          <cell r="F16" t="str">
            <v>尖锐鸟嘴</v>
          </cell>
        </row>
        <row r="17">
          <cell r="C17" t="str">
            <v>青玉环</v>
          </cell>
          <cell r="F17" t="str">
            <v>丝绸围巾</v>
          </cell>
        </row>
        <row r="18">
          <cell r="C18" t="str">
            <v>姻缘囊</v>
          </cell>
          <cell r="F18" t="str">
            <v>幸运之拳</v>
          </cell>
        </row>
        <row r="19">
          <cell r="C19" t="str">
            <v>琉璃酒杯</v>
          </cell>
          <cell r="F19" t="str">
            <v>大葱</v>
          </cell>
        </row>
        <row r="20">
          <cell r="C20" t="str">
            <v>夜光杯</v>
          </cell>
          <cell r="F20" t="str">
            <v>马赫自行车</v>
          </cell>
        </row>
        <row r="21">
          <cell r="C21" t="str">
            <v>琉璃壶</v>
          </cell>
          <cell r="F21" t="str">
            <v>船票</v>
          </cell>
        </row>
        <row r="22">
          <cell r="C22" t="str">
            <v>鎏金酒杯</v>
          </cell>
          <cell r="F22" t="str">
            <v>陨石</v>
          </cell>
        </row>
        <row r="23">
          <cell r="C23" t="str">
            <v>狼毫笔</v>
          </cell>
          <cell r="F23" t="str">
            <v>龟壳化石</v>
          </cell>
        </row>
        <row r="24">
          <cell r="C24" t="str">
            <v>孔明灯</v>
          </cell>
          <cell r="F24" t="str">
            <v>秘密琥珀</v>
          </cell>
        </row>
        <row r="25">
          <cell r="C25" t="str">
            <v>蹴鞠</v>
          </cell>
          <cell r="F25" t="str">
            <v>神奇宝贝之笛</v>
          </cell>
        </row>
        <row r="26">
          <cell r="C26" t="str">
            <v>胡笳</v>
          </cell>
          <cell r="F26" t="str">
            <v>果实袋</v>
          </cell>
        </row>
        <row r="27">
          <cell r="C27" t="str">
            <v>点翠耳坠</v>
          </cell>
          <cell r="F27" t="str">
            <v>火岩标志</v>
          </cell>
        </row>
        <row r="28">
          <cell r="C28" t="str">
            <v>檀木佛珠</v>
          </cell>
          <cell r="F28" t="str">
            <v>红宝石</v>
          </cell>
        </row>
        <row r="29">
          <cell r="C29" t="str">
            <v>君子佩</v>
          </cell>
          <cell r="F29" t="str">
            <v>蓝宝石</v>
          </cell>
        </row>
        <row r="30">
          <cell r="C30" t="str">
            <v>青羊方尊</v>
          </cell>
          <cell r="F30" t="str">
            <v>金子做的假牙</v>
          </cell>
        </row>
        <row r="31">
          <cell r="C31" t="str">
            <v>青铜犀尊</v>
          </cell>
          <cell r="F31" t="str">
            <v>蓝橘</v>
          </cell>
        </row>
        <row r="32">
          <cell r="C32" t="str">
            <v>云纹鼎</v>
          </cell>
          <cell r="F32" t="str">
            <v>甜柿</v>
          </cell>
        </row>
        <row r="33">
          <cell r="C33" t="str">
            <v>九连环</v>
          </cell>
          <cell r="F33" t="str">
            <v>绿姆果</v>
          </cell>
        </row>
        <row r="34">
          <cell r="C34" t="str">
            <v>犀皮战鼓</v>
          </cell>
          <cell r="F34" t="str">
            <v>香柚</v>
          </cell>
        </row>
        <row r="35">
          <cell r="C35" t="str">
            <v>琵琶</v>
          </cell>
          <cell r="F35" t="str">
            <v>辣椰果</v>
          </cell>
        </row>
        <row r="36">
          <cell r="C36" t="str">
            <v>七情束</v>
          </cell>
          <cell r="F36" t="str">
            <v>蓝异奇果</v>
          </cell>
        </row>
        <row r="37">
          <cell r="C37" t="str">
            <v>黄金发簪</v>
          </cell>
          <cell r="F37" t="str">
            <v>甘芒</v>
          </cell>
        </row>
        <row r="38">
          <cell r="C38" t="str">
            <v>青玉宝簪</v>
          </cell>
          <cell r="F38" t="str">
            <v>绿乐芭</v>
          </cell>
        </row>
        <row r="39">
          <cell r="C39" t="str">
            <v>玄武鼎</v>
          </cell>
          <cell r="F39" t="str">
            <v>酸木瓜</v>
          </cell>
        </row>
        <row r="40">
          <cell r="C40" t="str">
            <v>双龙酒樽</v>
          </cell>
          <cell r="F40" t="str">
            <v>红蔓莓</v>
          </cell>
        </row>
        <row r="41">
          <cell r="C41" t="str">
            <v>巨象方尊</v>
          </cell>
          <cell r="F41" t="str">
            <v>粉蕉</v>
          </cell>
        </row>
        <row r="42">
          <cell r="C42" t="str">
            <v>长生镜</v>
          </cell>
          <cell r="F42" t="str">
            <v>神秘果</v>
          </cell>
        </row>
        <row r="43">
          <cell r="C43" t="str">
            <v>焦尾琴</v>
          </cell>
          <cell r="F43" t="str">
            <v>赤迦果</v>
          </cell>
        </row>
        <row r="44">
          <cell r="C44" t="str">
            <v>鲁班锁</v>
          </cell>
          <cell r="F44" t="str">
            <v>嘉宝果</v>
          </cell>
        </row>
        <row r="45">
          <cell r="C45" t="str">
            <v>朱雀佩</v>
          </cell>
          <cell r="F45" t="str">
            <v>莲雾果</v>
          </cell>
        </row>
        <row r="46">
          <cell r="C46" t="str">
            <v>繁星结</v>
          </cell>
          <cell r="F46" t="str">
            <v>亮光之粉</v>
          </cell>
        </row>
        <row r="47">
          <cell r="C47" t="str">
            <v>蝶仙恋</v>
          </cell>
          <cell r="F47" t="str">
            <v>粉枇杷</v>
          </cell>
        </row>
        <row r="48">
          <cell r="C48" t="str">
            <v>白虎铜尊</v>
          </cell>
          <cell r="F48" t="str">
            <v>黄斑蜜瓜</v>
          </cell>
        </row>
        <row r="49">
          <cell r="C49" t="str">
            <v>青鸾爵</v>
          </cell>
          <cell r="F49" t="str">
            <v>黄金葡</v>
          </cell>
        </row>
        <row r="50">
          <cell r="C50" t="str">
            <v>玉雕犀角杯</v>
          </cell>
          <cell r="F50" t="str">
            <v>辣茄</v>
          </cell>
        </row>
        <row r="51">
          <cell r="C51" t="str">
            <v>玄武砚</v>
          </cell>
          <cell r="F51" t="str">
            <v>紫黍</v>
          </cell>
        </row>
        <row r="52">
          <cell r="C52" t="str">
            <v>绿绮琴</v>
          </cell>
          <cell r="F52" t="str">
            <v>甜山竹</v>
          </cell>
        </row>
        <row r="53">
          <cell r="C53" t="str">
            <v xml:space="preserve">羽人兽文镜 </v>
          </cell>
          <cell r="F53" t="str">
            <v>绿毛丹</v>
          </cell>
        </row>
        <row r="54">
          <cell r="C54" t="str">
            <v>翡翠流金珠</v>
          </cell>
          <cell r="F54" t="str">
            <v>酸柠</v>
          </cell>
        </row>
        <row r="55">
          <cell r="C55" t="str">
            <v>韵流苏步摇</v>
          </cell>
          <cell r="F55" t="str">
            <v>辣乐奇</v>
          </cell>
        </row>
        <row r="56">
          <cell r="C56" t="str">
            <v>金镶玉镯</v>
          </cell>
          <cell r="F56" t="str">
            <v>紫椰</v>
          </cell>
        </row>
        <row r="57">
          <cell r="C57" t="str">
            <v>兽面纹身鼎</v>
          </cell>
          <cell r="F57" t="str">
            <v>甜瓜</v>
          </cell>
        </row>
        <row r="58">
          <cell r="C58" t="str">
            <v>红玉合卺杯</v>
          </cell>
          <cell r="F58" t="str">
            <v>苦琏</v>
          </cell>
        </row>
        <row r="59">
          <cell r="C59" t="str">
            <v>流光金樽</v>
          </cell>
          <cell r="F59" t="str">
            <v>靛莓</v>
          </cell>
        </row>
        <row r="60">
          <cell r="C60" t="str">
            <v>乾日编钟</v>
          </cell>
          <cell r="F60" t="str">
            <v>欧可果</v>
          </cell>
        </row>
        <row r="61">
          <cell r="C61" t="str">
            <v>和氏璧</v>
          </cell>
          <cell r="F61" t="str">
            <v>浮番果</v>
          </cell>
        </row>
        <row r="62">
          <cell r="C62" t="str">
            <v>鎏金圣人像</v>
          </cell>
          <cell r="F62" t="str">
            <v>烛木果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instance_info"/>
      <sheetName val="Sheet1"/>
      <sheetName val="工作表1"/>
    </sheetNames>
    <sheetDataSet>
      <sheetData sheetId="0">
        <row r="6">
          <cell r="A6">
            <v>1</v>
          </cell>
          <cell r="B6">
            <v>14051</v>
          </cell>
        </row>
        <row r="7">
          <cell r="A7">
            <v>2</v>
          </cell>
          <cell r="B7">
            <v>14052</v>
          </cell>
        </row>
        <row r="8">
          <cell r="A8">
            <v>3</v>
          </cell>
          <cell r="B8">
            <v>14051</v>
          </cell>
        </row>
        <row r="9">
          <cell r="A9">
            <v>182</v>
          </cell>
          <cell r="B9">
            <v>14052</v>
          </cell>
        </row>
        <row r="10">
          <cell r="A10">
            <v>183</v>
          </cell>
          <cell r="B10">
            <v>14017</v>
          </cell>
        </row>
        <row r="11">
          <cell r="A11">
            <v>4</v>
          </cell>
          <cell r="B11">
            <v>14051</v>
          </cell>
        </row>
        <row r="12">
          <cell r="A12">
            <v>5</v>
          </cell>
          <cell r="B12">
            <v>14052</v>
          </cell>
        </row>
        <row r="13">
          <cell r="A13">
            <v>184</v>
          </cell>
          <cell r="B13">
            <v>14026</v>
          </cell>
        </row>
        <row r="14">
          <cell r="A14">
            <v>185</v>
          </cell>
          <cell r="B14">
            <v>14052</v>
          </cell>
        </row>
        <row r="15">
          <cell r="A15">
            <v>6</v>
          </cell>
          <cell r="B15">
            <v>14025</v>
          </cell>
        </row>
        <row r="16">
          <cell r="A16">
            <v>7</v>
          </cell>
          <cell r="B16">
            <v>14019</v>
          </cell>
        </row>
        <row r="17">
          <cell r="A17">
            <v>8</v>
          </cell>
          <cell r="B17">
            <v>14051</v>
          </cell>
        </row>
        <row r="18">
          <cell r="A18">
            <v>9</v>
          </cell>
          <cell r="B18">
            <v>14052</v>
          </cell>
        </row>
        <row r="19">
          <cell r="A19">
            <v>10</v>
          </cell>
          <cell r="B19">
            <v>11034</v>
          </cell>
        </row>
        <row r="20">
          <cell r="A20">
            <v>11</v>
          </cell>
          <cell r="B20">
            <v>14052</v>
          </cell>
        </row>
        <row r="21">
          <cell r="A21">
            <v>12</v>
          </cell>
          <cell r="B21">
            <v>14028</v>
          </cell>
        </row>
        <row r="22">
          <cell r="A22">
            <v>13</v>
          </cell>
          <cell r="B22">
            <v>14038</v>
          </cell>
        </row>
        <row r="23">
          <cell r="A23">
            <v>14</v>
          </cell>
          <cell r="B23">
            <v>14051</v>
          </cell>
        </row>
        <row r="24">
          <cell r="A24">
            <v>15</v>
          </cell>
          <cell r="B24">
            <v>14052</v>
          </cell>
        </row>
        <row r="25">
          <cell r="A25">
            <v>16</v>
          </cell>
          <cell r="B25">
            <v>12031</v>
          </cell>
        </row>
        <row r="26">
          <cell r="A26">
            <v>17</v>
          </cell>
          <cell r="B26">
            <v>11023</v>
          </cell>
        </row>
        <row r="27">
          <cell r="A27">
            <v>18</v>
          </cell>
          <cell r="B27">
            <v>14051</v>
          </cell>
        </row>
        <row r="28">
          <cell r="A28">
            <v>19</v>
          </cell>
          <cell r="B28">
            <v>14051</v>
          </cell>
        </row>
        <row r="29">
          <cell r="A29">
            <v>20</v>
          </cell>
          <cell r="B29">
            <v>11048</v>
          </cell>
        </row>
        <row r="30">
          <cell r="A30">
            <v>21</v>
          </cell>
          <cell r="B30">
            <v>14017</v>
          </cell>
        </row>
        <row r="31">
          <cell r="A31">
            <v>22</v>
          </cell>
          <cell r="B31">
            <v>14051</v>
          </cell>
        </row>
        <row r="32">
          <cell r="A32">
            <v>23</v>
          </cell>
          <cell r="B32">
            <v>14052</v>
          </cell>
        </row>
        <row r="33">
          <cell r="A33">
            <v>24</v>
          </cell>
          <cell r="B33">
            <v>13020</v>
          </cell>
        </row>
        <row r="34">
          <cell r="A34">
            <v>25</v>
          </cell>
          <cell r="B34">
            <v>14051</v>
          </cell>
        </row>
        <row r="35">
          <cell r="A35">
            <v>26</v>
          </cell>
          <cell r="B35">
            <v>14052</v>
          </cell>
        </row>
        <row r="36">
          <cell r="A36">
            <v>27</v>
          </cell>
          <cell r="B36">
            <v>13016</v>
          </cell>
        </row>
        <row r="37">
          <cell r="A37">
            <v>28</v>
          </cell>
          <cell r="B37">
            <v>14051</v>
          </cell>
        </row>
        <row r="38">
          <cell r="A38">
            <v>29</v>
          </cell>
          <cell r="B38">
            <v>14052</v>
          </cell>
        </row>
        <row r="39">
          <cell r="A39">
            <v>30</v>
          </cell>
          <cell r="B39">
            <v>13011</v>
          </cell>
        </row>
        <row r="40">
          <cell r="A40">
            <v>31</v>
          </cell>
          <cell r="B40">
            <v>13003</v>
          </cell>
        </row>
        <row r="41">
          <cell r="A41">
            <v>32</v>
          </cell>
          <cell r="B41">
            <v>14051</v>
          </cell>
        </row>
        <row r="42">
          <cell r="A42">
            <v>33</v>
          </cell>
          <cell r="B42">
            <v>14052</v>
          </cell>
        </row>
        <row r="43">
          <cell r="A43">
            <v>34</v>
          </cell>
          <cell r="B43">
            <v>14027</v>
          </cell>
        </row>
        <row r="44">
          <cell r="A44">
            <v>35</v>
          </cell>
          <cell r="B44">
            <v>14051</v>
          </cell>
        </row>
        <row r="45">
          <cell r="A45">
            <v>36</v>
          </cell>
          <cell r="B45">
            <v>14052</v>
          </cell>
        </row>
        <row r="46">
          <cell r="A46">
            <v>37</v>
          </cell>
          <cell r="B46">
            <v>14001</v>
          </cell>
        </row>
        <row r="47">
          <cell r="A47">
            <v>38</v>
          </cell>
          <cell r="B47">
            <v>14051</v>
          </cell>
        </row>
        <row r="48">
          <cell r="A48">
            <v>39</v>
          </cell>
          <cell r="B48">
            <v>14052</v>
          </cell>
        </row>
        <row r="49">
          <cell r="A49">
            <v>40</v>
          </cell>
          <cell r="B49">
            <v>14002</v>
          </cell>
        </row>
        <row r="50">
          <cell r="A50">
            <v>41</v>
          </cell>
          <cell r="B50">
            <v>14006</v>
          </cell>
        </row>
        <row r="51">
          <cell r="A51">
            <v>42</v>
          </cell>
          <cell r="B51">
            <v>14051</v>
          </cell>
        </row>
        <row r="52">
          <cell r="A52">
            <v>43</v>
          </cell>
          <cell r="B52">
            <v>14052</v>
          </cell>
        </row>
        <row r="53">
          <cell r="A53">
            <v>44</v>
          </cell>
          <cell r="B53">
            <v>14029</v>
          </cell>
        </row>
        <row r="54">
          <cell r="A54">
            <v>45</v>
          </cell>
          <cell r="B54">
            <v>14051</v>
          </cell>
        </row>
        <row r="55">
          <cell r="A55">
            <v>46</v>
          </cell>
          <cell r="B55">
            <v>14052</v>
          </cell>
        </row>
        <row r="56">
          <cell r="A56">
            <v>47</v>
          </cell>
          <cell r="B56">
            <v>11034</v>
          </cell>
        </row>
        <row r="57">
          <cell r="A57">
            <v>48</v>
          </cell>
          <cell r="B57">
            <v>14051</v>
          </cell>
        </row>
        <row r="58">
          <cell r="A58">
            <v>49</v>
          </cell>
          <cell r="B58">
            <v>14052</v>
          </cell>
        </row>
        <row r="59">
          <cell r="A59">
            <v>50</v>
          </cell>
          <cell r="B59">
            <v>14050</v>
          </cell>
        </row>
        <row r="60">
          <cell r="A60">
            <v>51</v>
          </cell>
          <cell r="B60">
            <v>14022</v>
          </cell>
        </row>
        <row r="61">
          <cell r="A61">
            <v>52</v>
          </cell>
          <cell r="B61">
            <v>14051</v>
          </cell>
        </row>
        <row r="62">
          <cell r="A62">
            <v>53</v>
          </cell>
          <cell r="B62">
            <v>14052</v>
          </cell>
        </row>
        <row r="63">
          <cell r="A63">
            <v>54</v>
          </cell>
          <cell r="B63">
            <v>14029</v>
          </cell>
        </row>
        <row r="64">
          <cell r="A64">
            <v>55</v>
          </cell>
          <cell r="B64">
            <v>14051</v>
          </cell>
        </row>
        <row r="65">
          <cell r="A65">
            <v>56</v>
          </cell>
          <cell r="B65">
            <v>14052</v>
          </cell>
        </row>
        <row r="66">
          <cell r="A66">
            <v>57</v>
          </cell>
          <cell r="B66">
            <v>14016</v>
          </cell>
        </row>
        <row r="67">
          <cell r="A67">
            <v>58</v>
          </cell>
          <cell r="B67">
            <v>14051</v>
          </cell>
        </row>
        <row r="68">
          <cell r="A68">
            <v>59</v>
          </cell>
          <cell r="B68">
            <v>14052</v>
          </cell>
        </row>
        <row r="69">
          <cell r="A69">
            <v>60</v>
          </cell>
          <cell r="B69">
            <v>14005</v>
          </cell>
        </row>
        <row r="70">
          <cell r="A70">
            <v>61</v>
          </cell>
          <cell r="B70">
            <v>14007</v>
          </cell>
        </row>
        <row r="71">
          <cell r="A71">
            <v>62</v>
          </cell>
          <cell r="B71">
            <v>14051</v>
          </cell>
        </row>
        <row r="72">
          <cell r="A72">
            <v>63</v>
          </cell>
          <cell r="B72">
            <v>14052</v>
          </cell>
        </row>
        <row r="73">
          <cell r="A73">
            <v>64</v>
          </cell>
          <cell r="B73">
            <v>12045</v>
          </cell>
        </row>
        <row r="74">
          <cell r="A74">
            <v>65</v>
          </cell>
          <cell r="B74">
            <v>14051</v>
          </cell>
        </row>
        <row r="75">
          <cell r="A75">
            <v>66</v>
          </cell>
          <cell r="B75">
            <v>14052</v>
          </cell>
        </row>
        <row r="76">
          <cell r="A76">
            <v>67</v>
          </cell>
          <cell r="B76">
            <v>11023</v>
          </cell>
        </row>
        <row r="77">
          <cell r="A77">
            <v>68</v>
          </cell>
          <cell r="B77">
            <v>14051</v>
          </cell>
        </row>
        <row r="78">
          <cell r="A78">
            <v>69</v>
          </cell>
          <cell r="B78">
            <v>14052</v>
          </cell>
        </row>
        <row r="79">
          <cell r="A79">
            <v>70</v>
          </cell>
          <cell r="B79">
            <v>11048</v>
          </cell>
        </row>
        <row r="80">
          <cell r="A80">
            <v>71</v>
          </cell>
          <cell r="B80">
            <v>14029</v>
          </cell>
        </row>
        <row r="81">
          <cell r="A81">
            <v>72</v>
          </cell>
          <cell r="B81">
            <v>14051</v>
          </cell>
        </row>
        <row r="82">
          <cell r="A82">
            <v>73</v>
          </cell>
          <cell r="B82">
            <v>14052</v>
          </cell>
        </row>
        <row r="83">
          <cell r="A83">
            <v>74</v>
          </cell>
          <cell r="B83">
            <v>14010</v>
          </cell>
        </row>
        <row r="84">
          <cell r="A84">
            <v>75</v>
          </cell>
          <cell r="B84">
            <v>14051</v>
          </cell>
        </row>
        <row r="85">
          <cell r="A85">
            <v>76</v>
          </cell>
          <cell r="B85">
            <v>14052</v>
          </cell>
        </row>
        <row r="86">
          <cell r="A86">
            <v>77</v>
          </cell>
          <cell r="B86">
            <v>14041</v>
          </cell>
        </row>
        <row r="87">
          <cell r="A87">
            <v>78</v>
          </cell>
          <cell r="B87">
            <v>14051</v>
          </cell>
        </row>
        <row r="88">
          <cell r="A88">
            <v>79</v>
          </cell>
          <cell r="B88">
            <v>14052</v>
          </cell>
        </row>
        <row r="89">
          <cell r="A89">
            <v>80</v>
          </cell>
          <cell r="B89">
            <v>14020</v>
          </cell>
        </row>
        <row r="90">
          <cell r="A90">
            <v>81</v>
          </cell>
          <cell r="B90">
            <v>14016</v>
          </cell>
        </row>
        <row r="91">
          <cell r="A91">
            <v>82</v>
          </cell>
          <cell r="B91">
            <v>14051</v>
          </cell>
        </row>
        <row r="92">
          <cell r="A92">
            <v>83</v>
          </cell>
          <cell r="B92">
            <v>14052</v>
          </cell>
        </row>
        <row r="93">
          <cell r="A93">
            <v>84</v>
          </cell>
          <cell r="B93">
            <v>11034</v>
          </cell>
        </row>
        <row r="94">
          <cell r="A94">
            <v>85</v>
          </cell>
          <cell r="B94">
            <v>14051</v>
          </cell>
        </row>
        <row r="95">
          <cell r="A95">
            <v>86</v>
          </cell>
          <cell r="B95">
            <v>14052</v>
          </cell>
        </row>
        <row r="96">
          <cell r="A96">
            <v>87</v>
          </cell>
          <cell r="B96">
            <v>14025</v>
          </cell>
        </row>
        <row r="97">
          <cell r="A97">
            <v>88</v>
          </cell>
          <cell r="B97">
            <v>14051</v>
          </cell>
        </row>
        <row r="98">
          <cell r="A98">
            <v>89</v>
          </cell>
          <cell r="B98">
            <v>14052</v>
          </cell>
        </row>
        <row r="99">
          <cell r="A99">
            <v>90</v>
          </cell>
          <cell r="B99">
            <v>12033</v>
          </cell>
        </row>
        <row r="100">
          <cell r="A100">
            <v>91</v>
          </cell>
          <cell r="B100">
            <v>14029</v>
          </cell>
        </row>
        <row r="101">
          <cell r="A101">
            <v>92</v>
          </cell>
          <cell r="B101">
            <v>14051</v>
          </cell>
        </row>
        <row r="102">
          <cell r="A102">
            <v>93</v>
          </cell>
          <cell r="B102">
            <v>14052</v>
          </cell>
        </row>
        <row r="103">
          <cell r="A103">
            <v>94</v>
          </cell>
          <cell r="B103">
            <v>11013</v>
          </cell>
        </row>
        <row r="104">
          <cell r="A104">
            <v>95</v>
          </cell>
          <cell r="B104">
            <v>14051</v>
          </cell>
        </row>
        <row r="105">
          <cell r="A105">
            <v>96</v>
          </cell>
          <cell r="B105">
            <v>14052</v>
          </cell>
        </row>
        <row r="106">
          <cell r="A106">
            <v>97</v>
          </cell>
          <cell r="B106">
            <v>14036</v>
          </cell>
        </row>
        <row r="107">
          <cell r="A107">
            <v>98</v>
          </cell>
          <cell r="B107">
            <v>14051</v>
          </cell>
        </row>
        <row r="108">
          <cell r="A108">
            <v>99</v>
          </cell>
          <cell r="B108">
            <v>14052</v>
          </cell>
        </row>
        <row r="109">
          <cell r="A109">
            <v>100</v>
          </cell>
          <cell r="B109">
            <v>14013</v>
          </cell>
        </row>
        <row r="110">
          <cell r="A110">
            <v>101</v>
          </cell>
          <cell r="B110">
            <v>13006</v>
          </cell>
        </row>
        <row r="111">
          <cell r="A111">
            <v>102</v>
          </cell>
          <cell r="B111">
            <v>14051</v>
          </cell>
        </row>
        <row r="112">
          <cell r="A112">
            <v>103</v>
          </cell>
          <cell r="B112">
            <v>14052</v>
          </cell>
        </row>
        <row r="113">
          <cell r="A113">
            <v>104</v>
          </cell>
          <cell r="B113">
            <v>11013</v>
          </cell>
        </row>
        <row r="114">
          <cell r="A114">
            <v>105</v>
          </cell>
          <cell r="B114">
            <v>14051</v>
          </cell>
        </row>
        <row r="115">
          <cell r="A115">
            <v>106</v>
          </cell>
          <cell r="B115">
            <v>14052</v>
          </cell>
        </row>
        <row r="116">
          <cell r="A116">
            <v>107</v>
          </cell>
          <cell r="B116">
            <v>11004</v>
          </cell>
        </row>
        <row r="117">
          <cell r="A117">
            <v>108</v>
          </cell>
          <cell r="B117">
            <v>14051</v>
          </cell>
        </row>
        <row r="118">
          <cell r="A118">
            <v>109</v>
          </cell>
          <cell r="B118">
            <v>14052</v>
          </cell>
        </row>
        <row r="119">
          <cell r="A119">
            <v>110</v>
          </cell>
          <cell r="B119">
            <v>11017</v>
          </cell>
        </row>
        <row r="120">
          <cell r="A120">
            <v>111</v>
          </cell>
          <cell r="B120">
            <v>11001</v>
          </cell>
        </row>
        <row r="121">
          <cell r="A121">
            <v>112</v>
          </cell>
          <cell r="B121">
            <v>14051</v>
          </cell>
        </row>
        <row r="122">
          <cell r="A122">
            <v>113</v>
          </cell>
          <cell r="B122">
            <v>14052</v>
          </cell>
        </row>
        <row r="123">
          <cell r="A123">
            <v>114</v>
          </cell>
          <cell r="B123">
            <v>12031</v>
          </cell>
        </row>
        <row r="124">
          <cell r="A124">
            <v>115</v>
          </cell>
          <cell r="B124">
            <v>14051</v>
          </cell>
        </row>
        <row r="125">
          <cell r="A125">
            <v>116</v>
          </cell>
          <cell r="B125">
            <v>14052</v>
          </cell>
        </row>
        <row r="126">
          <cell r="A126">
            <v>117</v>
          </cell>
          <cell r="B126">
            <v>14010</v>
          </cell>
        </row>
        <row r="127">
          <cell r="A127">
            <v>118</v>
          </cell>
          <cell r="B127">
            <v>14051</v>
          </cell>
        </row>
        <row r="128">
          <cell r="A128">
            <v>119</v>
          </cell>
          <cell r="B128">
            <v>14052</v>
          </cell>
        </row>
        <row r="129">
          <cell r="A129">
            <v>120</v>
          </cell>
          <cell r="B129">
            <v>14041</v>
          </cell>
        </row>
        <row r="130">
          <cell r="A130">
            <v>121</v>
          </cell>
          <cell r="B130">
            <v>11009</v>
          </cell>
        </row>
        <row r="131">
          <cell r="A131">
            <v>122</v>
          </cell>
          <cell r="B131">
            <v>14051</v>
          </cell>
        </row>
        <row r="132">
          <cell r="A132">
            <v>123</v>
          </cell>
          <cell r="B132">
            <v>14052</v>
          </cell>
        </row>
        <row r="133">
          <cell r="A133">
            <v>124</v>
          </cell>
          <cell r="B133">
            <v>13015</v>
          </cell>
        </row>
        <row r="134">
          <cell r="A134">
            <v>125</v>
          </cell>
          <cell r="B134">
            <v>14051</v>
          </cell>
        </row>
        <row r="135">
          <cell r="A135">
            <v>126</v>
          </cell>
          <cell r="B135">
            <v>14052</v>
          </cell>
        </row>
        <row r="136">
          <cell r="A136">
            <v>127</v>
          </cell>
          <cell r="B136">
            <v>11052</v>
          </cell>
        </row>
        <row r="137">
          <cell r="A137">
            <v>128</v>
          </cell>
          <cell r="B137">
            <v>14051</v>
          </cell>
        </row>
        <row r="138">
          <cell r="A138">
            <v>129</v>
          </cell>
          <cell r="B138">
            <v>14052</v>
          </cell>
        </row>
        <row r="139">
          <cell r="A139">
            <v>130</v>
          </cell>
          <cell r="B139">
            <v>11015</v>
          </cell>
        </row>
        <row r="140">
          <cell r="A140">
            <v>131</v>
          </cell>
          <cell r="B140">
            <v>12044</v>
          </cell>
        </row>
        <row r="141">
          <cell r="A141">
            <v>132</v>
          </cell>
          <cell r="B141">
            <v>14051</v>
          </cell>
        </row>
        <row r="142">
          <cell r="A142">
            <v>133</v>
          </cell>
          <cell r="B142">
            <v>14052</v>
          </cell>
        </row>
        <row r="143">
          <cell r="A143">
            <v>134</v>
          </cell>
          <cell r="B143">
            <v>11004</v>
          </cell>
        </row>
        <row r="144">
          <cell r="A144">
            <v>135</v>
          </cell>
          <cell r="B144">
            <v>14051</v>
          </cell>
        </row>
        <row r="145">
          <cell r="A145">
            <v>136</v>
          </cell>
          <cell r="B145">
            <v>14052</v>
          </cell>
        </row>
        <row r="146">
          <cell r="A146">
            <v>137</v>
          </cell>
          <cell r="B146">
            <v>11007</v>
          </cell>
        </row>
        <row r="147">
          <cell r="A147">
            <v>138</v>
          </cell>
          <cell r="B147">
            <v>14051</v>
          </cell>
        </row>
        <row r="148">
          <cell r="A148">
            <v>139</v>
          </cell>
          <cell r="B148">
            <v>14052</v>
          </cell>
        </row>
        <row r="149">
          <cell r="A149">
            <v>140</v>
          </cell>
          <cell r="B149">
            <v>11002</v>
          </cell>
        </row>
        <row r="150">
          <cell r="A150">
            <v>141</v>
          </cell>
          <cell r="B150">
            <v>14039</v>
          </cell>
        </row>
        <row r="151">
          <cell r="A151">
            <v>142</v>
          </cell>
          <cell r="B151">
            <v>14051</v>
          </cell>
        </row>
        <row r="152">
          <cell r="A152">
            <v>143</v>
          </cell>
          <cell r="B152">
            <v>14052</v>
          </cell>
        </row>
        <row r="153">
          <cell r="A153">
            <v>144</v>
          </cell>
          <cell r="B153">
            <v>11052</v>
          </cell>
        </row>
        <row r="154">
          <cell r="A154">
            <v>145</v>
          </cell>
          <cell r="B154">
            <v>14051</v>
          </cell>
        </row>
        <row r="155">
          <cell r="A155">
            <v>146</v>
          </cell>
          <cell r="B155">
            <v>14052</v>
          </cell>
        </row>
        <row r="156">
          <cell r="A156">
            <v>147</v>
          </cell>
          <cell r="B156">
            <v>14022</v>
          </cell>
        </row>
        <row r="157">
          <cell r="A157">
            <v>148</v>
          </cell>
          <cell r="B157">
            <v>14051</v>
          </cell>
        </row>
        <row r="158">
          <cell r="A158">
            <v>149</v>
          </cell>
          <cell r="B158">
            <v>14052</v>
          </cell>
        </row>
        <row r="159">
          <cell r="A159">
            <v>150</v>
          </cell>
          <cell r="B159">
            <v>11009</v>
          </cell>
        </row>
        <row r="160">
          <cell r="A160">
            <v>151</v>
          </cell>
          <cell r="B160">
            <v>11023</v>
          </cell>
        </row>
        <row r="161">
          <cell r="A161">
            <v>152</v>
          </cell>
          <cell r="B161">
            <v>14051</v>
          </cell>
        </row>
        <row r="162">
          <cell r="A162">
            <v>153</v>
          </cell>
          <cell r="B162">
            <v>14052</v>
          </cell>
        </row>
        <row r="163">
          <cell r="A163">
            <v>154</v>
          </cell>
          <cell r="B163">
            <v>14010</v>
          </cell>
        </row>
        <row r="164">
          <cell r="A164">
            <v>155</v>
          </cell>
          <cell r="B164">
            <v>14051</v>
          </cell>
        </row>
        <row r="165">
          <cell r="A165">
            <v>156</v>
          </cell>
          <cell r="B165">
            <v>14052</v>
          </cell>
        </row>
        <row r="166">
          <cell r="A166">
            <v>157</v>
          </cell>
          <cell r="B166">
            <v>11031</v>
          </cell>
        </row>
        <row r="167">
          <cell r="A167">
            <v>158</v>
          </cell>
          <cell r="B167">
            <v>14051</v>
          </cell>
        </row>
        <row r="168">
          <cell r="A168">
            <v>159</v>
          </cell>
          <cell r="B168">
            <v>14052</v>
          </cell>
        </row>
        <row r="169">
          <cell r="A169">
            <v>160</v>
          </cell>
          <cell r="B169">
            <v>11004</v>
          </cell>
        </row>
        <row r="170">
          <cell r="A170">
            <v>161</v>
          </cell>
          <cell r="B170">
            <v>11048</v>
          </cell>
        </row>
        <row r="171">
          <cell r="A171">
            <v>162</v>
          </cell>
          <cell r="B171">
            <v>14051</v>
          </cell>
        </row>
        <row r="172">
          <cell r="A172">
            <v>163</v>
          </cell>
          <cell r="B172">
            <v>14052</v>
          </cell>
        </row>
        <row r="173">
          <cell r="A173">
            <v>164</v>
          </cell>
          <cell r="B173">
            <v>11013</v>
          </cell>
        </row>
        <row r="174">
          <cell r="A174">
            <v>165</v>
          </cell>
          <cell r="B174">
            <v>14051</v>
          </cell>
        </row>
        <row r="175">
          <cell r="A175">
            <v>166</v>
          </cell>
          <cell r="B175">
            <v>14052</v>
          </cell>
        </row>
        <row r="176">
          <cell r="A176">
            <v>167</v>
          </cell>
          <cell r="B176">
            <v>14001</v>
          </cell>
        </row>
        <row r="177">
          <cell r="A177">
            <v>168</v>
          </cell>
          <cell r="B177">
            <v>14051</v>
          </cell>
        </row>
        <row r="178">
          <cell r="A178">
            <v>169</v>
          </cell>
          <cell r="B178">
            <v>14052</v>
          </cell>
        </row>
        <row r="179">
          <cell r="A179">
            <v>170</v>
          </cell>
          <cell r="B179">
            <v>14007</v>
          </cell>
        </row>
        <row r="180">
          <cell r="A180">
            <v>171</v>
          </cell>
          <cell r="B180">
            <v>14005</v>
          </cell>
        </row>
        <row r="181">
          <cell r="A181">
            <v>172</v>
          </cell>
          <cell r="B181">
            <v>14051</v>
          </cell>
        </row>
        <row r="182">
          <cell r="A182">
            <v>173</v>
          </cell>
          <cell r="B182">
            <v>14052</v>
          </cell>
        </row>
        <row r="183">
          <cell r="A183">
            <v>174</v>
          </cell>
          <cell r="B183">
            <v>11016</v>
          </cell>
        </row>
        <row r="184">
          <cell r="A184">
            <v>175</v>
          </cell>
          <cell r="B184">
            <v>14051</v>
          </cell>
        </row>
        <row r="185">
          <cell r="A185">
            <v>176</v>
          </cell>
          <cell r="B185">
            <v>14052</v>
          </cell>
        </row>
        <row r="186">
          <cell r="A186">
            <v>177</v>
          </cell>
          <cell r="B186">
            <v>11006</v>
          </cell>
        </row>
        <row r="187">
          <cell r="A187">
            <v>178</v>
          </cell>
          <cell r="B187">
            <v>14051</v>
          </cell>
        </row>
        <row r="188">
          <cell r="A188">
            <v>179</v>
          </cell>
          <cell r="B188">
            <v>14052</v>
          </cell>
        </row>
        <row r="189">
          <cell r="A189">
            <v>180</v>
          </cell>
          <cell r="B189">
            <v>11002</v>
          </cell>
        </row>
        <row r="190">
          <cell r="A190">
            <v>181</v>
          </cell>
          <cell r="B190">
            <v>12008</v>
          </cell>
        </row>
        <row r="191">
          <cell r="A191">
            <v>186</v>
          </cell>
          <cell r="B191">
            <v>14051</v>
          </cell>
        </row>
        <row r="192">
          <cell r="A192">
            <v>187</v>
          </cell>
          <cell r="B192">
            <v>14052</v>
          </cell>
        </row>
        <row r="193">
          <cell r="A193">
            <v>188</v>
          </cell>
          <cell r="B193">
            <v>14013</v>
          </cell>
        </row>
        <row r="194">
          <cell r="A194">
            <v>189</v>
          </cell>
          <cell r="B194">
            <v>14051</v>
          </cell>
        </row>
        <row r="195">
          <cell r="A195">
            <v>190</v>
          </cell>
          <cell r="B195">
            <v>14052</v>
          </cell>
        </row>
        <row r="196">
          <cell r="A196">
            <v>191</v>
          </cell>
          <cell r="B196">
            <v>13015</v>
          </cell>
        </row>
        <row r="197">
          <cell r="A197">
            <v>192</v>
          </cell>
          <cell r="B197">
            <v>14051</v>
          </cell>
        </row>
        <row r="198">
          <cell r="A198">
            <v>193</v>
          </cell>
          <cell r="B198">
            <v>14052</v>
          </cell>
        </row>
        <row r="199">
          <cell r="A199">
            <v>194</v>
          </cell>
          <cell r="B199">
            <v>11001</v>
          </cell>
        </row>
        <row r="200">
          <cell r="A200">
            <v>195</v>
          </cell>
          <cell r="B200">
            <v>11010</v>
          </cell>
        </row>
        <row r="201">
          <cell r="A201">
            <v>196</v>
          </cell>
          <cell r="B201">
            <v>14051</v>
          </cell>
        </row>
        <row r="202">
          <cell r="A202">
            <v>197</v>
          </cell>
          <cell r="B202">
            <v>14052</v>
          </cell>
        </row>
        <row r="203">
          <cell r="A203">
            <v>198</v>
          </cell>
          <cell r="B203">
            <v>11016</v>
          </cell>
        </row>
        <row r="204">
          <cell r="A204">
            <v>199</v>
          </cell>
          <cell r="B204">
            <v>14051</v>
          </cell>
        </row>
        <row r="205">
          <cell r="A205">
            <v>200</v>
          </cell>
          <cell r="B205">
            <v>14051</v>
          </cell>
        </row>
        <row r="206">
          <cell r="A206">
            <v>201</v>
          </cell>
          <cell r="B206">
            <v>11013</v>
          </cell>
        </row>
        <row r="207">
          <cell r="A207">
            <v>202</v>
          </cell>
          <cell r="B207">
            <v>14051</v>
          </cell>
        </row>
        <row r="208">
          <cell r="A208">
            <v>203</v>
          </cell>
          <cell r="B208">
            <v>14052</v>
          </cell>
        </row>
        <row r="209">
          <cell r="A209">
            <v>204</v>
          </cell>
          <cell r="B209">
            <v>11048</v>
          </cell>
        </row>
        <row r="210">
          <cell r="A210">
            <v>205</v>
          </cell>
          <cell r="B210">
            <v>11007</v>
          </cell>
        </row>
        <row r="211">
          <cell r="A211">
            <v>206</v>
          </cell>
          <cell r="B211">
            <v>14051</v>
          </cell>
        </row>
        <row r="212">
          <cell r="A212">
            <v>207</v>
          </cell>
          <cell r="B212">
            <v>14052</v>
          </cell>
        </row>
        <row r="213">
          <cell r="A213">
            <v>208</v>
          </cell>
          <cell r="B213">
            <v>14030</v>
          </cell>
        </row>
        <row r="214">
          <cell r="A214">
            <v>209</v>
          </cell>
          <cell r="B214">
            <v>14051</v>
          </cell>
        </row>
        <row r="215">
          <cell r="A215">
            <v>210</v>
          </cell>
          <cell r="B215">
            <v>14052</v>
          </cell>
        </row>
        <row r="216">
          <cell r="A216">
            <v>211</v>
          </cell>
          <cell r="B216">
            <v>13017</v>
          </cell>
        </row>
        <row r="217">
          <cell r="A217">
            <v>212</v>
          </cell>
          <cell r="B217">
            <v>14051</v>
          </cell>
        </row>
        <row r="218">
          <cell r="A218">
            <v>213</v>
          </cell>
          <cell r="B218">
            <v>14052</v>
          </cell>
        </row>
        <row r="219">
          <cell r="A219">
            <v>214</v>
          </cell>
          <cell r="B219">
            <v>12033</v>
          </cell>
        </row>
        <row r="220">
          <cell r="A220">
            <v>215</v>
          </cell>
          <cell r="B220">
            <v>14027</v>
          </cell>
        </row>
        <row r="221">
          <cell r="A221">
            <v>216</v>
          </cell>
          <cell r="B221">
            <v>14051</v>
          </cell>
        </row>
        <row r="222">
          <cell r="A222">
            <v>217</v>
          </cell>
          <cell r="B222">
            <v>14052</v>
          </cell>
        </row>
        <row r="223">
          <cell r="A223">
            <v>218</v>
          </cell>
          <cell r="B223">
            <v>11029</v>
          </cell>
        </row>
        <row r="224">
          <cell r="A224">
            <v>219</v>
          </cell>
          <cell r="B224">
            <v>14051</v>
          </cell>
        </row>
        <row r="225">
          <cell r="A225">
            <v>220</v>
          </cell>
          <cell r="B225">
            <v>14052</v>
          </cell>
        </row>
        <row r="226">
          <cell r="A226">
            <v>221</v>
          </cell>
          <cell r="B226">
            <v>13018</v>
          </cell>
        </row>
        <row r="227">
          <cell r="A227">
            <v>222</v>
          </cell>
          <cell r="B227">
            <v>14051</v>
          </cell>
        </row>
        <row r="228">
          <cell r="A228">
            <v>223</v>
          </cell>
          <cell r="B228">
            <v>14052</v>
          </cell>
        </row>
        <row r="229">
          <cell r="A229">
            <v>224</v>
          </cell>
          <cell r="B229">
            <v>13034</v>
          </cell>
        </row>
        <row r="230">
          <cell r="A230">
            <v>225</v>
          </cell>
          <cell r="B230">
            <v>11034</v>
          </cell>
        </row>
        <row r="231">
          <cell r="A231">
            <v>226</v>
          </cell>
          <cell r="B231">
            <v>14051</v>
          </cell>
        </row>
        <row r="232">
          <cell r="A232">
            <v>227</v>
          </cell>
          <cell r="B232">
            <v>14052</v>
          </cell>
        </row>
        <row r="233">
          <cell r="A233">
            <v>228</v>
          </cell>
          <cell r="B233">
            <v>14046</v>
          </cell>
        </row>
        <row r="234">
          <cell r="A234">
            <v>229</v>
          </cell>
          <cell r="B234">
            <v>14051</v>
          </cell>
        </row>
        <row r="235">
          <cell r="A235">
            <v>230</v>
          </cell>
          <cell r="B235">
            <v>14052</v>
          </cell>
        </row>
        <row r="236">
          <cell r="A236">
            <v>231</v>
          </cell>
          <cell r="B236">
            <v>11013</v>
          </cell>
        </row>
        <row r="237">
          <cell r="A237">
            <v>232</v>
          </cell>
          <cell r="B237">
            <v>14051</v>
          </cell>
        </row>
        <row r="238">
          <cell r="A238">
            <v>233</v>
          </cell>
          <cell r="B238">
            <v>14052</v>
          </cell>
        </row>
        <row r="239">
          <cell r="A239">
            <v>234</v>
          </cell>
          <cell r="B239">
            <v>11021</v>
          </cell>
        </row>
        <row r="240">
          <cell r="A240">
            <v>235</v>
          </cell>
          <cell r="B240">
            <v>11003</v>
          </cell>
        </row>
        <row r="241">
          <cell r="A241">
            <v>236</v>
          </cell>
          <cell r="B241">
            <v>14051</v>
          </cell>
        </row>
        <row r="242">
          <cell r="A242">
            <v>237</v>
          </cell>
          <cell r="B242">
            <v>14052</v>
          </cell>
        </row>
        <row r="243">
          <cell r="A243">
            <v>238</v>
          </cell>
          <cell r="B243">
            <v>11015</v>
          </cell>
        </row>
        <row r="244">
          <cell r="A244">
            <v>239</v>
          </cell>
          <cell r="B244">
            <v>14051</v>
          </cell>
        </row>
        <row r="245">
          <cell r="A245">
            <v>240</v>
          </cell>
          <cell r="B245">
            <v>14052</v>
          </cell>
        </row>
        <row r="246">
          <cell r="A246">
            <v>241</v>
          </cell>
          <cell r="B246">
            <v>11016</v>
          </cell>
        </row>
        <row r="247">
          <cell r="A247">
            <v>242</v>
          </cell>
          <cell r="B247">
            <v>14051</v>
          </cell>
        </row>
        <row r="248">
          <cell r="A248">
            <v>243</v>
          </cell>
          <cell r="B248">
            <v>14052</v>
          </cell>
        </row>
        <row r="249">
          <cell r="A249">
            <v>244</v>
          </cell>
          <cell r="B249">
            <v>11004</v>
          </cell>
        </row>
        <row r="250">
          <cell r="A250">
            <v>245</v>
          </cell>
          <cell r="B250">
            <v>11006</v>
          </cell>
        </row>
        <row r="251">
          <cell r="A251">
            <v>246</v>
          </cell>
          <cell r="B251">
            <v>14051</v>
          </cell>
        </row>
        <row r="252">
          <cell r="A252">
            <v>247</v>
          </cell>
          <cell r="B252">
            <v>14052</v>
          </cell>
        </row>
        <row r="253">
          <cell r="A253">
            <v>248</v>
          </cell>
          <cell r="B253">
            <v>14011</v>
          </cell>
        </row>
        <row r="254">
          <cell r="A254">
            <v>249</v>
          </cell>
          <cell r="B254">
            <v>14051</v>
          </cell>
        </row>
        <row r="255">
          <cell r="A255">
            <v>250</v>
          </cell>
          <cell r="B255">
            <v>14052</v>
          </cell>
        </row>
        <row r="256">
          <cell r="A256">
            <v>251</v>
          </cell>
          <cell r="B256">
            <v>14012</v>
          </cell>
        </row>
        <row r="257">
          <cell r="A257">
            <v>252</v>
          </cell>
          <cell r="B257">
            <v>14051</v>
          </cell>
        </row>
        <row r="258">
          <cell r="A258">
            <v>253</v>
          </cell>
          <cell r="B258">
            <v>14052</v>
          </cell>
        </row>
        <row r="259">
          <cell r="A259">
            <v>254</v>
          </cell>
          <cell r="B259">
            <v>14013</v>
          </cell>
        </row>
        <row r="260">
          <cell r="A260">
            <v>255</v>
          </cell>
          <cell r="B260">
            <v>14014</v>
          </cell>
        </row>
        <row r="261">
          <cell r="A261">
            <v>256</v>
          </cell>
          <cell r="B261">
            <v>14051</v>
          </cell>
        </row>
        <row r="262">
          <cell r="A262">
            <v>257</v>
          </cell>
          <cell r="B262">
            <v>14052</v>
          </cell>
        </row>
        <row r="263">
          <cell r="A263">
            <v>258</v>
          </cell>
          <cell r="B263">
            <v>11048</v>
          </cell>
        </row>
        <row r="264">
          <cell r="A264">
            <v>259</v>
          </cell>
          <cell r="B264">
            <v>14051</v>
          </cell>
        </row>
        <row r="265">
          <cell r="A265">
            <v>260</v>
          </cell>
          <cell r="B265">
            <v>14052</v>
          </cell>
        </row>
        <row r="266">
          <cell r="A266">
            <v>261</v>
          </cell>
          <cell r="B266">
            <v>12041</v>
          </cell>
        </row>
        <row r="267">
          <cell r="A267">
            <v>262</v>
          </cell>
          <cell r="B267">
            <v>14051</v>
          </cell>
        </row>
        <row r="268">
          <cell r="A268">
            <v>263</v>
          </cell>
          <cell r="B268">
            <v>14052</v>
          </cell>
        </row>
        <row r="269">
          <cell r="A269">
            <v>264</v>
          </cell>
          <cell r="B269">
            <v>11048</v>
          </cell>
        </row>
        <row r="270">
          <cell r="A270">
            <v>265</v>
          </cell>
          <cell r="B270">
            <v>11015</v>
          </cell>
        </row>
        <row r="271">
          <cell r="A271">
            <v>266</v>
          </cell>
          <cell r="B271">
            <v>14051</v>
          </cell>
        </row>
        <row r="272">
          <cell r="A272">
            <v>267</v>
          </cell>
          <cell r="B272">
            <v>14052</v>
          </cell>
        </row>
        <row r="273">
          <cell r="A273">
            <v>268</v>
          </cell>
          <cell r="B273">
            <v>11048</v>
          </cell>
        </row>
        <row r="274">
          <cell r="A274">
            <v>269</v>
          </cell>
          <cell r="B274">
            <v>14051</v>
          </cell>
        </row>
        <row r="275">
          <cell r="A275">
            <v>270</v>
          </cell>
          <cell r="B275">
            <v>14052</v>
          </cell>
        </row>
        <row r="276">
          <cell r="A276">
            <v>271</v>
          </cell>
          <cell r="B276">
            <v>11023</v>
          </cell>
        </row>
        <row r="277">
          <cell r="A277">
            <v>272</v>
          </cell>
          <cell r="B277">
            <v>14051</v>
          </cell>
        </row>
        <row r="278">
          <cell r="A278">
            <v>273</v>
          </cell>
          <cell r="B278">
            <v>14052</v>
          </cell>
        </row>
        <row r="279">
          <cell r="A279">
            <v>274</v>
          </cell>
          <cell r="B279">
            <v>13020</v>
          </cell>
        </row>
        <row r="280">
          <cell r="A280">
            <v>275</v>
          </cell>
          <cell r="B280">
            <v>12027</v>
          </cell>
        </row>
        <row r="281">
          <cell r="A281">
            <v>276</v>
          </cell>
          <cell r="B281">
            <v>14051</v>
          </cell>
        </row>
        <row r="282">
          <cell r="A282">
            <v>277</v>
          </cell>
          <cell r="B282">
            <v>14052</v>
          </cell>
        </row>
        <row r="283">
          <cell r="A283">
            <v>278</v>
          </cell>
          <cell r="B283">
            <v>11023</v>
          </cell>
        </row>
        <row r="284">
          <cell r="A284">
            <v>279</v>
          </cell>
          <cell r="B284">
            <v>14051</v>
          </cell>
        </row>
        <row r="285">
          <cell r="A285">
            <v>280</v>
          </cell>
          <cell r="B285">
            <v>14052</v>
          </cell>
        </row>
        <row r="286">
          <cell r="A286">
            <v>281</v>
          </cell>
          <cell r="B286">
            <v>14021</v>
          </cell>
        </row>
        <row r="287">
          <cell r="A287">
            <v>282</v>
          </cell>
          <cell r="B287">
            <v>14051</v>
          </cell>
        </row>
        <row r="288">
          <cell r="A288">
            <v>283</v>
          </cell>
          <cell r="B288">
            <v>14052</v>
          </cell>
        </row>
        <row r="289">
          <cell r="A289">
            <v>284</v>
          </cell>
          <cell r="B289">
            <v>11023</v>
          </cell>
        </row>
        <row r="290">
          <cell r="A290">
            <v>285</v>
          </cell>
          <cell r="B290">
            <v>12003</v>
          </cell>
        </row>
        <row r="291">
          <cell r="A291">
            <v>286</v>
          </cell>
          <cell r="B291">
            <v>14051</v>
          </cell>
        </row>
        <row r="292">
          <cell r="A292">
            <v>287</v>
          </cell>
          <cell r="B292">
            <v>14052</v>
          </cell>
        </row>
        <row r="293">
          <cell r="A293">
            <v>288</v>
          </cell>
          <cell r="B293">
            <v>12041</v>
          </cell>
        </row>
        <row r="294">
          <cell r="A294">
            <v>289</v>
          </cell>
          <cell r="B294">
            <v>14051</v>
          </cell>
        </row>
        <row r="295">
          <cell r="A295">
            <v>290</v>
          </cell>
          <cell r="B295">
            <v>14052</v>
          </cell>
        </row>
        <row r="296">
          <cell r="A296">
            <v>291</v>
          </cell>
          <cell r="B296">
            <v>11034</v>
          </cell>
        </row>
        <row r="297">
          <cell r="A297">
            <v>292</v>
          </cell>
          <cell r="B297">
            <v>14051</v>
          </cell>
        </row>
        <row r="298">
          <cell r="A298">
            <v>293</v>
          </cell>
          <cell r="B298">
            <v>14052</v>
          </cell>
        </row>
        <row r="299">
          <cell r="A299">
            <v>294</v>
          </cell>
          <cell r="B299">
            <v>12020</v>
          </cell>
        </row>
        <row r="300">
          <cell r="A300">
            <v>295</v>
          </cell>
          <cell r="B300">
            <v>12001</v>
          </cell>
        </row>
        <row r="301">
          <cell r="A301">
            <v>296</v>
          </cell>
          <cell r="B301">
            <v>14051</v>
          </cell>
        </row>
        <row r="302">
          <cell r="A302">
            <v>297</v>
          </cell>
          <cell r="B302">
            <v>14052</v>
          </cell>
        </row>
        <row r="303">
          <cell r="A303">
            <v>298</v>
          </cell>
          <cell r="B303">
            <v>13019</v>
          </cell>
        </row>
        <row r="304">
          <cell r="A304">
            <v>299</v>
          </cell>
          <cell r="B304">
            <v>14051</v>
          </cell>
        </row>
        <row r="305">
          <cell r="A305">
            <v>300</v>
          </cell>
          <cell r="B305">
            <v>14052</v>
          </cell>
        </row>
        <row r="306">
          <cell r="A306">
            <v>301</v>
          </cell>
          <cell r="B306">
            <v>13011</v>
          </cell>
        </row>
        <row r="307">
          <cell r="A307">
            <v>302</v>
          </cell>
          <cell r="B307">
            <v>14051</v>
          </cell>
        </row>
        <row r="308">
          <cell r="A308">
            <v>303</v>
          </cell>
          <cell r="B308">
            <v>14052</v>
          </cell>
        </row>
        <row r="309">
          <cell r="A309">
            <v>304</v>
          </cell>
          <cell r="B309">
            <v>14009</v>
          </cell>
        </row>
        <row r="310">
          <cell r="A310">
            <v>305</v>
          </cell>
          <cell r="B310">
            <v>13004</v>
          </cell>
        </row>
        <row r="311">
          <cell r="A311">
            <v>306</v>
          </cell>
          <cell r="B311">
            <v>14051</v>
          </cell>
        </row>
        <row r="312">
          <cell r="A312">
            <v>307</v>
          </cell>
          <cell r="B312">
            <v>14052</v>
          </cell>
        </row>
        <row r="313">
          <cell r="A313">
            <v>308</v>
          </cell>
          <cell r="B313">
            <v>13036</v>
          </cell>
        </row>
        <row r="314">
          <cell r="A314">
            <v>309</v>
          </cell>
          <cell r="B314">
            <v>14051</v>
          </cell>
        </row>
        <row r="315">
          <cell r="A315">
            <v>310</v>
          </cell>
          <cell r="B315">
            <v>14052</v>
          </cell>
        </row>
        <row r="316">
          <cell r="A316">
            <v>311</v>
          </cell>
          <cell r="B316">
            <v>13019</v>
          </cell>
        </row>
        <row r="317">
          <cell r="A317">
            <v>312</v>
          </cell>
          <cell r="B317">
            <v>14051</v>
          </cell>
        </row>
        <row r="318">
          <cell r="A318">
            <v>313</v>
          </cell>
          <cell r="B318">
            <v>14052</v>
          </cell>
        </row>
        <row r="319">
          <cell r="A319">
            <v>314</v>
          </cell>
          <cell r="B319">
            <v>13018</v>
          </cell>
        </row>
        <row r="320">
          <cell r="A320">
            <v>315</v>
          </cell>
          <cell r="B320">
            <v>13007</v>
          </cell>
        </row>
        <row r="321">
          <cell r="A321">
            <v>316</v>
          </cell>
          <cell r="B321">
            <v>14051</v>
          </cell>
        </row>
        <row r="322">
          <cell r="A322">
            <v>317</v>
          </cell>
          <cell r="B322">
            <v>14052</v>
          </cell>
        </row>
        <row r="323">
          <cell r="A323">
            <v>318</v>
          </cell>
          <cell r="B323">
            <v>13034</v>
          </cell>
        </row>
        <row r="324">
          <cell r="A324">
            <v>319</v>
          </cell>
          <cell r="B324">
            <v>14051</v>
          </cell>
        </row>
        <row r="325">
          <cell r="A325">
            <v>320</v>
          </cell>
          <cell r="B325">
            <v>14052</v>
          </cell>
        </row>
        <row r="326">
          <cell r="A326">
            <v>321</v>
          </cell>
          <cell r="B326">
            <v>13025</v>
          </cell>
        </row>
        <row r="327">
          <cell r="A327">
            <v>322</v>
          </cell>
          <cell r="B327">
            <v>14051</v>
          </cell>
        </row>
        <row r="328">
          <cell r="A328">
            <v>323</v>
          </cell>
          <cell r="B328">
            <v>14052</v>
          </cell>
        </row>
        <row r="329">
          <cell r="A329">
            <v>324</v>
          </cell>
          <cell r="B329">
            <v>13002</v>
          </cell>
        </row>
        <row r="330">
          <cell r="A330">
            <v>325</v>
          </cell>
          <cell r="B330">
            <v>13005</v>
          </cell>
        </row>
        <row r="331">
          <cell r="A331">
            <v>326</v>
          </cell>
          <cell r="B331">
            <v>14051</v>
          </cell>
        </row>
        <row r="332">
          <cell r="A332">
            <v>327</v>
          </cell>
          <cell r="B332">
            <v>14052</v>
          </cell>
        </row>
        <row r="333">
          <cell r="A333">
            <v>328</v>
          </cell>
          <cell r="B333">
            <v>11023</v>
          </cell>
        </row>
        <row r="334">
          <cell r="A334">
            <v>329</v>
          </cell>
          <cell r="B334">
            <v>14051</v>
          </cell>
        </row>
        <row r="335">
          <cell r="A335">
            <v>330</v>
          </cell>
          <cell r="B335">
            <v>14052</v>
          </cell>
        </row>
        <row r="336">
          <cell r="A336">
            <v>331</v>
          </cell>
          <cell r="B336">
            <v>13017</v>
          </cell>
        </row>
        <row r="337">
          <cell r="A337">
            <v>332</v>
          </cell>
          <cell r="B337">
            <v>14051</v>
          </cell>
        </row>
        <row r="338">
          <cell r="A338">
            <v>333</v>
          </cell>
          <cell r="B338">
            <v>14052</v>
          </cell>
        </row>
        <row r="339">
          <cell r="A339">
            <v>334</v>
          </cell>
          <cell r="B339">
            <v>11029</v>
          </cell>
        </row>
        <row r="340">
          <cell r="A340">
            <v>335</v>
          </cell>
          <cell r="B340">
            <v>11002</v>
          </cell>
        </row>
        <row r="341">
          <cell r="A341">
            <v>336</v>
          </cell>
          <cell r="B341">
            <v>14051</v>
          </cell>
        </row>
        <row r="342">
          <cell r="A342">
            <v>337</v>
          </cell>
          <cell r="B342">
            <v>14052</v>
          </cell>
        </row>
        <row r="343">
          <cell r="A343">
            <v>338</v>
          </cell>
          <cell r="B343">
            <v>11012</v>
          </cell>
        </row>
        <row r="344">
          <cell r="A344">
            <v>339</v>
          </cell>
          <cell r="B344">
            <v>14051</v>
          </cell>
        </row>
        <row r="345">
          <cell r="A345">
            <v>340</v>
          </cell>
          <cell r="B345">
            <v>14052</v>
          </cell>
        </row>
        <row r="346">
          <cell r="A346">
            <v>341</v>
          </cell>
          <cell r="B346">
            <v>11023</v>
          </cell>
        </row>
        <row r="347">
          <cell r="A347">
            <v>342</v>
          </cell>
          <cell r="B347">
            <v>14051</v>
          </cell>
        </row>
        <row r="348">
          <cell r="A348">
            <v>343</v>
          </cell>
          <cell r="B348">
            <v>14052</v>
          </cell>
        </row>
        <row r="349">
          <cell r="A349">
            <v>344</v>
          </cell>
          <cell r="B349">
            <v>14011</v>
          </cell>
        </row>
        <row r="350">
          <cell r="A350">
            <v>345</v>
          </cell>
          <cell r="B350">
            <v>14012</v>
          </cell>
        </row>
        <row r="351">
          <cell r="A351">
            <v>346</v>
          </cell>
          <cell r="B351">
            <v>14051</v>
          </cell>
        </row>
        <row r="352">
          <cell r="A352">
            <v>347</v>
          </cell>
          <cell r="B352">
            <v>14052</v>
          </cell>
        </row>
        <row r="353">
          <cell r="A353">
            <v>348</v>
          </cell>
          <cell r="B353">
            <v>14006</v>
          </cell>
        </row>
        <row r="354">
          <cell r="A354">
            <v>349</v>
          </cell>
          <cell r="B354">
            <v>14051</v>
          </cell>
        </row>
        <row r="355">
          <cell r="A355">
            <v>350</v>
          </cell>
          <cell r="B355">
            <v>14052</v>
          </cell>
        </row>
        <row r="356">
          <cell r="A356">
            <v>351</v>
          </cell>
          <cell r="B356">
            <v>13018</v>
          </cell>
        </row>
        <row r="357">
          <cell r="A357">
            <v>352</v>
          </cell>
          <cell r="B357">
            <v>14051</v>
          </cell>
        </row>
        <row r="358">
          <cell r="A358">
            <v>353</v>
          </cell>
          <cell r="B358">
            <v>14052</v>
          </cell>
        </row>
        <row r="359">
          <cell r="A359">
            <v>354</v>
          </cell>
          <cell r="B359">
            <v>14012</v>
          </cell>
        </row>
        <row r="360">
          <cell r="A360">
            <v>355</v>
          </cell>
          <cell r="B360">
            <v>13038</v>
          </cell>
        </row>
        <row r="361">
          <cell r="A361">
            <v>356</v>
          </cell>
          <cell r="B361">
            <v>14051</v>
          </cell>
        </row>
        <row r="362">
          <cell r="A362">
            <v>357</v>
          </cell>
          <cell r="B362">
            <v>14052</v>
          </cell>
        </row>
        <row r="363">
          <cell r="A363">
            <v>358</v>
          </cell>
          <cell r="B363">
            <v>13020</v>
          </cell>
        </row>
        <row r="364">
          <cell r="A364">
            <v>359</v>
          </cell>
          <cell r="B364">
            <v>14051</v>
          </cell>
        </row>
        <row r="365">
          <cell r="A365">
            <v>360</v>
          </cell>
          <cell r="B365">
            <v>14052</v>
          </cell>
        </row>
        <row r="366">
          <cell r="A366">
            <v>361</v>
          </cell>
          <cell r="B366">
            <v>13018</v>
          </cell>
        </row>
        <row r="367">
          <cell r="A367">
            <v>362</v>
          </cell>
          <cell r="B367">
            <v>14051</v>
          </cell>
        </row>
        <row r="368">
          <cell r="A368">
            <v>363</v>
          </cell>
          <cell r="B368">
            <v>14052</v>
          </cell>
        </row>
        <row r="369">
          <cell r="A369">
            <v>364</v>
          </cell>
          <cell r="B369">
            <v>14021</v>
          </cell>
        </row>
        <row r="370">
          <cell r="A370">
            <v>365</v>
          </cell>
          <cell r="B370">
            <v>13017</v>
          </cell>
        </row>
        <row r="371">
          <cell r="A371">
            <v>366</v>
          </cell>
          <cell r="B371">
            <v>14051</v>
          </cell>
        </row>
        <row r="372">
          <cell r="A372">
            <v>367</v>
          </cell>
          <cell r="B372">
            <v>14052</v>
          </cell>
        </row>
        <row r="373">
          <cell r="A373">
            <v>368</v>
          </cell>
          <cell r="B373">
            <v>14030</v>
          </cell>
        </row>
        <row r="374">
          <cell r="A374">
            <v>369</v>
          </cell>
          <cell r="B374">
            <v>14051</v>
          </cell>
        </row>
        <row r="375">
          <cell r="A375">
            <v>370</v>
          </cell>
          <cell r="B375">
            <v>14052</v>
          </cell>
        </row>
        <row r="376">
          <cell r="A376">
            <v>371</v>
          </cell>
          <cell r="B376">
            <v>12044</v>
          </cell>
        </row>
        <row r="377">
          <cell r="A377">
            <v>372</v>
          </cell>
          <cell r="B377">
            <v>14051</v>
          </cell>
        </row>
        <row r="378">
          <cell r="A378">
            <v>373</v>
          </cell>
          <cell r="B378">
            <v>14052</v>
          </cell>
        </row>
        <row r="379">
          <cell r="A379">
            <v>374</v>
          </cell>
          <cell r="B379">
            <v>14043</v>
          </cell>
        </row>
        <row r="380">
          <cell r="A380">
            <v>375</v>
          </cell>
          <cell r="B380">
            <v>14012</v>
          </cell>
        </row>
        <row r="381">
          <cell r="A381">
            <v>376</v>
          </cell>
          <cell r="B381">
            <v>14051</v>
          </cell>
        </row>
        <row r="382">
          <cell r="A382">
            <v>377</v>
          </cell>
          <cell r="B382">
            <v>14052</v>
          </cell>
        </row>
        <row r="383">
          <cell r="A383">
            <v>378</v>
          </cell>
          <cell r="B383">
            <v>11006</v>
          </cell>
        </row>
        <row r="384">
          <cell r="A384">
            <v>379</v>
          </cell>
          <cell r="B384">
            <v>14051</v>
          </cell>
        </row>
        <row r="385">
          <cell r="A385">
            <v>380</v>
          </cell>
          <cell r="B385">
            <v>14052</v>
          </cell>
        </row>
        <row r="386">
          <cell r="A386">
            <v>381</v>
          </cell>
          <cell r="B386">
            <v>11034</v>
          </cell>
        </row>
        <row r="387">
          <cell r="A387">
            <v>382</v>
          </cell>
          <cell r="B387">
            <v>14051</v>
          </cell>
        </row>
        <row r="388">
          <cell r="A388">
            <v>383</v>
          </cell>
          <cell r="B388">
            <v>14052</v>
          </cell>
        </row>
        <row r="389">
          <cell r="A389">
            <v>384</v>
          </cell>
          <cell r="B389">
            <v>11020</v>
          </cell>
        </row>
        <row r="390">
          <cell r="A390">
            <v>385</v>
          </cell>
          <cell r="B390">
            <v>11018</v>
          </cell>
        </row>
        <row r="391">
          <cell r="A391">
            <v>386</v>
          </cell>
          <cell r="B391">
            <v>14051</v>
          </cell>
        </row>
        <row r="392">
          <cell r="A392">
            <v>387</v>
          </cell>
          <cell r="B392">
            <v>14052</v>
          </cell>
        </row>
        <row r="393">
          <cell r="A393">
            <v>388</v>
          </cell>
          <cell r="B393">
            <v>12026</v>
          </cell>
        </row>
        <row r="394">
          <cell r="A394">
            <v>389</v>
          </cell>
          <cell r="B394">
            <v>14051</v>
          </cell>
        </row>
        <row r="395">
          <cell r="A395">
            <v>390</v>
          </cell>
          <cell r="B395">
            <v>14052</v>
          </cell>
        </row>
        <row r="396">
          <cell r="A396">
            <v>391</v>
          </cell>
          <cell r="B396">
            <v>12042</v>
          </cell>
        </row>
        <row r="397">
          <cell r="A397">
            <v>392</v>
          </cell>
          <cell r="B397">
            <v>14051</v>
          </cell>
        </row>
        <row r="398">
          <cell r="A398">
            <v>393</v>
          </cell>
          <cell r="B398">
            <v>14052</v>
          </cell>
        </row>
        <row r="399">
          <cell r="A399">
            <v>394</v>
          </cell>
          <cell r="B399">
            <v>12004</v>
          </cell>
        </row>
        <row r="400">
          <cell r="A400">
            <v>395</v>
          </cell>
          <cell r="B400">
            <v>14022</v>
          </cell>
        </row>
        <row r="401">
          <cell r="A401">
            <v>396</v>
          </cell>
          <cell r="B401">
            <v>14051</v>
          </cell>
        </row>
        <row r="402">
          <cell r="A402">
            <v>397</v>
          </cell>
          <cell r="B402">
            <v>14052</v>
          </cell>
        </row>
        <row r="403">
          <cell r="A403">
            <v>398</v>
          </cell>
          <cell r="B403">
            <v>11034</v>
          </cell>
        </row>
        <row r="404">
          <cell r="A404">
            <v>399</v>
          </cell>
          <cell r="B404">
            <v>14051</v>
          </cell>
        </row>
        <row r="405">
          <cell r="A405">
            <v>400</v>
          </cell>
          <cell r="B405">
            <v>14052</v>
          </cell>
        </row>
        <row r="406">
          <cell r="A406">
            <v>401</v>
          </cell>
          <cell r="B406">
            <v>11038</v>
          </cell>
        </row>
        <row r="407">
          <cell r="A407">
            <v>402</v>
          </cell>
          <cell r="B407">
            <v>14051</v>
          </cell>
        </row>
        <row r="408">
          <cell r="A408">
            <v>403</v>
          </cell>
          <cell r="B408">
            <v>14052</v>
          </cell>
        </row>
        <row r="409">
          <cell r="A409">
            <v>404</v>
          </cell>
          <cell r="B409">
            <v>13033</v>
          </cell>
        </row>
        <row r="410">
          <cell r="A410">
            <v>405</v>
          </cell>
          <cell r="B410">
            <v>12045</v>
          </cell>
        </row>
        <row r="411">
          <cell r="A411">
            <v>406</v>
          </cell>
          <cell r="B411">
            <v>14051</v>
          </cell>
        </row>
        <row r="412">
          <cell r="A412">
            <v>407</v>
          </cell>
          <cell r="B412">
            <v>14052</v>
          </cell>
        </row>
        <row r="413">
          <cell r="A413">
            <v>408</v>
          </cell>
          <cell r="B413">
            <v>12025</v>
          </cell>
        </row>
        <row r="414">
          <cell r="A414">
            <v>409</v>
          </cell>
          <cell r="B414">
            <v>14051</v>
          </cell>
        </row>
        <row r="415">
          <cell r="A415">
            <v>410</v>
          </cell>
          <cell r="B415">
            <v>14052</v>
          </cell>
        </row>
        <row r="416">
          <cell r="A416">
            <v>411</v>
          </cell>
          <cell r="B416">
            <v>12001</v>
          </cell>
        </row>
        <row r="417">
          <cell r="A417">
            <v>412</v>
          </cell>
          <cell r="B417">
            <v>14051</v>
          </cell>
        </row>
        <row r="418">
          <cell r="A418">
            <v>413</v>
          </cell>
          <cell r="B418">
            <v>14052</v>
          </cell>
        </row>
        <row r="419">
          <cell r="A419">
            <v>414</v>
          </cell>
          <cell r="B419">
            <v>12008</v>
          </cell>
        </row>
        <row r="420">
          <cell r="A420">
            <v>415</v>
          </cell>
          <cell r="B420">
            <v>14045</v>
          </cell>
        </row>
        <row r="421">
          <cell r="A421">
            <v>416</v>
          </cell>
          <cell r="B421">
            <v>14051</v>
          </cell>
        </row>
        <row r="422">
          <cell r="A422">
            <v>417</v>
          </cell>
          <cell r="B422">
            <v>14052</v>
          </cell>
        </row>
        <row r="423">
          <cell r="A423">
            <v>418</v>
          </cell>
          <cell r="B423">
            <v>14029</v>
          </cell>
        </row>
        <row r="424">
          <cell r="A424">
            <v>419</v>
          </cell>
          <cell r="B424">
            <v>14051</v>
          </cell>
        </row>
        <row r="425">
          <cell r="A425">
            <v>420</v>
          </cell>
          <cell r="B425">
            <v>14052</v>
          </cell>
        </row>
        <row r="426">
          <cell r="A426">
            <v>421</v>
          </cell>
          <cell r="B426">
            <v>12010</v>
          </cell>
        </row>
        <row r="427">
          <cell r="A427">
            <v>422</v>
          </cell>
          <cell r="B427">
            <v>14051</v>
          </cell>
        </row>
        <row r="428">
          <cell r="A428">
            <v>423</v>
          </cell>
          <cell r="B428">
            <v>14052</v>
          </cell>
        </row>
        <row r="429">
          <cell r="A429">
            <v>424</v>
          </cell>
          <cell r="B429">
            <v>13034</v>
          </cell>
        </row>
        <row r="430">
          <cell r="A430">
            <v>425</v>
          </cell>
          <cell r="B430">
            <v>12016</v>
          </cell>
        </row>
        <row r="431">
          <cell r="A431">
            <v>426</v>
          </cell>
          <cell r="B431">
            <v>14051</v>
          </cell>
        </row>
        <row r="432">
          <cell r="A432">
            <v>427</v>
          </cell>
          <cell r="B432">
            <v>14052</v>
          </cell>
        </row>
        <row r="433">
          <cell r="A433">
            <v>428</v>
          </cell>
          <cell r="B433">
            <v>11054</v>
          </cell>
        </row>
        <row r="434">
          <cell r="A434">
            <v>429</v>
          </cell>
          <cell r="B434">
            <v>14051</v>
          </cell>
        </row>
        <row r="435">
          <cell r="A435">
            <v>430</v>
          </cell>
          <cell r="B435">
            <v>14052</v>
          </cell>
        </row>
        <row r="436">
          <cell r="A436">
            <v>431</v>
          </cell>
          <cell r="B436">
            <v>11054</v>
          </cell>
        </row>
        <row r="437">
          <cell r="A437">
            <v>432</v>
          </cell>
          <cell r="B437">
            <v>14051</v>
          </cell>
        </row>
        <row r="438">
          <cell r="A438">
            <v>433</v>
          </cell>
          <cell r="B438">
            <v>14052</v>
          </cell>
        </row>
        <row r="439">
          <cell r="A439">
            <v>434</v>
          </cell>
          <cell r="B439">
            <v>11003</v>
          </cell>
        </row>
        <row r="440">
          <cell r="A440">
            <v>435</v>
          </cell>
          <cell r="B440">
            <v>11021</v>
          </cell>
        </row>
        <row r="441">
          <cell r="A441">
            <v>436</v>
          </cell>
          <cell r="B441">
            <v>14051</v>
          </cell>
        </row>
        <row r="442">
          <cell r="A442">
            <v>437</v>
          </cell>
          <cell r="B442">
            <v>14052</v>
          </cell>
        </row>
        <row r="443">
          <cell r="A443">
            <v>438</v>
          </cell>
          <cell r="B443">
            <v>13034</v>
          </cell>
        </row>
        <row r="444">
          <cell r="A444">
            <v>439</v>
          </cell>
          <cell r="B444">
            <v>14051</v>
          </cell>
        </row>
        <row r="445">
          <cell r="A445">
            <v>440</v>
          </cell>
          <cell r="B445">
            <v>14052</v>
          </cell>
        </row>
        <row r="446">
          <cell r="A446">
            <v>441</v>
          </cell>
          <cell r="B446">
            <v>12008</v>
          </cell>
        </row>
        <row r="447">
          <cell r="A447">
            <v>442</v>
          </cell>
          <cell r="B447">
            <v>14051</v>
          </cell>
        </row>
        <row r="448">
          <cell r="A448">
            <v>443</v>
          </cell>
          <cell r="B448">
            <v>14052</v>
          </cell>
        </row>
        <row r="449">
          <cell r="A449">
            <v>444</v>
          </cell>
          <cell r="B449">
            <v>12026</v>
          </cell>
        </row>
        <row r="450">
          <cell r="A450">
            <v>445</v>
          </cell>
          <cell r="B450">
            <v>12009</v>
          </cell>
        </row>
        <row r="451">
          <cell r="A451">
            <v>446</v>
          </cell>
          <cell r="B451">
            <v>14051</v>
          </cell>
        </row>
        <row r="452">
          <cell r="A452">
            <v>447</v>
          </cell>
          <cell r="B452">
            <v>14052</v>
          </cell>
        </row>
        <row r="453">
          <cell r="A453">
            <v>448</v>
          </cell>
          <cell r="B453">
            <v>11038</v>
          </cell>
        </row>
        <row r="454">
          <cell r="A454">
            <v>449</v>
          </cell>
          <cell r="B454">
            <v>14051</v>
          </cell>
        </row>
        <row r="455">
          <cell r="A455">
            <v>450</v>
          </cell>
          <cell r="B455">
            <v>14052</v>
          </cell>
        </row>
        <row r="456">
          <cell r="A456">
            <v>451</v>
          </cell>
          <cell r="B456">
            <v>13023</v>
          </cell>
        </row>
        <row r="457">
          <cell r="A457">
            <v>452</v>
          </cell>
          <cell r="B457">
            <v>14051</v>
          </cell>
        </row>
        <row r="458">
          <cell r="A458">
            <v>453</v>
          </cell>
          <cell r="B458">
            <v>14052</v>
          </cell>
        </row>
        <row r="459">
          <cell r="A459">
            <v>454</v>
          </cell>
          <cell r="B459">
            <v>13010</v>
          </cell>
        </row>
        <row r="460">
          <cell r="A460">
            <v>455</v>
          </cell>
          <cell r="B460">
            <v>14029</v>
          </cell>
        </row>
        <row r="461">
          <cell r="A461">
            <v>456</v>
          </cell>
          <cell r="B461">
            <v>14051</v>
          </cell>
        </row>
        <row r="462">
          <cell r="A462">
            <v>457</v>
          </cell>
          <cell r="B462">
            <v>14052</v>
          </cell>
        </row>
        <row r="463">
          <cell r="A463">
            <v>458</v>
          </cell>
          <cell r="B463">
            <v>13008</v>
          </cell>
        </row>
        <row r="464">
          <cell r="A464">
            <v>459</v>
          </cell>
          <cell r="B464">
            <v>14051</v>
          </cell>
        </row>
        <row r="465">
          <cell r="A465">
            <v>460</v>
          </cell>
          <cell r="B465">
            <v>14052</v>
          </cell>
        </row>
        <row r="466">
          <cell r="A466">
            <v>461</v>
          </cell>
          <cell r="B466">
            <v>13007</v>
          </cell>
        </row>
        <row r="467">
          <cell r="A467">
            <v>462</v>
          </cell>
          <cell r="B467">
            <v>14051</v>
          </cell>
        </row>
        <row r="468">
          <cell r="A468">
            <v>463</v>
          </cell>
          <cell r="B468">
            <v>14052</v>
          </cell>
        </row>
        <row r="469">
          <cell r="A469">
            <v>464</v>
          </cell>
          <cell r="B469">
            <v>13005</v>
          </cell>
        </row>
        <row r="470">
          <cell r="A470">
            <v>465</v>
          </cell>
          <cell r="B470">
            <v>13010</v>
          </cell>
        </row>
        <row r="471">
          <cell r="A471">
            <v>466</v>
          </cell>
          <cell r="B471">
            <v>14051</v>
          </cell>
        </row>
        <row r="472">
          <cell r="A472">
            <v>467</v>
          </cell>
          <cell r="B472">
            <v>14052</v>
          </cell>
        </row>
        <row r="473">
          <cell r="A473">
            <v>468</v>
          </cell>
          <cell r="B473">
            <v>14022</v>
          </cell>
        </row>
        <row r="474">
          <cell r="A474">
            <v>469</v>
          </cell>
          <cell r="B474">
            <v>14051</v>
          </cell>
        </row>
        <row r="475">
          <cell r="A475">
            <v>470</v>
          </cell>
          <cell r="B475">
            <v>14052</v>
          </cell>
        </row>
        <row r="476">
          <cell r="A476">
            <v>471</v>
          </cell>
          <cell r="B476">
            <v>13033</v>
          </cell>
        </row>
        <row r="477">
          <cell r="A477">
            <v>472</v>
          </cell>
          <cell r="B477">
            <v>14051</v>
          </cell>
        </row>
        <row r="478">
          <cell r="A478">
            <v>473</v>
          </cell>
          <cell r="B478">
            <v>14052</v>
          </cell>
        </row>
        <row r="479">
          <cell r="A479">
            <v>474</v>
          </cell>
          <cell r="B479">
            <v>12009</v>
          </cell>
        </row>
        <row r="480">
          <cell r="A480">
            <v>475</v>
          </cell>
          <cell r="B480">
            <v>12025</v>
          </cell>
        </row>
        <row r="481">
          <cell r="A481">
            <v>476</v>
          </cell>
          <cell r="B481">
            <v>14051</v>
          </cell>
        </row>
        <row r="482">
          <cell r="A482">
            <v>477</v>
          </cell>
          <cell r="B482">
            <v>14052</v>
          </cell>
        </row>
        <row r="483">
          <cell r="A483">
            <v>478</v>
          </cell>
          <cell r="B483">
            <v>11023</v>
          </cell>
        </row>
        <row r="484">
          <cell r="A484">
            <v>479</v>
          </cell>
          <cell r="B484">
            <v>14051</v>
          </cell>
        </row>
        <row r="485">
          <cell r="A485">
            <v>480</v>
          </cell>
          <cell r="B485">
            <v>14052</v>
          </cell>
        </row>
        <row r="486">
          <cell r="A486">
            <v>481</v>
          </cell>
          <cell r="B486">
            <v>11013</v>
          </cell>
        </row>
        <row r="487">
          <cell r="A487">
            <v>482</v>
          </cell>
          <cell r="B487">
            <v>14051</v>
          </cell>
        </row>
        <row r="488">
          <cell r="A488">
            <v>483</v>
          </cell>
          <cell r="B488">
            <v>14052</v>
          </cell>
        </row>
        <row r="489">
          <cell r="A489">
            <v>484</v>
          </cell>
          <cell r="B489">
            <v>14034</v>
          </cell>
        </row>
        <row r="490">
          <cell r="A490">
            <v>485</v>
          </cell>
          <cell r="B490">
            <v>11004</v>
          </cell>
        </row>
        <row r="491">
          <cell r="A491">
            <v>486</v>
          </cell>
          <cell r="B491">
            <v>14051</v>
          </cell>
        </row>
        <row r="492">
          <cell r="A492">
            <v>487</v>
          </cell>
          <cell r="B492">
            <v>14052</v>
          </cell>
        </row>
        <row r="493">
          <cell r="A493">
            <v>488</v>
          </cell>
          <cell r="B493">
            <v>13025</v>
          </cell>
        </row>
        <row r="494">
          <cell r="A494">
            <v>489</v>
          </cell>
          <cell r="B494">
            <v>14051</v>
          </cell>
        </row>
        <row r="495">
          <cell r="A495">
            <v>490</v>
          </cell>
          <cell r="B495">
            <v>14052</v>
          </cell>
        </row>
        <row r="496">
          <cell r="A496">
            <v>491</v>
          </cell>
          <cell r="B496">
            <v>11002</v>
          </cell>
        </row>
        <row r="497">
          <cell r="A497">
            <v>492</v>
          </cell>
          <cell r="B497">
            <v>14051</v>
          </cell>
        </row>
        <row r="498">
          <cell r="A498">
            <v>493</v>
          </cell>
          <cell r="B498">
            <v>14052</v>
          </cell>
        </row>
        <row r="499">
          <cell r="A499">
            <v>494</v>
          </cell>
          <cell r="B499">
            <v>13038</v>
          </cell>
        </row>
        <row r="500">
          <cell r="A500">
            <v>495</v>
          </cell>
          <cell r="B500">
            <v>14036</v>
          </cell>
        </row>
        <row r="501">
          <cell r="A501">
            <v>496</v>
          </cell>
          <cell r="B501">
            <v>14051</v>
          </cell>
        </row>
        <row r="502">
          <cell r="A502">
            <v>497</v>
          </cell>
          <cell r="B502">
            <v>14052</v>
          </cell>
        </row>
        <row r="503">
          <cell r="A503">
            <v>498</v>
          </cell>
          <cell r="B503">
            <v>14050</v>
          </cell>
        </row>
        <row r="504">
          <cell r="A504">
            <v>499</v>
          </cell>
          <cell r="B504">
            <v>14051</v>
          </cell>
        </row>
        <row r="505">
          <cell r="A505">
            <v>500</v>
          </cell>
          <cell r="B505">
            <v>14052</v>
          </cell>
        </row>
        <row r="506">
          <cell r="A506">
            <v>501</v>
          </cell>
          <cell r="B506">
            <v>13033</v>
          </cell>
        </row>
        <row r="507">
          <cell r="A507">
            <v>502</v>
          </cell>
          <cell r="B507">
            <v>14051</v>
          </cell>
        </row>
        <row r="508">
          <cell r="A508">
            <v>503</v>
          </cell>
          <cell r="B508">
            <v>14052</v>
          </cell>
        </row>
        <row r="509">
          <cell r="A509">
            <v>504</v>
          </cell>
          <cell r="B509">
            <v>12045</v>
          </cell>
        </row>
        <row r="510">
          <cell r="A510">
            <v>505</v>
          </cell>
          <cell r="B510">
            <v>11038</v>
          </cell>
        </row>
        <row r="511">
          <cell r="A511">
            <v>506</v>
          </cell>
          <cell r="B511">
            <v>14051</v>
          </cell>
        </row>
        <row r="512">
          <cell r="A512">
            <v>507</v>
          </cell>
          <cell r="B512">
            <v>14052</v>
          </cell>
        </row>
        <row r="513">
          <cell r="A513">
            <v>508</v>
          </cell>
          <cell r="B513">
            <v>14029</v>
          </cell>
        </row>
        <row r="514">
          <cell r="A514">
            <v>509</v>
          </cell>
          <cell r="B514">
            <v>14051</v>
          </cell>
        </row>
        <row r="515">
          <cell r="A515">
            <v>510</v>
          </cell>
          <cell r="B515">
            <v>14052</v>
          </cell>
        </row>
        <row r="516">
          <cell r="A516">
            <v>511</v>
          </cell>
          <cell r="B516">
            <v>12031</v>
          </cell>
        </row>
        <row r="517">
          <cell r="A517">
            <v>512</v>
          </cell>
          <cell r="B517">
            <v>14051</v>
          </cell>
        </row>
        <row r="518">
          <cell r="A518">
            <v>513</v>
          </cell>
          <cell r="B518">
            <v>14052</v>
          </cell>
        </row>
        <row r="519">
          <cell r="A519">
            <v>514</v>
          </cell>
          <cell r="B519">
            <v>12031</v>
          </cell>
        </row>
        <row r="520">
          <cell r="A520">
            <v>515</v>
          </cell>
          <cell r="B520">
            <v>12007</v>
          </cell>
        </row>
        <row r="521">
          <cell r="A521">
            <v>516</v>
          </cell>
          <cell r="B521">
            <v>14051</v>
          </cell>
        </row>
        <row r="522">
          <cell r="A522">
            <v>517</v>
          </cell>
          <cell r="B522">
            <v>14052</v>
          </cell>
        </row>
        <row r="523">
          <cell r="A523">
            <v>518</v>
          </cell>
          <cell r="B523">
            <v>11003</v>
          </cell>
        </row>
        <row r="524">
          <cell r="A524">
            <v>519</v>
          </cell>
          <cell r="B524">
            <v>14051</v>
          </cell>
        </row>
        <row r="525">
          <cell r="A525">
            <v>520</v>
          </cell>
          <cell r="B525">
            <v>14052</v>
          </cell>
        </row>
        <row r="526">
          <cell r="A526">
            <v>521</v>
          </cell>
          <cell r="B526">
            <v>11023</v>
          </cell>
        </row>
        <row r="527">
          <cell r="A527">
            <v>522</v>
          </cell>
          <cell r="B527">
            <v>14051</v>
          </cell>
        </row>
        <row r="528">
          <cell r="A528">
            <v>523</v>
          </cell>
          <cell r="B528">
            <v>14052</v>
          </cell>
        </row>
        <row r="529">
          <cell r="A529">
            <v>524</v>
          </cell>
          <cell r="B529">
            <v>11026</v>
          </cell>
        </row>
        <row r="530">
          <cell r="A530">
            <v>525</v>
          </cell>
          <cell r="B530">
            <v>11016</v>
          </cell>
        </row>
        <row r="531">
          <cell r="A531">
            <v>526</v>
          </cell>
          <cell r="B531">
            <v>14051</v>
          </cell>
        </row>
        <row r="532">
          <cell r="A532">
            <v>527</v>
          </cell>
          <cell r="B532">
            <v>14052</v>
          </cell>
        </row>
        <row r="533">
          <cell r="A533">
            <v>528</v>
          </cell>
          <cell r="B533">
            <v>14021</v>
          </cell>
        </row>
        <row r="534">
          <cell r="A534">
            <v>529</v>
          </cell>
          <cell r="B534">
            <v>14051</v>
          </cell>
        </row>
        <row r="535">
          <cell r="A535">
            <v>530</v>
          </cell>
          <cell r="B535">
            <v>14052</v>
          </cell>
        </row>
        <row r="536">
          <cell r="A536">
            <v>531</v>
          </cell>
          <cell r="B536">
            <v>13033</v>
          </cell>
        </row>
        <row r="537">
          <cell r="A537">
            <v>532</v>
          </cell>
          <cell r="B537">
            <v>14051</v>
          </cell>
        </row>
        <row r="538">
          <cell r="A538">
            <v>533</v>
          </cell>
          <cell r="B538">
            <v>14052</v>
          </cell>
        </row>
        <row r="539">
          <cell r="A539">
            <v>534</v>
          </cell>
          <cell r="B539">
            <v>12045</v>
          </cell>
        </row>
        <row r="540">
          <cell r="A540">
            <v>535</v>
          </cell>
          <cell r="B540">
            <v>11013</v>
          </cell>
        </row>
        <row r="541">
          <cell r="A541">
            <v>536</v>
          </cell>
          <cell r="B541">
            <v>14051</v>
          </cell>
        </row>
        <row r="542">
          <cell r="A542">
            <v>537</v>
          </cell>
          <cell r="B542">
            <v>14052</v>
          </cell>
        </row>
        <row r="543">
          <cell r="A543">
            <v>538</v>
          </cell>
          <cell r="B543">
            <v>11028</v>
          </cell>
        </row>
        <row r="544">
          <cell r="A544">
            <v>539</v>
          </cell>
          <cell r="B544">
            <v>14051</v>
          </cell>
        </row>
        <row r="545">
          <cell r="A545">
            <v>540</v>
          </cell>
          <cell r="B545">
            <v>14052</v>
          </cell>
        </row>
        <row r="546">
          <cell r="A546">
            <v>541</v>
          </cell>
          <cell r="B546">
            <v>12031</v>
          </cell>
        </row>
        <row r="547">
          <cell r="A547">
            <v>542</v>
          </cell>
          <cell r="B547">
            <v>14051</v>
          </cell>
        </row>
        <row r="548">
          <cell r="A548">
            <v>543</v>
          </cell>
          <cell r="B548">
            <v>14052</v>
          </cell>
        </row>
        <row r="549">
          <cell r="A549">
            <v>544</v>
          </cell>
          <cell r="B549">
            <v>12033</v>
          </cell>
        </row>
        <row r="550">
          <cell r="A550">
            <v>545</v>
          </cell>
          <cell r="B550">
            <v>11034</v>
          </cell>
        </row>
        <row r="551">
          <cell r="A551">
            <v>546</v>
          </cell>
          <cell r="B551">
            <v>14051</v>
          </cell>
        </row>
        <row r="552">
          <cell r="A552">
            <v>547</v>
          </cell>
          <cell r="B552">
            <v>14052</v>
          </cell>
        </row>
        <row r="553">
          <cell r="A553">
            <v>548</v>
          </cell>
          <cell r="B553">
            <v>12001</v>
          </cell>
        </row>
        <row r="554">
          <cell r="A554">
            <v>549</v>
          </cell>
          <cell r="B554">
            <v>14051</v>
          </cell>
        </row>
        <row r="555">
          <cell r="A555">
            <v>550</v>
          </cell>
          <cell r="B555">
            <v>14052</v>
          </cell>
        </row>
        <row r="556">
          <cell r="A556">
            <v>551</v>
          </cell>
          <cell r="B556">
            <v>12039</v>
          </cell>
        </row>
        <row r="557">
          <cell r="A557">
            <v>552</v>
          </cell>
          <cell r="B557">
            <v>14051</v>
          </cell>
        </row>
        <row r="558">
          <cell r="A558">
            <v>553</v>
          </cell>
          <cell r="B558">
            <v>14052</v>
          </cell>
        </row>
        <row r="559">
          <cell r="A559">
            <v>554</v>
          </cell>
          <cell r="B559">
            <v>12040</v>
          </cell>
        </row>
        <row r="560">
          <cell r="A560">
            <v>555</v>
          </cell>
          <cell r="B560">
            <v>12032</v>
          </cell>
        </row>
        <row r="561">
          <cell r="A561">
            <v>556</v>
          </cell>
          <cell r="B561">
            <v>14051</v>
          </cell>
        </row>
        <row r="562">
          <cell r="A562">
            <v>557</v>
          </cell>
          <cell r="B562">
            <v>14052</v>
          </cell>
        </row>
        <row r="563">
          <cell r="A563">
            <v>558</v>
          </cell>
          <cell r="B563">
            <v>11053</v>
          </cell>
        </row>
        <row r="564">
          <cell r="A564">
            <v>559</v>
          </cell>
          <cell r="B564">
            <v>14051</v>
          </cell>
        </row>
        <row r="565">
          <cell r="A565">
            <v>560</v>
          </cell>
          <cell r="B565">
            <v>14052</v>
          </cell>
        </row>
        <row r="566">
          <cell r="A566">
            <v>561</v>
          </cell>
          <cell r="B566">
            <v>12027</v>
          </cell>
        </row>
        <row r="567">
          <cell r="A567">
            <v>562</v>
          </cell>
          <cell r="B567">
            <v>14051</v>
          </cell>
        </row>
        <row r="568">
          <cell r="A568">
            <v>563</v>
          </cell>
          <cell r="B568">
            <v>14052</v>
          </cell>
        </row>
        <row r="569">
          <cell r="A569">
            <v>564</v>
          </cell>
          <cell r="B569">
            <v>11023</v>
          </cell>
        </row>
        <row r="570">
          <cell r="A570">
            <v>565</v>
          </cell>
          <cell r="B570">
            <v>11012</v>
          </cell>
        </row>
        <row r="571">
          <cell r="A571">
            <v>566</v>
          </cell>
          <cell r="B571">
            <v>14051</v>
          </cell>
        </row>
        <row r="572">
          <cell r="A572">
            <v>567</v>
          </cell>
          <cell r="B572">
            <v>14052</v>
          </cell>
        </row>
        <row r="573">
          <cell r="A573">
            <v>568</v>
          </cell>
          <cell r="B573">
            <v>11053</v>
          </cell>
        </row>
        <row r="574">
          <cell r="A574">
            <v>569</v>
          </cell>
          <cell r="B574">
            <v>14051</v>
          </cell>
        </row>
        <row r="575">
          <cell r="A575">
            <v>570</v>
          </cell>
          <cell r="B575">
            <v>14052</v>
          </cell>
        </row>
        <row r="576">
          <cell r="A576">
            <v>571</v>
          </cell>
          <cell r="B576">
            <v>11028</v>
          </cell>
        </row>
        <row r="577">
          <cell r="A577">
            <v>572</v>
          </cell>
          <cell r="B577">
            <v>14051</v>
          </cell>
        </row>
        <row r="578">
          <cell r="A578">
            <v>573</v>
          </cell>
          <cell r="B578">
            <v>14052</v>
          </cell>
        </row>
        <row r="579">
          <cell r="A579">
            <v>574</v>
          </cell>
          <cell r="B579">
            <v>11002</v>
          </cell>
        </row>
        <row r="580">
          <cell r="A580">
            <v>575</v>
          </cell>
          <cell r="B580">
            <v>12004</v>
          </cell>
        </row>
        <row r="581">
          <cell r="A581">
            <v>576</v>
          </cell>
          <cell r="B581">
            <v>14051</v>
          </cell>
        </row>
        <row r="582">
          <cell r="A582">
            <v>577</v>
          </cell>
          <cell r="B582">
            <v>14052</v>
          </cell>
        </row>
        <row r="583">
          <cell r="A583">
            <v>578</v>
          </cell>
          <cell r="B583">
            <v>12025</v>
          </cell>
        </row>
        <row r="584">
          <cell r="A584">
            <v>579</v>
          </cell>
          <cell r="B584">
            <v>14051</v>
          </cell>
        </row>
        <row r="585">
          <cell r="A585">
            <v>580</v>
          </cell>
          <cell r="B585">
            <v>14052</v>
          </cell>
        </row>
        <row r="586">
          <cell r="A586">
            <v>581</v>
          </cell>
          <cell r="B586">
            <v>12008</v>
          </cell>
        </row>
        <row r="587">
          <cell r="A587">
            <v>582</v>
          </cell>
          <cell r="B587">
            <v>14051</v>
          </cell>
        </row>
        <row r="588">
          <cell r="A588">
            <v>583</v>
          </cell>
          <cell r="B588">
            <v>14052</v>
          </cell>
        </row>
        <row r="589">
          <cell r="A589">
            <v>584</v>
          </cell>
          <cell r="B589">
            <v>12009</v>
          </cell>
        </row>
        <row r="590">
          <cell r="A590">
            <v>585</v>
          </cell>
          <cell r="B590">
            <v>13002</v>
          </cell>
        </row>
        <row r="591">
          <cell r="A591">
            <v>586</v>
          </cell>
          <cell r="B591">
            <v>14051</v>
          </cell>
        </row>
        <row r="592">
          <cell r="A592">
            <v>587</v>
          </cell>
          <cell r="B592">
            <v>14052</v>
          </cell>
        </row>
        <row r="593">
          <cell r="A593">
            <v>588</v>
          </cell>
          <cell r="B593">
            <v>13016</v>
          </cell>
        </row>
        <row r="594">
          <cell r="A594">
            <v>589</v>
          </cell>
          <cell r="B594">
            <v>14051</v>
          </cell>
        </row>
        <row r="595">
          <cell r="A595">
            <v>590</v>
          </cell>
          <cell r="B595">
            <v>14052</v>
          </cell>
        </row>
        <row r="596">
          <cell r="A596">
            <v>591</v>
          </cell>
          <cell r="B596">
            <v>13018</v>
          </cell>
        </row>
        <row r="597">
          <cell r="A597">
            <v>592</v>
          </cell>
          <cell r="B597">
            <v>14051</v>
          </cell>
        </row>
        <row r="598">
          <cell r="A598">
            <v>593</v>
          </cell>
          <cell r="B598">
            <v>14052</v>
          </cell>
        </row>
        <row r="599">
          <cell r="A599">
            <v>594</v>
          </cell>
          <cell r="B599">
            <v>13005</v>
          </cell>
        </row>
        <row r="600">
          <cell r="A600">
            <v>595</v>
          </cell>
          <cell r="B600">
            <v>13034</v>
          </cell>
        </row>
        <row r="601">
          <cell r="A601">
            <v>596</v>
          </cell>
          <cell r="B601">
            <v>14051</v>
          </cell>
        </row>
        <row r="602">
          <cell r="A602">
            <v>597</v>
          </cell>
          <cell r="B602">
            <v>14052</v>
          </cell>
        </row>
        <row r="603">
          <cell r="A603">
            <v>598</v>
          </cell>
          <cell r="B603">
            <v>13007</v>
          </cell>
        </row>
        <row r="604">
          <cell r="A604">
            <v>599</v>
          </cell>
          <cell r="B604">
            <v>14051</v>
          </cell>
        </row>
        <row r="605">
          <cell r="A605">
            <v>600</v>
          </cell>
          <cell r="B605">
            <v>14052</v>
          </cell>
        </row>
        <row r="606">
          <cell r="A606">
            <v>601</v>
          </cell>
          <cell r="B606">
            <v>13004</v>
          </cell>
        </row>
        <row r="607">
          <cell r="A607">
            <v>602</v>
          </cell>
          <cell r="B607">
            <v>14051</v>
          </cell>
        </row>
        <row r="608">
          <cell r="A608">
            <v>603</v>
          </cell>
          <cell r="B608">
            <v>14052</v>
          </cell>
        </row>
        <row r="609">
          <cell r="A609">
            <v>604</v>
          </cell>
          <cell r="B609">
            <v>13001</v>
          </cell>
        </row>
        <row r="610">
          <cell r="A610">
            <v>605</v>
          </cell>
          <cell r="B610">
            <v>13014</v>
          </cell>
        </row>
        <row r="611">
          <cell r="A611">
            <v>606</v>
          </cell>
          <cell r="B611">
            <v>14051</v>
          </cell>
        </row>
        <row r="612">
          <cell r="A612">
            <v>607</v>
          </cell>
          <cell r="B612">
            <v>14052</v>
          </cell>
        </row>
        <row r="613">
          <cell r="A613">
            <v>608</v>
          </cell>
          <cell r="B613">
            <v>13010</v>
          </cell>
        </row>
        <row r="614">
          <cell r="A614">
            <v>609</v>
          </cell>
          <cell r="B614">
            <v>14051</v>
          </cell>
        </row>
        <row r="615">
          <cell r="A615">
            <v>610</v>
          </cell>
          <cell r="B615">
            <v>14052</v>
          </cell>
        </row>
        <row r="616">
          <cell r="A616">
            <v>611</v>
          </cell>
          <cell r="B616">
            <v>13006</v>
          </cell>
        </row>
        <row r="617">
          <cell r="A617">
            <v>612</v>
          </cell>
          <cell r="B617">
            <v>14051</v>
          </cell>
        </row>
        <row r="618">
          <cell r="A618">
            <v>613</v>
          </cell>
          <cell r="B618">
            <v>14052</v>
          </cell>
        </row>
        <row r="619">
          <cell r="A619">
            <v>614</v>
          </cell>
          <cell r="B619">
            <v>13007</v>
          </cell>
        </row>
        <row r="620">
          <cell r="A620">
            <v>615</v>
          </cell>
          <cell r="B620">
            <v>13011</v>
          </cell>
        </row>
        <row r="621">
          <cell r="A621">
            <v>616</v>
          </cell>
          <cell r="B621">
            <v>14051</v>
          </cell>
        </row>
        <row r="622">
          <cell r="A622">
            <v>617</v>
          </cell>
          <cell r="B622">
            <v>14052</v>
          </cell>
        </row>
        <row r="623">
          <cell r="A623">
            <v>618</v>
          </cell>
          <cell r="B623">
            <v>11013</v>
          </cell>
        </row>
        <row r="624">
          <cell r="A624">
            <v>619</v>
          </cell>
          <cell r="B624">
            <v>14051</v>
          </cell>
        </row>
        <row r="625">
          <cell r="A625">
            <v>620</v>
          </cell>
          <cell r="B625">
            <v>14052</v>
          </cell>
        </row>
        <row r="626">
          <cell r="A626">
            <v>621</v>
          </cell>
          <cell r="B626">
            <v>11038</v>
          </cell>
        </row>
        <row r="627">
          <cell r="A627">
            <v>622</v>
          </cell>
          <cell r="B627">
            <v>14051</v>
          </cell>
        </row>
        <row r="628">
          <cell r="A628">
            <v>623</v>
          </cell>
          <cell r="B628">
            <v>14052</v>
          </cell>
        </row>
        <row r="629">
          <cell r="A629">
            <v>624</v>
          </cell>
          <cell r="B629">
            <v>14050</v>
          </cell>
        </row>
        <row r="630">
          <cell r="A630">
            <v>625</v>
          </cell>
          <cell r="B630">
            <v>12044</v>
          </cell>
        </row>
        <row r="631">
          <cell r="A631">
            <v>626</v>
          </cell>
          <cell r="B631">
            <v>14051</v>
          </cell>
        </row>
        <row r="632">
          <cell r="A632">
            <v>627</v>
          </cell>
          <cell r="B632">
            <v>14052</v>
          </cell>
        </row>
        <row r="633">
          <cell r="A633">
            <v>628</v>
          </cell>
          <cell r="B633">
            <v>13002</v>
          </cell>
        </row>
        <row r="634">
          <cell r="A634">
            <v>629</v>
          </cell>
          <cell r="B634">
            <v>14051</v>
          </cell>
        </row>
        <row r="635">
          <cell r="A635">
            <v>630</v>
          </cell>
          <cell r="B635">
            <v>14052</v>
          </cell>
        </row>
        <row r="636">
          <cell r="A636">
            <v>631</v>
          </cell>
          <cell r="B636">
            <v>13007</v>
          </cell>
        </row>
        <row r="637">
          <cell r="A637">
            <v>632</v>
          </cell>
          <cell r="B637">
            <v>14051</v>
          </cell>
        </row>
        <row r="638">
          <cell r="A638">
            <v>633</v>
          </cell>
          <cell r="B638">
            <v>14052</v>
          </cell>
        </row>
        <row r="639">
          <cell r="A639">
            <v>634</v>
          </cell>
          <cell r="B639">
            <v>12009</v>
          </cell>
        </row>
        <row r="640">
          <cell r="A640">
            <v>635</v>
          </cell>
          <cell r="B640">
            <v>13034</v>
          </cell>
        </row>
        <row r="641">
          <cell r="A641">
            <v>636</v>
          </cell>
          <cell r="B641">
            <v>14051</v>
          </cell>
        </row>
        <row r="642">
          <cell r="A642">
            <v>637</v>
          </cell>
          <cell r="B642">
            <v>14052</v>
          </cell>
        </row>
        <row r="643">
          <cell r="A643">
            <v>638</v>
          </cell>
          <cell r="B643">
            <v>13021</v>
          </cell>
        </row>
        <row r="644">
          <cell r="A644">
            <v>639</v>
          </cell>
          <cell r="B644">
            <v>14051</v>
          </cell>
        </row>
        <row r="645">
          <cell r="A645">
            <v>640</v>
          </cell>
          <cell r="B645">
            <v>14052</v>
          </cell>
        </row>
        <row r="646">
          <cell r="A646">
            <v>641</v>
          </cell>
          <cell r="B646">
            <v>12031</v>
          </cell>
        </row>
        <row r="647">
          <cell r="A647">
            <v>642</v>
          </cell>
          <cell r="B647">
            <v>14051</v>
          </cell>
        </row>
        <row r="648">
          <cell r="A648">
            <v>643</v>
          </cell>
          <cell r="B648">
            <v>14052</v>
          </cell>
        </row>
        <row r="649">
          <cell r="A649">
            <v>644</v>
          </cell>
          <cell r="B649">
            <v>11002</v>
          </cell>
        </row>
        <row r="650">
          <cell r="A650">
            <v>645</v>
          </cell>
          <cell r="B650">
            <v>11008</v>
          </cell>
        </row>
        <row r="651">
          <cell r="A651">
            <v>646</v>
          </cell>
          <cell r="B651">
            <v>14051</v>
          </cell>
        </row>
        <row r="652">
          <cell r="A652">
            <v>647</v>
          </cell>
          <cell r="B652">
            <v>14052</v>
          </cell>
        </row>
        <row r="653">
          <cell r="A653">
            <v>648</v>
          </cell>
          <cell r="B653">
            <v>13038</v>
          </cell>
        </row>
        <row r="654">
          <cell r="A654">
            <v>649</v>
          </cell>
          <cell r="B654">
            <v>14051</v>
          </cell>
        </row>
        <row r="655">
          <cell r="A655">
            <v>650</v>
          </cell>
          <cell r="B655">
            <v>14052</v>
          </cell>
        </row>
        <row r="656">
          <cell r="A656">
            <v>651</v>
          </cell>
          <cell r="B656">
            <v>13002</v>
          </cell>
        </row>
        <row r="657">
          <cell r="A657">
            <v>652</v>
          </cell>
          <cell r="B657">
            <v>14051</v>
          </cell>
        </row>
        <row r="658">
          <cell r="A658">
            <v>653</v>
          </cell>
          <cell r="B658">
            <v>14052</v>
          </cell>
        </row>
        <row r="659">
          <cell r="A659">
            <v>654</v>
          </cell>
          <cell r="B659">
            <v>13010</v>
          </cell>
        </row>
        <row r="660">
          <cell r="A660">
            <v>655</v>
          </cell>
          <cell r="B660">
            <v>13016</v>
          </cell>
        </row>
        <row r="661">
          <cell r="A661">
            <v>656</v>
          </cell>
          <cell r="B661">
            <v>14051</v>
          </cell>
        </row>
        <row r="662">
          <cell r="A662">
            <v>657</v>
          </cell>
          <cell r="B662">
            <v>14052</v>
          </cell>
        </row>
        <row r="663">
          <cell r="A663">
            <v>658</v>
          </cell>
          <cell r="B663">
            <v>12044</v>
          </cell>
        </row>
        <row r="664">
          <cell r="A664">
            <v>659</v>
          </cell>
          <cell r="B664">
            <v>14051</v>
          </cell>
        </row>
        <row r="665">
          <cell r="A665">
            <v>660</v>
          </cell>
          <cell r="B665">
            <v>14052</v>
          </cell>
        </row>
        <row r="666">
          <cell r="A666">
            <v>661</v>
          </cell>
          <cell r="B666">
            <v>12016</v>
          </cell>
        </row>
        <row r="667">
          <cell r="A667">
            <v>662</v>
          </cell>
          <cell r="B667">
            <v>14051</v>
          </cell>
        </row>
        <row r="668">
          <cell r="A668">
            <v>663</v>
          </cell>
          <cell r="B668">
            <v>14052</v>
          </cell>
        </row>
        <row r="669">
          <cell r="A669">
            <v>664</v>
          </cell>
          <cell r="B669">
            <v>11002</v>
          </cell>
        </row>
        <row r="670">
          <cell r="A670">
            <v>665</v>
          </cell>
          <cell r="B670">
            <v>12010</v>
          </cell>
        </row>
        <row r="671">
          <cell r="A671">
            <v>666</v>
          </cell>
          <cell r="B671">
            <v>14051</v>
          </cell>
        </row>
        <row r="672">
          <cell r="A672">
            <v>667</v>
          </cell>
          <cell r="B672">
            <v>14052</v>
          </cell>
        </row>
        <row r="673">
          <cell r="A673">
            <v>668</v>
          </cell>
          <cell r="B673">
            <v>12026</v>
          </cell>
        </row>
        <row r="674">
          <cell r="A674">
            <v>669</v>
          </cell>
          <cell r="B674">
            <v>14051</v>
          </cell>
        </row>
        <row r="675">
          <cell r="A675">
            <v>670</v>
          </cell>
          <cell r="B675">
            <v>14052</v>
          </cell>
        </row>
        <row r="676">
          <cell r="A676">
            <v>671</v>
          </cell>
          <cell r="B676">
            <v>13021</v>
          </cell>
        </row>
        <row r="677">
          <cell r="A677">
            <v>672</v>
          </cell>
          <cell r="B677">
            <v>14051</v>
          </cell>
        </row>
        <row r="678">
          <cell r="A678">
            <v>673</v>
          </cell>
          <cell r="B678">
            <v>14052</v>
          </cell>
        </row>
        <row r="679">
          <cell r="A679">
            <v>674</v>
          </cell>
          <cell r="B679">
            <v>11010</v>
          </cell>
        </row>
        <row r="680">
          <cell r="A680">
            <v>675</v>
          </cell>
          <cell r="B680">
            <v>11028</v>
          </cell>
        </row>
        <row r="681">
          <cell r="A681">
            <v>676</v>
          </cell>
          <cell r="B681">
            <v>14051</v>
          </cell>
        </row>
        <row r="682">
          <cell r="A682">
            <v>677</v>
          </cell>
          <cell r="B682">
            <v>14052</v>
          </cell>
        </row>
        <row r="683">
          <cell r="A683">
            <v>678</v>
          </cell>
          <cell r="B683">
            <v>13020</v>
          </cell>
        </row>
        <row r="684">
          <cell r="A684">
            <v>679</v>
          </cell>
          <cell r="B684">
            <v>14051</v>
          </cell>
        </row>
        <row r="685">
          <cell r="A685">
            <v>680</v>
          </cell>
          <cell r="B685">
            <v>14052</v>
          </cell>
        </row>
        <row r="686">
          <cell r="A686">
            <v>681</v>
          </cell>
          <cell r="B686">
            <v>13015</v>
          </cell>
        </row>
        <row r="687">
          <cell r="A687">
            <v>682</v>
          </cell>
          <cell r="B687">
            <v>14051</v>
          </cell>
        </row>
        <row r="688">
          <cell r="A688">
            <v>683</v>
          </cell>
          <cell r="B688">
            <v>14052</v>
          </cell>
        </row>
        <row r="689">
          <cell r="A689">
            <v>684</v>
          </cell>
          <cell r="B689">
            <v>13011</v>
          </cell>
        </row>
        <row r="690">
          <cell r="A690">
            <v>685</v>
          </cell>
          <cell r="B690">
            <v>13017</v>
          </cell>
        </row>
        <row r="691">
          <cell r="A691">
            <v>686</v>
          </cell>
          <cell r="B691">
            <v>14051</v>
          </cell>
        </row>
        <row r="692">
          <cell r="A692">
            <v>687</v>
          </cell>
          <cell r="B692">
            <v>14052</v>
          </cell>
        </row>
        <row r="693">
          <cell r="A693">
            <v>688</v>
          </cell>
          <cell r="B693">
            <v>13006</v>
          </cell>
        </row>
        <row r="694">
          <cell r="A694">
            <v>689</v>
          </cell>
          <cell r="B694">
            <v>14051</v>
          </cell>
        </row>
        <row r="695">
          <cell r="A695">
            <v>690</v>
          </cell>
          <cell r="B695">
            <v>14052</v>
          </cell>
        </row>
        <row r="696">
          <cell r="A696">
            <v>691</v>
          </cell>
          <cell r="B696">
            <v>13010</v>
          </cell>
        </row>
        <row r="697">
          <cell r="A697">
            <v>692</v>
          </cell>
          <cell r="B697">
            <v>14051</v>
          </cell>
        </row>
        <row r="698">
          <cell r="A698">
            <v>693</v>
          </cell>
          <cell r="B698">
            <v>14052</v>
          </cell>
        </row>
        <row r="699">
          <cell r="A699">
            <v>694</v>
          </cell>
          <cell r="B699">
            <v>13005</v>
          </cell>
        </row>
        <row r="700">
          <cell r="A700">
            <v>695</v>
          </cell>
          <cell r="B700">
            <v>13009</v>
          </cell>
        </row>
        <row r="701">
          <cell r="A701">
            <v>696</v>
          </cell>
          <cell r="B701">
            <v>14051</v>
          </cell>
        </row>
        <row r="702">
          <cell r="A702">
            <v>697</v>
          </cell>
          <cell r="B702">
            <v>14052</v>
          </cell>
        </row>
        <row r="703">
          <cell r="A703">
            <v>698</v>
          </cell>
          <cell r="B703">
            <v>12004</v>
          </cell>
        </row>
        <row r="704">
          <cell r="A704">
            <v>699</v>
          </cell>
          <cell r="B704">
            <v>14051</v>
          </cell>
        </row>
        <row r="705">
          <cell r="A705">
            <v>700</v>
          </cell>
          <cell r="B705">
            <v>14052</v>
          </cell>
        </row>
        <row r="706">
          <cell r="A706">
            <v>701</v>
          </cell>
          <cell r="B706">
            <v>12001</v>
          </cell>
        </row>
        <row r="707">
          <cell r="A707">
            <v>702</v>
          </cell>
          <cell r="B707">
            <v>14051</v>
          </cell>
        </row>
        <row r="708">
          <cell r="A708">
            <v>703</v>
          </cell>
          <cell r="B708">
            <v>14052</v>
          </cell>
        </row>
        <row r="709">
          <cell r="A709">
            <v>704</v>
          </cell>
          <cell r="B709">
            <v>12003</v>
          </cell>
        </row>
        <row r="710">
          <cell r="A710">
            <v>705</v>
          </cell>
          <cell r="B710">
            <v>12009</v>
          </cell>
        </row>
        <row r="711">
          <cell r="A711">
            <v>706</v>
          </cell>
          <cell r="B711">
            <v>14051</v>
          </cell>
        </row>
        <row r="712">
          <cell r="A712">
            <v>707</v>
          </cell>
          <cell r="B712">
            <v>14052</v>
          </cell>
        </row>
        <row r="713">
          <cell r="A713">
            <v>708</v>
          </cell>
          <cell r="B713">
            <v>11016</v>
          </cell>
        </row>
        <row r="714">
          <cell r="A714">
            <v>709</v>
          </cell>
          <cell r="B714">
            <v>14051</v>
          </cell>
        </row>
        <row r="715">
          <cell r="A715">
            <v>710</v>
          </cell>
          <cell r="B715">
            <v>14052</v>
          </cell>
        </row>
        <row r="716">
          <cell r="A716">
            <v>711</v>
          </cell>
          <cell r="B716">
            <v>11006</v>
          </cell>
        </row>
        <row r="717">
          <cell r="A717">
            <v>712</v>
          </cell>
          <cell r="B717">
            <v>14051</v>
          </cell>
        </row>
        <row r="718">
          <cell r="A718">
            <v>713</v>
          </cell>
          <cell r="B718">
            <v>14052</v>
          </cell>
        </row>
        <row r="719">
          <cell r="A719">
            <v>714</v>
          </cell>
          <cell r="B719">
            <v>11015</v>
          </cell>
        </row>
        <row r="720">
          <cell r="A720">
            <v>715</v>
          </cell>
          <cell r="B720">
            <v>11002</v>
          </cell>
        </row>
        <row r="721">
          <cell r="A721">
            <v>716</v>
          </cell>
          <cell r="B721">
            <v>14051</v>
          </cell>
        </row>
        <row r="722">
          <cell r="A722">
            <v>717</v>
          </cell>
          <cell r="B722">
            <v>14052</v>
          </cell>
        </row>
        <row r="723">
          <cell r="A723">
            <v>718</v>
          </cell>
          <cell r="B723">
            <v>12031</v>
          </cell>
        </row>
        <row r="724">
          <cell r="A724">
            <v>719</v>
          </cell>
          <cell r="B724">
            <v>14051</v>
          </cell>
        </row>
        <row r="725">
          <cell r="A725">
            <v>720</v>
          </cell>
          <cell r="B725">
            <v>14052</v>
          </cell>
        </row>
        <row r="726">
          <cell r="A726">
            <v>721</v>
          </cell>
          <cell r="B726">
            <v>13002</v>
          </cell>
        </row>
        <row r="727">
          <cell r="A727">
            <v>722</v>
          </cell>
          <cell r="B727">
            <v>14051</v>
          </cell>
        </row>
        <row r="728">
          <cell r="A728">
            <v>723</v>
          </cell>
          <cell r="B728">
            <v>14052</v>
          </cell>
        </row>
        <row r="729">
          <cell r="A729">
            <v>724</v>
          </cell>
          <cell r="B729">
            <v>13007</v>
          </cell>
        </row>
        <row r="730">
          <cell r="A730">
            <v>725</v>
          </cell>
          <cell r="B730">
            <v>13010</v>
          </cell>
        </row>
        <row r="731">
          <cell r="A731">
            <v>726</v>
          </cell>
          <cell r="B731">
            <v>14051</v>
          </cell>
        </row>
        <row r="732">
          <cell r="A732">
            <v>727</v>
          </cell>
          <cell r="B732">
            <v>14052</v>
          </cell>
        </row>
        <row r="733">
          <cell r="A733">
            <v>728</v>
          </cell>
          <cell r="B733">
            <v>12026</v>
          </cell>
        </row>
        <row r="734">
          <cell r="A734">
            <v>729</v>
          </cell>
          <cell r="B734">
            <v>14051</v>
          </cell>
        </row>
        <row r="735">
          <cell r="A735">
            <v>730</v>
          </cell>
          <cell r="B735">
            <v>14052</v>
          </cell>
        </row>
        <row r="736">
          <cell r="A736">
            <v>731</v>
          </cell>
          <cell r="B736">
            <v>12027</v>
          </cell>
        </row>
        <row r="737">
          <cell r="A737">
            <v>732</v>
          </cell>
          <cell r="B737">
            <v>14051</v>
          </cell>
        </row>
        <row r="738">
          <cell r="A738">
            <v>733</v>
          </cell>
          <cell r="B738">
            <v>14052</v>
          </cell>
        </row>
        <row r="739">
          <cell r="A739">
            <v>734</v>
          </cell>
          <cell r="B739">
            <v>11023</v>
          </cell>
        </row>
        <row r="740">
          <cell r="A740">
            <v>735</v>
          </cell>
          <cell r="B740">
            <v>11003</v>
          </cell>
        </row>
        <row r="741">
          <cell r="A741">
            <v>736</v>
          </cell>
          <cell r="B741">
            <v>14051</v>
          </cell>
        </row>
        <row r="742">
          <cell r="A742">
            <v>737</v>
          </cell>
          <cell r="B742">
            <v>14052</v>
          </cell>
        </row>
        <row r="743">
          <cell r="A743">
            <v>738</v>
          </cell>
          <cell r="B743">
            <v>12003</v>
          </cell>
        </row>
        <row r="744">
          <cell r="A744">
            <v>739</v>
          </cell>
          <cell r="B744">
            <v>14051</v>
          </cell>
        </row>
        <row r="745">
          <cell r="A745">
            <v>740</v>
          </cell>
          <cell r="B745">
            <v>14052</v>
          </cell>
        </row>
        <row r="746">
          <cell r="A746">
            <v>741</v>
          </cell>
          <cell r="B746">
            <v>12008</v>
          </cell>
        </row>
        <row r="747">
          <cell r="A747">
            <v>742</v>
          </cell>
          <cell r="B747">
            <v>14051</v>
          </cell>
        </row>
        <row r="748">
          <cell r="A748">
            <v>743</v>
          </cell>
          <cell r="B748">
            <v>14052</v>
          </cell>
        </row>
        <row r="749">
          <cell r="A749">
            <v>744</v>
          </cell>
          <cell r="B749">
            <v>12009</v>
          </cell>
        </row>
        <row r="750">
          <cell r="A750">
            <v>745</v>
          </cell>
          <cell r="B750">
            <v>12001</v>
          </cell>
        </row>
        <row r="751">
          <cell r="A751">
            <v>746</v>
          </cell>
          <cell r="B751">
            <v>14051</v>
          </cell>
        </row>
        <row r="752">
          <cell r="A752">
            <v>747</v>
          </cell>
          <cell r="B752">
            <v>14052</v>
          </cell>
        </row>
        <row r="753">
          <cell r="A753">
            <v>748</v>
          </cell>
          <cell r="B753">
            <v>12013</v>
          </cell>
        </row>
        <row r="754">
          <cell r="A754">
            <v>749</v>
          </cell>
          <cell r="B754">
            <v>14051</v>
          </cell>
        </row>
        <row r="755">
          <cell r="A755">
            <v>750</v>
          </cell>
          <cell r="B755">
            <v>14052</v>
          </cell>
        </row>
        <row r="756">
          <cell r="A756">
            <v>751</v>
          </cell>
          <cell r="B756">
            <v>12031</v>
          </cell>
        </row>
        <row r="757">
          <cell r="A757">
            <v>752</v>
          </cell>
          <cell r="B757">
            <v>14051</v>
          </cell>
        </row>
        <row r="758">
          <cell r="A758">
            <v>753</v>
          </cell>
          <cell r="B758">
            <v>14052</v>
          </cell>
        </row>
        <row r="759">
          <cell r="A759">
            <v>754</v>
          </cell>
          <cell r="B759">
            <v>13018</v>
          </cell>
        </row>
        <row r="760">
          <cell r="A760">
            <v>755</v>
          </cell>
          <cell r="B760">
            <v>14034</v>
          </cell>
        </row>
        <row r="761">
          <cell r="A761">
            <v>756</v>
          </cell>
          <cell r="B761">
            <v>14051</v>
          </cell>
        </row>
        <row r="762">
          <cell r="A762">
            <v>757</v>
          </cell>
          <cell r="B762">
            <v>14052</v>
          </cell>
        </row>
        <row r="763">
          <cell r="A763">
            <v>758</v>
          </cell>
          <cell r="B763">
            <v>14030</v>
          </cell>
        </row>
        <row r="764">
          <cell r="A764">
            <v>759</v>
          </cell>
          <cell r="B764">
            <v>14051</v>
          </cell>
        </row>
        <row r="765">
          <cell r="A765">
            <v>760</v>
          </cell>
          <cell r="B765">
            <v>14052</v>
          </cell>
        </row>
        <row r="766">
          <cell r="A766">
            <v>761</v>
          </cell>
          <cell r="B766">
            <v>11048</v>
          </cell>
        </row>
        <row r="767">
          <cell r="A767">
            <v>762</v>
          </cell>
          <cell r="B767">
            <v>14051</v>
          </cell>
        </row>
        <row r="768">
          <cell r="A768">
            <v>763</v>
          </cell>
          <cell r="B768">
            <v>14052</v>
          </cell>
        </row>
        <row r="769">
          <cell r="A769">
            <v>764</v>
          </cell>
          <cell r="B769">
            <v>12045</v>
          </cell>
        </row>
        <row r="770">
          <cell r="A770">
            <v>765</v>
          </cell>
          <cell r="B770">
            <v>13025</v>
          </cell>
        </row>
        <row r="771">
          <cell r="A771">
            <v>766</v>
          </cell>
          <cell r="B771">
            <v>14051</v>
          </cell>
        </row>
        <row r="772">
          <cell r="A772">
            <v>767</v>
          </cell>
          <cell r="B772">
            <v>14052</v>
          </cell>
        </row>
        <row r="773">
          <cell r="A773">
            <v>768</v>
          </cell>
          <cell r="B773">
            <v>13020</v>
          </cell>
        </row>
        <row r="774">
          <cell r="A774">
            <v>769</v>
          </cell>
          <cell r="B774">
            <v>14051</v>
          </cell>
        </row>
        <row r="775">
          <cell r="A775">
            <v>770</v>
          </cell>
          <cell r="B775">
            <v>14052</v>
          </cell>
        </row>
        <row r="776">
          <cell r="A776">
            <v>771</v>
          </cell>
          <cell r="B776">
            <v>12007</v>
          </cell>
        </row>
        <row r="777">
          <cell r="A777">
            <v>772</v>
          </cell>
          <cell r="B777">
            <v>14051</v>
          </cell>
        </row>
        <row r="778">
          <cell r="A778">
            <v>773</v>
          </cell>
          <cell r="B778">
            <v>14052</v>
          </cell>
        </row>
        <row r="779">
          <cell r="A779">
            <v>774</v>
          </cell>
          <cell r="B779">
            <v>14022</v>
          </cell>
        </row>
        <row r="780">
          <cell r="A780">
            <v>775</v>
          </cell>
          <cell r="B780">
            <v>12006</v>
          </cell>
        </row>
        <row r="781">
          <cell r="A781">
            <v>776</v>
          </cell>
          <cell r="B781">
            <v>14051</v>
          </cell>
        </row>
        <row r="782">
          <cell r="A782">
            <v>777</v>
          </cell>
          <cell r="B782">
            <v>14052</v>
          </cell>
        </row>
        <row r="783">
          <cell r="A783">
            <v>778</v>
          </cell>
          <cell r="B783">
            <v>11031</v>
          </cell>
        </row>
        <row r="784">
          <cell r="A784">
            <v>779</v>
          </cell>
          <cell r="B784">
            <v>14051</v>
          </cell>
        </row>
        <row r="785">
          <cell r="A785">
            <v>780</v>
          </cell>
          <cell r="B785">
            <v>14052</v>
          </cell>
        </row>
        <row r="786">
          <cell r="A786">
            <v>781</v>
          </cell>
          <cell r="B786">
            <v>13011</v>
          </cell>
        </row>
        <row r="787">
          <cell r="A787">
            <v>782</v>
          </cell>
          <cell r="B787">
            <v>14051</v>
          </cell>
        </row>
        <row r="788">
          <cell r="A788">
            <v>783</v>
          </cell>
          <cell r="B788">
            <v>14052</v>
          </cell>
        </row>
        <row r="789">
          <cell r="A789">
            <v>784</v>
          </cell>
          <cell r="B789">
            <v>13005</v>
          </cell>
        </row>
        <row r="790">
          <cell r="A790">
            <v>785</v>
          </cell>
          <cell r="B790">
            <v>13006</v>
          </cell>
        </row>
        <row r="791">
          <cell r="A791">
            <v>786</v>
          </cell>
          <cell r="B791">
            <v>14051</v>
          </cell>
        </row>
        <row r="792">
          <cell r="A792">
            <v>787</v>
          </cell>
          <cell r="B792">
            <v>14052</v>
          </cell>
        </row>
        <row r="793">
          <cell r="A793">
            <v>788</v>
          </cell>
          <cell r="B793">
            <v>12008</v>
          </cell>
        </row>
        <row r="794">
          <cell r="A794">
            <v>789</v>
          </cell>
          <cell r="B794">
            <v>14051</v>
          </cell>
        </row>
        <row r="795">
          <cell r="A795">
            <v>790</v>
          </cell>
          <cell r="B795">
            <v>14052</v>
          </cell>
        </row>
        <row r="796">
          <cell r="A796">
            <v>791</v>
          </cell>
          <cell r="B796">
            <v>12009</v>
          </cell>
        </row>
        <row r="797">
          <cell r="A797">
            <v>792</v>
          </cell>
          <cell r="B797">
            <v>14051</v>
          </cell>
        </row>
        <row r="798">
          <cell r="A798">
            <v>793</v>
          </cell>
          <cell r="B798">
            <v>14052</v>
          </cell>
        </row>
        <row r="799">
          <cell r="A799">
            <v>794</v>
          </cell>
          <cell r="B799">
            <v>13007</v>
          </cell>
        </row>
        <row r="800">
          <cell r="A800">
            <v>795</v>
          </cell>
          <cell r="B800">
            <v>13002</v>
          </cell>
        </row>
        <row r="801">
          <cell r="A801">
            <v>796</v>
          </cell>
          <cell r="B801">
            <v>14051</v>
          </cell>
        </row>
        <row r="802">
          <cell r="A802">
            <v>797</v>
          </cell>
          <cell r="B802">
            <v>14052</v>
          </cell>
        </row>
        <row r="803">
          <cell r="A803">
            <v>798</v>
          </cell>
          <cell r="B803">
            <v>14050</v>
          </cell>
        </row>
        <row r="804">
          <cell r="A804">
            <v>799</v>
          </cell>
          <cell r="B804">
            <v>14051</v>
          </cell>
        </row>
        <row r="805">
          <cell r="A805">
            <v>800</v>
          </cell>
          <cell r="B805">
            <v>14052</v>
          </cell>
        </row>
        <row r="806">
          <cell r="A806">
            <v>801</v>
          </cell>
          <cell r="B806">
            <v>14029</v>
          </cell>
        </row>
        <row r="807">
          <cell r="A807">
            <v>802</v>
          </cell>
          <cell r="B807">
            <v>14051</v>
          </cell>
        </row>
        <row r="808">
          <cell r="A808">
            <v>803</v>
          </cell>
          <cell r="B808">
            <v>14052</v>
          </cell>
        </row>
        <row r="809">
          <cell r="A809">
            <v>804</v>
          </cell>
          <cell r="B809">
            <v>12001</v>
          </cell>
        </row>
        <row r="810">
          <cell r="A810">
            <v>805</v>
          </cell>
          <cell r="B810">
            <v>12008</v>
          </cell>
        </row>
        <row r="811">
          <cell r="A811">
            <v>806</v>
          </cell>
          <cell r="B811">
            <v>14051</v>
          </cell>
        </row>
        <row r="812">
          <cell r="A812">
            <v>807</v>
          </cell>
          <cell r="B812">
            <v>14052</v>
          </cell>
        </row>
        <row r="813">
          <cell r="A813">
            <v>808</v>
          </cell>
          <cell r="B813">
            <v>14050</v>
          </cell>
        </row>
        <row r="814">
          <cell r="A814">
            <v>809</v>
          </cell>
          <cell r="B814">
            <v>14051</v>
          </cell>
        </row>
        <row r="815">
          <cell r="A815">
            <v>810</v>
          </cell>
          <cell r="B815">
            <v>14052</v>
          </cell>
        </row>
        <row r="816">
          <cell r="A816">
            <v>811</v>
          </cell>
          <cell r="B816">
            <v>13019</v>
          </cell>
        </row>
        <row r="817">
          <cell r="A817">
            <v>812</v>
          </cell>
          <cell r="B817">
            <v>14051</v>
          </cell>
        </row>
        <row r="818">
          <cell r="A818">
            <v>813</v>
          </cell>
          <cell r="B818">
            <v>14052</v>
          </cell>
        </row>
        <row r="819">
          <cell r="A819">
            <v>814</v>
          </cell>
          <cell r="B819">
            <v>13005</v>
          </cell>
        </row>
        <row r="820">
          <cell r="A820">
            <v>815</v>
          </cell>
          <cell r="B820">
            <v>13033</v>
          </cell>
        </row>
        <row r="821">
          <cell r="A821">
            <v>816</v>
          </cell>
          <cell r="B821">
            <v>14051</v>
          </cell>
        </row>
        <row r="822">
          <cell r="A822">
            <v>817</v>
          </cell>
          <cell r="B822">
            <v>14052</v>
          </cell>
        </row>
        <row r="823">
          <cell r="A823">
            <v>818</v>
          </cell>
          <cell r="B823">
            <v>14030</v>
          </cell>
        </row>
        <row r="824">
          <cell r="A824">
            <v>819</v>
          </cell>
          <cell r="B824">
            <v>14051</v>
          </cell>
        </row>
        <row r="825">
          <cell r="A825">
            <v>820</v>
          </cell>
          <cell r="B825">
            <v>14052</v>
          </cell>
        </row>
        <row r="826">
          <cell r="A826">
            <v>821</v>
          </cell>
          <cell r="B826">
            <v>12001</v>
          </cell>
        </row>
        <row r="827">
          <cell r="A827">
            <v>822</v>
          </cell>
          <cell r="B827">
            <v>14051</v>
          </cell>
        </row>
        <row r="828">
          <cell r="A828">
            <v>823</v>
          </cell>
          <cell r="B828">
            <v>14052</v>
          </cell>
        </row>
        <row r="829">
          <cell r="A829">
            <v>824</v>
          </cell>
          <cell r="B829">
            <v>12008</v>
          </cell>
        </row>
        <row r="830">
          <cell r="A830">
            <v>825</v>
          </cell>
          <cell r="B830">
            <v>13012</v>
          </cell>
        </row>
        <row r="831">
          <cell r="A831">
            <v>826</v>
          </cell>
          <cell r="B831">
            <v>14051</v>
          </cell>
        </row>
        <row r="832">
          <cell r="A832">
            <v>827</v>
          </cell>
          <cell r="B832">
            <v>14052</v>
          </cell>
        </row>
        <row r="833">
          <cell r="A833">
            <v>828</v>
          </cell>
          <cell r="B833">
            <v>13021</v>
          </cell>
        </row>
        <row r="834">
          <cell r="A834">
            <v>829</v>
          </cell>
          <cell r="B834">
            <v>14051</v>
          </cell>
        </row>
        <row r="835">
          <cell r="A835">
            <v>830</v>
          </cell>
          <cell r="B835">
            <v>14052</v>
          </cell>
        </row>
        <row r="836">
          <cell r="A836">
            <v>831</v>
          </cell>
          <cell r="B836">
            <v>12031</v>
          </cell>
        </row>
        <row r="837">
          <cell r="A837">
            <v>832</v>
          </cell>
          <cell r="B837">
            <v>14051</v>
          </cell>
        </row>
        <row r="838">
          <cell r="A838">
            <v>833</v>
          </cell>
          <cell r="B838">
            <v>14052</v>
          </cell>
        </row>
        <row r="839">
          <cell r="A839">
            <v>834</v>
          </cell>
          <cell r="B839">
            <v>13007</v>
          </cell>
        </row>
        <row r="840">
          <cell r="A840">
            <v>835</v>
          </cell>
          <cell r="B840">
            <v>13011</v>
          </cell>
        </row>
        <row r="841">
          <cell r="A841">
            <v>836</v>
          </cell>
          <cell r="B841">
            <v>14051</v>
          </cell>
        </row>
        <row r="842">
          <cell r="A842">
            <v>837</v>
          </cell>
          <cell r="B842">
            <v>14052</v>
          </cell>
        </row>
        <row r="843">
          <cell r="A843">
            <v>838</v>
          </cell>
          <cell r="B843">
            <v>11030</v>
          </cell>
        </row>
        <row r="844">
          <cell r="A844">
            <v>839</v>
          </cell>
          <cell r="B844">
            <v>14051</v>
          </cell>
        </row>
        <row r="845">
          <cell r="A845">
            <v>840</v>
          </cell>
          <cell r="B845">
            <v>14052</v>
          </cell>
        </row>
        <row r="846">
          <cell r="A846">
            <v>841</v>
          </cell>
          <cell r="B846">
            <v>11012</v>
          </cell>
        </row>
        <row r="847">
          <cell r="A847">
            <v>842</v>
          </cell>
          <cell r="B847">
            <v>14051</v>
          </cell>
        </row>
        <row r="848">
          <cell r="A848">
            <v>843</v>
          </cell>
          <cell r="B848">
            <v>14052</v>
          </cell>
        </row>
        <row r="849">
          <cell r="A849">
            <v>844</v>
          </cell>
          <cell r="B849">
            <v>11002</v>
          </cell>
        </row>
        <row r="850">
          <cell r="A850">
            <v>845</v>
          </cell>
          <cell r="B850">
            <v>11010</v>
          </cell>
        </row>
        <row r="851">
          <cell r="A851">
            <v>846</v>
          </cell>
          <cell r="B851">
            <v>14051</v>
          </cell>
        </row>
        <row r="852">
          <cell r="A852">
            <v>847</v>
          </cell>
          <cell r="B852">
            <v>14052</v>
          </cell>
        </row>
        <row r="853">
          <cell r="A853">
            <v>848</v>
          </cell>
          <cell r="B853">
            <v>12007</v>
          </cell>
        </row>
        <row r="854">
          <cell r="A854">
            <v>849</v>
          </cell>
          <cell r="B854">
            <v>14051</v>
          </cell>
        </row>
        <row r="855">
          <cell r="A855">
            <v>850</v>
          </cell>
          <cell r="B855">
            <v>14052</v>
          </cell>
        </row>
        <row r="856">
          <cell r="A856">
            <v>851</v>
          </cell>
          <cell r="B856">
            <v>12001</v>
          </cell>
        </row>
        <row r="857">
          <cell r="A857">
            <v>852</v>
          </cell>
          <cell r="B857">
            <v>14051</v>
          </cell>
        </row>
        <row r="858">
          <cell r="A858">
            <v>853</v>
          </cell>
          <cell r="B858">
            <v>14052</v>
          </cell>
        </row>
        <row r="859">
          <cell r="A859">
            <v>854</v>
          </cell>
          <cell r="B859">
            <v>12006</v>
          </cell>
        </row>
        <row r="860">
          <cell r="A860">
            <v>855</v>
          </cell>
          <cell r="B860">
            <v>12003</v>
          </cell>
        </row>
        <row r="861">
          <cell r="A861">
            <v>856</v>
          </cell>
          <cell r="B861">
            <v>14051</v>
          </cell>
        </row>
        <row r="862">
          <cell r="A862">
            <v>857</v>
          </cell>
          <cell r="B862">
            <v>14052</v>
          </cell>
        </row>
        <row r="863">
          <cell r="A863">
            <v>858</v>
          </cell>
          <cell r="B863">
            <v>13017</v>
          </cell>
        </row>
        <row r="864">
          <cell r="A864">
            <v>859</v>
          </cell>
          <cell r="B864">
            <v>14051</v>
          </cell>
        </row>
        <row r="865">
          <cell r="A865">
            <v>860</v>
          </cell>
          <cell r="B865">
            <v>14052</v>
          </cell>
        </row>
        <row r="866">
          <cell r="A866">
            <v>861</v>
          </cell>
          <cell r="B866">
            <v>13008</v>
          </cell>
        </row>
        <row r="867">
          <cell r="A867">
            <v>862</v>
          </cell>
          <cell r="B867">
            <v>14051</v>
          </cell>
        </row>
        <row r="868">
          <cell r="A868">
            <v>863</v>
          </cell>
          <cell r="B868">
            <v>14052</v>
          </cell>
        </row>
        <row r="869">
          <cell r="A869">
            <v>864</v>
          </cell>
          <cell r="B869">
            <v>13010</v>
          </cell>
        </row>
        <row r="870">
          <cell r="A870">
            <v>865</v>
          </cell>
          <cell r="B870">
            <v>13007</v>
          </cell>
        </row>
        <row r="871">
          <cell r="A871">
            <v>866</v>
          </cell>
          <cell r="B871">
            <v>14051</v>
          </cell>
        </row>
        <row r="872">
          <cell r="A872">
            <v>867</v>
          </cell>
          <cell r="B872">
            <v>14052</v>
          </cell>
        </row>
        <row r="873">
          <cell r="A873">
            <v>868</v>
          </cell>
          <cell r="B873">
            <v>13005</v>
          </cell>
        </row>
        <row r="874">
          <cell r="A874">
            <v>869</v>
          </cell>
          <cell r="B874">
            <v>14051</v>
          </cell>
        </row>
        <row r="875">
          <cell r="A875">
            <v>870</v>
          </cell>
          <cell r="B875">
            <v>14052</v>
          </cell>
        </row>
        <row r="876">
          <cell r="A876">
            <v>871</v>
          </cell>
          <cell r="B876">
            <v>12008</v>
          </cell>
        </row>
        <row r="877">
          <cell r="A877">
            <v>872</v>
          </cell>
          <cell r="B877">
            <v>14051</v>
          </cell>
        </row>
        <row r="878">
          <cell r="A878">
            <v>873</v>
          </cell>
          <cell r="B878">
            <v>14052</v>
          </cell>
        </row>
        <row r="879">
          <cell r="A879">
            <v>874</v>
          </cell>
          <cell r="B879">
            <v>12004</v>
          </cell>
        </row>
        <row r="880">
          <cell r="A880">
            <v>875</v>
          </cell>
          <cell r="B880">
            <v>12010</v>
          </cell>
        </row>
        <row r="881">
          <cell r="A881">
            <v>876</v>
          </cell>
          <cell r="B881">
            <v>14051</v>
          </cell>
        </row>
        <row r="882">
          <cell r="A882">
            <v>877</v>
          </cell>
          <cell r="B882">
            <v>14052</v>
          </cell>
        </row>
        <row r="883">
          <cell r="A883">
            <v>878</v>
          </cell>
          <cell r="B883">
            <v>11048</v>
          </cell>
        </row>
        <row r="884">
          <cell r="A884">
            <v>879</v>
          </cell>
          <cell r="B884">
            <v>14051</v>
          </cell>
        </row>
        <row r="885">
          <cell r="A885">
            <v>880</v>
          </cell>
          <cell r="B885">
            <v>14052</v>
          </cell>
        </row>
        <row r="886">
          <cell r="A886">
            <v>881</v>
          </cell>
          <cell r="B886">
            <v>12031</v>
          </cell>
        </row>
        <row r="887">
          <cell r="A887">
            <v>882</v>
          </cell>
          <cell r="B887">
            <v>14051</v>
          </cell>
        </row>
        <row r="888">
          <cell r="A888">
            <v>883</v>
          </cell>
          <cell r="B888">
            <v>14052</v>
          </cell>
        </row>
        <row r="889">
          <cell r="A889">
            <v>884</v>
          </cell>
          <cell r="B889">
            <v>12005</v>
          </cell>
        </row>
        <row r="890">
          <cell r="A890">
            <v>885</v>
          </cell>
          <cell r="B890">
            <v>12031</v>
          </cell>
        </row>
        <row r="891">
          <cell r="A891">
            <v>886</v>
          </cell>
          <cell r="B891">
            <v>14051</v>
          </cell>
        </row>
        <row r="892">
          <cell r="A892">
            <v>887</v>
          </cell>
          <cell r="B892">
            <v>14052</v>
          </cell>
        </row>
        <row r="893">
          <cell r="A893">
            <v>888</v>
          </cell>
          <cell r="B893">
            <v>11045</v>
          </cell>
        </row>
        <row r="894">
          <cell r="A894">
            <v>889</v>
          </cell>
          <cell r="B894">
            <v>14051</v>
          </cell>
        </row>
        <row r="895">
          <cell r="A895">
            <v>890</v>
          </cell>
          <cell r="B895">
            <v>14052</v>
          </cell>
        </row>
        <row r="896">
          <cell r="A896">
            <v>891</v>
          </cell>
          <cell r="B896">
            <v>11051</v>
          </cell>
        </row>
        <row r="897">
          <cell r="A897">
            <v>892</v>
          </cell>
          <cell r="B897">
            <v>14051</v>
          </cell>
        </row>
        <row r="898">
          <cell r="A898">
            <v>893</v>
          </cell>
          <cell r="B898">
            <v>14052</v>
          </cell>
        </row>
        <row r="899">
          <cell r="A899">
            <v>894</v>
          </cell>
          <cell r="B899">
            <v>11034</v>
          </cell>
        </row>
        <row r="900">
          <cell r="A900">
            <v>895</v>
          </cell>
          <cell r="B900">
            <v>12042</v>
          </cell>
        </row>
        <row r="901">
          <cell r="A901">
            <v>896</v>
          </cell>
          <cell r="B901">
            <v>14051</v>
          </cell>
        </row>
        <row r="902">
          <cell r="A902">
            <v>897</v>
          </cell>
          <cell r="B902">
            <v>14052</v>
          </cell>
        </row>
        <row r="903">
          <cell r="A903">
            <v>898</v>
          </cell>
          <cell r="B903">
            <v>11034</v>
          </cell>
        </row>
        <row r="904">
          <cell r="A904">
            <v>899</v>
          </cell>
          <cell r="B904">
            <v>14051</v>
          </cell>
        </row>
        <row r="905">
          <cell r="A905">
            <v>900</v>
          </cell>
          <cell r="B905">
            <v>14052</v>
          </cell>
        </row>
        <row r="906">
          <cell r="A906">
            <v>901</v>
          </cell>
          <cell r="B906">
            <v>12042</v>
          </cell>
        </row>
        <row r="907">
          <cell r="A907">
            <v>902</v>
          </cell>
          <cell r="B907">
            <v>14051</v>
          </cell>
        </row>
        <row r="908">
          <cell r="A908">
            <v>903</v>
          </cell>
          <cell r="B908">
            <v>14052</v>
          </cell>
        </row>
        <row r="909">
          <cell r="A909">
            <v>904</v>
          </cell>
          <cell r="B909">
            <v>11019</v>
          </cell>
        </row>
        <row r="910">
          <cell r="A910">
            <v>905</v>
          </cell>
          <cell r="B910">
            <v>12005</v>
          </cell>
        </row>
        <row r="911">
          <cell r="A911">
            <v>906</v>
          </cell>
          <cell r="B911">
            <v>14051</v>
          </cell>
        </row>
        <row r="912">
          <cell r="A912">
            <v>907</v>
          </cell>
          <cell r="B912">
            <v>14052</v>
          </cell>
        </row>
        <row r="913">
          <cell r="A913">
            <v>908</v>
          </cell>
          <cell r="B913">
            <v>11015</v>
          </cell>
        </row>
        <row r="914">
          <cell r="A914">
            <v>909</v>
          </cell>
          <cell r="B914">
            <v>14051</v>
          </cell>
        </row>
        <row r="915">
          <cell r="A915">
            <v>910</v>
          </cell>
          <cell r="B915">
            <v>14052</v>
          </cell>
        </row>
        <row r="916">
          <cell r="A916">
            <v>911</v>
          </cell>
          <cell r="B916">
            <v>11005</v>
          </cell>
        </row>
        <row r="917">
          <cell r="A917">
            <v>912</v>
          </cell>
          <cell r="B917">
            <v>14051</v>
          </cell>
        </row>
        <row r="918">
          <cell r="A918">
            <v>913</v>
          </cell>
          <cell r="B918">
            <v>14052</v>
          </cell>
        </row>
        <row r="919">
          <cell r="A919">
            <v>914</v>
          </cell>
          <cell r="B919">
            <v>11016</v>
          </cell>
        </row>
        <row r="920">
          <cell r="A920">
            <v>915</v>
          </cell>
          <cell r="B920">
            <v>11023</v>
          </cell>
        </row>
        <row r="921">
          <cell r="A921">
            <v>916</v>
          </cell>
          <cell r="B921">
            <v>14051</v>
          </cell>
        </row>
        <row r="922">
          <cell r="A922">
            <v>917</v>
          </cell>
          <cell r="B922">
            <v>14052</v>
          </cell>
        </row>
        <row r="923">
          <cell r="A923">
            <v>918</v>
          </cell>
          <cell r="B923">
            <v>14034</v>
          </cell>
        </row>
        <row r="924">
          <cell r="A924">
            <v>919</v>
          </cell>
          <cell r="B924">
            <v>14051</v>
          </cell>
        </row>
        <row r="925">
          <cell r="A925">
            <v>920</v>
          </cell>
          <cell r="B925">
            <v>14052</v>
          </cell>
        </row>
        <row r="926">
          <cell r="A926">
            <v>921</v>
          </cell>
          <cell r="B926">
            <v>14030</v>
          </cell>
        </row>
        <row r="927">
          <cell r="A927">
            <v>922</v>
          </cell>
          <cell r="B927">
            <v>14051</v>
          </cell>
        </row>
        <row r="928">
          <cell r="A928">
            <v>923</v>
          </cell>
          <cell r="B928">
            <v>14052</v>
          </cell>
        </row>
        <row r="929">
          <cell r="A929">
            <v>924</v>
          </cell>
          <cell r="B929">
            <v>13021</v>
          </cell>
        </row>
        <row r="930">
          <cell r="A930">
            <v>925</v>
          </cell>
          <cell r="B930">
            <v>14030</v>
          </cell>
        </row>
        <row r="931">
          <cell r="A931">
            <v>926</v>
          </cell>
          <cell r="B931">
            <v>14051</v>
          </cell>
        </row>
        <row r="932">
          <cell r="A932">
            <v>927</v>
          </cell>
          <cell r="B932">
            <v>14052</v>
          </cell>
        </row>
        <row r="933">
          <cell r="A933">
            <v>928</v>
          </cell>
          <cell r="B933">
            <v>12026</v>
          </cell>
        </row>
        <row r="934">
          <cell r="A934">
            <v>929</v>
          </cell>
          <cell r="B934">
            <v>14051</v>
          </cell>
        </row>
        <row r="935">
          <cell r="A935">
            <v>930</v>
          </cell>
          <cell r="B935">
            <v>14052</v>
          </cell>
        </row>
        <row r="936">
          <cell r="A936">
            <v>931</v>
          </cell>
          <cell r="B936">
            <v>14032</v>
          </cell>
        </row>
        <row r="937">
          <cell r="A937">
            <v>932</v>
          </cell>
          <cell r="B937">
            <v>14051</v>
          </cell>
        </row>
        <row r="938">
          <cell r="A938">
            <v>933</v>
          </cell>
          <cell r="B938">
            <v>14052</v>
          </cell>
        </row>
        <row r="939">
          <cell r="A939">
            <v>934</v>
          </cell>
          <cell r="B939">
            <v>12044</v>
          </cell>
        </row>
        <row r="940">
          <cell r="A940">
            <v>935</v>
          </cell>
          <cell r="B940">
            <v>12032</v>
          </cell>
        </row>
        <row r="941">
          <cell r="A941">
            <v>936</v>
          </cell>
          <cell r="B941">
            <v>14051</v>
          </cell>
        </row>
        <row r="942">
          <cell r="A942">
            <v>937</v>
          </cell>
          <cell r="B942">
            <v>14052</v>
          </cell>
        </row>
        <row r="943">
          <cell r="A943">
            <v>938</v>
          </cell>
          <cell r="B943">
            <v>11016</v>
          </cell>
        </row>
        <row r="944">
          <cell r="A944">
            <v>939</v>
          </cell>
          <cell r="B944">
            <v>14051</v>
          </cell>
        </row>
        <row r="945">
          <cell r="A945">
            <v>940</v>
          </cell>
          <cell r="B945">
            <v>14052</v>
          </cell>
        </row>
        <row r="946">
          <cell r="A946">
            <v>941</v>
          </cell>
          <cell r="B946">
            <v>11002</v>
          </cell>
        </row>
        <row r="947">
          <cell r="A947">
            <v>942</v>
          </cell>
          <cell r="B947">
            <v>14051</v>
          </cell>
        </row>
        <row r="948">
          <cell r="A948">
            <v>943</v>
          </cell>
          <cell r="B948">
            <v>14052</v>
          </cell>
        </row>
        <row r="949">
          <cell r="A949">
            <v>944</v>
          </cell>
          <cell r="B949">
            <v>11007</v>
          </cell>
        </row>
        <row r="950">
          <cell r="A950">
            <v>945</v>
          </cell>
          <cell r="B950">
            <v>11032</v>
          </cell>
        </row>
        <row r="951">
          <cell r="A951">
            <v>946</v>
          </cell>
          <cell r="B951">
            <v>14051</v>
          </cell>
        </row>
        <row r="952">
          <cell r="A952">
            <v>947</v>
          </cell>
          <cell r="B952">
            <v>14052</v>
          </cell>
        </row>
        <row r="953">
          <cell r="A953">
            <v>948</v>
          </cell>
          <cell r="B953">
            <v>12001</v>
          </cell>
        </row>
        <row r="954">
          <cell r="A954">
            <v>949</v>
          </cell>
          <cell r="B954">
            <v>14051</v>
          </cell>
        </row>
        <row r="955">
          <cell r="A955">
            <v>950</v>
          </cell>
          <cell r="B955">
            <v>14052</v>
          </cell>
        </row>
        <row r="956">
          <cell r="A956">
            <v>951</v>
          </cell>
          <cell r="B956">
            <v>12003</v>
          </cell>
        </row>
        <row r="957">
          <cell r="A957">
            <v>952</v>
          </cell>
          <cell r="B957">
            <v>14051</v>
          </cell>
        </row>
        <row r="958">
          <cell r="A958">
            <v>953</v>
          </cell>
          <cell r="B958">
            <v>14052</v>
          </cell>
        </row>
        <row r="959">
          <cell r="A959">
            <v>954</v>
          </cell>
          <cell r="B959">
            <v>12008</v>
          </cell>
        </row>
        <row r="960">
          <cell r="A960">
            <v>955</v>
          </cell>
          <cell r="B960">
            <v>12044</v>
          </cell>
        </row>
        <row r="961">
          <cell r="A961">
            <v>956</v>
          </cell>
          <cell r="B961">
            <v>14051</v>
          </cell>
        </row>
        <row r="962">
          <cell r="A962">
            <v>957</v>
          </cell>
          <cell r="B962">
            <v>14052</v>
          </cell>
        </row>
        <row r="963">
          <cell r="A963">
            <v>958</v>
          </cell>
          <cell r="B963">
            <v>12031</v>
          </cell>
        </row>
        <row r="964">
          <cell r="A964">
            <v>959</v>
          </cell>
          <cell r="B964">
            <v>14051</v>
          </cell>
        </row>
        <row r="965">
          <cell r="A965">
            <v>960</v>
          </cell>
          <cell r="B965">
            <v>14052</v>
          </cell>
        </row>
        <row r="966">
          <cell r="A966">
            <v>961</v>
          </cell>
          <cell r="B966">
            <v>11034</v>
          </cell>
        </row>
        <row r="967">
          <cell r="A967">
            <v>962</v>
          </cell>
          <cell r="B967">
            <v>14051</v>
          </cell>
        </row>
        <row r="968">
          <cell r="A968">
            <v>963</v>
          </cell>
          <cell r="B968">
            <v>14052</v>
          </cell>
        </row>
        <row r="969">
          <cell r="A969">
            <v>964</v>
          </cell>
          <cell r="B969">
            <v>12011</v>
          </cell>
        </row>
        <row r="970">
          <cell r="A970">
            <v>965</v>
          </cell>
          <cell r="B970">
            <v>11023</v>
          </cell>
        </row>
        <row r="971">
          <cell r="A971">
            <v>966</v>
          </cell>
          <cell r="B971">
            <v>14051</v>
          </cell>
        </row>
        <row r="972">
          <cell r="A972">
            <v>967</v>
          </cell>
          <cell r="B972">
            <v>14052</v>
          </cell>
        </row>
        <row r="973">
          <cell r="A973">
            <v>968</v>
          </cell>
          <cell r="B973">
            <v>12020</v>
          </cell>
        </row>
        <row r="974">
          <cell r="A974">
            <v>969</v>
          </cell>
          <cell r="B974">
            <v>14051</v>
          </cell>
        </row>
        <row r="975">
          <cell r="A975">
            <v>970</v>
          </cell>
          <cell r="B975">
            <v>14052</v>
          </cell>
        </row>
        <row r="976">
          <cell r="A976">
            <v>971</v>
          </cell>
          <cell r="B976">
            <v>12006</v>
          </cell>
        </row>
        <row r="977">
          <cell r="A977">
            <v>972</v>
          </cell>
          <cell r="B977">
            <v>14051</v>
          </cell>
        </row>
        <row r="978">
          <cell r="A978">
            <v>973</v>
          </cell>
          <cell r="B978">
            <v>14052</v>
          </cell>
        </row>
        <row r="979">
          <cell r="A979">
            <v>974</v>
          </cell>
          <cell r="B979">
            <v>12010</v>
          </cell>
        </row>
        <row r="980">
          <cell r="A980">
            <v>975</v>
          </cell>
          <cell r="B980">
            <v>12007</v>
          </cell>
        </row>
        <row r="981">
          <cell r="A981">
            <v>976</v>
          </cell>
          <cell r="B981">
            <v>14051</v>
          </cell>
        </row>
        <row r="982">
          <cell r="A982">
            <v>977</v>
          </cell>
          <cell r="B982">
            <v>14052</v>
          </cell>
        </row>
        <row r="983">
          <cell r="A983">
            <v>978</v>
          </cell>
          <cell r="B983">
            <v>12045</v>
          </cell>
        </row>
        <row r="984">
          <cell r="A984">
            <v>979</v>
          </cell>
          <cell r="B984">
            <v>14051</v>
          </cell>
        </row>
        <row r="985">
          <cell r="A985">
            <v>980</v>
          </cell>
          <cell r="B985">
            <v>14052</v>
          </cell>
        </row>
        <row r="986">
          <cell r="A986">
            <v>981</v>
          </cell>
          <cell r="B986">
            <v>13012</v>
          </cell>
        </row>
        <row r="987">
          <cell r="A987">
            <v>982</v>
          </cell>
          <cell r="B987">
            <v>14051</v>
          </cell>
        </row>
        <row r="988">
          <cell r="A988">
            <v>983</v>
          </cell>
          <cell r="B988">
            <v>14052</v>
          </cell>
        </row>
        <row r="989">
          <cell r="A989">
            <v>984</v>
          </cell>
          <cell r="B989">
            <v>12001</v>
          </cell>
        </row>
        <row r="990">
          <cell r="A990">
            <v>985</v>
          </cell>
          <cell r="B990">
            <v>12004</v>
          </cell>
        </row>
        <row r="991">
          <cell r="A991">
            <v>986</v>
          </cell>
          <cell r="B991">
            <v>14051</v>
          </cell>
        </row>
        <row r="992">
          <cell r="A992">
            <v>987</v>
          </cell>
          <cell r="B992">
            <v>14052</v>
          </cell>
        </row>
        <row r="993">
          <cell r="A993">
            <v>988</v>
          </cell>
          <cell r="B993">
            <v>13018</v>
          </cell>
        </row>
        <row r="994">
          <cell r="A994">
            <v>989</v>
          </cell>
          <cell r="B994">
            <v>14051</v>
          </cell>
        </row>
        <row r="995">
          <cell r="A995">
            <v>990</v>
          </cell>
          <cell r="B995">
            <v>14052</v>
          </cell>
        </row>
        <row r="996">
          <cell r="A996">
            <v>991</v>
          </cell>
          <cell r="B996">
            <v>13019</v>
          </cell>
        </row>
        <row r="997">
          <cell r="A997">
            <v>992</v>
          </cell>
          <cell r="B997">
            <v>14051</v>
          </cell>
        </row>
        <row r="998">
          <cell r="A998">
            <v>993</v>
          </cell>
          <cell r="B998">
            <v>14052</v>
          </cell>
        </row>
        <row r="999">
          <cell r="A999">
            <v>994</v>
          </cell>
          <cell r="B999">
            <v>13005</v>
          </cell>
        </row>
        <row r="1000">
          <cell r="A1000">
            <v>995</v>
          </cell>
          <cell r="B1000">
            <v>13008</v>
          </cell>
        </row>
        <row r="1001">
          <cell r="A1001">
            <v>996</v>
          </cell>
          <cell r="B1001">
            <v>14051</v>
          </cell>
        </row>
        <row r="1002">
          <cell r="A1002">
            <v>997</v>
          </cell>
          <cell r="B1002">
            <v>14052</v>
          </cell>
        </row>
        <row r="1003">
          <cell r="A1003">
            <v>998</v>
          </cell>
          <cell r="B1003">
            <v>11027</v>
          </cell>
        </row>
        <row r="1004">
          <cell r="A1004">
            <v>999</v>
          </cell>
          <cell r="B1004">
            <v>14051</v>
          </cell>
        </row>
        <row r="1005">
          <cell r="A1005">
            <v>1000</v>
          </cell>
          <cell r="B1005">
            <v>14052</v>
          </cell>
        </row>
        <row r="1006">
          <cell r="A1006">
            <v>1001</v>
          </cell>
          <cell r="B1006">
            <v>12026</v>
          </cell>
        </row>
        <row r="1007">
          <cell r="A1007">
            <v>1002</v>
          </cell>
          <cell r="B1007">
            <v>14051</v>
          </cell>
        </row>
        <row r="1008">
          <cell r="A1008">
            <v>1003</v>
          </cell>
          <cell r="B1008">
            <v>14052</v>
          </cell>
        </row>
        <row r="1009">
          <cell r="A1009">
            <v>1004</v>
          </cell>
          <cell r="B1009">
            <v>11002</v>
          </cell>
        </row>
        <row r="1010">
          <cell r="A1010">
            <v>1005</v>
          </cell>
          <cell r="B1010">
            <v>11007</v>
          </cell>
        </row>
        <row r="1011">
          <cell r="A1011">
            <v>1006</v>
          </cell>
          <cell r="B1011">
            <v>14051</v>
          </cell>
        </row>
        <row r="1012">
          <cell r="A1012">
            <v>1007</v>
          </cell>
          <cell r="B1012">
            <v>14052</v>
          </cell>
        </row>
        <row r="1013">
          <cell r="A1013">
            <v>1008</v>
          </cell>
          <cell r="B1013">
            <v>13015</v>
          </cell>
        </row>
        <row r="1014">
          <cell r="A1014">
            <v>1009</v>
          </cell>
          <cell r="B1014">
            <v>14051</v>
          </cell>
        </row>
        <row r="1015">
          <cell r="A1015">
            <v>1010</v>
          </cell>
          <cell r="B1015">
            <v>14052</v>
          </cell>
        </row>
        <row r="1016">
          <cell r="A1016">
            <v>1011</v>
          </cell>
          <cell r="B1016">
            <v>13020</v>
          </cell>
        </row>
        <row r="1017">
          <cell r="A1017">
            <v>1012</v>
          </cell>
          <cell r="B1017">
            <v>14051</v>
          </cell>
        </row>
        <row r="1018">
          <cell r="A1018">
            <v>1013</v>
          </cell>
          <cell r="B1018">
            <v>14052</v>
          </cell>
        </row>
        <row r="1019">
          <cell r="A1019">
            <v>1014</v>
          </cell>
          <cell r="B1019">
            <v>11010</v>
          </cell>
        </row>
        <row r="1020">
          <cell r="A1020">
            <v>1015</v>
          </cell>
          <cell r="B1020">
            <v>11016</v>
          </cell>
        </row>
        <row r="1021">
          <cell r="A1021">
            <v>1016</v>
          </cell>
          <cell r="B1021">
            <v>14051</v>
          </cell>
        </row>
        <row r="1022">
          <cell r="A1022">
            <v>1017</v>
          </cell>
          <cell r="B1022">
            <v>14052</v>
          </cell>
        </row>
        <row r="1023">
          <cell r="A1023">
            <v>1018</v>
          </cell>
          <cell r="B1023">
            <v>14021</v>
          </cell>
        </row>
        <row r="1024">
          <cell r="A1024">
            <v>1019</v>
          </cell>
          <cell r="B1024">
            <v>14051</v>
          </cell>
        </row>
        <row r="1025">
          <cell r="A1025">
            <v>1020</v>
          </cell>
          <cell r="B1025">
            <v>14052</v>
          </cell>
        </row>
        <row r="1026">
          <cell r="A1026">
            <v>1021</v>
          </cell>
          <cell r="B1026">
            <v>12031</v>
          </cell>
        </row>
        <row r="1027">
          <cell r="A1027">
            <v>1022</v>
          </cell>
          <cell r="B1027">
            <v>14051</v>
          </cell>
        </row>
        <row r="1028">
          <cell r="A1028">
            <v>1023</v>
          </cell>
          <cell r="B1028">
            <v>14052</v>
          </cell>
        </row>
        <row r="1029">
          <cell r="A1029">
            <v>1024</v>
          </cell>
          <cell r="B1029">
            <v>12044</v>
          </cell>
        </row>
        <row r="1030">
          <cell r="A1030">
            <v>1025</v>
          </cell>
          <cell r="B1030">
            <v>12020</v>
          </cell>
        </row>
        <row r="1031">
          <cell r="A1031">
            <v>1026</v>
          </cell>
          <cell r="B1031">
            <v>14051</v>
          </cell>
        </row>
        <row r="1032">
          <cell r="A1032">
            <v>1027</v>
          </cell>
          <cell r="B1032">
            <v>14052</v>
          </cell>
        </row>
        <row r="1033">
          <cell r="A1033">
            <v>1028</v>
          </cell>
          <cell r="B1033">
            <v>12031</v>
          </cell>
        </row>
        <row r="1034">
          <cell r="A1034">
            <v>1029</v>
          </cell>
          <cell r="B1034">
            <v>14051</v>
          </cell>
        </row>
        <row r="1035">
          <cell r="A1035">
            <v>1030</v>
          </cell>
          <cell r="B1035">
            <v>14052</v>
          </cell>
        </row>
        <row r="1036">
          <cell r="A1036">
            <v>1031</v>
          </cell>
          <cell r="B1036">
            <v>11038</v>
          </cell>
        </row>
        <row r="1037">
          <cell r="A1037">
            <v>1032</v>
          </cell>
          <cell r="B1037">
            <v>14051</v>
          </cell>
        </row>
        <row r="1038">
          <cell r="A1038">
            <v>1033</v>
          </cell>
          <cell r="B1038">
            <v>14052</v>
          </cell>
        </row>
        <row r="1039">
          <cell r="A1039">
            <v>1034</v>
          </cell>
          <cell r="B1039">
            <v>12007</v>
          </cell>
        </row>
        <row r="1040">
          <cell r="A1040">
            <v>1035</v>
          </cell>
          <cell r="B1040">
            <v>12006</v>
          </cell>
        </row>
        <row r="1041">
          <cell r="A1041">
            <v>1036</v>
          </cell>
          <cell r="B1041">
            <v>14051</v>
          </cell>
        </row>
        <row r="1042">
          <cell r="A1042">
            <v>1037</v>
          </cell>
          <cell r="B1042">
            <v>14052</v>
          </cell>
        </row>
        <row r="1043">
          <cell r="A1043">
            <v>1038</v>
          </cell>
          <cell r="B1043">
            <v>12020</v>
          </cell>
        </row>
        <row r="1044">
          <cell r="A1044">
            <v>1039</v>
          </cell>
          <cell r="B1044">
            <v>14051</v>
          </cell>
        </row>
        <row r="1045">
          <cell r="A1045">
            <v>1040</v>
          </cell>
          <cell r="B1045">
            <v>14052</v>
          </cell>
        </row>
        <row r="1046">
          <cell r="A1046">
            <v>1041</v>
          </cell>
          <cell r="B1046">
            <v>12031</v>
          </cell>
        </row>
        <row r="1047">
          <cell r="A1047">
            <v>1042</v>
          </cell>
          <cell r="B1047">
            <v>14051</v>
          </cell>
        </row>
        <row r="1048">
          <cell r="A1048">
            <v>1043</v>
          </cell>
          <cell r="B1048">
            <v>14052</v>
          </cell>
        </row>
        <row r="1049">
          <cell r="A1049">
            <v>1044</v>
          </cell>
          <cell r="B1049">
            <v>12026</v>
          </cell>
        </row>
        <row r="1050">
          <cell r="A1050">
            <v>1045</v>
          </cell>
          <cell r="B1050">
            <v>12025</v>
          </cell>
        </row>
        <row r="1051">
          <cell r="A1051">
            <v>1046</v>
          </cell>
          <cell r="B1051">
            <v>14051</v>
          </cell>
        </row>
        <row r="1052">
          <cell r="A1052">
            <v>1047</v>
          </cell>
          <cell r="B1052">
            <v>14052</v>
          </cell>
        </row>
        <row r="1053">
          <cell r="A1053">
            <v>1048</v>
          </cell>
          <cell r="B1053">
            <v>12013</v>
          </cell>
        </row>
        <row r="1054">
          <cell r="A1054">
            <v>1049</v>
          </cell>
          <cell r="B1054">
            <v>14051</v>
          </cell>
        </row>
        <row r="1055">
          <cell r="A1055">
            <v>1050</v>
          </cell>
          <cell r="B1055">
            <v>14052</v>
          </cell>
        </row>
        <row r="1056">
          <cell r="A1056">
            <v>1051</v>
          </cell>
          <cell r="B1056">
            <v>12011</v>
          </cell>
        </row>
        <row r="1057">
          <cell r="A1057">
            <v>1052</v>
          </cell>
          <cell r="B1057">
            <v>14051</v>
          </cell>
        </row>
        <row r="1058">
          <cell r="A1058">
            <v>1053</v>
          </cell>
          <cell r="B1058">
            <v>14052</v>
          </cell>
        </row>
        <row r="1059">
          <cell r="A1059">
            <v>1054</v>
          </cell>
          <cell r="B1059">
            <v>12031</v>
          </cell>
        </row>
        <row r="1060">
          <cell r="A1060">
            <v>1055</v>
          </cell>
          <cell r="B1060">
            <v>12010</v>
          </cell>
        </row>
        <row r="1061">
          <cell r="A1061">
            <v>1056</v>
          </cell>
          <cell r="B1061">
            <v>14051</v>
          </cell>
        </row>
        <row r="1062">
          <cell r="A1062">
            <v>1057</v>
          </cell>
          <cell r="B1062">
            <v>14052</v>
          </cell>
        </row>
        <row r="1063">
          <cell r="A1063">
            <v>1058</v>
          </cell>
          <cell r="B1063">
            <v>12006</v>
          </cell>
        </row>
        <row r="1064">
          <cell r="A1064">
            <v>1059</v>
          </cell>
          <cell r="B1064">
            <v>14051</v>
          </cell>
        </row>
        <row r="1065">
          <cell r="A1065">
            <v>1060</v>
          </cell>
          <cell r="B1065">
            <v>14052</v>
          </cell>
        </row>
        <row r="1066">
          <cell r="A1066">
            <v>1061</v>
          </cell>
          <cell r="B1066">
            <v>12008</v>
          </cell>
        </row>
        <row r="1067">
          <cell r="A1067">
            <v>1062</v>
          </cell>
          <cell r="B1067">
            <v>14051</v>
          </cell>
        </row>
        <row r="1068">
          <cell r="A1068">
            <v>1063</v>
          </cell>
          <cell r="B1068">
            <v>14052</v>
          </cell>
        </row>
        <row r="1069">
          <cell r="A1069">
            <v>1064</v>
          </cell>
          <cell r="B1069">
            <v>12004</v>
          </cell>
        </row>
        <row r="1070">
          <cell r="A1070">
            <v>1065</v>
          </cell>
          <cell r="B1070">
            <v>13020</v>
          </cell>
        </row>
        <row r="1071">
          <cell r="A1071">
            <v>1066</v>
          </cell>
          <cell r="B1071">
            <v>14051</v>
          </cell>
        </row>
        <row r="1072">
          <cell r="A1072">
            <v>1067</v>
          </cell>
          <cell r="B1072">
            <v>14052</v>
          </cell>
        </row>
        <row r="1073">
          <cell r="A1073">
            <v>1068</v>
          </cell>
          <cell r="B1073">
            <v>11023</v>
          </cell>
        </row>
        <row r="1074">
          <cell r="A1074">
            <v>1069</v>
          </cell>
          <cell r="B1074">
            <v>14051</v>
          </cell>
        </row>
        <row r="1075">
          <cell r="A1075">
            <v>1070</v>
          </cell>
          <cell r="B1075">
            <v>14052</v>
          </cell>
        </row>
        <row r="1076">
          <cell r="A1076">
            <v>1071</v>
          </cell>
          <cell r="B1076">
            <v>12031</v>
          </cell>
        </row>
        <row r="1077">
          <cell r="A1077">
            <v>1072</v>
          </cell>
          <cell r="B1077">
            <v>14051</v>
          </cell>
        </row>
        <row r="1078">
          <cell r="A1078">
            <v>1073</v>
          </cell>
          <cell r="B1078">
            <v>14052</v>
          </cell>
        </row>
        <row r="1079">
          <cell r="A1079">
            <v>1074</v>
          </cell>
          <cell r="B1079">
            <v>11048</v>
          </cell>
        </row>
        <row r="1080">
          <cell r="A1080">
            <v>1075</v>
          </cell>
          <cell r="B1080">
            <v>12031</v>
          </cell>
        </row>
        <row r="1081">
          <cell r="A1081">
            <v>1076</v>
          </cell>
          <cell r="B1081">
            <v>14051</v>
          </cell>
        </row>
        <row r="1082">
          <cell r="A1082">
            <v>1077</v>
          </cell>
          <cell r="B1082">
            <v>14052</v>
          </cell>
        </row>
        <row r="1083">
          <cell r="A1083">
            <v>1078</v>
          </cell>
          <cell r="B1083">
            <v>12045</v>
          </cell>
        </row>
        <row r="1084">
          <cell r="A1084">
            <v>1079</v>
          </cell>
          <cell r="B1084">
            <v>14051</v>
          </cell>
        </row>
        <row r="1085">
          <cell r="A1085">
            <v>1080</v>
          </cell>
          <cell r="B1085">
            <v>14052</v>
          </cell>
        </row>
        <row r="1086">
          <cell r="A1086">
            <v>1081</v>
          </cell>
          <cell r="B1086">
            <v>12011</v>
          </cell>
        </row>
        <row r="1087">
          <cell r="A1087">
            <v>1082</v>
          </cell>
          <cell r="B1087">
            <v>14051</v>
          </cell>
        </row>
        <row r="1088">
          <cell r="A1088">
            <v>1083</v>
          </cell>
          <cell r="B1088">
            <v>14052</v>
          </cell>
        </row>
        <row r="1089">
          <cell r="A1089">
            <v>1084</v>
          </cell>
          <cell r="B1089">
            <v>11038</v>
          </cell>
        </row>
        <row r="1090">
          <cell r="A1090">
            <v>1085</v>
          </cell>
          <cell r="B1090">
            <v>12026</v>
          </cell>
        </row>
        <row r="1091">
          <cell r="A1091">
            <v>1086</v>
          </cell>
          <cell r="B1091">
            <v>14051</v>
          </cell>
        </row>
        <row r="1092">
          <cell r="A1092">
            <v>1087</v>
          </cell>
          <cell r="B1092">
            <v>14052</v>
          </cell>
        </row>
        <row r="1093">
          <cell r="A1093">
            <v>1088</v>
          </cell>
          <cell r="B1093">
            <v>11038</v>
          </cell>
        </row>
        <row r="1094">
          <cell r="A1094">
            <v>1089</v>
          </cell>
          <cell r="B1094">
            <v>14051</v>
          </cell>
        </row>
        <row r="1095">
          <cell r="A1095">
            <v>1090</v>
          </cell>
          <cell r="B1095">
            <v>14052</v>
          </cell>
        </row>
        <row r="1096">
          <cell r="A1096">
            <v>1091</v>
          </cell>
          <cell r="B1096">
            <v>12026</v>
          </cell>
        </row>
        <row r="1097">
          <cell r="A1097">
            <v>1092</v>
          </cell>
          <cell r="B1097">
            <v>14051</v>
          </cell>
        </row>
        <row r="1098">
          <cell r="A1098">
            <v>1093</v>
          </cell>
          <cell r="B1098">
            <v>14052</v>
          </cell>
        </row>
        <row r="1099">
          <cell r="A1099">
            <v>1094</v>
          </cell>
          <cell r="B1099">
            <v>14030</v>
          </cell>
        </row>
        <row r="1100">
          <cell r="A1100">
            <v>1095</v>
          </cell>
          <cell r="B1100">
            <v>11005</v>
          </cell>
        </row>
        <row r="1101">
          <cell r="A1101">
            <v>1096</v>
          </cell>
          <cell r="B1101">
            <v>14051</v>
          </cell>
        </row>
        <row r="1102">
          <cell r="A1102">
            <v>1097</v>
          </cell>
          <cell r="B1102">
            <v>14052</v>
          </cell>
        </row>
        <row r="1103">
          <cell r="A1103">
            <v>1098</v>
          </cell>
          <cell r="B1103">
            <v>12045</v>
          </cell>
        </row>
        <row r="1104">
          <cell r="A1104">
            <v>1099</v>
          </cell>
          <cell r="B1104">
            <v>14051</v>
          </cell>
        </row>
        <row r="1105">
          <cell r="A1105">
            <v>1100</v>
          </cell>
          <cell r="B1105">
            <v>14052</v>
          </cell>
        </row>
        <row r="1106">
          <cell r="A1106">
            <v>1101</v>
          </cell>
          <cell r="B1106">
            <v>12026</v>
          </cell>
        </row>
        <row r="1107">
          <cell r="A1107">
            <v>1102</v>
          </cell>
          <cell r="B1107">
            <v>14051</v>
          </cell>
        </row>
        <row r="1108">
          <cell r="A1108">
            <v>1103</v>
          </cell>
          <cell r="B1108">
            <v>14052</v>
          </cell>
        </row>
        <row r="1109">
          <cell r="A1109">
            <v>1104</v>
          </cell>
          <cell r="B1109">
            <v>14034</v>
          </cell>
        </row>
        <row r="1110">
          <cell r="A1110">
            <v>1105</v>
          </cell>
          <cell r="B1110">
            <v>12005</v>
          </cell>
        </row>
        <row r="1111">
          <cell r="A1111">
            <v>1106</v>
          </cell>
          <cell r="B1111">
            <v>14051</v>
          </cell>
        </row>
        <row r="1112">
          <cell r="A1112">
            <v>1107</v>
          </cell>
          <cell r="B1112">
            <v>14052</v>
          </cell>
        </row>
        <row r="1113">
          <cell r="A1113">
            <v>1108</v>
          </cell>
          <cell r="B1113">
            <v>11038</v>
          </cell>
        </row>
        <row r="1114">
          <cell r="A1114">
            <v>1109</v>
          </cell>
          <cell r="B1114">
            <v>14051</v>
          </cell>
        </row>
        <row r="1115">
          <cell r="A1115">
            <v>1110</v>
          </cell>
          <cell r="B1115">
            <v>14052</v>
          </cell>
        </row>
        <row r="1116">
          <cell r="A1116">
            <v>1111</v>
          </cell>
          <cell r="B1116">
            <v>12025</v>
          </cell>
        </row>
        <row r="1117">
          <cell r="A1117">
            <v>1112</v>
          </cell>
          <cell r="B1117">
            <v>14051</v>
          </cell>
        </row>
        <row r="1118">
          <cell r="A1118">
            <v>1113</v>
          </cell>
          <cell r="B1118">
            <v>14052</v>
          </cell>
        </row>
        <row r="1119">
          <cell r="A1119">
            <v>1114</v>
          </cell>
          <cell r="B1119">
            <v>12008</v>
          </cell>
        </row>
        <row r="1120">
          <cell r="A1120">
            <v>1115</v>
          </cell>
          <cell r="B1120">
            <v>12009</v>
          </cell>
        </row>
        <row r="1121">
          <cell r="A1121">
            <v>1116</v>
          </cell>
          <cell r="B1121">
            <v>14051</v>
          </cell>
        </row>
        <row r="1122">
          <cell r="A1122">
            <v>1117</v>
          </cell>
          <cell r="B1122">
            <v>14052</v>
          </cell>
        </row>
        <row r="1123">
          <cell r="A1123">
            <v>1118</v>
          </cell>
          <cell r="B1123">
            <v>12045</v>
          </cell>
        </row>
        <row r="1124">
          <cell r="A1124">
            <v>1119</v>
          </cell>
          <cell r="B1124">
            <v>14051</v>
          </cell>
        </row>
        <row r="1125">
          <cell r="A1125">
            <v>1120</v>
          </cell>
          <cell r="B1125">
            <v>14052</v>
          </cell>
        </row>
        <row r="1126">
          <cell r="A1126">
            <v>1121</v>
          </cell>
          <cell r="B1126">
            <v>12042</v>
          </cell>
        </row>
        <row r="1127">
          <cell r="A1127">
            <v>1122</v>
          </cell>
          <cell r="B1127">
            <v>14051</v>
          </cell>
        </row>
        <row r="1128">
          <cell r="A1128">
            <v>1123</v>
          </cell>
          <cell r="B1128">
            <v>14052</v>
          </cell>
        </row>
        <row r="1129">
          <cell r="A1129">
            <v>1124</v>
          </cell>
          <cell r="B1129">
            <v>12007</v>
          </cell>
        </row>
        <row r="1130">
          <cell r="A1130">
            <v>1125</v>
          </cell>
          <cell r="B1130">
            <v>12004</v>
          </cell>
        </row>
        <row r="1131">
          <cell r="A1131">
            <v>1126</v>
          </cell>
          <cell r="B1131">
            <v>14051</v>
          </cell>
        </row>
        <row r="1132">
          <cell r="A1132">
            <v>1127</v>
          </cell>
          <cell r="B1132">
            <v>14052</v>
          </cell>
        </row>
        <row r="1133">
          <cell r="A1133">
            <v>1128</v>
          </cell>
          <cell r="B1133">
            <v>14029</v>
          </cell>
        </row>
        <row r="1134">
          <cell r="A1134">
            <v>1129</v>
          </cell>
          <cell r="B1134">
            <v>14051</v>
          </cell>
        </row>
        <row r="1135">
          <cell r="A1135">
            <v>1130</v>
          </cell>
          <cell r="B1135">
            <v>14052</v>
          </cell>
        </row>
        <row r="1136">
          <cell r="A1136">
            <v>1131</v>
          </cell>
          <cell r="B1136">
            <v>12026</v>
          </cell>
        </row>
        <row r="1137">
          <cell r="A1137">
            <v>1132</v>
          </cell>
          <cell r="B1137">
            <v>14051</v>
          </cell>
        </row>
        <row r="1138">
          <cell r="A1138">
            <v>1133</v>
          </cell>
          <cell r="B1138">
            <v>14052</v>
          </cell>
        </row>
        <row r="1139">
          <cell r="A1139">
            <v>1134</v>
          </cell>
          <cell r="B1139">
            <v>14032</v>
          </cell>
        </row>
        <row r="1140">
          <cell r="A1140">
            <v>1135</v>
          </cell>
          <cell r="B1140">
            <v>11048</v>
          </cell>
        </row>
        <row r="1141">
          <cell r="A1141">
            <v>1136</v>
          </cell>
          <cell r="B1141">
            <v>14051</v>
          </cell>
        </row>
        <row r="1142">
          <cell r="A1142">
            <v>1137</v>
          </cell>
          <cell r="B1142">
            <v>14052</v>
          </cell>
        </row>
        <row r="1143">
          <cell r="A1143">
            <v>1138</v>
          </cell>
          <cell r="B1143">
            <v>11034</v>
          </cell>
        </row>
        <row r="1144">
          <cell r="A1144">
            <v>1139</v>
          </cell>
          <cell r="B1144">
            <v>14051</v>
          </cell>
        </row>
        <row r="1145">
          <cell r="A1145">
            <v>1140</v>
          </cell>
          <cell r="B1145">
            <v>14052</v>
          </cell>
        </row>
        <row r="1146">
          <cell r="A1146">
            <v>1141</v>
          </cell>
          <cell r="B1146">
            <v>14020</v>
          </cell>
        </row>
        <row r="1147">
          <cell r="A1147">
            <v>1142</v>
          </cell>
          <cell r="B1147">
            <v>14051</v>
          </cell>
        </row>
        <row r="1148">
          <cell r="A1148">
            <v>1143</v>
          </cell>
          <cell r="B1148">
            <v>14052</v>
          </cell>
        </row>
        <row r="1149">
          <cell r="A1149">
            <v>1144</v>
          </cell>
          <cell r="B1149">
            <v>12032</v>
          </cell>
        </row>
        <row r="1150">
          <cell r="A1150">
            <v>1145</v>
          </cell>
          <cell r="B1150">
            <v>12011</v>
          </cell>
        </row>
        <row r="1151">
          <cell r="A1151">
            <v>1146</v>
          </cell>
          <cell r="B1151">
            <v>14051</v>
          </cell>
        </row>
        <row r="1152">
          <cell r="A1152">
            <v>1147</v>
          </cell>
          <cell r="B1152">
            <v>14052</v>
          </cell>
        </row>
        <row r="1153">
          <cell r="A1153">
            <v>1148</v>
          </cell>
          <cell r="B1153">
            <v>13018</v>
          </cell>
        </row>
        <row r="1154">
          <cell r="A1154">
            <v>1149</v>
          </cell>
          <cell r="B1154">
            <v>14051</v>
          </cell>
        </row>
        <row r="1155">
          <cell r="A1155">
            <v>1150</v>
          </cell>
          <cell r="B1155">
            <v>14052</v>
          </cell>
        </row>
        <row r="1156">
          <cell r="A1156">
            <v>1151</v>
          </cell>
          <cell r="B1156">
            <v>13025</v>
          </cell>
        </row>
        <row r="1157">
          <cell r="A1157">
            <v>1152</v>
          </cell>
          <cell r="B1157">
            <v>14051</v>
          </cell>
        </row>
        <row r="1158">
          <cell r="A1158">
            <v>1153</v>
          </cell>
          <cell r="B1158">
            <v>14052</v>
          </cell>
        </row>
        <row r="1159">
          <cell r="A1159">
            <v>1154</v>
          </cell>
          <cell r="B1159">
            <v>12008</v>
          </cell>
        </row>
        <row r="1160">
          <cell r="A1160">
            <v>1155</v>
          </cell>
          <cell r="B1160">
            <v>12003</v>
          </cell>
        </row>
        <row r="1161">
          <cell r="A1161">
            <v>1156</v>
          </cell>
          <cell r="B1161">
            <v>14051</v>
          </cell>
        </row>
        <row r="1162">
          <cell r="A1162">
            <v>1157</v>
          </cell>
          <cell r="B1162">
            <v>14052</v>
          </cell>
        </row>
        <row r="1163">
          <cell r="A1163">
            <v>1158</v>
          </cell>
          <cell r="B1163">
            <v>13008</v>
          </cell>
        </row>
        <row r="1164">
          <cell r="A1164">
            <v>1159</v>
          </cell>
          <cell r="B1164">
            <v>14051</v>
          </cell>
        </row>
        <row r="1165">
          <cell r="A1165">
            <v>1160</v>
          </cell>
          <cell r="B1165">
            <v>14052</v>
          </cell>
        </row>
        <row r="1166">
          <cell r="A1166">
            <v>1161</v>
          </cell>
          <cell r="B1166">
            <v>12020</v>
          </cell>
        </row>
        <row r="1167">
          <cell r="A1167">
            <v>1162</v>
          </cell>
          <cell r="B1167">
            <v>14051</v>
          </cell>
        </row>
        <row r="1168">
          <cell r="A1168">
            <v>1163</v>
          </cell>
          <cell r="B1168">
            <v>14052</v>
          </cell>
        </row>
        <row r="1169">
          <cell r="A1169">
            <v>1164</v>
          </cell>
          <cell r="B1169">
            <v>12041</v>
          </cell>
        </row>
        <row r="1170">
          <cell r="A1170">
            <v>1165</v>
          </cell>
          <cell r="B1170">
            <v>13002</v>
          </cell>
        </row>
        <row r="1171">
          <cell r="A1171">
            <v>1166</v>
          </cell>
          <cell r="B1171">
            <v>14051</v>
          </cell>
        </row>
        <row r="1172">
          <cell r="A1172">
            <v>1167</v>
          </cell>
          <cell r="B1172">
            <v>14052</v>
          </cell>
        </row>
        <row r="1173">
          <cell r="A1173">
            <v>1168</v>
          </cell>
          <cell r="B1173">
            <v>11008</v>
          </cell>
        </row>
        <row r="1174">
          <cell r="A1174">
            <v>1169</v>
          </cell>
          <cell r="B1174">
            <v>14051</v>
          </cell>
        </row>
        <row r="1175">
          <cell r="A1175">
            <v>1170</v>
          </cell>
          <cell r="B1175">
            <v>14052</v>
          </cell>
        </row>
        <row r="1176">
          <cell r="A1176">
            <v>1171</v>
          </cell>
          <cell r="B1176">
            <v>14045</v>
          </cell>
        </row>
        <row r="1177">
          <cell r="A1177">
            <v>1172</v>
          </cell>
          <cell r="B1177">
            <v>14051</v>
          </cell>
        </row>
        <row r="1178">
          <cell r="A1178">
            <v>1173</v>
          </cell>
          <cell r="B1178">
            <v>14052</v>
          </cell>
        </row>
        <row r="1179">
          <cell r="A1179">
            <v>1174</v>
          </cell>
          <cell r="B1179">
            <v>14029</v>
          </cell>
        </row>
        <row r="1180">
          <cell r="A1180">
            <v>1175</v>
          </cell>
          <cell r="B1180">
            <v>14037</v>
          </cell>
        </row>
        <row r="1181">
          <cell r="A1181">
            <v>1176</v>
          </cell>
          <cell r="B1181">
            <v>14051</v>
          </cell>
        </row>
        <row r="1182">
          <cell r="A1182">
            <v>1177</v>
          </cell>
          <cell r="B1182">
            <v>14052</v>
          </cell>
        </row>
        <row r="1183">
          <cell r="A1183">
            <v>1178</v>
          </cell>
          <cell r="B1183">
            <v>11009</v>
          </cell>
        </row>
        <row r="1184">
          <cell r="A1184">
            <v>1179</v>
          </cell>
          <cell r="B1184">
            <v>14051</v>
          </cell>
        </row>
        <row r="1185">
          <cell r="A1185">
            <v>1180</v>
          </cell>
          <cell r="B1185">
            <v>14052</v>
          </cell>
        </row>
        <row r="1186">
          <cell r="A1186">
            <v>1181</v>
          </cell>
          <cell r="B1186">
            <v>11002</v>
          </cell>
        </row>
        <row r="1187">
          <cell r="A1187">
            <v>1182</v>
          </cell>
          <cell r="B1187">
            <v>14051</v>
          </cell>
        </row>
        <row r="1188">
          <cell r="A1188">
            <v>1183</v>
          </cell>
          <cell r="B1188">
            <v>14052</v>
          </cell>
        </row>
        <row r="1189">
          <cell r="A1189">
            <v>1184</v>
          </cell>
          <cell r="B1189">
            <v>12026</v>
          </cell>
        </row>
        <row r="1190">
          <cell r="A1190">
            <v>1185</v>
          </cell>
          <cell r="B1190">
            <v>14032</v>
          </cell>
        </row>
        <row r="1191">
          <cell r="A1191">
            <v>1186</v>
          </cell>
          <cell r="B1191">
            <v>14051</v>
          </cell>
        </row>
        <row r="1192">
          <cell r="A1192">
            <v>1187</v>
          </cell>
          <cell r="B1192">
            <v>14052</v>
          </cell>
        </row>
        <row r="1193">
          <cell r="A1193">
            <v>1188</v>
          </cell>
          <cell r="B1193">
            <v>14045</v>
          </cell>
        </row>
        <row r="1194">
          <cell r="A1194">
            <v>1189</v>
          </cell>
          <cell r="B1194">
            <v>14051</v>
          </cell>
        </row>
        <row r="1195">
          <cell r="A1195">
            <v>1190</v>
          </cell>
          <cell r="B1195">
            <v>14052</v>
          </cell>
        </row>
        <row r="1196">
          <cell r="A1196">
            <v>1191</v>
          </cell>
          <cell r="B1196">
            <v>13018</v>
          </cell>
        </row>
        <row r="1197">
          <cell r="A1197">
            <v>1192</v>
          </cell>
          <cell r="B1197">
            <v>14051</v>
          </cell>
        </row>
        <row r="1198">
          <cell r="A1198">
            <v>1193</v>
          </cell>
          <cell r="B1198">
            <v>14052</v>
          </cell>
        </row>
        <row r="1199">
          <cell r="A1199">
            <v>1194</v>
          </cell>
          <cell r="B1199">
            <v>13005</v>
          </cell>
        </row>
        <row r="1200">
          <cell r="A1200">
            <v>1195</v>
          </cell>
          <cell r="B1200">
            <v>13023</v>
          </cell>
        </row>
        <row r="1201">
          <cell r="A1201">
            <v>1196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1.名称对照表"/>
      <sheetName val="2.图文对照表"/>
      <sheetName val="角色音效"/>
    </sheetNames>
    <sheetDataSet>
      <sheetData sheetId="0">
        <row r="51">
          <cell r="B51">
            <v>10204</v>
          </cell>
        </row>
        <row r="52">
          <cell r="B52">
            <v>10205</v>
          </cell>
        </row>
        <row r="53">
          <cell r="B53">
            <v>10206</v>
          </cell>
        </row>
        <row r="54">
          <cell r="B54">
            <v>10207</v>
          </cell>
        </row>
        <row r="55">
          <cell r="B55">
            <v>10208</v>
          </cell>
        </row>
        <row r="56">
          <cell r="B56">
            <v>10209</v>
          </cell>
        </row>
        <row r="57">
          <cell r="B57">
            <v>10210</v>
          </cell>
        </row>
        <row r="58">
          <cell r="B58">
            <v>10211</v>
          </cell>
        </row>
        <row r="59">
          <cell r="B59">
            <v>10212</v>
          </cell>
        </row>
        <row r="60">
          <cell r="B60">
            <v>11001</v>
          </cell>
          <cell r="C60" t="str">
            <v>郭嘉</v>
          </cell>
          <cell r="E60" t="str">
            <v>迷你龙</v>
          </cell>
        </row>
        <row r="61">
          <cell r="B61">
            <v>11002</v>
          </cell>
          <cell r="C61" t="str">
            <v>曹操</v>
          </cell>
          <cell r="E61" t="str">
            <v>拉提奥斯</v>
          </cell>
        </row>
        <row r="62">
          <cell r="B62">
            <v>11003</v>
          </cell>
          <cell r="C62" t="str">
            <v>曹仁</v>
          </cell>
          <cell r="E62" t="str">
            <v>腕力</v>
          </cell>
        </row>
        <row r="63">
          <cell r="B63">
            <v>11004</v>
          </cell>
          <cell r="C63" t="str">
            <v>夏侯惇</v>
          </cell>
          <cell r="E63" t="str">
            <v>蚊香蝌蚪</v>
          </cell>
        </row>
        <row r="64">
          <cell r="B64">
            <v>11005</v>
          </cell>
          <cell r="C64" t="str">
            <v>夏侯渊</v>
          </cell>
          <cell r="E64" t="str">
            <v>可达鸭</v>
          </cell>
        </row>
        <row r="65">
          <cell r="B65">
            <v>11006</v>
          </cell>
          <cell r="C65" t="str">
            <v>张辽</v>
          </cell>
          <cell r="E65" t="str">
            <v>波波</v>
          </cell>
        </row>
        <row r="66">
          <cell r="B66">
            <v>11007</v>
          </cell>
          <cell r="C66" t="str">
            <v>荀彧</v>
          </cell>
          <cell r="E66" t="str">
            <v>小火龙</v>
          </cell>
        </row>
        <row r="67">
          <cell r="B67">
            <v>11008</v>
          </cell>
          <cell r="C67" t="str">
            <v>荀攸</v>
          </cell>
          <cell r="E67" t="str">
            <v>噪音王</v>
          </cell>
        </row>
        <row r="68">
          <cell r="B68">
            <v>11009</v>
          </cell>
          <cell r="C68" t="str">
            <v>贾诩</v>
          </cell>
          <cell r="E68" t="str">
            <v>向日古花</v>
          </cell>
        </row>
        <row r="69">
          <cell r="B69">
            <v>11010</v>
          </cell>
          <cell r="C69" t="str">
            <v>程昱</v>
          </cell>
          <cell r="E69" t="str">
            <v>黑乃伊</v>
          </cell>
        </row>
        <row r="70">
          <cell r="B70">
            <v>11011</v>
          </cell>
          <cell r="C70" t="str">
            <v>司马懿</v>
          </cell>
          <cell r="E70" t="str">
            <v>凯西</v>
          </cell>
        </row>
        <row r="71">
          <cell r="B71">
            <v>11012</v>
          </cell>
          <cell r="C71" t="str">
            <v>张郃</v>
          </cell>
          <cell r="E71" t="str">
            <v>烈雀</v>
          </cell>
        </row>
        <row r="72">
          <cell r="B72">
            <v>11013</v>
          </cell>
          <cell r="C72" t="str">
            <v>于禁</v>
          </cell>
          <cell r="E72" t="str">
            <v>艾比郎</v>
          </cell>
        </row>
        <row r="73">
          <cell r="B73">
            <v>11014</v>
          </cell>
          <cell r="C73" t="str">
            <v>乐进</v>
          </cell>
          <cell r="E73" t="str">
            <v>六尾</v>
          </cell>
        </row>
        <row r="74">
          <cell r="B74">
            <v>11015</v>
          </cell>
          <cell r="C74" t="str">
            <v>徐晃</v>
          </cell>
          <cell r="E74" t="str">
            <v>巨嘴鳗</v>
          </cell>
        </row>
        <row r="75">
          <cell r="B75">
            <v>11016</v>
          </cell>
          <cell r="C75" t="str">
            <v>许褚</v>
          </cell>
          <cell r="E75" t="str">
            <v>瑜伽王</v>
          </cell>
        </row>
        <row r="76">
          <cell r="B76">
            <v>11017</v>
          </cell>
          <cell r="C76" t="str">
            <v>典韦</v>
          </cell>
          <cell r="E76" t="str">
            <v>大猩猩</v>
          </cell>
        </row>
        <row r="77">
          <cell r="B77">
            <v>11018</v>
          </cell>
          <cell r="C77" t="str">
            <v>甄姬</v>
          </cell>
          <cell r="E77" t="str">
            <v>雪拉比</v>
          </cell>
        </row>
        <row r="78">
          <cell r="B78">
            <v>11019</v>
          </cell>
          <cell r="C78" t="str">
            <v>庞德</v>
          </cell>
          <cell r="E78" t="str">
            <v>沙瓦郎</v>
          </cell>
        </row>
        <row r="79">
          <cell r="B79">
            <v>11020</v>
          </cell>
          <cell r="C79" t="str">
            <v>曹丕</v>
          </cell>
          <cell r="E79" t="str">
            <v>宝石鬼</v>
          </cell>
        </row>
        <row r="80">
          <cell r="B80">
            <v>11021</v>
          </cell>
          <cell r="C80" t="str">
            <v>李典</v>
          </cell>
          <cell r="E80" t="str">
            <v>手尾猴</v>
          </cell>
        </row>
        <row r="81">
          <cell r="B81">
            <v>11022</v>
          </cell>
          <cell r="C81" t="str">
            <v>满宠</v>
          </cell>
          <cell r="E81" t="str">
            <v>梦妖</v>
          </cell>
        </row>
        <row r="82">
          <cell r="B82">
            <v>11023</v>
          </cell>
          <cell r="C82" t="str">
            <v>曹洪</v>
          </cell>
          <cell r="E82" t="str">
            <v>肯泰罗</v>
          </cell>
        </row>
        <row r="83">
          <cell r="B83">
            <v>11024</v>
          </cell>
          <cell r="C83" t="str">
            <v>曹纯</v>
          </cell>
          <cell r="E83" t="str">
            <v>嘟嘟</v>
          </cell>
        </row>
        <row r="84">
          <cell r="B84">
            <v>11025</v>
          </cell>
          <cell r="C84" t="str">
            <v>曹昂</v>
          </cell>
          <cell r="E84" t="str">
            <v>巨翅蝉</v>
          </cell>
        </row>
        <row r="85">
          <cell r="B85">
            <v>11026</v>
          </cell>
          <cell r="C85" t="str">
            <v>刘晔</v>
          </cell>
          <cell r="E85" t="str">
            <v>奇美玲</v>
          </cell>
        </row>
        <row r="86">
          <cell r="B86">
            <v>11027</v>
          </cell>
          <cell r="C86" t="str">
            <v>董昭</v>
          </cell>
          <cell r="E86" t="str">
            <v>天气小子</v>
          </cell>
        </row>
        <row r="87">
          <cell r="B87">
            <v>11028</v>
          </cell>
          <cell r="C87" t="str">
            <v>文聘</v>
          </cell>
          <cell r="E87" t="str">
            <v>喵喵</v>
          </cell>
        </row>
        <row r="88">
          <cell r="B88">
            <v>11029</v>
          </cell>
          <cell r="C88" t="str">
            <v>许攸</v>
          </cell>
          <cell r="E88" t="str">
            <v>超音蝠</v>
          </cell>
        </row>
        <row r="89">
          <cell r="B89">
            <v>11030</v>
          </cell>
          <cell r="C89" t="str">
            <v>曹休</v>
          </cell>
          <cell r="E89" t="str">
            <v>穿山王</v>
          </cell>
        </row>
        <row r="90">
          <cell r="B90">
            <v>11031</v>
          </cell>
          <cell r="C90" t="str">
            <v>曹真</v>
          </cell>
          <cell r="E90" t="str">
            <v>化石鱼</v>
          </cell>
        </row>
        <row r="91">
          <cell r="B91">
            <v>11032</v>
          </cell>
          <cell r="C91" t="str">
            <v>杨修</v>
          </cell>
          <cell r="E91" t="str">
            <v>皮可西</v>
          </cell>
        </row>
        <row r="92">
          <cell r="B92">
            <v>11033</v>
          </cell>
          <cell r="C92" t="str">
            <v>曹冲</v>
          </cell>
          <cell r="E92" t="str">
            <v>卡瓦火鸡</v>
          </cell>
        </row>
        <row r="93">
          <cell r="B93">
            <v>11034</v>
          </cell>
          <cell r="C93" t="str">
            <v>王朗</v>
          </cell>
          <cell r="E93" t="str">
            <v>针叶龙</v>
          </cell>
        </row>
        <row r="94">
          <cell r="B94">
            <v>11037</v>
          </cell>
          <cell r="C94" t="str">
            <v>曹植</v>
          </cell>
          <cell r="E94" t="str">
            <v>尤吉拉</v>
          </cell>
        </row>
        <row r="95">
          <cell r="B95">
            <v>11038</v>
          </cell>
          <cell r="C95" t="str">
            <v>钟会</v>
          </cell>
          <cell r="E95" t="str">
            <v>土狼犬</v>
          </cell>
        </row>
        <row r="96">
          <cell r="B96">
            <v>11039</v>
          </cell>
          <cell r="C96" t="str">
            <v>司马昭</v>
          </cell>
          <cell r="E96" t="str">
            <v>蛇纹熊</v>
          </cell>
        </row>
        <row r="97">
          <cell r="B97">
            <v>11040</v>
          </cell>
          <cell r="C97" t="str">
            <v>张春华</v>
          </cell>
          <cell r="E97" t="str">
            <v>莲叶河童</v>
          </cell>
        </row>
        <row r="98">
          <cell r="B98">
            <v>11041</v>
          </cell>
          <cell r="C98" t="str">
            <v>王异</v>
          </cell>
          <cell r="E98" t="str">
            <v>夜游灵</v>
          </cell>
        </row>
        <row r="99">
          <cell r="B99">
            <v>11042</v>
          </cell>
          <cell r="C99" t="str">
            <v>辛宪英</v>
          </cell>
          <cell r="E99" t="str">
            <v>相扑兔</v>
          </cell>
        </row>
        <row r="100">
          <cell r="B100">
            <v>11043</v>
          </cell>
          <cell r="C100" t="str">
            <v>郭女王</v>
          </cell>
          <cell r="E100" t="str">
            <v>独角虫</v>
          </cell>
        </row>
        <row r="101">
          <cell r="B101">
            <v>11044</v>
          </cell>
          <cell r="C101" t="str">
            <v>司马师</v>
          </cell>
          <cell r="E101" t="str">
            <v>惊角鹿</v>
          </cell>
        </row>
        <row r="102">
          <cell r="B102">
            <v>11045</v>
          </cell>
          <cell r="C102" t="str">
            <v>卞夫人</v>
          </cell>
          <cell r="E102" t="str">
            <v>坚果怪</v>
          </cell>
        </row>
        <row r="103">
          <cell r="B103">
            <v>11048</v>
          </cell>
          <cell r="C103" t="str">
            <v>典满</v>
          </cell>
          <cell r="E103" t="str">
            <v>洋洋蜻蜓</v>
          </cell>
        </row>
        <row r="104">
          <cell r="B104">
            <v>11051</v>
          </cell>
          <cell r="C104" t="str">
            <v>苗泽</v>
          </cell>
          <cell r="E104" t="str">
            <v>化石虫</v>
          </cell>
        </row>
        <row r="105">
          <cell r="B105">
            <v>11052</v>
          </cell>
          <cell r="C105" t="str">
            <v>胡车儿</v>
          </cell>
          <cell r="E105" t="str">
            <v>瑜伽猴</v>
          </cell>
        </row>
        <row r="106">
          <cell r="B106">
            <v>11053</v>
          </cell>
          <cell r="C106" t="str">
            <v>夏侯恩</v>
          </cell>
          <cell r="E106" t="str">
            <v>小肉球</v>
          </cell>
        </row>
        <row r="107">
          <cell r="B107">
            <v>11054</v>
          </cell>
          <cell r="C107" t="str">
            <v>吕旷</v>
          </cell>
          <cell r="E107" t="str">
            <v>无光虫</v>
          </cell>
        </row>
        <row r="108">
          <cell r="B108">
            <v>12001</v>
          </cell>
          <cell r="C108" t="str">
            <v>赵云</v>
          </cell>
          <cell r="E108" t="str">
            <v>毽子草</v>
          </cell>
        </row>
        <row r="109">
          <cell r="B109">
            <v>12002</v>
          </cell>
          <cell r="C109" t="str">
            <v>祝融</v>
          </cell>
          <cell r="E109" t="str">
            <v>钢嘴钳</v>
          </cell>
        </row>
        <row r="110">
          <cell r="B110">
            <v>12003</v>
          </cell>
          <cell r="C110" t="str">
            <v>关羽</v>
          </cell>
          <cell r="E110" t="str">
            <v>古拉顿</v>
          </cell>
        </row>
        <row r="111">
          <cell r="B111">
            <v>12004</v>
          </cell>
          <cell r="C111" t="str">
            <v>张飞</v>
          </cell>
          <cell r="E111" t="str">
            <v>小锯鳄</v>
          </cell>
        </row>
        <row r="112">
          <cell r="B112">
            <v>12005</v>
          </cell>
          <cell r="C112" t="str">
            <v>马超</v>
          </cell>
          <cell r="E112" t="str">
            <v>咩利羊</v>
          </cell>
        </row>
        <row r="113">
          <cell r="B113">
            <v>12006</v>
          </cell>
          <cell r="C113" t="str">
            <v>黄忠</v>
          </cell>
          <cell r="E113" t="str">
            <v>绿毛虫</v>
          </cell>
        </row>
        <row r="114">
          <cell r="B114">
            <v>12007</v>
          </cell>
          <cell r="C114" t="str">
            <v>魏延</v>
          </cell>
          <cell r="E114" t="str">
            <v>可拉可拉</v>
          </cell>
        </row>
        <row r="115">
          <cell r="B115">
            <v>12008</v>
          </cell>
          <cell r="C115" t="str">
            <v>刘备</v>
          </cell>
          <cell r="E115" t="str">
            <v>菊草叶</v>
          </cell>
        </row>
        <row r="116">
          <cell r="B116">
            <v>12009</v>
          </cell>
          <cell r="C116" t="str">
            <v>诸葛亮</v>
          </cell>
          <cell r="E116" t="str">
            <v>钢神柱</v>
          </cell>
        </row>
        <row r="117">
          <cell r="B117">
            <v>12010</v>
          </cell>
          <cell r="C117" t="str">
            <v>庞统</v>
          </cell>
          <cell r="E117" t="str">
            <v>煤炭龟</v>
          </cell>
        </row>
        <row r="118">
          <cell r="B118">
            <v>12011</v>
          </cell>
          <cell r="C118" t="str">
            <v>法正</v>
          </cell>
          <cell r="E118" t="str">
            <v>袋龙</v>
          </cell>
        </row>
        <row r="119">
          <cell r="B119">
            <v>12012</v>
          </cell>
          <cell r="C119" t="str">
            <v>姜维</v>
          </cell>
          <cell r="E119" t="str">
            <v>卡比兽</v>
          </cell>
        </row>
        <row r="120">
          <cell r="B120">
            <v>12013</v>
          </cell>
          <cell r="C120" t="str">
            <v>马良</v>
          </cell>
          <cell r="E120" t="str">
            <v>大葱鸭</v>
          </cell>
        </row>
        <row r="121">
          <cell r="B121">
            <v>12014</v>
          </cell>
          <cell r="C121" t="str">
            <v>夏侯涓</v>
          </cell>
          <cell r="E121" t="str">
            <v>百变怪</v>
          </cell>
        </row>
        <row r="122">
          <cell r="B122">
            <v>12015</v>
          </cell>
          <cell r="C122" t="str">
            <v>黄月英</v>
          </cell>
          <cell r="E122" t="str">
            <v>美丽花</v>
          </cell>
        </row>
        <row r="123">
          <cell r="B123">
            <v>12016</v>
          </cell>
          <cell r="C123" t="str">
            <v>徐庶</v>
          </cell>
          <cell r="E123" t="str">
            <v>小火马</v>
          </cell>
        </row>
        <row r="124">
          <cell r="B124">
            <v>12017</v>
          </cell>
          <cell r="C124" t="str">
            <v>关兴</v>
          </cell>
          <cell r="E124" t="str">
            <v>大甲</v>
          </cell>
        </row>
        <row r="125">
          <cell r="B125">
            <v>12018</v>
          </cell>
          <cell r="C125" t="str">
            <v>张苞</v>
          </cell>
          <cell r="E125" t="str">
            <v>果然翁</v>
          </cell>
        </row>
        <row r="126">
          <cell r="B126">
            <v>12019</v>
          </cell>
          <cell r="C126" t="str">
            <v>孟获</v>
          </cell>
          <cell r="E126" t="str">
            <v>双色玫瑰</v>
          </cell>
        </row>
        <row r="127">
          <cell r="B127">
            <v>12020</v>
          </cell>
          <cell r="C127" t="str">
            <v>关平</v>
          </cell>
          <cell r="E127" t="str">
            <v>大奶罐</v>
          </cell>
        </row>
        <row r="128">
          <cell r="B128">
            <v>12021</v>
          </cell>
          <cell r="C128" t="str">
            <v>关索</v>
          </cell>
          <cell r="E128" t="str">
            <v>贵妇猫</v>
          </cell>
        </row>
        <row r="129">
          <cell r="B129">
            <v>12022</v>
          </cell>
          <cell r="C129" t="str">
            <v>关银屏</v>
          </cell>
          <cell r="E129" t="str">
            <v>信使鸡</v>
          </cell>
        </row>
        <row r="130">
          <cell r="B130">
            <v>12023</v>
          </cell>
          <cell r="C130" t="str">
            <v>张星彩</v>
          </cell>
          <cell r="E130" t="str">
            <v>吸盘魔偶</v>
          </cell>
        </row>
        <row r="131">
          <cell r="B131">
            <v>12024</v>
          </cell>
          <cell r="C131" t="str">
            <v>鲍三娘</v>
          </cell>
          <cell r="E131" t="str">
            <v>小磁怪</v>
          </cell>
        </row>
        <row r="132">
          <cell r="B132">
            <v>12025</v>
          </cell>
          <cell r="C132" t="str">
            <v>马谡</v>
          </cell>
          <cell r="E132" t="str">
            <v>3D龙</v>
          </cell>
        </row>
        <row r="133">
          <cell r="B133">
            <v>12026</v>
          </cell>
          <cell r="C133" t="str">
            <v>蒋琬</v>
          </cell>
          <cell r="E133" t="str">
            <v>叉字蝠</v>
          </cell>
        </row>
        <row r="134">
          <cell r="B134">
            <v>12027</v>
          </cell>
          <cell r="C134" t="str">
            <v>廖化</v>
          </cell>
          <cell r="E134" t="str">
            <v>尼多兰</v>
          </cell>
        </row>
        <row r="135">
          <cell r="B135">
            <v>12031</v>
          </cell>
          <cell r="C135" t="str">
            <v>张虎</v>
          </cell>
          <cell r="E135" t="str">
            <v>壶壶</v>
          </cell>
        </row>
        <row r="136">
          <cell r="B136">
            <v>12032</v>
          </cell>
          <cell r="C136" t="str">
            <v>刘禅</v>
          </cell>
          <cell r="E136" t="str">
            <v>臭泥</v>
          </cell>
        </row>
        <row r="137">
          <cell r="B137">
            <v>12033</v>
          </cell>
          <cell r="C137" t="str">
            <v>糜竺</v>
          </cell>
          <cell r="E137" t="str">
            <v>尼多郎</v>
          </cell>
        </row>
        <row r="138">
          <cell r="B138">
            <v>12039</v>
          </cell>
          <cell r="C138" t="str">
            <v>甘夫人</v>
          </cell>
          <cell r="E138" t="str">
            <v>小海狮</v>
          </cell>
        </row>
        <row r="139">
          <cell r="B139">
            <v>12040</v>
          </cell>
          <cell r="C139" t="str">
            <v>糜夫人</v>
          </cell>
          <cell r="E139" t="str">
            <v>小肚皮</v>
          </cell>
        </row>
        <row r="140">
          <cell r="B140">
            <v>12041</v>
          </cell>
          <cell r="C140" t="str">
            <v>周仓</v>
          </cell>
          <cell r="E140" t="str">
            <v>大钳蟹</v>
          </cell>
        </row>
        <row r="141">
          <cell r="B141">
            <v>12042</v>
          </cell>
          <cell r="C141" t="str">
            <v>马岱</v>
          </cell>
          <cell r="E141" t="str">
            <v>卡蒂狗</v>
          </cell>
        </row>
        <row r="142">
          <cell r="B142">
            <v>12044</v>
          </cell>
          <cell r="C142" t="str">
            <v>张松</v>
          </cell>
          <cell r="E142" t="str">
            <v>未知图腾</v>
          </cell>
        </row>
        <row r="143">
          <cell r="B143">
            <v>12045</v>
          </cell>
          <cell r="C143" t="str">
            <v>黄皓</v>
          </cell>
          <cell r="E143" t="str">
            <v>喇叭芽</v>
          </cell>
        </row>
        <row r="144">
          <cell r="B144">
            <v>13001</v>
          </cell>
          <cell r="C144" t="str">
            <v>大乔</v>
          </cell>
          <cell r="E144" t="str">
            <v>大钢蛇</v>
          </cell>
        </row>
        <row r="145">
          <cell r="B145">
            <v>13002</v>
          </cell>
          <cell r="C145" t="str">
            <v>鲁肃</v>
          </cell>
          <cell r="E145" t="str">
            <v>皮丘</v>
          </cell>
        </row>
        <row r="146">
          <cell r="B146">
            <v>13003</v>
          </cell>
          <cell r="C146" t="str">
            <v>孙坚</v>
          </cell>
          <cell r="E146" t="str">
            <v>露基亚</v>
          </cell>
        </row>
        <row r="147">
          <cell r="B147">
            <v>13004</v>
          </cell>
          <cell r="C147" t="str">
            <v>孙策</v>
          </cell>
          <cell r="E147" t="str">
            <v>小拳石</v>
          </cell>
        </row>
        <row r="148">
          <cell r="B148">
            <v>13005</v>
          </cell>
          <cell r="C148" t="str">
            <v>孙权</v>
          </cell>
          <cell r="E148" t="str">
            <v>妙蛙种子</v>
          </cell>
        </row>
        <row r="149">
          <cell r="B149">
            <v>13006</v>
          </cell>
          <cell r="C149" t="str">
            <v>太史慈</v>
          </cell>
          <cell r="E149" t="str">
            <v>大岩蛇</v>
          </cell>
        </row>
        <row r="150">
          <cell r="B150">
            <v>13007</v>
          </cell>
          <cell r="C150" t="str">
            <v>周瑜</v>
          </cell>
          <cell r="E150" t="str">
            <v>凰王</v>
          </cell>
        </row>
        <row r="151">
          <cell r="B151">
            <v>13008</v>
          </cell>
          <cell r="C151" t="str">
            <v>吕蒙</v>
          </cell>
          <cell r="E151" t="str">
            <v>杰尼龟</v>
          </cell>
        </row>
        <row r="152">
          <cell r="B152">
            <v>13009</v>
          </cell>
          <cell r="C152" t="str">
            <v>陆逊</v>
          </cell>
          <cell r="E152" t="str">
            <v>火球鼠</v>
          </cell>
        </row>
        <row r="153">
          <cell r="B153">
            <v>13010</v>
          </cell>
          <cell r="C153" t="str">
            <v>甘宁</v>
          </cell>
          <cell r="E153" t="str">
            <v>化石翼龙</v>
          </cell>
        </row>
        <row r="154">
          <cell r="B154">
            <v>13011</v>
          </cell>
          <cell r="C154" t="str">
            <v>程普</v>
          </cell>
          <cell r="E154" t="str">
            <v>龙龙贝</v>
          </cell>
        </row>
        <row r="155">
          <cell r="B155">
            <v>13012</v>
          </cell>
          <cell r="C155" t="str">
            <v>孙尚香</v>
          </cell>
          <cell r="E155" t="str">
            <v>胖可丁</v>
          </cell>
        </row>
        <row r="156">
          <cell r="B156">
            <v>13013</v>
          </cell>
          <cell r="C156" t="str">
            <v>步练师</v>
          </cell>
          <cell r="E156" t="str">
            <v>凯诺战士</v>
          </cell>
        </row>
        <row r="157">
          <cell r="B157">
            <v>13014</v>
          </cell>
          <cell r="C157" t="str">
            <v>小乔</v>
          </cell>
          <cell r="E157" t="str">
            <v>乘龙</v>
          </cell>
        </row>
        <row r="158">
          <cell r="B158">
            <v>13015</v>
          </cell>
          <cell r="C158" t="str">
            <v>周泰</v>
          </cell>
          <cell r="E158" t="str">
            <v>铁甲贝</v>
          </cell>
        </row>
        <row r="159">
          <cell r="B159">
            <v>13016</v>
          </cell>
          <cell r="C159" t="str">
            <v>黄盖</v>
          </cell>
          <cell r="E159" t="str">
            <v>电击兽</v>
          </cell>
        </row>
        <row r="160">
          <cell r="B160">
            <v>13017</v>
          </cell>
          <cell r="C160" t="str">
            <v>徐盛</v>
          </cell>
          <cell r="E160" t="str">
            <v>素利普</v>
          </cell>
        </row>
        <row r="161">
          <cell r="B161">
            <v>13018</v>
          </cell>
          <cell r="C161" t="str">
            <v>张昭</v>
          </cell>
          <cell r="E161" t="str">
            <v>双弹瓦斯</v>
          </cell>
        </row>
        <row r="162">
          <cell r="B162">
            <v>13019</v>
          </cell>
          <cell r="C162" t="str">
            <v>张纮</v>
          </cell>
          <cell r="E162" t="str">
            <v>阿伯怪</v>
          </cell>
        </row>
        <row r="163">
          <cell r="B163">
            <v>13020</v>
          </cell>
          <cell r="C163" t="str">
            <v>韩当</v>
          </cell>
          <cell r="E163" t="str">
            <v>菊石兽</v>
          </cell>
        </row>
        <row r="164">
          <cell r="B164">
            <v>13021</v>
          </cell>
          <cell r="C164" t="str">
            <v>潘璋</v>
          </cell>
          <cell r="E164" t="str">
            <v>大舌头</v>
          </cell>
        </row>
        <row r="165">
          <cell r="B165">
            <v>13023</v>
          </cell>
          <cell r="C165" t="str">
            <v>凌统</v>
          </cell>
          <cell r="E165" t="str">
            <v>阿伯蛇</v>
          </cell>
        </row>
        <row r="166">
          <cell r="B166">
            <v>13025</v>
          </cell>
          <cell r="C166" t="str">
            <v>诸葛瑾</v>
          </cell>
          <cell r="E166" t="str">
            <v>皮皮</v>
          </cell>
        </row>
        <row r="167">
          <cell r="B167">
            <v>13032</v>
          </cell>
          <cell r="C167" t="str">
            <v>诸葛恪</v>
          </cell>
          <cell r="E167" t="str">
            <v>波克比</v>
          </cell>
        </row>
        <row r="168">
          <cell r="B168">
            <v>13033</v>
          </cell>
          <cell r="C168" t="str">
            <v>吴国太</v>
          </cell>
          <cell r="E168" t="str">
            <v>穿山鼠</v>
          </cell>
        </row>
        <row r="169">
          <cell r="B169">
            <v>13034</v>
          </cell>
          <cell r="C169" t="str">
            <v>顾雍</v>
          </cell>
          <cell r="E169" t="str">
            <v>派拉斯</v>
          </cell>
        </row>
        <row r="170">
          <cell r="B170">
            <v>13036</v>
          </cell>
          <cell r="C170" t="str">
            <v>王平</v>
          </cell>
          <cell r="E170" t="str">
            <v>瓦斯弹</v>
          </cell>
        </row>
        <row r="171">
          <cell r="B171">
            <v>13038</v>
          </cell>
          <cell r="C171" t="str">
            <v>阚泽</v>
          </cell>
          <cell r="E171" t="str">
            <v>宝宝丁</v>
          </cell>
        </row>
        <row r="172">
          <cell r="B172">
            <v>14001</v>
          </cell>
          <cell r="C172" t="str">
            <v>陈宫</v>
          </cell>
          <cell r="E172" t="str">
            <v>大舌贝</v>
          </cell>
        </row>
        <row r="173">
          <cell r="B173">
            <v>14002</v>
          </cell>
          <cell r="C173" t="str">
            <v>公孙瓒</v>
          </cell>
          <cell r="E173" t="str">
            <v>大食花</v>
          </cell>
        </row>
        <row r="174">
          <cell r="B174">
            <v>14003</v>
          </cell>
          <cell r="C174" t="str">
            <v>左慈</v>
          </cell>
          <cell r="E174" t="str">
            <v>海皇牙</v>
          </cell>
        </row>
        <row r="175">
          <cell r="B175">
            <v>14005</v>
          </cell>
          <cell r="C175" t="str">
            <v>吕布</v>
          </cell>
          <cell r="E175" t="str">
            <v>超梦</v>
          </cell>
        </row>
        <row r="176">
          <cell r="B176">
            <v>14006</v>
          </cell>
          <cell r="C176" t="str">
            <v>袁绍</v>
          </cell>
          <cell r="E176" t="str">
            <v>杀手兔</v>
          </cell>
        </row>
        <row r="177">
          <cell r="B177">
            <v>14007</v>
          </cell>
          <cell r="C177" t="str">
            <v>貂蝉</v>
          </cell>
          <cell r="E177" t="str">
            <v>梦幻</v>
          </cell>
        </row>
        <row r="178">
          <cell r="B178">
            <v>14008</v>
          </cell>
          <cell r="C178" t="str">
            <v>蔡文姬</v>
          </cell>
          <cell r="E178" t="str">
            <v>海星星</v>
          </cell>
        </row>
        <row r="179">
          <cell r="B179">
            <v>14009</v>
          </cell>
          <cell r="C179" t="str">
            <v>于吉</v>
          </cell>
          <cell r="E179" t="str">
            <v>地震鲶鱼</v>
          </cell>
        </row>
        <row r="180">
          <cell r="B180">
            <v>14010</v>
          </cell>
          <cell r="C180" t="str">
            <v>高顺</v>
          </cell>
          <cell r="E180" t="str">
            <v>呆呆兽</v>
          </cell>
        </row>
        <row r="181">
          <cell r="B181">
            <v>14011</v>
          </cell>
          <cell r="C181" t="str">
            <v>田丰</v>
          </cell>
          <cell r="E181" t="str">
            <v>迷唇姐</v>
          </cell>
        </row>
        <row r="182">
          <cell r="B182">
            <v>14012</v>
          </cell>
          <cell r="C182" t="str">
            <v>沮授</v>
          </cell>
          <cell r="E182" t="str">
            <v>凯利阿</v>
          </cell>
        </row>
        <row r="183">
          <cell r="B183">
            <v>14013</v>
          </cell>
          <cell r="C183" t="str">
            <v>颜良</v>
          </cell>
          <cell r="E183" t="str">
            <v>猴怪</v>
          </cell>
        </row>
        <row r="184">
          <cell r="B184">
            <v>14014</v>
          </cell>
          <cell r="C184" t="str">
            <v>文丑</v>
          </cell>
          <cell r="E184" t="str">
            <v>口呆花</v>
          </cell>
        </row>
        <row r="185">
          <cell r="B185">
            <v>14015</v>
          </cell>
          <cell r="C185" t="str">
            <v>卢植</v>
          </cell>
          <cell r="E185" t="str">
            <v>走路草</v>
          </cell>
        </row>
        <row r="186">
          <cell r="B186">
            <v>14016</v>
          </cell>
          <cell r="C186" t="str">
            <v>董卓</v>
          </cell>
          <cell r="E186" t="str">
            <v>鸭嘴火龙</v>
          </cell>
        </row>
        <row r="187">
          <cell r="B187">
            <v>14017</v>
          </cell>
          <cell r="C187" t="str">
            <v>华雄</v>
          </cell>
          <cell r="E187" t="str">
            <v>飞天螳螂</v>
          </cell>
        </row>
        <row r="188">
          <cell r="B188">
            <v>14018</v>
          </cell>
          <cell r="C188" t="str">
            <v>华佗</v>
          </cell>
          <cell r="E188" t="str">
            <v>露莉莉</v>
          </cell>
        </row>
        <row r="189">
          <cell r="B189">
            <v>14019</v>
          </cell>
          <cell r="C189" t="str">
            <v>张角</v>
          </cell>
          <cell r="E189" t="str">
            <v>鬼斯</v>
          </cell>
        </row>
        <row r="190">
          <cell r="B190">
            <v>14020</v>
          </cell>
          <cell r="C190" t="str">
            <v>华歆</v>
          </cell>
          <cell r="E190" t="str">
            <v>萤光虫</v>
          </cell>
        </row>
        <row r="191">
          <cell r="B191">
            <v>14021</v>
          </cell>
          <cell r="C191" t="str">
            <v>皇甫嵩</v>
          </cell>
          <cell r="E191" t="str">
            <v>小拉达</v>
          </cell>
        </row>
        <row r="192">
          <cell r="B192">
            <v>14022</v>
          </cell>
          <cell r="C192" t="str">
            <v>刘表</v>
          </cell>
          <cell r="E192" t="str">
            <v>地鼠</v>
          </cell>
        </row>
        <row r="193">
          <cell r="B193">
            <v>14025</v>
          </cell>
          <cell r="C193" t="str">
            <v>张宝</v>
          </cell>
          <cell r="E193" t="str">
            <v>毛球</v>
          </cell>
        </row>
        <row r="194">
          <cell r="B194">
            <v>14026</v>
          </cell>
          <cell r="C194" t="str">
            <v>张梁</v>
          </cell>
          <cell r="E194" t="str">
            <v>玛瑙水母</v>
          </cell>
        </row>
        <row r="195">
          <cell r="B195">
            <v>14027</v>
          </cell>
          <cell r="C195" t="str">
            <v>袁术</v>
          </cell>
          <cell r="E195" t="str">
            <v>黑暗鸦</v>
          </cell>
        </row>
        <row r="196">
          <cell r="B196">
            <v>14028</v>
          </cell>
          <cell r="C196" t="str">
            <v>何皇后</v>
          </cell>
          <cell r="E196" t="str">
            <v>无电拍拍</v>
          </cell>
        </row>
        <row r="197">
          <cell r="B197">
            <v>14029</v>
          </cell>
          <cell r="C197" t="str">
            <v>孙乾</v>
          </cell>
          <cell r="E197" t="str">
            <v>催眠鼠</v>
          </cell>
        </row>
        <row r="198">
          <cell r="B198">
            <v>14030</v>
          </cell>
          <cell r="C198" t="str">
            <v>张燕</v>
          </cell>
          <cell r="E198" t="str">
            <v>弹簧猪</v>
          </cell>
        </row>
        <row r="199">
          <cell r="B199">
            <v>14032</v>
          </cell>
          <cell r="C199" t="str">
            <v>张鲁</v>
          </cell>
          <cell r="E199" t="str">
            <v>冰斗笠</v>
          </cell>
        </row>
        <row r="200">
          <cell r="B200">
            <v>14034</v>
          </cell>
          <cell r="C200" t="str">
            <v>潘凤</v>
          </cell>
          <cell r="E200" t="str">
            <v>胖丁</v>
          </cell>
        </row>
        <row r="201">
          <cell r="B201">
            <v>14036</v>
          </cell>
          <cell r="C201" t="str">
            <v>孔融</v>
          </cell>
          <cell r="E201" t="str">
            <v>正电拍拍</v>
          </cell>
        </row>
        <row r="202">
          <cell r="B202">
            <v>14037</v>
          </cell>
          <cell r="C202" t="str">
            <v>伏皇后</v>
          </cell>
          <cell r="E202" t="str">
            <v>小风铃</v>
          </cell>
        </row>
        <row r="203">
          <cell r="B203">
            <v>14038</v>
          </cell>
          <cell r="C203" t="str">
            <v>何进</v>
          </cell>
          <cell r="E203" t="str">
            <v>小丸子</v>
          </cell>
        </row>
        <row r="204">
          <cell r="B204">
            <v>14039</v>
          </cell>
          <cell r="C204" t="str">
            <v>汉献帝</v>
          </cell>
          <cell r="E204" t="str">
            <v>画图犬</v>
          </cell>
        </row>
        <row r="205">
          <cell r="B205">
            <v>14041</v>
          </cell>
          <cell r="C205" t="str">
            <v>西凉兵</v>
          </cell>
          <cell r="E205" t="str">
            <v>化石盔</v>
          </cell>
        </row>
        <row r="206">
          <cell r="B206">
            <v>14042</v>
          </cell>
          <cell r="C206" t="str">
            <v>严颜</v>
          </cell>
          <cell r="E206" t="str">
            <v>千针豚</v>
          </cell>
        </row>
        <row r="207">
          <cell r="B207">
            <v>14043</v>
          </cell>
          <cell r="C207" t="str">
            <v>陆绩</v>
          </cell>
          <cell r="E207" t="str">
            <v>碧云龙</v>
          </cell>
        </row>
        <row r="208">
          <cell r="B208">
            <v>14044</v>
          </cell>
          <cell r="C208" t="str">
            <v>医生</v>
          </cell>
          <cell r="E208" t="str">
            <v>芭叶龙</v>
          </cell>
        </row>
        <row r="209">
          <cell r="B209">
            <v>14045</v>
          </cell>
          <cell r="C209" t="str">
            <v>公孙渊</v>
          </cell>
          <cell r="E209" t="str">
            <v>变色龙</v>
          </cell>
        </row>
        <row r="210">
          <cell r="B210">
            <v>14046</v>
          </cell>
          <cell r="C210" t="str">
            <v>臧霸</v>
          </cell>
          <cell r="E210" t="str">
            <v>小兔兔</v>
          </cell>
        </row>
        <row r="211">
          <cell r="B211">
            <v>14047</v>
          </cell>
          <cell r="C211" t="str">
            <v>朱然</v>
          </cell>
          <cell r="E211" t="str">
            <v>海刺龙</v>
          </cell>
        </row>
        <row r="212">
          <cell r="B212">
            <v>14048</v>
          </cell>
          <cell r="C212" t="str">
            <v>西凉铁骑</v>
          </cell>
          <cell r="E212" t="str">
            <v>小泥块</v>
          </cell>
        </row>
        <row r="213">
          <cell r="B213">
            <v>14049</v>
          </cell>
          <cell r="C213" t="str">
            <v>黄巾党</v>
          </cell>
          <cell r="E213" t="str">
            <v>磁石像</v>
          </cell>
        </row>
        <row r="214">
          <cell r="B214">
            <v>14050</v>
          </cell>
          <cell r="C214" t="str">
            <v>张允</v>
          </cell>
          <cell r="E214" t="str">
            <v>圆尾猫</v>
          </cell>
        </row>
        <row r="215">
          <cell r="B215">
            <v>14051</v>
          </cell>
          <cell r="C215" t="str">
            <v>杂兵兔子</v>
          </cell>
          <cell r="E215" t="str">
            <v>杂兵兔子</v>
          </cell>
        </row>
        <row r="216">
          <cell r="B216">
            <v>14052</v>
          </cell>
          <cell r="C216" t="str">
            <v>杂兵老鼠</v>
          </cell>
          <cell r="E216" t="str">
            <v>杂兵老鼠</v>
          </cell>
        </row>
        <row r="217">
          <cell r="B217">
            <v>15001</v>
          </cell>
          <cell r="C217" t="str">
            <v>金龙宝宝</v>
          </cell>
          <cell r="E217" t="str">
            <v>金经验宝宝</v>
          </cell>
        </row>
        <row r="218">
          <cell r="B218">
            <v>15002</v>
          </cell>
          <cell r="C218" t="str">
            <v>银龙宝宝</v>
          </cell>
          <cell r="E218" t="str">
            <v>银经验宝宝</v>
          </cell>
        </row>
        <row r="219">
          <cell r="B219">
            <v>15003</v>
          </cell>
          <cell r="C219" t="str">
            <v>铜龙宝宝</v>
          </cell>
          <cell r="E219" t="str">
            <v>铜经验宝宝</v>
          </cell>
        </row>
        <row r="220">
          <cell r="B220">
            <v>60001</v>
          </cell>
          <cell r="C220" t="str">
            <v>活动人物</v>
          </cell>
        </row>
        <row r="221">
          <cell r="B221">
            <v>60002</v>
          </cell>
          <cell r="C221" t="str">
            <v>活动人物</v>
          </cell>
        </row>
        <row r="222">
          <cell r="B222">
            <v>110012</v>
          </cell>
          <cell r="C222" t="str">
            <v>郭嘉2阶</v>
          </cell>
          <cell r="E222" t="str">
            <v>哈克龙</v>
          </cell>
        </row>
        <row r="223">
          <cell r="B223">
            <v>110013</v>
          </cell>
          <cell r="C223" t="str">
            <v>郭嘉3阶</v>
          </cell>
          <cell r="E223" t="str">
            <v>快龙</v>
          </cell>
        </row>
        <row r="224">
          <cell r="B224">
            <v>110014</v>
          </cell>
          <cell r="C224" t="str">
            <v>郭嘉4阶</v>
          </cell>
          <cell r="E224" t="str">
            <v>快龙</v>
          </cell>
        </row>
        <row r="225">
          <cell r="B225">
            <v>110022</v>
          </cell>
          <cell r="C225" t="str">
            <v>曹操2阶</v>
          </cell>
          <cell r="E225" t="str">
            <v>拉提奥斯</v>
          </cell>
        </row>
        <row r="226">
          <cell r="B226">
            <v>110023</v>
          </cell>
          <cell r="C226" t="str">
            <v>曹操3阶</v>
          </cell>
          <cell r="E226" t="str">
            <v>拉提奥斯</v>
          </cell>
        </row>
        <row r="227">
          <cell r="B227">
            <v>110032</v>
          </cell>
          <cell r="C227" t="str">
            <v>曹仁2阶</v>
          </cell>
          <cell r="E227" t="str">
            <v>豪力</v>
          </cell>
        </row>
        <row r="228">
          <cell r="B228">
            <v>110033</v>
          </cell>
          <cell r="C228" t="str">
            <v>曹仁3阶</v>
          </cell>
          <cell r="E228" t="str">
            <v>怪力</v>
          </cell>
        </row>
        <row r="229">
          <cell r="B229">
            <v>110034</v>
          </cell>
          <cell r="C229" t="str">
            <v>曹仁4阶</v>
          </cell>
          <cell r="E229" t="str">
            <v>怪力</v>
          </cell>
        </row>
        <row r="230">
          <cell r="B230">
            <v>110042</v>
          </cell>
          <cell r="C230" t="str">
            <v>夏侯惇2阶</v>
          </cell>
          <cell r="E230" t="str">
            <v>蚊香蛙</v>
          </cell>
        </row>
        <row r="231">
          <cell r="B231">
            <v>110043</v>
          </cell>
          <cell r="C231" t="str">
            <v>夏侯惇3阶</v>
          </cell>
          <cell r="E231" t="str">
            <v>快泳蛙</v>
          </cell>
        </row>
        <row r="232">
          <cell r="B232">
            <v>110044</v>
          </cell>
          <cell r="C232" t="str">
            <v>夏侯惇4阶</v>
          </cell>
          <cell r="E232" t="str">
            <v>快泳蛙</v>
          </cell>
        </row>
        <row r="233">
          <cell r="B233">
            <v>110052</v>
          </cell>
          <cell r="C233" t="str">
            <v>夏侯渊2阶</v>
          </cell>
          <cell r="E233" t="str">
            <v>哥达鸭</v>
          </cell>
        </row>
        <row r="234">
          <cell r="B234">
            <v>110062</v>
          </cell>
          <cell r="C234" t="str">
            <v>张辽2阶</v>
          </cell>
          <cell r="E234" t="str">
            <v>比比鸟</v>
          </cell>
        </row>
        <row r="235">
          <cell r="B235">
            <v>110063</v>
          </cell>
          <cell r="C235" t="str">
            <v>张辽3阶</v>
          </cell>
          <cell r="E235" t="str">
            <v>比雕</v>
          </cell>
        </row>
        <row r="236">
          <cell r="B236">
            <v>110064</v>
          </cell>
          <cell r="C236" t="str">
            <v>张辽4阶</v>
          </cell>
          <cell r="E236" t="str">
            <v>比雕</v>
          </cell>
        </row>
        <row r="237">
          <cell r="B237">
            <v>110072</v>
          </cell>
          <cell r="C237" t="str">
            <v>荀彧2阶</v>
          </cell>
          <cell r="E237" t="str">
            <v>火恐龙</v>
          </cell>
        </row>
        <row r="238">
          <cell r="B238">
            <v>110073</v>
          </cell>
          <cell r="C238" t="str">
            <v>荀彧3阶</v>
          </cell>
          <cell r="E238" t="str">
            <v>喷火龙</v>
          </cell>
        </row>
        <row r="239">
          <cell r="B239">
            <v>110092</v>
          </cell>
          <cell r="C239" t="str">
            <v>贾诩2阶</v>
          </cell>
          <cell r="E239" t="str">
            <v>向日古花</v>
          </cell>
        </row>
        <row r="240">
          <cell r="B240">
            <v>110112</v>
          </cell>
          <cell r="C240" t="str">
            <v>司马懿2阶</v>
          </cell>
          <cell r="E240" t="str">
            <v>勇吉拉</v>
          </cell>
        </row>
        <row r="241">
          <cell r="B241">
            <v>110113</v>
          </cell>
          <cell r="C241" t="str">
            <v>司马懿3阶</v>
          </cell>
          <cell r="E241" t="str">
            <v>胡地</v>
          </cell>
        </row>
        <row r="242">
          <cell r="B242">
            <v>110114</v>
          </cell>
          <cell r="C242" t="str">
            <v>司马懿4阶</v>
          </cell>
          <cell r="E242" t="str">
            <v>胡地</v>
          </cell>
        </row>
        <row r="243">
          <cell r="B243">
            <v>110122</v>
          </cell>
          <cell r="C243" t="str">
            <v>张郃2阶</v>
          </cell>
          <cell r="E243" t="str">
            <v>大嘴雀</v>
          </cell>
        </row>
        <row r="244">
          <cell r="B244">
            <v>110142</v>
          </cell>
          <cell r="C244" t="str">
            <v>乐进2阶</v>
          </cell>
          <cell r="E244" t="str">
            <v>九尾</v>
          </cell>
        </row>
        <row r="245">
          <cell r="B245">
            <v>120012</v>
          </cell>
          <cell r="C245" t="str">
            <v>赵云2阶</v>
          </cell>
          <cell r="E245" t="str">
            <v>毽子花</v>
          </cell>
        </row>
        <row r="246">
          <cell r="B246">
            <v>120013</v>
          </cell>
          <cell r="C246" t="str">
            <v>赵云3阶</v>
          </cell>
          <cell r="E246" t="str">
            <v>毽子棉</v>
          </cell>
        </row>
        <row r="247">
          <cell r="B247">
            <v>120014</v>
          </cell>
          <cell r="C247" t="str">
            <v>赵云4阶</v>
          </cell>
          <cell r="E247" t="str">
            <v>毽子棉</v>
          </cell>
        </row>
        <row r="248">
          <cell r="B248">
            <v>120032</v>
          </cell>
          <cell r="C248" t="str">
            <v>关羽2阶</v>
          </cell>
          <cell r="E248" t="str">
            <v>古拉顿</v>
          </cell>
        </row>
        <row r="249">
          <cell r="B249">
            <v>120033</v>
          </cell>
          <cell r="C249" t="str">
            <v>关羽3阶</v>
          </cell>
          <cell r="E249" t="str">
            <v>古拉顿</v>
          </cell>
        </row>
        <row r="250">
          <cell r="B250">
            <v>120042</v>
          </cell>
          <cell r="C250" t="str">
            <v>张飞2阶</v>
          </cell>
          <cell r="E250" t="str">
            <v>蓝鳄</v>
          </cell>
        </row>
        <row r="251">
          <cell r="B251">
            <v>120043</v>
          </cell>
          <cell r="C251" t="str">
            <v>张飞3阶</v>
          </cell>
          <cell r="E251" t="str">
            <v>大力鳄</v>
          </cell>
        </row>
        <row r="252">
          <cell r="B252">
            <v>120044</v>
          </cell>
          <cell r="C252" t="str">
            <v>张飞4阶</v>
          </cell>
          <cell r="E252" t="str">
            <v>大力鳄</v>
          </cell>
        </row>
        <row r="253">
          <cell r="B253">
            <v>120052</v>
          </cell>
          <cell r="C253" t="str">
            <v>马超2阶</v>
          </cell>
          <cell r="E253" t="str">
            <v>羊咩咩</v>
          </cell>
        </row>
        <row r="254">
          <cell r="B254">
            <v>120053</v>
          </cell>
          <cell r="C254" t="str">
            <v>马超3阶</v>
          </cell>
          <cell r="E254" t="str">
            <v>电龙</v>
          </cell>
        </row>
        <row r="255">
          <cell r="B255">
            <v>120054</v>
          </cell>
          <cell r="C255" t="str">
            <v>马超4阶</v>
          </cell>
          <cell r="E255" t="str">
            <v>电龙</v>
          </cell>
        </row>
        <row r="256">
          <cell r="B256">
            <v>120062</v>
          </cell>
          <cell r="C256" t="str">
            <v>黄忠2阶</v>
          </cell>
          <cell r="E256" t="str">
            <v>铁甲蛹</v>
          </cell>
        </row>
        <row r="257">
          <cell r="B257">
            <v>120063</v>
          </cell>
          <cell r="C257" t="str">
            <v>黄忠3阶</v>
          </cell>
          <cell r="E257" t="str">
            <v>巴大蝴</v>
          </cell>
        </row>
        <row r="258">
          <cell r="B258">
            <v>120064</v>
          </cell>
          <cell r="C258" t="str">
            <v>黄忠4阶</v>
          </cell>
          <cell r="E258" t="str">
            <v>巴大蝴</v>
          </cell>
        </row>
        <row r="259">
          <cell r="B259">
            <v>120072</v>
          </cell>
          <cell r="C259" t="str">
            <v>魏延2阶</v>
          </cell>
          <cell r="E259" t="str">
            <v>嘎啦嘎啦</v>
          </cell>
        </row>
        <row r="260">
          <cell r="B260">
            <v>120082</v>
          </cell>
          <cell r="C260" t="str">
            <v>刘备2阶</v>
          </cell>
          <cell r="E260" t="str">
            <v>月桂叶</v>
          </cell>
        </row>
        <row r="261">
          <cell r="B261">
            <v>120083</v>
          </cell>
          <cell r="C261" t="str">
            <v>刘备3阶</v>
          </cell>
          <cell r="E261" t="str">
            <v>大菊花</v>
          </cell>
        </row>
        <row r="262">
          <cell r="B262">
            <v>120084</v>
          </cell>
          <cell r="C262" t="str">
            <v>刘备4阶</v>
          </cell>
          <cell r="E262" t="str">
            <v>大菊花</v>
          </cell>
        </row>
        <row r="263">
          <cell r="B263">
            <v>120092</v>
          </cell>
          <cell r="C263" t="str">
            <v>诸葛亮2阶</v>
          </cell>
          <cell r="E263" t="str">
            <v>钢神柱</v>
          </cell>
        </row>
        <row r="264">
          <cell r="B264">
            <v>120093</v>
          </cell>
          <cell r="C264" t="str">
            <v>诸葛亮3阶</v>
          </cell>
          <cell r="E264" t="str">
            <v>钢神柱</v>
          </cell>
        </row>
        <row r="265">
          <cell r="B265">
            <v>120102</v>
          </cell>
          <cell r="C265" t="str">
            <v>庞统2阶</v>
          </cell>
          <cell r="E265" t="str">
            <v>煤炭龟</v>
          </cell>
        </row>
        <row r="266">
          <cell r="B266">
            <v>120122</v>
          </cell>
          <cell r="C266" t="str">
            <v>姜维2阶</v>
          </cell>
          <cell r="E266" t="str">
            <v>卡比兽</v>
          </cell>
        </row>
        <row r="267">
          <cell r="B267">
            <v>120162</v>
          </cell>
          <cell r="C267" t="str">
            <v>徐庶2阶</v>
          </cell>
          <cell r="E267" t="str">
            <v>小火马</v>
          </cell>
        </row>
        <row r="268">
          <cell r="B268">
            <v>130012</v>
          </cell>
          <cell r="C268" t="str">
            <v>大乔2阶</v>
          </cell>
          <cell r="E268" t="str">
            <v>大钢蛇</v>
          </cell>
        </row>
        <row r="269">
          <cell r="B269">
            <v>130022</v>
          </cell>
          <cell r="C269" t="str">
            <v>鲁肃2阶</v>
          </cell>
          <cell r="E269" t="str">
            <v>皮卡丘</v>
          </cell>
        </row>
        <row r="270">
          <cell r="B270">
            <v>130023</v>
          </cell>
          <cell r="C270" t="str">
            <v>鲁肃3阶</v>
          </cell>
          <cell r="E270" t="str">
            <v>雷丘</v>
          </cell>
        </row>
        <row r="271">
          <cell r="B271">
            <v>130024</v>
          </cell>
          <cell r="C271" t="str">
            <v>鲁肃4阶</v>
          </cell>
          <cell r="E271" t="str">
            <v>雷丘</v>
          </cell>
        </row>
        <row r="272">
          <cell r="B272">
            <v>130032</v>
          </cell>
          <cell r="C272" t="str">
            <v>孙坚2阶</v>
          </cell>
          <cell r="E272" t="str">
            <v>露基亚</v>
          </cell>
        </row>
        <row r="273">
          <cell r="B273">
            <v>130033</v>
          </cell>
          <cell r="C273" t="str">
            <v>孙坚3阶</v>
          </cell>
          <cell r="E273" t="str">
            <v>露基亚</v>
          </cell>
        </row>
        <row r="274">
          <cell r="B274">
            <v>130042</v>
          </cell>
          <cell r="C274" t="str">
            <v>孙策2阶</v>
          </cell>
          <cell r="E274" t="str">
            <v>隆隆石</v>
          </cell>
        </row>
        <row r="275">
          <cell r="B275">
            <v>130043</v>
          </cell>
          <cell r="C275" t="str">
            <v>孙策3阶</v>
          </cell>
          <cell r="E275" t="str">
            <v>隆隆岩</v>
          </cell>
        </row>
        <row r="276">
          <cell r="B276">
            <v>130044</v>
          </cell>
          <cell r="C276" t="str">
            <v>孙策4阶</v>
          </cell>
          <cell r="E276" t="str">
            <v>隆隆岩</v>
          </cell>
        </row>
        <row r="277">
          <cell r="B277">
            <v>130052</v>
          </cell>
          <cell r="C277" t="str">
            <v>孙权2阶</v>
          </cell>
          <cell r="E277" t="str">
            <v>妙蛙草</v>
          </cell>
        </row>
        <row r="278">
          <cell r="B278">
            <v>130053</v>
          </cell>
          <cell r="C278" t="str">
            <v>孙权3阶</v>
          </cell>
          <cell r="E278" t="str">
            <v>妙蛙花</v>
          </cell>
        </row>
        <row r="279">
          <cell r="B279">
            <v>130054</v>
          </cell>
          <cell r="C279" t="str">
            <v>孙权4阶</v>
          </cell>
          <cell r="E279" t="str">
            <v>妙蛙花</v>
          </cell>
        </row>
        <row r="280">
          <cell r="B280">
            <v>130062</v>
          </cell>
          <cell r="C280" t="str">
            <v>太史慈2阶</v>
          </cell>
          <cell r="E280" t="str">
            <v>大岩蛇</v>
          </cell>
        </row>
        <row r="281">
          <cell r="B281">
            <v>130072</v>
          </cell>
          <cell r="C281" t="str">
            <v>周瑜2阶</v>
          </cell>
          <cell r="E281" t="str">
            <v>凰王</v>
          </cell>
        </row>
        <row r="282">
          <cell r="B282">
            <v>130073</v>
          </cell>
          <cell r="C282" t="str">
            <v>周瑜3阶</v>
          </cell>
          <cell r="E282" t="str">
            <v>凰王</v>
          </cell>
        </row>
        <row r="283">
          <cell r="B283">
            <v>130082</v>
          </cell>
          <cell r="C283" t="str">
            <v>吕蒙2阶</v>
          </cell>
          <cell r="E283" t="str">
            <v>卡咪龟</v>
          </cell>
        </row>
        <row r="284">
          <cell r="B284">
            <v>130083</v>
          </cell>
          <cell r="C284" t="str">
            <v>吕蒙3阶</v>
          </cell>
          <cell r="E284" t="str">
            <v>水箭龟</v>
          </cell>
        </row>
        <row r="285">
          <cell r="B285">
            <v>130084</v>
          </cell>
          <cell r="C285" t="str">
            <v>吕蒙4阶</v>
          </cell>
          <cell r="E285" t="str">
            <v>水箭龟</v>
          </cell>
        </row>
        <row r="286">
          <cell r="B286">
            <v>130092</v>
          </cell>
          <cell r="C286" t="str">
            <v>陆逊2阶</v>
          </cell>
          <cell r="E286" t="str">
            <v>火岩鼠</v>
          </cell>
        </row>
        <row r="287">
          <cell r="B287">
            <v>130093</v>
          </cell>
          <cell r="C287" t="str">
            <v>陆逊3阶</v>
          </cell>
          <cell r="E287" t="str">
            <v>火暴兽</v>
          </cell>
        </row>
        <row r="288">
          <cell r="B288">
            <v>130094</v>
          </cell>
          <cell r="C288" t="str">
            <v>陆逊4阶</v>
          </cell>
          <cell r="E288" t="str">
            <v>火暴兽</v>
          </cell>
        </row>
        <row r="289">
          <cell r="B289">
            <v>130102</v>
          </cell>
          <cell r="C289" t="str">
            <v>甘宁2阶</v>
          </cell>
          <cell r="E289" t="str">
            <v>化石翼龙</v>
          </cell>
        </row>
        <row r="290">
          <cell r="B290">
            <v>130142</v>
          </cell>
          <cell r="C290" t="str">
            <v>小乔2阶</v>
          </cell>
          <cell r="E290" t="str">
            <v>乘龙</v>
          </cell>
        </row>
        <row r="291">
          <cell r="B291">
            <v>130143</v>
          </cell>
          <cell r="C291" t="str">
            <v>小乔3阶</v>
          </cell>
          <cell r="E291" t="str">
            <v>乘龙</v>
          </cell>
        </row>
        <row r="292">
          <cell r="B292">
            <v>130144</v>
          </cell>
          <cell r="C292" t="str">
            <v>小乔4阶</v>
          </cell>
          <cell r="E292" t="str">
            <v>乘龙</v>
          </cell>
        </row>
        <row r="293">
          <cell r="B293">
            <v>140022</v>
          </cell>
          <cell r="C293" t="str">
            <v>公孙瓒2阶</v>
          </cell>
          <cell r="E293" t="str">
            <v>大食花</v>
          </cell>
        </row>
        <row r="294">
          <cell r="B294">
            <v>140032</v>
          </cell>
          <cell r="C294" t="str">
            <v>左慈2阶</v>
          </cell>
          <cell r="E294" t="str">
            <v>海皇牙</v>
          </cell>
        </row>
        <row r="295">
          <cell r="B295">
            <v>140033</v>
          </cell>
          <cell r="C295" t="str">
            <v>左慈3阶</v>
          </cell>
          <cell r="E295" t="str">
            <v>海皇牙</v>
          </cell>
        </row>
        <row r="296">
          <cell r="B296">
            <v>140052</v>
          </cell>
          <cell r="C296" t="str">
            <v>吕布2阶</v>
          </cell>
          <cell r="E296" t="str">
            <v>超梦</v>
          </cell>
        </row>
        <row r="297">
          <cell r="B297">
            <v>140053</v>
          </cell>
          <cell r="C297" t="str">
            <v>吕布3阶</v>
          </cell>
          <cell r="E297" t="str">
            <v>超梦</v>
          </cell>
        </row>
        <row r="298">
          <cell r="B298">
            <v>140062</v>
          </cell>
          <cell r="C298" t="str">
            <v>袁绍2阶</v>
          </cell>
          <cell r="E298" t="str">
            <v>杀手兔</v>
          </cell>
        </row>
        <row r="299">
          <cell r="B299">
            <v>140072</v>
          </cell>
          <cell r="C299" t="str">
            <v>貂蝉2阶</v>
          </cell>
          <cell r="E299" t="str">
            <v>梦幻</v>
          </cell>
        </row>
        <row r="300">
          <cell r="B300">
            <v>140082</v>
          </cell>
          <cell r="C300" t="str">
            <v>蔡文姬2阶</v>
          </cell>
          <cell r="E300" t="str">
            <v>宝石海星</v>
          </cell>
        </row>
        <row r="301">
          <cell r="B301">
            <v>140092</v>
          </cell>
          <cell r="C301" t="str">
            <v>于吉2阶</v>
          </cell>
          <cell r="E301" t="str">
            <v>地震鲶鱼</v>
          </cell>
        </row>
        <row r="302">
          <cell r="B302">
            <v>140152</v>
          </cell>
          <cell r="C302" t="str">
            <v>卢植2阶</v>
          </cell>
          <cell r="E302" t="str">
            <v>臭臭花</v>
          </cell>
        </row>
        <row r="303">
          <cell r="B303">
            <v>140153</v>
          </cell>
          <cell r="C303" t="str">
            <v>卢植3阶</v>
          </cell>
          <cell r="E303" t="str">
            <v>霸王花</v>
          </cell>
        </row>
        <row r="304">
          <cell r="B304">
            <v>140154</v>
          </cell>
          <cell r="C304" t="str">
            <v>卢植4阶</v>
          </cell>
          <cell r="E304" t="str">
            <v>霸王花</v>
          </cell>
        </row>
        <row r="305">
          <cell r="B305">
            <v>140162</v>
          </cell>
          <cell r="C305" t="str">
            <v>董卓2阶</v>
          </cell>
          <cell r="E305" t="str">
            <v>鸭嘴火龙</v>
          </cell>
        </row>
        <row r="306">
          <cell r="B306">
            <v>140172</v>
          </cell>
          <cell r="C306" t="str">
            <v>华雄2阶</v>
          </cell>
          <cell r="E306" t="str">
            <v>飞天螳螂</v>
          </cell>
        </row>
        <row r="307">
          <cell r="B307">
            <v>140182</v>
          </cell>
          <cell r="C307" t="str">
            <v>华佗2阶</v>
          </cell>
          <cell r="E307" t="str">
            <v>马莉露</v>
          </cell>
        </row>
        <row r="308">
          <cell r="B308">
            <v>140183</v>
          </cell>
          <cell r="C308" t="str">
            <v>华佗3阶</v>
          </cell>
          <cell r="E308" t="str">
            <v>玛力露丽</v>
          </cell>
        </row>
        <row r="309">
          <cell r="B309">
            <v>140184</v>
          </cell>
          <cell r="C309" t="str">
            <v>华佗4阶</v>
          </cell>
          <cell r="E309" t="str">
            <v>玛力露丽</v>
          </cell>
        </row>
        <row r="310">
          <cell r="B310">
            <v>140192</v>
          </cell>
          <cell r="C310" t="str">
            <v>张角2阶</v>
          </cell>
          <cell r="E310" t="str">
            <v>鬼斯通</v>
          </cell>
        </row>
        <row r="311">
          <cell r="B311">
            <v>140193</v>
          </cell>
          <cell r="C311" t="str">
            <v>张角3阶</v>
          </cell>
          <cell r="E311" t="str">
            <v>耿鬼</v>
          </cell>
        </row>
        <row r="312">
          <cell r="B312">
            <v>140194</v>
          </cell>
          <cell r="C312" t="str">
            <v>张角4阶</v>
          </cell>
          <cell r="E312" t="str">
            <v>耿鬼</v>
          </cell>
        </row>
        <row r="313">
          <cell r="B313">
            <v>200000</v>
          </cell>
          <cell r="C313" t="str">
            <v>魔物</v>
          </cell>
          <cell r="E313" t="str">
            <v>魔物</v>
          </cell>
        </row>
      </sheetData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instance_info"/>
      <sheetName val="工作表1"/>
    </sheetNames>
    <sheetDataSet>
      <sheetData sheetId="0">
        <row r="6">
          <cell r="A6">
            <v>1</v>
          </cell>
          <cell r="L6" t="str">
            <v>瑜伽猴</v>
          </cell>
        </row>
        <row r="7">
          <cell r="A7">
            <v>2</v>
          </cell>
          <cell r="L7" t="str">
            <v>穿山王</v>
          </cell>
        </row>
        <row r="8">
          <cell r="A8">
            <v>3</v>
          </cell>
          <cell r="L8" t="str">
            <v>喵喵</v>
          </cell>
        </row>
        <row r="9">
          <cell r="A9">
            <v>4</v>
          </cell>
          <cell r="L9" t="str">
            <v>飞天螳螂</v>
          </cell>
        </row>
        <row r="10">
          <cell r="A10">
            <v>5</v>
          </cell>
          <cell r="L10" t="str">
            <v>玛瑙水母</v>
          </cell>
        </row>
        <row r="11">
          <cell r="A11">
            <v>6</v>
          </cell>
          <cell r="L11" t="str">
            <v>碧云龙</v>
          </cell>
        </row>
        <row r="12">
          <cell r="A12">
            <v>7</v>
          </cell>
          <cell r="L12" t="str">
            <v>毛球</v>
          </cell>
        </row>
        <row r="13">
          <cell r="A13">
            <v>8</v>
          </cell>
          <cell r="L13" t="str">
            <v>鬼斯</v>
          </cell>
        </row>
        <row r="14">
          <cell r="A14">
            <v>9</v>
          </cell>
          <cell r="L14" t="str">
            <v>针叶龙</v>
          </cell>
        </row>
        <row r="15">
          <cell r="A15">
            <v>10</v>
          </cell>
          <cell r="L15" t="str">
            <v>小肉球</v>
          </cell>
        </row>
        <row r="16">
          <cell r="A16">
            <v>11</v>
          </cell>
          <cell r="L16" t="str">
            <v>无电拍拍</v>
          </cell>
        </row>
        <row r="17">
          <cell r="A17">
            <v>12</v>
          </cell>
          <cell r="L17" t="str">
            <v>小丸子</v>
          </cell>
        </row>
        <row r="18">
          <cell r="A18">
            <v>13</v>
          </cell>
          <cell r="L18" t="str">
            <v>壶壶</v>
          </cell>
        </row>
        <row r="19">
          <cell r="A19">
            <v>14</v>
          </cell>
          <cell r="L19" t="str">
            <v>肯泰罗</v>
          </cell>
        </row>
        <row r="20">
          <cell r="A20">
            <v>15</v>
          </cell>
          <cell r="L20" t="str">
            <v>洋洋蜻蜓</v>
          </cell>
        </row>
        <row r="21">
          <cell r="A21">
            <v>16</v>
          </cell>
          <cell r="L21" t="str">
            <v>飞天螳螂</v>
          </cell>
        </row>
        <row r="22">
          <cell r="A22">
            <v>17</v>
          </cell>
          <cell r="L22" t="str">
            <v>菊石兽</v>
          </cell>
        </row>
        <row r="23">
          <cell r="A23">
            <v>18</v>
          </cell>
          <cell r="L23" t="str">
            <v>电击兽</v>
          </cell>
        </row>
        <row r="24">
          <cell r="A24">
            <v>19</v>
          </cell>
          <cell r="L24" t="str">
            <v>龙龙贝</v>
          </cell>
        </row>
        <row r="25">
          <cell r="A25">
            <v>20</v>
          </cell>
          <cell r="L25" t="str">
            <v>露基亚</v>
          </cell>
        </row>
        <row r="26">
          <cell r="A26">
            <v>21</v>
          </cell>
          <cell r="L26" t="str">
            <v>黑暗鸦</v>
          </cell>
        </row>
        <row r="27">
          <cell r="A27">
            <v>22</v>
          </cell>
          <cell r="L27" t="str">
            <v>大舌贝</v>
          </cell>
        </row>
        <row r="28">
          <cell r="A28">
            <v>23</v>
          </cell>
          <cell r="L28" t="str">
            <v>大食花</v>
          </cell>
        </row>
        <row r="29">
          <cell r="A29">
            <v>24</v>
          </cell>
          <cell r="L29" t="str">
            <v>杀手兔</v>
          </cell>
        </row>
        <row r="30">
          <cell r="A30">
            <v>25</v>
          </cell>
          <cell r="L30" t="str">
            <v>催眠鼠</v>
          </cell>
        </row>
        <row r="31">
          <cell r="A31">
            <v>26</v>
          </cell>
          <cell r="L31" t="str">
            <v>针叶龙</v>
          </cell>
        </row>
        <row r="32">
          <cell r="A32">
            <v>27</v>
          </cell>
          <cell r="L32" t="str">
            <v>圆尾猫</v>
          </cell>
        </row>
        <row r="33">
          <cell r="A33">
            <v>28</v>
          </cell>
          <cell r="L33" t="str">
            <v>地鼠</v>
          </cell>
        </row>
        <row r="34">
          <cell r="A34">
            <v>29</v>
          </cell>
          <cell r="L34" t="str">
            <v>催眠鼠</v>
          </cell>
        </row>
        <row r="35">
          <cell r="A35">
            <v>30</v>
          </cell>
          <cell r="L35" t="str">
            <v>鸭嘴火龙</v>
          </cell>
        </row>
        <row r="36">
          <cell r="A36">
            <v>31</v>
          </cell>
          <cell r="L36" t="str">
            <v>超梦</v>
          </cell>
        </row>
        <row r="37">
          <cell r="A37">
            <v>32</v>
          </cell>
          <cell r="L37" t="str">
            <v>梦幻</v>
          </cell>
        </row>
        <row r="38">
          <cell r="A38">
            <v>33</v>
          </cell>
          <cell r="L38" t="str">
            <v>喇叭芽</v>
          </cell>
        </row>
        <row r="39">
          <cell r="A39">
            <v>34</v>
          </cell>
          <cell r="L39" t="str">
            <v>肯泰罗</v>
          </cell>
        </row>
        <row r="40">
          <cell r="A40">
            <v>35</v>
          </cell>
          <cell r="L40" t="str">
            <v>洋洋蜻蜓</v>
          </cell>
        </row>
        <row r="41">
          <cell r="A41">
            <v>36</v>
          </cell>
          <cell r="L41" t="str">
            <v>催眠鼠</v>
          </cell>
        </row>
        <row r="42">
          <cell r="A42">
            <v>37</v>
          </cell>
          <cell r="L42" t="str">
            <v>呆呆兽</v>
          </cell>
        </row>
        <row r="43">
          <cell r="A43">
            <v>38</v>
          </cell>
          <cell r="L43" t="str">
            <v>化石盔</v>
          </cell>
        </row>
        <row r="44">
          <cell r="A44">
            <v>39</v>
          </cell>
          <cell r="L44" t="str">
            <v>萤光虫</v>
          </cell>
        </row>
        <row r="45">
          <cell r="A45">
            <v>40</v>
          </cell>
          <cell r="L45" t="str">
            <v>鸭嘴火龙</v>
          </cell>
        </row>
        <row r="46">
          <cell r="A46">
            <v>41</v>
          </cell>
          <cell r="L46" t="str">
            <v>针叶龙</v>
          </cell>
        </row>
        <row r="47">
          <cell r="A47">
            <v>42</v>
          </cell>
          <cell r="L47" t="str">
            <v>毛球</v>
          </cell>
        </row>
        <row r="48">
          <cell r="A48">
            <v>43</v>
          </cell>
          <cell r="L48" t="str">
            <v>尼多郎</v>
          </cell>
        </row>
        <row r="49">
          <cell r="A49">
            <v>44</v>
          </cell>
          <cell r="L49" t="str">
            <v>催眠鼠</v>
          </cell>
        </row>
        <row r="50">
          <cell r="A50">
            <v>45</v>
          </cell>
          <cell r="L50" t="str">
            <v>艾比郎</v>
          </cell>
        </row>
        <row r="51">
          <cell r="A51">
            <v>46</v>
          </cell>
          <cell r="L51" t="str">
            <v>正电拍拍</v>
          </cell>
        </row>
        <row r="52">
          <cell r="A52">
            <v>47</v>
          </cell>
          <cell r="L52" t="str">
            <v>猴怪</v>
          </cell>
        </row>
        <row r="53">
          <cell r="A53">
            <v>48</v>
          </cell>
          <cell r="L53" t="str">
            <v>大岩蛇</v>
          </cell>
        </row>
        <row r="54">
          <cell r="A54">
            <v>49</v>
          </cell>
          <cell r="L54" t="str">
            <v>艾比郎</v>
          </cell>
        </row>
        <row r="55">
          <cell r="A55">
            <v>50</v>
          </cell>
          <cell r="L55" t="str">
            <v>蚊香蝌蚪</v>
          </cell>
        </row>
        <row r="56">
          <cell r="A56">
            <v>51</v>
          </cell>
          <cell r="L56" t="str">
            <v>大猩猩</v>
          </cell>
        </row>
        <row r="57">
          <cell r="A57">
            <v>52</v>
          </cell>
          <cell r="L57" t="str">
            <v>迷你龙</v>
          </cell>
        </row>
        <row r="58">
          <cell r="A58">
            <v>53</v>
          </cell>
          <cell r="L58" t="str">
            <v>壶壶</v>
          </cell>
        </row>
        <row r="59">
          <cell r="A59">
            <v>54</v>
          </cell>
          <cell r="L59" t="str">
            <v>呆呆兽</v>
          </cell>
        </row>
        <row r="60">
          <cell r="A60">
            <v>55</v>
          </cell>
          <cell r="L60" t="str">
            <v>化石盔</v>
          </cell>
        </row>
        <row r="61">
          <cell r="A61">
            <v>56</v>
          </cell>
          <cell r="L61" t="str">
            <v>向日古花</v>
          </cell>
        </row>
        <row r="62">
          <cell r="A62">
            <v>57</v>
          </cell>
          <cell r="L62" t="str">
            <v>铁甲贝</v>
          </cell>
        </row>
        <row r="63">
          <cell r="A63">
            <v>58</v>
          </cell>
          <cell r="L63" t="str">
            <v>洋洋蜻蜓</v>
          </cell>
        </row>
        <row r="64">
          <cell r="A64">
            <v>59</v>
          </cell>
          <cell r="L64" t="str">
            <v>巨嘴鳗</v>
          </cell>
        </row>
        <row r="65">
          <cell r="A65">
            <v>60</v>
          </cell>
          <cell r="L65" t="str">
            <v>未知图腾</v>
          </cell>
        </row>
        <row r="66">
          <cell r="A66">
            <v>61</v>
          </cell>
          <cell r="L66" t="str">
            <v>蚊香蝌蚪</v>
          </cell>
        </row>
        <row r="67">
          <cell r="A67">
            <v>62</v>
          </cell>
          <cell r="L67" t="str">
            <v>小火龙</v>
          </cell>
        </row>
        <row r="68">
          <cell r="A68">
            <v>63</v>
          </cell>
          <cell r="L68" t="str">
            <v>拉提奥斯</v>
          </cell>
        </row>
        <row r="69">
          <cell r="A69">
            <v>64</v>
          </cell>
          <cell r="L69" t="str">
            <v>画图犬</v>
          </cell>
        </row>
        <row r="70">
          <cell r="A70">
            <v>65</v>
          </cell>
          <cell r="L70" t="str">
            <v>瑜伽猴</v>
          </cell>
        </row>
        <row r="71">
          <cell r="A71">
            <v>66</v>
          </cell>
          <cell r="L71" t="str">
            <v>地鼠</v>
          </cell>
        </row>
        <row r="72">
          <cell r="A72">
            <v>67</v>
          </cell>
          <cell r="L72" t="str">
            <v>向日古花</v>
          </cell>
        </row>
        <row r="73">
          <cell r="A73">
            <v>68</v>
          </cell>
          <cell r="L73" t="str">
            <v>肯泰罗</v>
          </cell>
        </row>
        <row r="74">
          <cell r="A74">
            <v>69</v>
          </cell>
          <cell r="L74" t="str">
            <v>呆呆兽</v>
          </cell>
        </row>
        <row r="75">
          <cell r="A75">
            <v>70</v>
          </cell>
          <cell r="L75" t="str">
            <v>化石鱼</v>
          </cell>
        </row>
        <row r="76">
          <cell r="A76">
            <v>71</v>
          </cell>
          <cell r="L76" t="str">
            <v>蚊香蝌蚪</v>
          </cell>
        </row>
        <row r="77">
          <cell r="A77">
            <v>72</v>
          </cell>
          <cell r="L77" t="str">
            <v>洋洋蜻蜓</v>
          </cell>
        </row>
        <row r="78">
          <cell r="A78">
            <v>73</v>
          </cell>
          <cell r="L78" t="str">
            <v>艾比郎</v>
          </cell>
        </row>
        <row r="79">
          <cell r="A79">
            <v>74</v>
          </cell>
          <cell r="L79" t="str">
            <v>大舌贝</v>
          </cell>
        </row>
        <row r="80">
          <cell r="A80">
            <v>75</v>
          </cell>
          <cell r="L80" t="str">
            <v>梦幻</v>
          </cell>
        </row>
        <row r="81">
          <cell r="A81">
            <v>76</v>
          </cell>
          <cell r="L81" t="str">
            <v>超梦</v>
          </cell>
        </row>
        <row r="82">
          <cell r="A82">
            <v>77</v>
          </cell>
          <cell r="L82" t="str">
            <v>瑜伽王</v>
          </cell>
        </row>
        <row r="83">
          <cell r="A83">
            <v>78</v>
          </cell>
          <cell r="L83" t="str">
            <v>波波</v>
          </cell>
        </row>
        <row r="84">
          <cell r="A84">
            <v>79</v>
          </cell>
          <cell r="L84" t="str">
            <v>拉提奥斯</v>
          </cell>
        </row>
        <row r="85">
          <cell r="A85">
            <v>80</v>
          </cell>
          <cell r="L85" t="str">
            <v>菊草叶</v>
          </cell>
        </row>
        <row r="86">
          <cell r="A86">
            <v>81</v>
          </cell>
          <cell r="L86" t="str">
            <v>猴怪</v>
          </cell>
        </row>
        <row r="87">
          <cell r="A87">
            <v>82</v>
          </cell>
          <cell r="L87" t="str">
            <v>铁甲贝</v>
          </cell>
        </row>
        <row r="88">
          <cell r="A88">
            <v>83</v>
          </cell>
          <cell r="L88" t="str">
            <v>迷你龙</v>
          </cell>
        </row>
        <row r="89">
          <cell r="A89">
            <v>84</v>
          </cell>
          <cell r="L89" t="str">
            <v>黑乃伊</v>
          </cell>
        </row>
        <row r="90">
          <cell r="A90">
            <v>85</v>
          </cell>
          <cell r="L90" t="str">
            <v>瑜伽王</v>
          </cell>
        </row>
        <row r="91">
          <cell r="A91">
            <v>86</v>
          </cell>
          <cell r="L91" t="str">
            <v>艾比郎</v>
          </cell>
        </row>
        <row r="92">
          <cell r="A92">
            <v>87</v>
          </cell>
          <cell r="L92" t="str">
            <v>洋洋蜻蜓</v>
          </cell>
        </row>
        <row r="93">
          <cell r="A93">
            <v>88</v>
          </cell>
          <cell r="L93" t="str">
            <v>小火龙</v>
          </cell>
        </row>
        <row r="94">
          <cell r="A94">
            <v>89</v>
          </cell>
          <cell r="L94" t="str">
            <v>弹簧猪</v>
          </cell>
        </row>
        <row r="95">
          <cell r="A95">
            <v>90</v>
          </cell>
          <cell r="L95" t="str">
            <v>素利普</v>
          </cell>
        </row>
        <row r="96">
          <cell r="A96">
            <v>91</v>
          </cell>
          <cell r="L96" t="str">
            <v>尼多郎</v>
          </cell>
        </row>
        <row r="97">
          <cell r="A97">
            <v>92</v>
          </cell>
          <cell r="L97" t="str">
            <v>黑暗鸦</v>
          </cell>
        </row>
        <row r="98">
          <cell r="A98">
            <v>93</v>
          </cell>
          <cell r="L98" t="str">
            <v>超音蝠</v>
          </cell>
        </row>
        <row r="99">
          <cell r="A99">
            <v>94</v>
          </cell>
          <cell r="L99" t="str">
            <v>双弹瓦斯</v>
          </cell>
        </row>
        <row r="100">
          <cell r="A100">
            <v>95</v>
          </cell>
          <cell r="L100" t="str">
            <v>派拉斯</v>
          </cell>
        </row>
        <row r="101">
          <cell r="A101">
            <v>96</v>
          </cell>
          <cell r="L101" t="str">
            <v>针叶龙</v>
          </cell>
        </row>
        <row r="102">
          <cell r="A102">
            <v>97</v>
          </cell>
          <cell r="L102" t="str">
            <v>小兔兔</v>
          </cell>
        </row>
        <row r="103">
          <cell r="A103">
            <v>98</v>
          </cell>
          <cell r="L103" t="str">
            <v>艾比郎</v>
          </cell>
        </row>
        <row r="104">
          <cell r="A104">
            <v>99</v>
          </cell>
          <cell r="L104" t="str">
            <v>手尾猴</v>
          </cell>
        </row>
        <row r="105">
          <cell r="A105">
            <v>100</v>
          </cell>
          <cell r="L105" t="str">
            <v>腕力</v>
          </cell>
        </row>
        <row r="106">
          <cell r="A106">
            <v>101</v>
          </cell>
          <cell r="L106" t="str">
            <v>巨嘴鳗</v>
          </cell>
        </row>
        <row r="107">
          <cell r="A107">
            <v>102</v>
          </cell>
          <cell r="L107" t="str">
            <v>瑜伽王</v>
          </cell>
        </row>
        <row r="108">
          <cell r="A108">
            <v>103</v>
          </cell>
          <cell r="L108" t="str">
            <v>蚊香蝌蚪</v>
          </cell>
        </row>
        <row r="109">
          <cell r="A109">
            <v>104</v>
          </cell>
          <cell r="L109" t="str">
            <v>波波</v>
          </cell>
        </row>
        <row r="110">
          <cell r="A110">
            <v>105</v>
          </cell>
          <cell r="L110" t="str">
            <v>迷唇姐</v>
          </cell>
        </row>
        <row r="111">
          <cell r="A111">
            <v>106</v>
          </cell>
          <cell r="L111" t="str">
            <v>凯利阿</v>
          </cell>
        </row>
        <row r="112">
          <cell r="A112">
            <v>107</v>
          </cell>
          <cell r="L112" t="str">
            <v>猴怪</v>
          </cell>
        </row>
        <row r="113">
          <cell r="A113">
            <v>108</v>
          </cell>
          <cell r="L113" t="str">
            <v>口呆花</v>
          </cell>
        </row>
        <row r="114">
          <cell r="A114">
            <v>109</v>
          </cell>
          <cell r="L114" t="str">
            <v>洋洋蜻蜓</v>
          </cell>
        </row>
        <row r="115">
          <cell r="A115">
            <v>110</v>
          </cell>
          <cell r="L115" t="str">
            <v>大钳蟹</v>
          </cell>
        </row>
        <row r="116">
          <cell r="A116">
            <v>111</v>
          </cell>
          <cell r="L116" t="str">
            <v>洋洋蜻蜓</v>
          </cell>
        </row>
        <row r="117">
          <cell r="A117">
            <v>112</v>
          </cell>
          <cell r="L117" t="str">
            <v>巨嘴鳗</v>
          </cell>
        </row>
        <row r="118">
          <cell r="A118">
            <v>113</v>
          </cell>
          <cell r="L118" t="str">
            <v>洋洋蜻蜓</v>
          </cell>
        </row>
        <row r="119">
          <cell r="A119">
            <v>114</v>
          </cell>
          <cell r="L119" t="str">
            <v>肯泰罗</v>
          </cell>
        </row>
        <row r="120">
          <cell r="A120">
            <v>115</v>
          </cell>
          <cell r="L120" t="str">
            <v>菊石兽</v>
          </cell>
        </row>
        <row r="121">
          <cell r="A121">
            <v>116</v>
          </cell>
          <cell r="L121" t="str">
            <v>尼多兰</v>
          </cell>
        </row>
        <row r="122">
          <cell r="A122">
            <v>117</v>
          </cell>
          <cell r="L122" t="str">
            <v>肯泰罗</v>
          </cell>
        </row>
        <row r="123">
          <cell r="A123">
            <v>118</v>
          </cell>
          <cell r="L123" t="str">
            <v>小拉达</v>
          </cell>
        </row>
        <row r="124">
          <cell r="A124">
            <v>119</v>
          </cell>
          <cell r="L124" t="str">
            <v>肯泰罗</v>
          </cell>
        </row>
        <row r="125">
          <cell r="A125">
            <v>120</v>
          </cell>
          <cell r="L125" t="str">
            <v>古拉顿</v>
          </cell>
        </row>
        <row r="126">
          <cell r="A126">
            <v>121</v>
          </cell>
          <cell r="L126" t="str">
            <v>大钳蟹</v>
          </cell>
        </row>
        <row r="127">
          <cell r="A127">
            <v>122</v>
          </cell>
          <cell r="L127" t="str">
            <v>针叶龙</v>
          </cell>
        </row>
        <row r="128">
          <cell r="A128">
            <v>123</v>
          </cell>
          <cell r="L128" t="str">
            <v>大奶罐</v>
          </cell>
        </row>
        <row r="129">
          <cell r="A129">
            <v>124</v>
          </cell>
          <cell r="L129" t="str">
            <v>毽子草</v>
          </cell>
        </row>
        <row r="130">
          <cell r="A130">
            <v>125</v>
          </cell>
          <cell r="L130" t="str">
            <v>阿伯怪</v>
          </cell>
        </row>
        <row r="131">
          <cell r="A131">
            <v>126</v>
          </cell>
          <cell r="L131" t="str">
            <v>龙龙贝</v>
          </cell>
        </row>
        <row r="132">
          <cell r="A132">
            <v>127</v>
          </cell>
          <cell r="L132" t="str">
            <v>地震鲶鱼</v>
          </cell>
        </row>
        <row r="133">
          <cell r="A133">
            <v>128</v>
          </cell>
          <cell r="L133" t="str">
            <v>小拳石</v>
          </cell>
        </row>
        <row r="134">
          <cell r="A134">
            <v>129</v>
          </cell>
          <cell r="L134" t="str">
            <v>瓦斯弹</v>
          </cell>
        </row>
        <row r="135">
          <cell r="A135">
            <v>130</v>
          </cell>
          <cell r="L135" t="str">
            <v>阿伯怪</v>
          </cell>
        </row>
        <row r="136">
          <cell r="A136">
            <v>131</v>
          </cell>
          <cell r="L136" t="str">
            <v>双弹瓦斯</v>
          </cell>
        </row>
        <row r="137">
          <cell r="A137">
            <v>132</v>
          </cell>
          <cell r="L137" t="str">
            <v>凰王</v>
          </cell>
        </row>
        <row r="138">
          <cell r="A138">
            <v>133</v>
          </cell>
          <cell r="L138" t="str">
            <v>派拉斯</v>
          </cell>
        </row>
        <row r="139">
          <cell r="A139">
            <v>134</v>
          </cell>
          <cell r="L139" t="str">
            <v>皮皮</v>
          </cell>
        </row>
        <row r="140">
          <cell r="A140">
            <v>135</v>
          </cell>
          <cell r="L140" t="str">
            <v>皮丘</v>
          </cell>
        </row>
        <row r="141">
          <cell r="A141">
            <v>136</v>
          </cell>
          <cell r="L141" t="str">
            <v>妙蛙种子</v>
          </cell>
        </row>
        <row r="142">
          <cell r="A142">
            <v>137</v>
          </cell>
          <cell r="L142" t="str">
            <v>肯泰罗</v>
          </cell>
        </row>
        <row r="143">
          <cell r="A143">
            <v>138</v>
          </cell>
          <cell r="L143" t="str">
            <v>素利普</v>
          </cell>
        </row>
        <row r="144">
          <cell r="A144">
            <v>139</v>
          </cell>
          <cell r="L144" t="str">
            <v>超音蝠</v>
          </cell>
        </row>
        <row r="145">
          <cell r="A145">
            <v>140</v>
          </cell>
          <cell r="L145" t="str">
            <v>拉提奥斯</v>
          </cell>
        </row>
        <row r="146">
          <cell r="A146">
            <v>141</v>
          </cell>
          <cell r="L146" t="str">
            <v>烈雀</v>
          </cell>
        </row>
        <row r="147">
          <cell r="A147">
            <v>142</v>
          </cell>
          <cell r="L147" t="str">
            <v>肯泰罗</v>
          </cell>
        </row>
        <row r="148">
          <cell r="A148">
            <v>143</v>
          </cell>
          <cell r="L148" t="str">
            <v>迷唇姐</v>
          </cell>
        </row>
        <row r="149">
          <cell r="A149">
            <v>144</v>
          </cell>
          <cell r="L149" t="str">
            <v>凯利阿</v>
          </cell>
        </row>
        <row r="150">
          <cell r="A150">
            <v>145</v>
          </cell>
          <cell r="L150" t="str">
            <v>杀手兔</v>
          </cell>
        </row>
        <row r="151">
          <cell r="A151">
            <v>146</v>
          </cell>
          <cell r="L151" t="str">
            <v>双弹瓦斯</v>
          </cell>
        </row>
        <row r="152">
          <cell r="A152">
            <v>147</v>
          </cell>
          <cell r="L152" t="str">
            <v>凯利阿</v>
          </cell>
        </row>
        <row r="153">
          <cell r="A153">
            <v>148</v>
          </cell>
          <cell r="L153" t="str">
            <v>宝宝丁</v>
          </cell>
        </row>
        <row r="154">
          <cell r="A154">
            <v>149</v>
          </cell>
          <cell r="L154" t="str">
            <v>菊石兽</v>
          </cell>
        </row>
        <row r="155">
          <cell r="A155">
            <v>150</v>
          </cell>
          <cell r="L155" t="str">
            <v>双弹瓦斯</v>
          </cell>
        </row>
        <row r="156">
          <cell r="A156">
            <v>151</v>
          </cell>
          <cell r="L156" t="str">
            <v>小拉达</v>
          </cell>
        </row>
        <row r="157">
          <cell r="A157">
            <v>152</v>
          </cell>
          <cell r="L157" t="str">
            <v>素利普</v>
          </cell>
        </row>
        <row r="158">
          <cell r="A158">
            <v>153</v>
          </cell>
          <cell r="L158" t="str">
            <v>弹簧猪</v>
          </cell>
        </row>
        <row r="159">
          <cell r="A159">
            <v>154</v>
          </cell>
          <cell r="L159" t="str">
            <v>未知图腾</v>
          </cell>
        </row>
        <row r="160">
          <cell r="A160">
            <v>155</v>
          </cell>
          <cell r="L160" t="str">
            <v>宝宝丁</v>
          </cell>
        </row>
        <row r="161">
          <cell r="A161">
            <v>156</v>
          </cell>
          <cell r="L161" t="str">
            <v>凯利阿</v>
          </cell>
        </row>
        <row r="162">
          <cell r="A162">
            <v>157</v>
          </cell>
          <cell r="L162" t="str">
            <v>波波</v>
          </cell>
        </row>
        <row r="163">
          <cell r="A163">
            <v>158</v>
          </cell>
          <cell r="L163" t="str">
            <v>针叶龙</v>
          </cell>
        </row>
        <row r="164">
          <cell r="A164">
            <v>159</v>
          </cell>
          <cell r="L164" t="str">
            <v>宝石鬼</v>
          </cell>
        </row>
        <row r="165">
          <cell r="A165">
            <v>160</v>
          </cell>
          <cell r="L165" t="str">
            <v>雪拉比</v>
          </cell>
        </row>
        <row r="166">
          <cell r="A166">
            <v>161</v>
          </cell>
          <cell r="L166" t="str">
            <v>叉字蝠</v>
          </cell>
        </row>
        <row r="167">
          <cell r="A167">
            <v>162</v>
          </cell>
          <cell r="L167" t="str">
            <v>卡蒂狗</v>
          </cell>
        </row>
        <row r="168">
          <cell r="A168">
            <v>163</v>
          </cell>
          <cell r="L168" t="str">
            <v>小锯鳄</v>
          </cell>
        </row>
        <row r="169">
          <cell r="A169">
            <v>164</v>
          </cell>
          <cell r="L169" t="str">
            <v>地鼠</v>
          </cell>
        </row>
        <row r="170">
          <cell r="A170">
            <v>165</v>
          </cell>
          <cell r="L170" t="str">
            <v>针叶龙</v>
          </cell>
        </row>
        <row r="171">
          <cell r="A171">
            <v>166</v>
          </cell>
          <cell r="L171" t="str">
            <v>土狼犬</v>
          </cell>
        </row>
        <row r="172">
          <cell r="A172">
            <v>167</v>
          </cell>
          <cell r="L172" t="str">
            <v>穿山鼠</v>
          </cell>
        </row>
        <row r="173">
          <cell r="A173">
            <v>168</v>
          </cell>
          <cell r="L173" t="str">
            <v>喇叭芽</v>
          </cell>
        </row>
        <row r="174">
          <cell r="A174">
            <v>169</v>
          </cell>
          <cell r="L174" t="str">
            <v>3D龙</v>
          </cell>
        </row>
        <row r="175">
          <cell r="A175">
            <v>170</v>
          </cell>
          <cell r="L175" t="str">
            <v>毽子草</v>
          </cell>
        </row>
        <row r="176">
          <cell r="A176">
            <v>171</v>
          </cell>
          <cell r="L176" t="str">
            <v>菊草叶</v>
          </cell>
        </row>
        <row r="177">
          <cell r="A177">
            <v>172</v>
          </cell>
          <cell r="L177" t="str">
            <v>变色龙</v>
          </cell>
        </row>
        <row r="178">
          <cell r="A178">
            <v>173</v>
          </cell>
          <cell r="L178" t="str">
            <v>催眠鼠</v>
          </cell>
        </row>
        <row r="179">
          <cell r="A179">
            <v>174</v>
          </cell>
          <cell r="L179" t="str">
            <v>煤炭龟</v>
          </cell>
        </row>
        <row r="180">
          <cell r="A180">
            <v>175</v>
          </cell>
          <cell r="L180" t="str">
            <v>派拉斯</v>
          </cell>
        </row>
        <row r="181">
          <cell r="A181">
            <v>176</v>
          </cell>
          <cell r="L181" t="str">
            <v>小火马</v>
          </cell>
        </row>
        <row r="182">
          <cell r="A182">
            <v>177</v>
          </cell>
          <cell r="L182" t="str">
            <v>无光虫</v>
          </cell>
        </row>
        <row r="183">
          <cell r="A183">
            <v>178</v>
          </cell>
          <cell r="L183" t="str">
            <v>无光虫</v>
          </cell>
        </row>
        <row r="184">
          <cell r="A184">
            <v>179</v>
          </cell>
          <cell r="L184" t="str">
            <v>腕力</v>
          </cell>
        </row>
        <row r="185">
          <cell r="A185">
            <v>180</v>
          </cell>
          <cell r="L185" t="str">
            <v>手尾猴</v>
          </cell>
        </row>
        <row r="186">
          <cell r="A186">
            <v>181</v>
          </cell>
          <cell r="L186" t="str">
            <v>派拉斯</v>
          </cell>
        </row>
        <row r="187">
          <cell r="A187">
            <v>182</v>
          </cell>
          <cell r="L187" t="str">
            <v>菊草叶</v>
          </cell>
        </row>
        <row r="188">
          <cell r="A188">
            <v>183</v>
          </cell>
          <cell r="L188" t="str">
            <v>叉字蝠</v>
          </cell>
        </row>
        <row r="189">
          <cell r="A189">
            <v>184</v>
          </cell>
          <cell r="L189" t="str">
            <v>钢神柱</v>
          </cell>
        </row>
        <row r="190">
          <cell r="A190">
            <v>185</v>
          </cell>
          <cell r="L190" t="str">
            <v>土狼犬</v>
          </cell>
        </row>
        <row r="191">
          <cell r="A191">
            <v>186</v>
          </cell>
          <cell r="L191" t="str">
            <v>阿伯蛇</v>
          </cell>
        </row>
        <row r="192">
          <cell r="A192">
            <v>187</v>
          </cell>
          <cell r="L192" t="str">
            <v>化石翼龙</v>
          </cell>
        </row>
        <row r="193">
          <cell r="A193">
            <v>188</v>
          </cell>
          <cell r="L193" t="str">
            <v>催眠鼠</v>
          </cell>
        </row>
        <row r="194">
          <cell r="A194">
            <v>189</v>
          </cell>
          <cell r="L194" t="str">
            <v>杰尼龟</v>
          </cell>
        </row>
        <row r="195">
          <cell r="A195">
            <v>190</v>
          </cell>
          <cell r="L195" t="str">
            <v>凰王</v>
          </cell>
        </row>
        <row r="196">
          <cell r="A196">
            <v>191</v>
          </cell>
          <cell r="L196" t="str">
            <v>妙蛙种子</v>
          </cell>
        </row>
        <row r="197">
          <cell r="A197">
            <v>192</v>
          </cell>
          <cell r="L197" t="str">
            <v>化石翼龙</v>
          </cell>
        </row>
        <row r="198">
          <cell r="A198">
            <v>193</v>
          </cell>
          <cell r="L198" t="str">
            <v>地鼠</v>
          </cell>
        </row>
        <row r="199">
          <cell r="A199">
            <v>194</v>
          </cell>
          <cell r="L199" t="str">
            <v>穿山鼠</v>
          </cell>
        </row>
        <row r="200">
          <cell r="A200">
            <v>195</v>
          </cell>
          <cell r="L200" t="str">
            <v>钢神柱</v>
          </cell>
        </row>
        <row r="201">
          <cell r="A201">
            <v>196</v>
          </cell>
          <cell r="L201" t="str">
            <v>3D龙</v>
          </cell>
        </row>
        <row r="202">
          <cell r="A202">
            <v>197</v>
          </cell>
          <cell r="L202" t="str">
            <v>肯泰罗</v>
          </cell>
        </row>
        <row r="203">
          <cell r="A203">
            <v>198</v>
          </cell>
          <cell r="L203" t="str">
            <v>艾比郎</v>
          </cell>
        </row>
        <row r="204">
          <cell r="A204">
            <v>199</v>
          </cell>
          <cell r="L204" t="str">
            <v>胖丁</v>
          </cell>
        </row>
        <row r="205">
          <cell r="A205">
            <v>200</v>
          </cell>
          <cell r="L205" t="str">
            <v>蚊香蝌蚪</v>
          </cell>
        </row>
        <row r="206">
          <cell r="A206">
            <v>201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hard_dungeon_chapter_info"/>
      <sheetName val="Sheet1"/>
    </sheetNames>
    <sheetDataSet>
      <sheetData sheetId="0">
        <row r="6">
          <cell r="A6">
            <v>1</v>
          </cell>
          <cell r="B6" t="str">
            <v>妖精世界</v>
          </cell>
        </row>
        <row r="7">
          <cell r="A7">
            <v>2</v>
          </cell>
          <cell r="B7" t="str">
            <v>海洋漂流</v>
          </cell>
        </row>
        <row r="8">
          <cell r="A8">
            <v>3</v>
          </cell>
          <cell r="B8" t="str">
            <v>进化序曲</v>
          </cell>
        </row>
        <row r="9">
          <cell r="A9">
            <v>4</v>
          </cell>
          <cell r="B9" t="str">
            <v>艰苦之地</v>
          </cell>
        </row>
        <row r="10">
          <cell r="A10">
            <v>5</v>
          </cell>
          <cell r="B10" t="str">
            <v>进化障碍</v>
          </cell>
        </row>
        <row r="11">
          <cell r="A11">
            <v>6</v>
          </cell>
          <cell r="B11" t="str">
            <v>纷争华蓝</v>
          </cell>
        </row>
        <row r="12">
          <cell r="A12">
            <v>7</v>
          </cell>
          <cell r="B12" t="str">
            <v>妖精旋律</v>
          </cell>
        </row>
        <row r="13">
          <cell r="A13">
            <v>8</v>
          </cell>
          <cell r="B13" t="str">
            <v>命运归宿</v>
          </cell>
        </row>
        <row r="14">
          <cell r="A14">
            <v>9</v>
          </cell>
          <cell r="B14" t="str">
            <v>华丽大赛</v>
          </cell>
        </row>
        <row r="15">
          <cell r="A15">
            <v>10</v>
          </cell>
          <cell r="B15" t="str">
            <v>新的起点</v>
          </cell>
        </row>
        <row r="16">
          <cell r="A16">
            <v>11</v>
          </cell>
          <cell r="B16" t="str">
            <v>群岛之旅</v>
          </cell>
        </row>
        <row r="17">
          <cell r="A17">
            <v>12</v>
          </cell>
          <cell r="B17" t="str">
            <v>粮食之争</v>
          </cell>
        </row>
        <row r="18">
          <cell r="A18">
            <v>13</v>
          </cell>
          <cell r="B18" t="str">
            <v>胜利者杯</v>
          </cell>
        </row>
        <row r="19">
          <cell r="A19">
            <v>14</v>
          </cell>
          <cell r="B19" t="str">
            <v>昔日好友</v>
          </cell>
        </row>
        <row r="20">
          <cell r="A20">
            <v>15</v>
          </cell>
          <cell r="B20" t="str">
            <v>城都联盟</v>
          </cell>
        </row>
        <row r="21">
          <cell r="A21">
            <v>16</v>
          </cell>
          <cell r="B21" t="str">
            <v>幻影之地</v>
          </cell>
        </row>
        <row r="22">
          <cell r="A22">
            <v>17</v>
          </cell>
          <cell r="B22" t="str">
            <v>阳光之镇</v>
          </cell>
        </row>
        <row r="23">
          <cell r="A23">
            <v>18</v>
          </cell>
          <cell r="B23" t="str">
            <v>草原之行</v>
          </cell>
        </row>
        <row r="24">
          <cell r="A24">
            <v>19</v>
          </cell>
          <cell r="B24" t="str">
            <v>守护黑夜</v>
          </cell>
        </row>
        <row r="25">
          <cell r="A25">
            <v>20</v>
          </cell>
          <cell r="B25" t="str">
            <v>妖精之能</v>
          </cell>
        </row>
        <row r="26">
          <cell r="A26">
            <v>21</v>
          </cell>
          <cell r="B26" t="str">
            <v>精灵之力</v>
          </cell>
        </row>
        <row r="27">
          <cell r="A27">
            <v>22</v>
          </cell>
          <cell r="B27" t="str">
            <v>神秘力量</v>
          </cell>
        </row>
        <row r="28">
          <cell r="A28">
            <v>23</v>
          </cell>
          <cell r="B28" t="str">
            <v>新的挑战</v>
          </cell>
        </row>
        <row r="29">
          <cell r="A29">
            <v>24</v>
          </cell>
          <cell r="B29" t="str">
            <v>对决战斗</v>
          </cell>
        </row>
        <row r="30">
          <cell r="A30">
            <v>25</v>
          </cell>
          <cell r="B30" t="str">
            <v>蛋和预言</v>
          </cell>
        </row>
        <row r="31">
          <cell r="A31">
            <v>26</v>
          </cell>
          <cell r="B31" t="str">
            <v>生存之争</v>
          </cell>
        </row>
        <row r="32">
          <cell r="A32">
            <v>27</v>
          </cell>
          <cell r="B32" t="str">
            <v>联盟徽章</v>
          </cell>
        </row>
        <row r="33">
          <cell r="A33">
            <v>28</v>
          </cell>
          <cell r="B33" t="str">
            <v>道馆对决</v>
          </cell>
        </row>
        <row r="34">
          <cell r="A34">
            <v>29</v>
          </cell>
          <cell r="B34" t="str">
            <v>征程再起</v>
          </cell>
        </row>
        <row r="35">
          <cell r="A35">
            <v>30</v>
          </cell>
          <cell r="B35" t="str">
            <v>新的伙伴</v>
          </cell>
        </row>
        <row r="36">
          <cell r="A36">
            <v>31</v>
          </cell>
          <cell r="B36" t="str">
            <v>妖精世界</v>
          </cell>
        </row>
        <row r="37">
          <cell r="A37">
            <v>32</v>
          </cell>
          <cell r="B37" t="str">
            <v>海洋漂流</v>
          </cell>
        </row>
        <row r="38">
          <cell r="A38">
            <v>33</v>
          </cell>
          <cell r="B38" t="str">
            <v>进化序曲</v>
          </cell>
        </row>
        <row r="39">
          <cell r="A39">
            <v>34</v>
          </cell>
          <cell r="B39" t="str">
            <v>艰苦之地</v>
          </cell>
        </row>
        <row r="40">
          <cell r="A40">
            <v>35</v>
          </cell>
          <cell r="B40" t="str">
            <v>进化障碍</v>
          </cell>
        </row>
        <row r="41">
          <cell r="A41">
            <v>36</v>
          </cell>
          <cell r="B41" t="str">
            <v>纷争华蓝</v>
          </cell>
        </row>
        <row r="42">
          <cell r="A42">
            <v>37</v>
          </cell>
          <cell r="B42" t="str">
            <v>妖精旋律</v>
          </cell>
        </row>
        <row r="43">
          <cell r="A43">
            <v>38</v>
          </cell>
          <cell r="B43" t="str">
            <v>命运归宿</v>
          </cell>
        </row>
        <row r="44">
          <cell r="A44">
            <v>39</v>
          </cell>
          <cell r="B44" t="str">
            <v>华丽大赛</v>
          </cell>
        </row>
        <row r="45">
          <cell r="A45">
            <v>40</v>
          </cell>
          <cell r="B45" t="str">
            <v>新的起点</v>
          </cell>
        </row>
        <row r="46">
          <cell r="A46">
            <v>41</v>
          </cell>
          <cell r="B46" t="str">
            <v>群岛之旅</v>
          </cell>
        </row>
        <row r="47">
          <cell r="A47">
            <v>42</v>
          </cell>
          <cell r="B47" t="str">
            <v xml:space="preserve">粮食之争 </v>
          </cell>
        </row>
        <row r="48">
          <cell r="A48">
            <v>43</v>
          </cell>
          <cell r="B48" t="str">
            <v>胜利者杯</v>
          </cell>
        </row>
        <row r="49">
          <cell r="A49">
            <v>44</v>
          </cell>
          <cell r="B49" t="str">
            <v>昔日好友</v>
          </cell>
        </row>
        <row r="50">
          <cell r="A50">
            <v>45</v>
          </cell>
          <cell r="B50" t="str">
            <v xml:space="preserve">城都联盟 </v>
          </cell>
        </row>
        <row r="51">
          <cell r="A51">
            <v>46</v>
          </cell>
          <cell r="B51" t="str">
            <v xml:space="preserve">幻影之地 </v>
          </cell>
        </row>
        <row r="52">
          <cell r="A52">
            <v>47</v>
          </cell>
          <cell r="B52" t="str">
            <v xml:space="preserve">阳光之镇 </v>
          </cell>
        </row>
        <row r="53">
          <cell r="A53">
            <v>48</v>
          </cell>
          <cell r="B53" t="str">
            <v xml:space="preserve">草原之行 </v>
          </cell>
        </row>
        <row r="54">
          <cell r="A54">
            <v>49</v>
          </cell>
          <cell r="B54" t="str">
            <v xml:space="preserve">守护黑夜 </v>
          </cell>
        </row>
        <row r="55">
          <cell r="A55">
            <v>50</v>
          </cell>
          <cell r="B55" t="str">
            <v xml:space="preserve">妖精之能 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70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30" sqref="D30"/>
    </sheetView>
  </sheetViews>
  <sheetFormatPr defaultRowHeight="12"/>
  <cols>
    <col min="1" max="1" width="7.5" style="48" customWidth="1"/>
    <col min="2" max="2" width="16.625" style="3" bestFit="1" customWidth="1"/>
    <col min="3" max="3" width="14.125" style="3" customWidth="1"/>
    <col min="4" max="4" width="38" style="3" customWidth="1"/>
    <col min="5" max="5" width="8.125" style="3" customWidth="1"/>
    <col min="6" max="6" width="11.125" style="3" customWidth="1"/>
    <col min="7" max="7" width="14.125" style="3" customWidth="1"/>
    <col min="8" max="9" width="11.125" style="3" customWidth="1"/>
    <col min="10" max="10" width="9.5" style="8" bestFit="1" customWidth="1"/>
    <col min="11" max="11" width="14" style="3" customWidth="1"/>
    <col min="12" max="12" width="9" style="22"/>
    <col min="13" max="13" width="14.625" style="22" customWidth="1"/>
    <col min="14" max="14" width="9" style="3"/>
    <col min="15" max="15" width="11.375" style="3" bestFit="1" customWidth="1"/>
    <col min="16" max="16" width="9" style="3"/>
    <col min="17" max="17" width="25.125" style="3" bestFit="1" customWidth="1"/>
    <col min="18" max="16384" width="9" style="3"/>
  </cols>
  <sheetData>
    <row r="1" spans="1:17">
      <c r="A1" s="48" t="s">
        <v>0</v>
      </c>
    </row>
    <row r="2" spans="1:17">
      <c r="A2" s="49" t="s">
        <v>1</v>
      </c>
      <c r="B2" s="3" t="s">
        <v>2</v>
      </c>
      <c r="C2" s="3" t="s">
        <v>2</v>
      </c>
      <c r="D2" s="3" t="s">
        <v>2</v>
      </c>
      <c r="E2" s="3" t="s">
        <v>1</v>
      </c>
      <c r="F2" s="3" t="s">
        <v>1</v>
      </c>
      <c r="G2" s="3" t="s">
        <v>1</v>
      </c>
      <c r="H2" s="3" t="s">
        <v>225</v>
      </c>
      <c r="I2" s="3" t="s">
        <v>225</v>
      </c>
      <c r="J2" s="3" t="s">
        <v>226</v>
      </c>
    </row>
    <row r="3" spans="1:17">
      <c r="A3" s="50" t="s">
        <v>3</v>
      </c>
      <c r="B3" s="4" t="s">
        <v>4</v>
      </c>
      <c r="C3" s="4" t="s">
        <v>227</v>
      </c>
      <c r="D3" s="4" t="s">
        <v>5</v>
      </c>
      <c r="E3" s="4" t="s">
        <v>6</v>
      </c>
      <c r="F3" s="5" t="s">
        <v>1622</v>
      </c>
      <c r="G3" s="5" t="s">
        <v>1621</v>
      </c>
      <c r="H3" s="5" t="s">
        <v>228</v>
      </c>
      <c r="I3" s="5" t="s">
        <v>294</v>
      </c>
      <c r="J3" s="4" t="s">
        <v>229</v>
      </c>
    </row>
    <row r="4" spans="1:17">
      <c r="A4" s="51" t="s">
        <v>9</v>
      </c>
      <c r="B4" s="6" t="s">
        <v>10</v>
      </c>
      <c r="C4" s="6" t="s">
        <v>9</v>
      </c>
      <c r="D4" s="6" t="s">
        <v>9</v>
      </c>
      <c r="E4" s="6" t="s">
        <v>9</v>
      </c>
      <c r="F4" s="6" t="s">
        <v>9</v>
      </c>
      <c r="G4" s="6" t="s">
        <v>9</v>
      </c>
      <c r="H4" s="6" t="s">
        <v>9</v>
      </c>
      <c r="I4" s="6" t="s">
        <v>9</v>
      </c>
      <c r="J4" s="6" t="s">
        <v>10</v>
      </c>
    </row>
    <row r="5" spans="1:17">
      <c r="A5" s="52" t="s">
        <v>0</v>
      </c>
      <c r="B5" s="7">
        <v>11111</v>
      </c>
      <c r="C5" s="7" t="s">
        <v>230</v>
      </c>
      <c r="D5" s="7" t="s">
        <v>11</v>
      </c>
      <c r="E5" s="7" t="s">
        <v>12</v>
      </c>
      <c r="F5" s="7" t="s">
        <v>435</v>
      </c>
      <c r="G5" s="7" t="s">
        <v>231</v>
      </c>
      <c r="H5" s="7" t="s">
        <v>232</v>
      </c>
      <c r="I5" s="7" t="s">
        <v>295</v>
      </c>
      <c r="J5" s="8">
        <v>111</v>
      </c>
    </row>
    <row r="6" spans="1:17">
      <c r="A6" s="53">
        <v>1</v>
      </c>
      <c r="B6" s="54" t="s">
        <v>439</v>
      </c>
      <c r="C6" s="54" t="s">
        <v>14</v>
      </c>
      <c r="D6" s="83" t="s">
        <v>567</v>
      </c>
      <c r="E6" s="8">
        <v>129</v>
      </c>
      <c r="F6" s="8">
        <v>3</v>
      </c>
      <c r="G6" s="8">
        <v>4</v>
      </c>
      <c r="H6" s="8">
        <v>0</v>
      </c>
      <c r="I6" s="8">
        <v>0</v>
      </c>
      <c r="J6" s="8">
        <f>LEN(D6)</f>
        <v>8</v>
      </c>
      <c r="P6" s="3">
        <f>INT(COUNTIFS(工作表3!A:A,A6))</f>
        <v>0</v>
      </c>
      <c r="Q6" s="3" t="str">
        <f>IF($P6=0,$D6,VLOOKUP($A6,工作表3!$A$6:$L$1016,12,0))</f>
        <v>花费钻石可以购买</v>
      </c>
    </row>
    <row r="7" spans="1:17">
      <c r="A7" s="53">
        <v>2</v>
      </c>
      <c r="B7" s="54" t="s">
        <v>439</v>
      </c>
      <c r="C7" s="54" t="s">
        <v>138</v>
      </c>
      <c r="D7" s="83" t="s">
        <v>159</v>
      </c>
      <c r="E7" s="8">
        <v>103</v>
      </c>
      <c r="F7" s="8">
        <v>1</v>
      </c>
      <c r="G7" s="8">
        <v>0</v>
      </c>
      <c r="H7" s="8">
        <v>0</v>
      </c>
      <c r="I7" s="8">
        <v>0</v>
      </c>
      <c r="J7" s="8">
        <f t="shared" ref="J7:J61" si="0">LEN(D7)</f>
        <v>9</v>
      </c>
      <c r="P7" s="3">
        <f>INT(COUNTIFS(工作表3!A:A,A7))</f>
        <v>0</v>
      </c>
      <c r="Q7" s="3" t="str">
        <f>IF($P7=0,$D7,VLOOKUP($A7,工作表3!$A$6:$L$1016,12,0))</f>
        <v>所有主线副本均掉落</v>
      </c>
    </row>
    <row r="8" spans="1:17">
      <c r="A8" s="53">
        <v>3</v>
      </c>
      <c r="B8" s="54" t="s">
        <v>439</v>
      </c>
      <c r="C8" s="54" t="s">
        <v>1230</v>
      </c>
      <c r="D8" s="83" t="s">
        <v>1232</v>
      </c>
      <c r="E8" s="8">
        <v>104</v>
      </c>
      <c r="F8" s="8">
        <v>6</v>
      </c>
      <c r="G8" s="8">
        <v>0</v>
      </c>
      <c r="H8" s="8">
        <v>0</v>
      </c>
      <c r="I8" s="8">
        <v>0</v>
      </c>
      <c r="J8" s="8">
        <f t="shared" si="0"/>
        <v>10</v>
      </c>
      <c r="P8" s="3">
        <f>INT(COUNTIFS(工作表3!A:A,A8))</f>
        <v>0</v>
      </c>
      <c r="Q8" s="3" t="str">
        <f>IF($P8=0,$D8,VLOOKUP($A8,工作表3!$A$6:$L$1016,12,0))</f>
        <v>可以在装备商店中购得</v>
      </c>
    </row>
    <row r="9" spans="1:17">
      <c r="A9" s="53">
        <v>4</v>
      </c>
      <c r="B9" s="54" t="s">
        <v>439</v>
      </c>
      <c r="C9" s="54" t="s">
        <v>1660</v>
      </c>
      <c r="D9" s="83" t="s">
        <v>159</v>
      </c>
      <c r="E9" s="8">
        <v>113</v>
      </c>
      <c r="F9" s="8">
        <v>2</v>
      </c>
      <c r="G9" s="8">
        <v>0</v>
      </c>
      <c r="H9" s="8">
        <v>0</v>
      </c>
      <c r="I9" s="8">
        <v>0</v>
      </c>
      <c r="J9" s="8">
        <f t="shared" si="0"/>
        <v>9</v>
      </c>
      <c r="P9" s="3">
        <f>INT(COUNTIFS(工作表3!A:A,A9))</f>
        <v>0</v>
      </c>
      <c r="Q9" s="3" t="str">
        <f>IF($P9=0,$D9,VLOOKUP($A9,工作表3!$A$6:$L$1016,12,0))</f>
        <v>所有主线副本均掉落</v>
      </c>
    </row>
    <row r="10" spans="1:17">
      <c r="A10" s="53">
        <v>6</v>
      </c>
      <c r="B10" s="54" t="s">
        <v>440</v>
      </c>
      <c r="C10" s="54" t="s">
        <v>138</v>
      </c>
      <c r="D10" s="83" t="s">
        <v>159</v>
      </c>
      <c r="E10" s="8">
        <v>103</v>
      </c>
      <c r="F10" s="8">
        <v>1</v>
      </c>
      <c r="G10" s="8">
        <v>0</v>
      </c>
      <c r="H10" s="8">
        <v>0</v>
      </c>
      <c r="I10" s="8">
        <v>0</v>
      </c>
      <c r="J10" s="8">
        <f t="shared" si="0"/>
        <v>9</v>
      </c>
      <c r="P10" s="3">
        <f>INT(COUNTIFS(工作表3!A:A,A10))</f>
        <v>0</v>
      </c>
      <c r="Q10" s="3" t="str">
        <f>IF($P10=0,$D10,VLOOKUP($A10,工作表3!$A$6:$L$1016,12,0))</f>
        <v>所有主线副本均掉落</v>
      </c>
    </row>
    <row r="11" spans="1:17">
      <c r="A11" s="53">
        <v>7</v>
      </c>
      <c r="B11" s="54" t="s">
        <v>440</v>
      </c>
      <c r="C11" s="54" t="s">
        <v>16</v>
      </c>
      <c r="D11" s="83" t="s">
        <v>109</v>
      </c>
      <c r="E11" s="8">
        <v>3</v>
      </c>
      <c r="F11" s="8">
        <v>5</v>
      </c>
      <c r="G11" s="8">
        <v>0</v>
      </c>
      <c r="H11" s="8">
        <v>0</v>
      </c>
      <c r="I11" s="8">
        <v>0</v>
      </c>
      <c r="J11" s="8">
        <f t="shared" si="0"/>
        <v>10</v>
      </c>
      <c r="P11" s="3">
        <f>INT(COUNTIFS(工作表3!A:A,A11))</f>
        <v>0</v>
      </c>
      <c r="Q11" s="3" t="str">
        <f>IF($P11=0,$D11,VLOOKUP($A11,工作表3!$A$6:$L$1016,12,0))</f>
        <v>可以在声望商店中购得</v>
      </c>
    </row>
    <row r="12" spans="1:17">
      <c r="A12" s="53">
        <v>8</v>
      </c>
      <c r="B12" s="54" t="s">
        <v>440</v>
      </c>
      <c r="C12" s="54" t="s">
        <v>1661</v>
      </c>
      <c r="D12" s="83" t="s">
        <v>563</v>
      </c>
      <c r="E12" s="8">
        <v>111</v>
      </c>
      <c r="F12" s="8">
        <v>4</v>
      </c>
      <c r="G12" s="8">
        <v>0</v>
      </c>
      <c r="H12" s="8">
        <v>0</v>
      </c>
      <c r="I12" s="8">
        <v>0</v>
      </c>
      <c r="J12" s="8">
        <f t="shared" si="0"/>
        <v>8</v>
      </c>
      <c r="P12" s="3">
        <f>INT(COUNTIFS(工作表3!A:A,A12))</f>
        <v>0</v>
      </c>
      <c r="Q12" s="3" t="str">
        <f>IF($P12=0,$D12,VLOOKUP($A12,工作表3!$A$6:$L$1016,12,0))</f>
        <v>有概率刷出进化石</v>
      </c>
    </row>
    <row r="13" spans="1:17">
      <c r="A13" s="53">
        <v>9</v>
      </c>
      <c r="B13" s="54" t="s">
        <v>1662</v>
      </c>
      <c r="C13" s="54" t="s">
        <v>1661</v>
      </c>
      <c r="D13" s="83" t="s">
        <v>1569</v>
      </c>
      <c r="E13" s="8">
        <v>111</v>
      </c>
      <c r="F13" s="8">
        <v>4</v>
      </c>
      <c r="G13" s="8">
        <v>0</v>
      </c>
      <c r="H13" s="8">
        <v>0</v>
      </c>
      <c r="I13" s="8">
        <v>60</v>
      </c>
      <c r="P13" s="3">
        <f>INT(COUNTIFS(工作表3!A:A,A13))</f>
        <v>0</v>
      </c>
      <c r="Q13" s="3" t="str">
        <f>IF($P13=0,$D13,VLOOKUP($A13,工作表3!$A$6:$L$1016,12,0))</f>
        <v>60级以上，有几率刷出</v>
      </c>
    </row>
    <row r="14" spans="1:17">
      <c r="A14" s="53">
        <v>10</v>
      </c>
      <c r="B14" s="54" t="s">
        <v>1663</v>
      </c>
      <c r="C14" s="54" t="s">
        <v>16</v>
      </c>
      <c r="D14" s="83" t="s">
        <v>109</v>
      </c>
      <c r="E14" s="8">
        <v>3</v>
      </c>
      <c r="F14" s="8">
        <v>5</v>
      </c>
      <c r="G14" s="8">
        <v>0</v>
      </c>
      <c r="H14" s="8">
        <v>0</v>
      </c>
      <c r="I14" s="8">
        <v>0</v>
      </c>
      <c r="J14" s="8">
        <f t="shared" si="0"/>
        <v>10</v>
      </c>
      <c r="P14" s="3">
        <f>INT(COUNTIFS(工作表3!A:A,A14))</f>
        <v>0</v>
      </c>
      <c r="Q14" s="3" t="str">
        <f>IF($P14=0,$D14,VLOOKUP($A14,工作表3!$A$6:$L$1016,12,0))</f>
        <v>可以在声望商店中购得</v>
      </c>
    </row>
    <row r="15" spans="1:17">
      <c r="A15" s="53">
        <v>11</v>
      </c>
      <c r="B15" s="54" t="s">
        <v>1663</v>
      </c>
      <c r="C15" s="54" t="s">
        <v>1661</v>
      </c>
      <c r="D15" s="83" t="s">
        <v>1664</v>
      </c>
      <c r="E15" s="8">
        <v>111</v>
      </c>
      <c r="F15" s="8">
        <v>4</v>
      </c>
      <c r="G15" s="8">
        <v>0</v>
      </c>
      <c r="H15" s="8">
        <v>0</v>
      </c>
      <c r="I15" s="8">
        <v>0</v>
      </c>
      <c r="J15" s="8">
        <f t="shared" si="0"/>
        <v>9</v>
      </c>
      <c r="P15" s="3">
        <f>INT(COUNTIFS(工作表3!A:A,A15))</f>
        <v>0</v>
      </c>
      <c r="Q15" s="3" t="str">
        <f>IF($P15=0,$D15,VLOOKUP($A15,工作表3!$A$6:$L$1016,12,0))</f>
        <v>有概率刷出培养胶囊</v>
      </c>
    </row>
    <row r="16" spans="1:17">
      <c r="A16" s="53">
        <v>12</v>
      </c>
      <c r="B16" s="54" t="s">
        <v>1665</v>
      </c>
      <c r="C16" s="54" t="s">
        <v>14</v>
      </c>
      <c r="D16" s="83" t="s">
        <v>567</v>
      </c>
      <c r="E16" s="8">
        <v>129</v>
      </c>
      <c r="F16" s="8">
        <v>3</v>
      </c>
      <c r="G16" s="8">
        <v>9</v>
      </c>
      <c r="H16" s="8">
        <v>0</v>
      </c>
      <c r="I16" s="8">
        <v>0</v>
      </c>
      <c r="J16" s="8">
        <f t="shared" si="0"/>
        <v>8</v>
      </c>
      <c r="P16" s="3">
        <f>INT(COUNTIFS(工作表3!A:A,A16))</f>
        <v>0</v>
      </c>
      <c r="Q16" s="3" t="str">
        <f>IF($P16=0,$D16,VLOOKUP($A16,工作表3!$A$6:$L$1016,12,0))</f>
        <v>花费钻石可以购买</v>
      </c>
    </row>
    <row r="17" spans="1:17">
      <c r="A17" s="53">
        <v>13</v>
      </c>
      <c r="B17" s="54" t="s">
        <v>18</v>
      </c>
      <c r="C17" s="54" t="s">
        <v>1230</v>
      </c>
      <c r="D17" s="83" t="s">
        <v>1233</v>
      </c>
      <c r="E17" s="8">
        <v>104</v>
      </c>
      <c r="F17" s="8">
        <v>6</v>
      </c>
      <c r="G17" s="8">
        <v>0</v>
      </c>
      <c r="H17" s="8">
        <v>0</v>
      </c>
      <c r="I17" s="8">
        <v>0</v>
      </c>
      <c r="J17" s="8">
        <f t="shared" si="0"/>
        <v>8</v>
      </c>
      <c r="P17" s="3">
        <f>INT(COUNTIFS(工作表3!A:A,A17))</f>
        <v>0</v>
      </c>
      <c r="Q17" s="3" t="str">
        <f>IF($P17=0,$D17,VLOOKUP($A17,工作表3!$A$6:$L$1016,12,0))</f>
        <v>装备商店可以购买</v>
      </c>
    </row>
    <row r="18" spans="1:17">
      <c r="A18" s="53">
        <v>14</v>
      </c>
      <c r="B18" s="54" t="s">
        <v>19</v>
      </c>
      <c r="C18" s="54" t="s">
        <v>1230</v>
      </c>
      <c r="D18" s="83" t="s">
        <v>1233</v>
      </c>
      <c r="E18" s="8">
        <v>104</v>
      </c>
      <c r="F18" s="8">
        <v>6</v>
      </c>
      <c r="G18" s="8">
        <v>0</v>
      </c>
      <c r="H18" s="8">
        <v>0</v>
      </c>
      <c r="I18" s="8">
        <v>0</v>
      </c>
      <c r="J18" s="8">
        <f t="shared" si="0"/>
        <v>8</v>
      </c>
      <c r="P18" s="3">
        <f>INT(COUNTIFS(工作表3!A:A,A18))</f>
        <v>0</v>
      </c>
      <c r="Q18" s="3" t="str">
        <f>IF($P18=0,$D18,VLOOKUP($A18,工作表3!$A$6:$L$1016,12,0))</f>
        <v>装备商店可以购买</v>
      </c>
    </row>
    <row r="19" spans="1:17">
      <c r="A19" s="53">
        <v>15</v>
      </c>
      <c r="B19" s="54" t="s">
        <v>20</v>
      </c>
      <c r="C19" s="54" t="s">
        <v>1230</v>
      </c>
      <c r="D19" s="83" t="s">
        <v>1233</v>
      </c>
      <c r="E19" s="8">
        <v>104</v>
      </c>
      <c r="F19" s="8">
        <v>6</v>
      </c>
      <c r="G19" s="8">
        <v>0</v>
      </c>
      <c r="H19" s="8">
        <v>0</v>
      </c>
      <c r="I19" s="8">
        <v>0</v>
      </c>
      <c r="J19" s="8">
        <f t="shared" si="0"/>
        <v>8</v>
      </c>
      <c r="P19" s="3">
        <f>INT(COUNTIFS(工作表3!A:A,A19))</f>
        <v>0</v>
      </c>
      <c r="Q19" s="3" t="str">
        <f>IF($P19=0,$D19,VLOOKUP($A19,工作表3!$A$6:$L$1016,12,0))</f>
        <v>装备商店可以购买</v>
      </c>
    </row>
    <row r="20" spans="1:17">
      <c r="A20" s="53">
        <v>16</v>
      </c>
      <c r="B20" s="54" t="s">
        <v>21</v>
      </c>
      <c r="C20" s="54" t="s">
        <v>1230</v>
      </c>
      <c r="D20" s="83" t="s">
        <v>1233</v>
      </c>
      <c r="E20" s="8">
        <v>104</v>
      </c>
      <c r="F20" s="8">
        <v>6</v>
      </c>
      <c r="G20" s="8">
        <v>0</v>
      </c>
      <c r="H20" s="8">
        <v>0</v>
      </c>
      <c r="I20" s="8">
        <v>0</v>
      </c>
      <c r="J20" s="8">
        <f t="shared" si="0"/>
        <v>8</v>
      </c>
      <c r="P20" s="3">
        <f>INT(COUNTIFS(工作表3!A:A,A20))</f>
        <v>0</v>
      </c>
      <c r="Q20" s="3" t="str">
        <f>IF($P20=0,$D20,VLOOKUP($A20,工作表3!$A$6:$L$1016,12,0))</f>
        <v>装备商店可以购买</v>
      </c>
    </row>
    <row r="21" spans="1:17">
      <c r="A21" s="53">
        <v>17</v>
      </c>
      <c r="B21" s="54" t="s">
        <v>26</v>
      </c>
      <c r="C21" s="54" t="s">
        <v>16</v>
      </c>
      <c r="D21" s="83" t="s">
        <v>109</v>
      </c>
      <c r="E21" s="8">
        <v>3</v>
      </c>
      <c r="F21" s="8">
        <v>5</v>
      </c>
      <c r="G21" s="8">
        <v>0</v>
      </c>
      <c r="H21" s="8">
        <v>0</v>
      </c>
      <c r="I21" s="8">
        <v>0</v>
      </c>
      <c r="J21" s="8">
        <f t="shared" si="0"/>
        <v>10</v>
      </c>
      <c r="P21" s="3">
        <f>INT(COUNTIFS(工作表3!A:A,A21))</f>
        <v>0</v>
      </c>
      <c r="Q21" s="3" t="str">
        <f>IF($P21=0,$D21,VLOOKUP($A21,工作表3!$A$6:$L$1016,12,0))</f>
        <v>可以在声望商店中购得</v>
      </c>
    </row>
    <row r="22" spans="1:17">
      <c r="A22" s="53">
        <v>18</v>
      </c>
      <c r="B22" s="54" t="s">
        <v>1666</v>
      </c>
      <c r="C22" s="54" t="s">
        <v>16</v>
      </c>
      <c r="D22" s="83" t="s">
        <v>109</v>
      </c>
      <c r="E22" s="8">
        <v>3</v>
      </c>
      <c r="F22" s="8">
        <v>5</v>
      </c>
      <c r="G22" s="8">
        <v>0</v>
      </c>
      <c r="H22" s="8">
        <v>0</v>
      </c>
      <c r="I22" s="8">
        <v>0</v>
      </c>
      <c r="J22" s="8">
        <f t="shared" si="0"/>
        <v>10</v>
      </c>
      <c r="P22" s="3">
        <f>INT(COUNTIFS(工作表3!A:A,A22))</f>
        <v>0</v>
      </c>
      <c r="Q22" s="3" t="str">
        <f>IF($P22=0,$D22,VLOOKUP($A22,工作表3!$A$6:$L$1016,12,0))</f>
        <v>可以在声望商店中购得</v>
      </c>
    </row>
    <row r="23" spans="1:17">
      <c r="A23" s="53">
        <v>19</v>
      </c>
      <c r="B23" s="54" t="s">
        <v>1667</v>
      </c>
      <c r="C23" s="54" t="s">
        <v>16</v>
      </c>
      <c r="D23" s="83" t="s">
        <v>109</v>
      </c>
      <c r="E23" s="8">
        <v>3</v>
      </c>
      <c r="F23" s="8">
        <v>5</v>
      </c>
      <c r="G23" s="8">
        <v>0</v>
      </c>
      <c r="H23" s="8">
        <v>0</v>
      </c>
      <c r="I23" s="8">
        <v>0</v>
      </c>
      <c r="J23" s="8">
        <f t="shared" si="0"/>
        <v>10</v>
      </c>
      <c r="P23" s="3">
        <f>INT(COUNTIFS(工作表3!A:A,A23))</f>
        <v>0</v>
      </c>
      <c r="Q23" s="3" t="str">
        <f>IF($P23=0,$D23,VLOOKUP($A23,工作表3!$A$6:$L$1016,12,0))</f>
        <v>可以在声望商店中购得</v>
      </c>
    </row>
    <row r="24" spans="1:17">
      <c r="A24" s="53">
        <v>20</v>
      </c>
      <c r="B24" s="54" t="s">
        <v>1668</v>
      </c>
      <c r="C24" s="54" t="s">
        <v>1669</v>
      </c>
      <c r="D24" s="83" t="s">
        <v>1670</v>
      </c>
      <c r="E24" s="8">
        <v>128</v>
      </c>
      <c r="F24" s="8">
        <v>8</v>
      </c>
      <c r="G24" s="8">
        <v>0</v>
      </c>
      <c r="H24" s="8">
        <v>0</v>
      </c>
      <c r="I24" s="8">
        <v>0</v>
      </c>
      <c r="J24" s="8">
        <f t="shared" si="0"/>
        <v>8</v>
      </c>
      <c r="P24" s="3">
        <f>INT(COUNTIFS(工作表3!A:A,A24))</f>
        <v>0</v>
      </c>
      <c r="Q24" s="3" t="str">
        <f>IF($P24=0,$D24,VLOOKUP($A24,工作表3!$A$6:$L$1016,12,0))</f>
        <v>有概率招募到英雄</v>
      </c>
    </row>
    <row r="25" spans="1:17">
      <c r="A25" s="53">
        <v>21</v>
      </c>
      <c r="B25" s="54" t="s">
        <v>1668</v>
      </c>
      <c r="C25" s="54" t="s">
        <v>1669</v>
      </c>
      <c r="D25" s="83" t="s">
        <v>1670</v>
      </c>
      <c r="E25" s="8">
        <v>121</v>
      </c>
      <c r="F25" s="8">
        <v>9</v>
      </c>
      <c r="G25" s="8">
        <v>0</v>
      </c>
      <c r="H25" s="8">
        <v>0</v>
      </c>
      <c r="I25" s="8">
        <v>0</v>
      </c>
      <c r="J25" s="8">
        <f t="shared" si="0"/>
        <v>8</v>
      </c>
      <c r="P25" s="3">
        <f>INT(COUNTIFS(工作表3!A:A,A25))</f>
        <v>0</v>
      </c>
      <c r="Q25" s="3" t="str">
        <f>IF($P25=0,$D25,VLOOKUP($A25,工作表3!$A$6:$L$1016,12,0))</f>
        <v>有概率招募到英雄</v>
      </c>
    </row>
    <row r="26" spans="1:17">
      <c r="A26" s="53">
        <v>22</v>
      </c>
      <c r="B26" s="54" t="s">
        <v>1666</v>
      </c>
      <c r="C26" s="54" t="s">
        <v>138</v>
      </c>
      <c r="D26" s="83" t="s">
        <v>159</v>
      </c>
      <c r="E26" s="8">
        <v>103</v>
      </c>
      <c r="F26" s="8">
        <v>1</v>
      </c>
      <c r="G26" s="8">
        <v>0</v>
      </c>
      <c r="H26" s="8">
        <v>1</v>
      </c>
      <c r="I26" s="8">
        <v>0</v>
      </c>
      <c r="J26" s="8">
        <f t="shared" si="0"/>
        <v>9</v>
      </c>
      <c r="P26" s="3">
        <f>INT(COUNTIFS(工作表3!A:A,A26))</f>
        <v>0</v>
      </c>
      <c r="Q26" s="3" t="str">
        <f>IF($P26=0,$D26,VLOOKUP($A26,工作表3!$A$6:$L$1016,12,0))</f>
        <v>所有主线副本均掉落</v>
      </c>
    </row>
    <row r="27" spans="1:17" s="25" customFormat="1">
      <c r="A27" s="56">
        <v>23</v>
      </c>
      <c r="B27" s="54" t="s">
        <v>1666</v>
      </c>
      <c r="C27" s="57" t="s">
        <v>1661</v>
      </c>
      <c r="D27" s="84" t="s">
        <v>1671</v>
      </c>
      <c r="E27" s="24">
        <v>111</v>
      </c>
      <c r="F27" s="24">
        <v>4</v>
      </c>
      <c r="G27" s="24">
        <v>0</v>
      </c>
      <c r="H27" s="24">
        <v>0</v>
      </c>
      <c r="I27" s="24">
        <v>0</v>
      </c>
      <c r="J27" s="24">
        <f t="shared" si="0"/>
        <v>9</v>
      </c>
      <c r="L27" s="42"/>
      <c r="M27" s="42"/>
      <c r="P27" s="25">
        <f>INT(COUNTIFS(工作表3!A:A,A27))</f>
        <v>0</v>
      </c>
      <c r="Q27" s="3" t="str">
        <f>IF($P27=0,$D27,VLOOKUP($A27,工作表3!$A$6:$L$1016,12,0))</f>
        <v>有概率刷出英雄碎片</v>
      </c>
    </row>
    <row r="28" spans="1:17">
      <c r="A28" s="53">
        <v>24</v>
      </c>
      <c r="B28" s="54" t="s">
        <v>26</v>
      </c>
      <c r="C28" s="54" t="s">
        <v>1230</v>
      </c>
      <c r="D28" s="83" t="s">
        <v>1232</v>
      </c>
      <c r="E28" s="8">
        <v>104</v>
      </c>
      <c r="F28" s="8">
        <v>6</v>
      </c>
      <c r="G28" s="8">
        <v>0</v>
      </c>
      <c r="H28" s="8">
        <v>0</v>
      </c>
      <c r="I28" s="8">
        <v>0</v>
      </c>
      <c r="J28" s="8">
        <f t="shared" si="0"/>
        <v>10</v>
      </c>
      <c r="P28" s="3">
        <f>INT(COUNTIFS(工作表3!A:A,A28))</f>
        <v>0</v>
      </c>
      <c r="Q28" s="3" t="str">
        <f>IF($P28=0,$D28,VLOOKUP($A28,工作表3!$A$6:$L$1016,12,0))</f>
        <v>可以在装备商店中购得</v>
      </c>
    </row>
    <row r="29" spans="1:17">
      <c r="A29" s="53">
        <v>25</v>
      </c>
      <c r="B29" s="54" t="s">
        <v>26</v>
      </c>
      <c r="C29" s="54" t="s">
        <v>138</v>
      </c>
      <c r="D29" s="83" t="s">
        <v>1672</v>
      </c>
      <c r="E29" s="8">
        <v>103</v>
      </c>
      <c r="F29" s="8">
        <v>1</v>
      </c>
      <c r="G29" s="8">
        <v>1</v>
      </c>
      <c r="H29" s="8">
        <v>1</v>
      </c>
      <c r="I29" s="8">
        <v>0</v>
      </c>
      <c r="J29" s="8">
        <f t="shared" si="0"/>
        <v>8</v>
      </c>
      <c r="L29" s="22" t="s">
        <v>1448</v>
      </c>
      <c r="O29" s="3" t="str">
        <f>VLOOKUP(A29,工作表3!A6:L21,12,0)</f>
        <v>主线关卡【杂兵兔子】概率掉落</v>
      </c>
      <c r="P29" s="3">
        <f>INT(COUNTIFS(工作表3!A:A,A29))</f>
        <v>1</v>
      </c>
      <c r="Q29" s="3" t="str">
        <f>IF($P29=0,$D29,VLOOKUP($A29,工作表3!$A$6:$L$1016,12,0))</f>
        <v>主线关卡【杂兵兔子】概率掉落</v>
      </c>
    </row>
    <row r="30" spans="1:17">
      <c r="A30" s="53">
        <v>26</v>
      </c>
      <c r="B30" s="54" t="s">
        <v>1665</v>
      </c>
      <c r="C30" s="54" t="s">
        <v>2049</v>
      </c>
      <c r="D30" s="83" t="s">
        <v>2261</v>
      </c>
      <c r="E30" s="8">
        <v>130</v>
      </c>
      <c r="F30" s="8">
        <v>16</v>
      </c>
      <c r="G30" s="8">
        <v>0</v>
      </c>
      <c r="H30" s="8">
        <v>0</v>
      </c>
      <c r="I30" s="8">
        <v>0</v>
      </c>
      <c r="J30" s="8">
        <f t="shared" si="0"/>
        <v>10</v>
      </c>
      <c r="L30" s="22" t="s">
        <v>1449</v>
      </c>
      <c r="P30" s="3">
        <f>INT(COUNTIFS(工作表3!A:A,A30))</f>
        <v>0</v>
      </c>
      <c r="Q30" s="3" t="str">
        <f>IF($P30=0,$D30,VLOOKUP($A30,工作表3!$A$6:$L$1016,12,0))</f>
        <v>用活跃在战功商店购买</v>
      </c>
    </row>
    <row r="31" spans="1:17">
      <c r="A31" s="53">
        <v>27</v>
      </c>
      <c r="B31" s="54" t="s">
        <v>1666</v>
      </c>
      <c r="C31" s="54" t="s">
        <v>2049</v>
      </c>
      <c r="D31" s="83" t="s">
        <v>2262</v>
      </c>
      <c r="E31" s="8">
        <v>130</v>
      </c>
      <c r="F31" s="8">
        <v>16</v>
      </c>
      <c r="G31" s="8">
        <v>0</v>
      </c>
      <c r="H31" s="8">
        <v>0</v>
      </c>
      <c r="I31" s="8">
        <v>0</v>
      </c>
      <c r="J31" s="8">
        <f t="shared" si="0"/>
        <v>12</v>
      </c>
      <c r="L31" s="22" t="s">
        <v>1450</v>
      </c>
      <c r="P31" s="3">
        <f>INT(COUNTIFS(工作表3!A:A,A31))</f>
        <v>0</v>
      </c>
      <c r="Q31" s="3" t="str">
        <f>IF($P31=0,$D31,VLOOKUP($A31,工作表3!$A$6:$L$1016,12,0))</f>
        <v>可使用活跃在战功商店购买</v>
      </c>
    </row>
    <row r="32" spans="1:17">
      <c r="A32" s="53">
        <v>28</v>
      </c>
      <c r="B32" s="54" t="s">
        <v>1666</v>
      </c>
      <c r="C32" s="54" t="s">
        <v>1661</v>
      </c>
      <c r="D32" s="83" t="s">
        <v>1673</v>
      </c>
      <c r="E32" s="8">
        <v>111</v>
      </c>
      <c r="F32" s="8">
        <v>4</v>
      </c>
      <c r="G32" s="8">
        <v>0</v>
      </c>
      <c r="H32" s="8">
        <v>0</v>
      </c>
      <c r="I32" s="8">
        <v>0</v>
      </c>
      <c r="J32" s="8">
        <f t="shared" si="0"/>
        <v>9</v>
      </c>
      <c r="L32" s="22" t="s">
        <v>1451</v>
      </c>
      <c r="P32" s="3">
        <f>INT(COUNTIFS(工作表3!A:A,A32))</f>
        <v>0</v>
      </c>
      <c r="Q32" s="3" t="str">
        <f>IF($P32=0,$D32,VLOOKUP($A32,工作表3!$A$6:$L$1016,12,0))</f>
        <v>有概率刷出完整英雄</v>
      </c>
    </row>
    <row r="33" spans="1:17" s="25" customFormat="1">
      <c r="A33" s="56">
        <v>29</v>
      </c>
      <c r="B33" s="54" t="s">
        <v>1666</v>
      </c>
      <c r="C33" s="57" t="s">
        <v>1661</v>
      </c>
      <c r="D33" s="84" t="s">
        <v>1674</v>
      </c>
      <c r="E33" s="24">
        <v>111</v>
      </c>
      <c r="F33" s="24">
        <v>4</v>
      </c>
      <c r="G33" s="24">
        <v>0</v>
      </c>
      <c r="H33" s="24">
        <v>0</v>
      </c>
      <c r="I33" s="24">
        <v>0</v>
      </c>
      <c r="J33" s="24">
        <f t="shared" si="0"/>
        <v>11</v>
      </c>
      <c r="L33" s="42" t="s">
        <v>1452</v>
      </c>
      <c r="M33" s="42"/>
      <c r="P33" s="25">
        <f>INT(COUNTIFS(工作表3!A:A,A33))</f>
        <v>0</v>
      </c>
      <c r="Q33" s="25" t="str">
        <f>IF($P33=0,$D33,VLOOKUP($A33,工作表3!$A$6:$L$1016,12,0))</f>
        <v>概率刷出完整英雄及碎片</v>
      </c>
    </row>
    <row r="34" spans="1:17">
      <c r="A34" s="53">
        <v>30</v>
      </c>
      <c r="B34" s="54" t="s">
        <v>1675</v>
      </c>
      <c r="C34" s="54" t="s">
        <v>1230</v>
      </c>
      <c r="D34" s="83" t="s">
        <v>1231</v>
      </c>
      <c r="E34" s="8">
        <v>117</v>
      </c>
      <c r="F34" s="8">
        <v>15</v>
      </c>
      <c r="G34" s="8">
        <v>0</v>
      </c>
      <c r="H34" s="8">
        <v>0</v>
      </c>
      <c r="I34" s="8">
        <v>0</v>
      </c>
      <c r="J34" s="8">
        <f t="shared" si="0"/>
        <v>9</v>
      </c>
      <c r="L34" s="22" t="s">
        <v>1453</v>
      </c>
      <c r="P34" s="3">
        <f>INT(COUNTIFS(工作表3!A:A,A34))</f>
        <v>0</v>
      </c>
      <c r="Q34" s="3" t="str">
        <f>IF($P34=0,$D34,VLOOKUP($A34,工作表3!$A$6:$L$1016,12,0))</f>
        <v>通关试炼塔关卡获得</v>
      </c>
    </row>
    <row r="35" spans="1:17">
      <c r="A35" s="53">
        <v>31</v>
      </c>
      <c r="B35" s="54" t="s">
        <v>1675</v>
      </c>
      <c r="C35" s="54" t="s">
        <v>1676</v>
      </c>
      <c r="D35" s="83" t="s">
        <v>1570</v>
      </c>
      <c r="E35" s="8">
        <v>125</v>
      </c>
      <c r="F35" s="8">
        <v>11</v>
      </c>
      <c r="G35" s="8">
        <v>2</v>
      </c>
      <c r="H35" s="8">
        <v>0</v>
      </c>
      <c r="I35" s="8">
        <v>0</v>
      </c>
      <c r="J35" s="8">
        <f t="shared" si="0"/>
        <v>10</v>
      </c>
      <c r="L35" s="22" t="s">
        <v>1454</v>
      </c>
      <c r="P35" s="3">
        <f>INT(COUNTIFS(工作表3!A:A,A35))</f>
        <v>0</v>
      </c>
      <c r="Q35" s="3" t="str">
        <f>IF($P35=0,$D35,VLOOKUP($A35,工作表3!$A$6:$L$1016,12,0))</f>
        <v>分解所有装备均可获得</v>
      </c>
    </row>
    <row r="36" spans="1:17">
      <c r="A36" s="53">
        <v>32</v>
      </c>
      <c r="B36" s="54" t="s">
        <v>1677</v>
      </c>
      <c r="C36" s="54" t="s">
        <v>1678</v>
      </c>
      <c r="D36" s="83" t="s">
        <v>1679</v>
      </c>
      <c r="E36" s="8">
        <v>125</v>
      </c>
      <c r="F36" s="8">
        <v>12</v>
      </c>
      <c r="G36" s="8">
        <v>1</v>
      </c>
      <c r="H36" s="8">
        <v>0</v>
      </c>
      <c r="I36" s="8">
        <v>0</v>
      </c>
      <c r="J36" s="8">
        <f t="shared" si="0"/>
        <v>11</v>
      </c>
      <c r="L36" s="22" t="s">
        <v>1455</v>
      </c>
      <c r="P36" s="3">
        <f>INT(COUNTIFS(工作表3!A:A,A36))</f>
        <v>0</v>
      </c>
      <c r="Q36" s="3" t="str">
        <f>IF($P36=0,$D36,VLOOKUP($A36,工作表3!$A$6:$L$1016,12,0))</f>
        <v>分解绿色以上英雄可获得</v>
      </c>
    </row>
    <row r="37" spans="1:17">
      <c r="A37" s="53">
        <v>33</v>
      </c>
      <c r="B37" s="54" t="s">
        <v>1677</v>
      </c>
      <c r="C37" s="54" t="s">
        <v>1680</v>
      </c>
      <c r="D37" s="83" t="s">
        <v>1681</v>
      </c>
      <c r="E37" s="8">
        <v>113</v>
      </c>
      <c r="F37" s="8">
        <v>2</v>
      </c>
      <c r="G37" s="8">
        <v>0</v>
      </c>
      <c r="H37" s="8">
        <v>0</v>
      </c>
      <c r="I37" s="8">
        <v>0</v>
      </c>
      <c r="J37" s="8">
        <f t="shared" si="0"/>
        <v>9</v>
      </c>
      <c r="L37" s="22" t="s">
        <v>1456</v>
      </c>
      <c r="P37" s="3">
        <f>INT(COUNTIFS(工作表3!A:A,A37))</f>
        <v>0</v>
      </c>
      <c r="Q37" s="3" t="str">
        <f>IF($P37=0,$D37,VLOOKUP($A37,工作表3!$A$6:$L$1016,12,0))</f>
        <v>所有传说副本均掉落</v>
      </c>
    </row>
    <row r="38" spans="1:17">
      <c r="A38" s="53">
        <v>34</v>
      </c>
      <c r="B38" s="54" t="s">
        <v>1682</v>
      </c>
      <c r="C38" s="54" t="s">
        <v>16</v>
      </c>
      <c r="D38" s="83" t="s">
        <v>1571</v>
      </c>
      <c r="E38" s="8">
        <v>117</v>
      </c>
      <c r="F38" s="8">
        <v>14</v>
      </c>
      <c r="G38" s="8">
        <v>0</v>
      </c>
      <c r="H38" s="8">
        <v>0</v>
      </c>
      <c r="I38" s="8">
        <v>0</v>
      </c>
      <c r="J38" s="8">
        <f t="shared" si="0"/>
        <v>10</v>
      </c>
      <c r="L38" s="22" t="s">
        <v>1457</v>
      </c>
      <c r="P38" s="3">
        <f>INT(COUNTIFS(工作表3!A:A,A38))</f>
        <v>0</v>
      </c>
      <c r="Q38" s="3" t="str">
        <f>IF($P38=0,$D38,VLOOKUP($A38,工作表3!$A$6:$L$1016,12,0))</f>
        <v>与其他玩家战斗后获得</v>
      </c>
    </row>
    <row r="39" spans="1:17">
      <c r="A39" s="53">
        <v>35</v>
      </c>
      <c r="B39" s="54" t="s">
        <v>1683</v>
      </c>
      <c r="C39" s="54" t="s">
        <v>1684</v>
      </c>
      <c r="D39" s="83" t="s">
        <v>1685</v>
      </c>
      <c r="E39" s="8">
        <v>117</v>
      </c>
      <c r="F39" s="8">
        <v>10</v>
      </c>
      <c r="G39" s="8">
        <v>0</v>
      </c>
      <c r="H39" s="8">
        <v>0</v>
      </c>
      <c r="I39" s="8">
        <v>0</v>
      </c>
      <c r="J39" s="8">
        <f t="shared" si="0"/>
        <v>7</v>
      </c>
      <c r="L39" s="22" t="s">
        <v>1458</v>
      </c>
      <c r="P39" s="3">
        <f>INT(COUNTIFS(工作表3!A:A,A39))</f>
        <v>0</v>
      </c>
      <c r="Q39" s="3" t="str">
        <f>IF($P39=0,$D39,VLOOKUP($A39,工作表3!$A$6:$L$1016,12,0))</f>
        <v>平息灾害后获得</v>
      </c>
    </row>
    <row r="40" spans="1:17">
      <c r="A40" s="53">
        <v>36</v>
      </c>
      <c r="B40" s="54" t="s">
        <v>1686</v>
      </c>
      <c r="C40" s="54" t="s">
        <v>1687</v>
      </c>
      <c r="D40" s="83" t="s">
        <v>1688</v>
      </c>
      <c r="E40" s="8">
        <v>129</v>
      </c>
      <c r="F40" s="8">
        <v>3</v>
      </c>
      <c r="G40" s="8">
        <v>6</v>
      </c>
      <c r="H40" s="8">
        <v>0</v>
      </c>
      <c r="I40" s="8">
        <v>0</v>
      </c>
      <c r="J40" s="8">
        <f t="shared" si="0"/>
        <v>9</v>
      </c>
      <c r="L40" s="22" t="s">
        <v>1459</v>
      </c>
      <c r="P40" s="3">
        <f>INT(COUNTIFS(工作表3!A:A,A40))</f>
        <v>0</v>
      </c>
      <c r="Q40" s="3" t="str">
        <f>IF($P40=0,$D40,VLOOKUP($A40,工作表3!$A$6:$L$1016,12,0))</f>
        <v>有几率开出徽章碎片</v>
      </c>
    </row>
    <row r="41" spans="1:17">
      <c r="A41" s="53">
        <v>37</v>
      </c>
      <c r="B41" s="54" t="s">
        <v>26</v>
      </c>
      <c r="C41" s="54" t="s">
        <v>214</v>
      </c>
      <c r="D41" s="83" t="s">
        <v>1572</v>
      </c>
      <c r="E41" s="8">
        <v>129</v>
      </c>
      <c r="F41" s="8">
        <v>3</v>
      </c>
      <c r="G41" s="8">
        <v>5</v>
      </c>
      <c r="H41" s="8">
        <v>0</v>
      </c>
      <c r="I41" s="8">
        <v>0</v>
      </c>
      <c r="J41" s="8">
        <f t="shared" si="0"/>
        <v>9</v>
      </c>
      <c r="L41" s="22" t="s">
        <v>1460</v>
      </c>
      <c r="P41" s="3">
        <f>INT(COUNTIFS(工作表3!A:A,A41))</f>
        <v>0</v>
      </c>
      <c r="Q41" s="3" t="str">
        <f>IF($P41=0,$D41,VLOOKUP($A41,工作表3!$A$6:$L$1016,12,0))</f>
        <v>有几率开出装备碎片</v>
      </c>
    </row>
    <row r="42" spans="1:17">
      <c r="A42" s="53">
        <v>38</v>
      </c>
      <c r="B42" s="54" t="s">
        <v>1689</v>
      </c>
      <c r="C42" s="54" t="s">
        <v>214</v>
      </c>
      <c r="D42" s="83" t="s">
        <v>1573</v>
      </c>
      <c r="E42" s="8">
        <v>129</v>
      </c>
      <c r="F42" s="8">
        <v>3</v>
      </c>
      <c r="G42" s="8">
        <v>5</v>
      </c>
      <c r="H42" s="8">
        <v>0</v>
      </c>
      <c r="I42" s="8">
        <v>0</v>
      </c>
      <c r="J42" s="8">
        <f t="shared" si="0"/>
        <v>9</v>
      </c>
      <c r="L42" s="22" t="s">
        <v>1461</v>
      </c>
      <c r="P42" s="3">
        <f>INT(COUNTIFS(工作表3!A:A,A42))</f>
        <v>0</v>
      </c>
      <c r="Q42" s="3" t="str">
        <f>IF($P42=0,$D42,VLOOKUP($A42,工作表3!$A$6:$L$1016,12,0))</f>
        <v>有几率开出完整装备</v>
      </c>
    </row>
    <row r="43" spans="1:17">
      <c r="A43" s="53">
        <v>39</v>
      </c>
      <c r="B43" s="54" t="s">
        <v>1686</v>
      </c>
      <c r="C43" s="54" t="s">
        <v>91</v>
      </c>
      <c r="D43" s="83" t="s">
        <v>1690</v>
      </c>
      <c r="E43" s="8">
        <v>117</v>
      </c>
      <c r="F43" s="8">
        <v>7</v>
      </c>
      <c r="G43" s="8">
        <v>0</v>
      </c>
      <c r="H43" s="8">
        <v>0</v>
      </c>
      <c r="I43" s="8">
        <v>0</v>
      </c>
      <c r="J43" s="8">
        <f t="shared" si="0"/>
        <v>8</v>
      </c>
      <c r="L43" s="22" t="s">
        <v>1462</v>
      </c>
      <c r="P43" s="3">
        <f>INT(COUNTIFS(工作表3!A:A,A43))</f>
        <v>0</v>
      </c>
      <c r="Q43" s="3" t="str">
        <f>IF($P43=0,$D43,VLOOKUP($A43,工作表3!$A$6:$L$1016,12,0))</f>
        <v>可以抢夺徽章碎片</v>
      </c>
    </row>
    <row r="44" spans="1:17">
      <c r="A44" s="53">
        <v>40</v>
      </c>
      <c r="B44" s="54" t="s">
        <v>1677</v>
      </c>
      <c r="C44" s="54" t="s">
        <v>565</v>
      </c>
      <c r="D44" s="83" t="s">
        <v>1227</v>
      </c>
      <c r="E44" s="8">
        <v>117</v>
      </c>
      <c r="F44" s="8">
        <v>20</v>
      </c>
      <c r="G44" s="8">
        <v>0</v>
      </c>
      <c r="H44" s="8">
        <v>0</v>
      </c>
      <c r="I44" s="8">
        <v>0</v>
      </c>
      <c r="J44" s="8">
        <f t="shared" si="0"/>
        <v>10</v>
      </c>
      <c r="L44" s="22" t="s">
        <v>1453</v>
      </c>
      <c r="P44" s="3">
        <f>INT(COUNTIFS(工作表3!A:A,A44))</f>
        <v>0</v>
      </c>
      <c r="Q44" s="3" t="str">
        <f>IF($P44=0,$D44,VLOOKUP($A44,工作表3!$A$6:$L$1016,12,0))</f>
        <v>在地区巡逻时概率产出</v>
      </c>
    </row>
    <row r="45" spans="1:17">
      <c r="A45" s="53">
        <v>41</v>
      </c>
      <c r="B45" s="54" t="s">
        <v>1665</v>
      </c>
      <c r="C45" s="54" t="s">
        <v>565</v>
      </c>
      <c r="D45" s="83" t="s">
        <v>1227</v>
      </c>
      <c r="E45" s="8">
        <v>117</v>
      </c>
      <c r="F45" s="8">
        <v>20</v>
      </c>
      <c r="G45" s="8">
        <v>0</v>
      </c>
      <c r="H45" s="8">
        <v>0</v>
      </c>
      <c r="I45" s="8">
        <v>0</v>
      </c>
      <c r="J45" s="8">
        <f t="shared" si="0"/>
        <v>10</v>
      </c>
      <c r="L45" s="22" t="s">
        <v>1463</v>
      </c>
      <c r="P45" s="3">
        <f>INT(COUNTIFS(工作表3!A:A,A45))</f>
        <v>0</v>
      </c>
      <c r="Q45" s="3" t="str">
        <f>IF($P45=0,$D45,VLOOKUP($A45,工作表3!$A$6:$L$1016,12,0))</f>
        <v>在地区巡逻时概率产出</v>
      </c>
    </row>
    <row r="46" spans="1:17">
      <c r="A46" s="53">
        <v>42</v>
      </c>
      <c r="B46" s="54" t="s">
        <v>1663</v>
      </c>
      <c r="C46" s="54" t="s">
        <v>565</v>
      </c>
      <c r="D46" s="83" t="s">
        <v>1691</v>
      </c>
      <c r="E46" s="8">
        <v>117</v>
      </c>
      <c r="F46" s="8">
        <v>20</v>
      </c>
      <c r="G46" s="8">
        <v>0</v>
      </c>
      <c r="H46" s="8">
        <v>0</v>
      </c>
      <c r="I46" s="8">
        <v>0</v>
      </c>
      <c r="J46" s="8">
        <f t="shared" si="0"/>
        <v>10</v>
      </c>
      <c r="L46" s="22" t="s">
        <v>1464</v>
      </c>
      <c r="P46" s="3">
        <f>INT(COUNTIFS(工作表3!A:A,A46))</f>
        <v>0</v>
      </c>
      <c r="Q46" s="3" t="str">
        <f>IF($P46=0,$D46,VLOOKUP($A46,工作表3!$A$6:$L$1016,12,0))</f>
        <v>在城市巡逻时概率产出</v>
      </c>
    </row>
    <row r="47" spans="1:17">
      <c r="A47" s="53">
        <v>43</v>
      </c>
      <c r="B47" s="54" t="s">
        <v>439</v>
      </c>
      <c r="C47" s="54" t="s">
        <v>565</v>
      </c>
      <c r="D47" s="83" t="s">
        <v>1227</v>
      </c>
      <c r="E47" s="8">
        <v>117</v>
      </c>
      <c r="F47" s="8">
        <v>20</v>
      </c>
      <c r="G47" s="8">
        <v>0</v>
      </c>
      <c r="H47" s="8">
        <v>0</v>
      </c>
      <c r="I47" s="8">
        <v>0</v>
      </c>
      <c r="J47" s="8">
        <f t="shared" si="0"/>
        <v>10</v>
      </c>
      <c r="L47" s="22" t="s">
        <v>1465</v>
      </c>
      <c r="P47" s="3">
        <f>INT(COUNTIFS(工作表3!A:A,A47))</f>
        <v>0</v>
      </c>
      <c r="Q47" s="3" t="str">
        <f>IF($P47=0,$D47,VLOOKUP($A47,工作表3!$A$6:$L$1016,12,0))</f>
        <v>在地区巡逻时概率产出</v>
      </c>
    </row>
    <row r="48" spans="1:17">
      <c r="A48" s="53">
        <v>44</v>
      </c>
      <c r="B48" s="54" t="s">
        <v>20</v>
      </c>
      <c r="C48" s="54" t="s">
        <v>565</v>
      </c>
      <c r="D48" s="83" t="s">
        <v>1227</v>
      </c>
      <c r="E48" s="8">
        <v>117</v>
      </c>
      <c r="F48" s="8">
        <v>20</v>
      </c>
      <c r="G48" s="8">
        <v>0</v>
      </c>
      <c r="H48" s="8">
        <v>0</v>
      </c>
      <c r="I48" s="8">
        <v>0</v>
      </c>
      <c r="J48" s="8">
        <f t="shared" si="0"/>
        <v>10</v>
      </c>
      <c r="L48" s="22" t="s">
        <v>1466</v>
      </c>
      <c r="P48" s="3">
        <f>INT(COUNTIFS(工作表3!A:A,A48))</f>
        <v>0</v>
      </c>
      <c r="Q48" s="3" t="str">
        <f>IF($P48=0,$D48,VLOOKUP($A48,工作表3!$A$6:$L$1016,12,0))</f>
        <v>在地区巡逻时概率产出</v>
      </c>
    </row>
    <row r="49" spans="1:17">
      <c r="A49" s="53">
        <v>45</v>
      </c>
      <c r="B49" s="54" t="s">
        <v>21</v>
      </c>
      <c r="C49" s="54" t="s">
        <v>565</v>
      </c>
      <c r="D49" s="83" t="s">
        <v>1227</v>
      </c>
      <c r="E49" s="8">
        <v>117</v>
      </c>
      <c r="F49" s="8">
        <v>20</v>
      </c>
      <c r="G49" s="8">
        <v>0</v>
      </c>
      <c r="H49" s="8">
        <v>0</v>
      </c>
      <c r="I49" s="8">
        <v>0</v>
      </c>
      <c r="J49" s="8">
        <f t="shared" si="0"/>
        <v>10</v>
      </c>
      <c r="L49" s="22" t="s">
        <v>1463</v>
      </c>
      <c r="P49" s="3">
        <f>INT(COUNTIFS(工作表3!A:A,A49))</f>
        <v>0</v>
      </c>
      <c r="Q49" s="3" t="str">
        <f>IF($P49=0,$D49,VLOOKUP($A49,工作表3!$A$6:$L$1016,12,0))</f>
        <v>在地区巡逻时概率产出</v>
      </c>
    </row>
    <row r="50" spans="1:17">
      <c r="A50" s="53">
        <v>46</v>
      </c>
      <c r="B50" s="54" t="s">
        <v>1692</v>
      </c>
      <c r="C50" s="54" t="s">
        <v>565</v>
      </c>
      <c r="D50" s="83" t="s">
        <v>1227</v>
      </c>
      <c r="E50" s="8">
        <v>117</v>
      </c>
      <c r="F50" s="8">
        <v>20</v>
      </c>
      <c r="G50" s="8">
        <v>0</v>
      </c>
      <c r="H50" s="8">
        <v>0</v>
      </c>
      <c r="I50" s="8">
        <v>0</v>
      </c>
      <c r="J50" s="8">
        <f t="shared" si="0"/>
        <v>10</v>
      </c>
      <c r="L50" s="22" t="s">
        <v>1467</v>
      </c>
      <c r="P50" s="3">
        <f>INT(COUNTIFS(工作表3!A:A,A50))</f>
        <v>0</v>
      </c>
      <c r="Q50" s="3" t="str">
        <f>IF($P50=0,$D50,VLOOKUP($A50,工作表3!$A$6:$L$1016,12,0))</f>
        <v>在地区巡逻时概率产出</v>
      </c>
    </row>
    <row r="51" spans="1:17">
      <c r="A51" s="53">
        <v>47</v>
      </c>
      <c r="B51" s="54" t="s">
        <v>1693</v>
      </c>
      <c r="C51" s="54" t="s">
        <v>565</v>
      </c>
      <c r="D51" s="83" t="s">
        <v>1691</v>
      </c>
      <c r="E51" s="8">
        <v>117</v>
      </c>
      <c r="F51" s="8">
        <v>20</v>
      </c>
      <c r="G51" s="8">
        <v>0</v>
      </c>
      <c r="H51" s="8">
        <v>0</v>
      </c>
      <c r="I51" s="8">
        <v>0</v>
      </c>
      <c r="J51" s="8">
        <f t="shared" si="0"/>
        <v>10</v>
      </c>
      <c r="L51" s="22" t="s">
        <v>1468</v>
      </c>
      <c r="P51" s="3">
        <f>INT(COUNTIFS(工作表3!A:A,A51))</f>
        <v>0</v>
      </c>
      <c r="Q51" s="3" t="str">
        <f>IF($P51=0,$D51,VLOOKUP($A51,工作表3!$A$6:$L$1016,12,0))</f>
        <v>在城市巡逻时概率产出</v>
      </c>
    </row>
    <row r="52" spans="1:17">
      <c r="A52" s="53">
        <v>48</v>
      </c>
      <c r="B52" s="54" t="s">
        <v>440</v>
      </c>
      <c r="C52" s="54" t="s">
        <v>565</v>
      </c>
      <c r="D52" s="83" t="s">
        <v>1691</v>
      </c>
      <c r="E52" s="8">
        <v>117</v>
      </c>
      <c r="F52" s="8">
        <v>20</v>
      </c>
      <c r="G52" s="8">
        <v>0</v>
      </c>
      <c r="H52" s="8">
        <v>0</v>
      </c>
      <c r="I52" s="8">
        <v>0</v>
      </c>
      <c r="J52" s="8">
        <f t="shared" si="0"/>
        <v>10</v>
      </c>
      <c r="L52" s="22" t="s">
        <v>1469</v>
      </c>
      <c r="P52" s="3">
        <f>INT(COUNTIFS(工作表3!A:A,A52))</f>
        <v>0</v>
      </c>
      <c r="Q52" s="3" t="str">
        <f>IF($P52=0,$D52,VLOOKUP($A52,工作表3!$A$6:$L$1016,12,0))</f>
        <v>在城市巡逻时概率产出</v>
      </c>
    </row>
    <row r="53" spans="1:17">
      <c r="A53" s="53">
        <v>49</v>
      </c>
      <c r="B53" s="54" t="s">
        <v>447</v>
      </c>
      <c r="C53" s="54" t="s">
        <v>565</v>
      </c>
      <c r="D53" s="83" t="s">
        <v>1227</v>
      </c>
      <c r="E53" s="8">
        <v>117</v>
      </c>
      <c r="F53" s="8">
        <v>20</v>
      </c>
      <c r="G53" s="8">
        <v>0</v>
      </c>
      <c r="H53" s="8">
        <v>0</v>
      </c>
      <c r="I53" s="8">
        <v>0</v>
      </c>
      <c r="J53" s="8">
        <f t="shared" si="0"/>
        <v>10</v>
      </c>
      <c r="L53" s="22" t="s">
        <v>1470</v>
      </c>
      <c r="P53" s="3">
        <f>INT(COUNTIFS(工作表3!A:A,A53))</f>
        <v>0</v>
      </c>
      <c r="Q53" s="3" t="str">
        <f>IF($P53=0,$D53,VLOOKUP($A53,工作表3!$A$6:$L$1016,12,0))</f>
        <v>在地区巡逻时概率产出</v>
      </c>
    </row>
    <row r="54" spans="1:17">
      <c r="A54" s="53">
        <v>50</v>
      </c>
      <c r="B54" s="54" t="s">
        <v>1694</v>
      </c>
      <c r="C54" s="54" t="s">
        <v>565</v>
      </c>
      <c r="D54" s="83" t="s">
        <v>1695</v>
      </c>
      <c r="E54" s="8">
        <v>117</v>
      </c>
      <c r="F54" s="8">
        <v>20</v>
      </c>
      <c r="G54" s="8">
        <v>0</v>
      </c>
      <c r="H54" s="8">
        <v>0</v>
      </c>
      <c r="I54" s="8">
        <v>0</v>
      </c>
      <c r="J54" s="8">
        <f t="shared" si="0"/>
        <v>9</v>
      </c>
      <c r="L54" s="22" t="s">
        <v>1471</v>
      </c>
      <c r="P54" s="3">
        <f>INT(COUNTIFS(工作表3!A:A,A54))</f>
        <v>0</v>
      </c>
      <c r="Q54" s="3" t="str">
        <f>IF($P54=0,$D54,VLOOKUP($A54,工作表3!$A$6:$L$1016,12,0))</f>
        <v>在城市巡逻时可产出</v>
      </c>
    </row>
    <row r="55" spans="1:17">
      <c r="A55" s="53">
        <v>51</v>
      </c>
      <c r="B55" s="54" t="s">
        <v>1696</v>
      </c>
      <c r="C55" s="54" t="s">
        <v>565</v>
      </c>
      <c r="D55" s="83" t="s">
        <v>1695</v>
      </c>
      <c r="E55" s="8">
        <v>117</v>
      </c>
      <c r="F55" s="8">
        <v>20</v>
      </c>
      <c r="G55" s="8">
        <v>0</v>
      </c>
      <c r="H55" s="8">
        <v>0</v>
      </c>
      <c r="I55" s="8">
        <v>0</v>
      </c>
      <c r="J55" s="8">
        <f t="shared" si="0"/>
        <v>9</v>
      </c>
      <c r="L55" s="22" t="s">
        <v>1472</v>
      </c>
      <c r="P55" s="3">
        <f>INT(COUNTIFS(工作表3!A:A,A55))</f>
        <v>0</v>
      </c>
      <c r="Q55" s="3" t="str">
        <f>IF($P55=0,$D55,VLOOKUP($A55,工作表3!$A$6:$L$1016,12,0))</f>
        <v>在城市巡逻时可产出</v>
      </c>
    </row>
    <row r="56" spans="1:17">
      <c r="A56" s="53">
        <v>52</v>
      </c>
      <c r="B56" s="54" t="s">
        <v>1697</v>
      </c>
      <c r="C56" s="54" t="s">
        <v>565</v>
      </c>
      <c r="D56" s="83" t="s">
        <v>1695</v>
      </c>
      <c r="E56" s="8">
        <v>117</v>
      </c>
      <c r="F56" s="8">
        <v>20</v>
      </c>
      <c r="G56" s="8">
        <v>0</v>
      </c>
      <c r="H56" s="8">
        <v>0</v>
      </c>
      <c r="I56" s="8">
        <v>0</v>
      </c>
      <c r="J56" s="8">
        <f t="shared" si="0"/>
        <v>9</v>
      </c>
      <c r="L56" s="22" t="s">
        <v>1453</v>
      </c>
      <c r="P56" s="3">
        <f>INT(COUNTIFS(工作表3!A:A,A56))</f>
        <v>0</v>
      </c>
      <c r="Q56" s="3" t="str">
        <f>IF($P56=0,$D56,VLOOKUP($A56,工作表3!$A$6:$L$1016,12,0))</f>
        <v>在城市巡逻时可产出</v>
      </c>
    </row>
    <row r="57" spans="1:17">
      <c r="A57" s="53">
        <v>53</v>
      </c>
      <c r="B57" s="54" t="s">
        <v>1698</v>
      </c>
      <c r="C57" s="54" t="s">
        <v>565</v>
      </c>
      <c r="D57" s="83" t="s">
        <v>1695</v>
      </c>
      <c r="E57" s="8">
        <v>117</v>
      </c>
      <c r="F57" s="8">
        <v>20</v>
      </c>
      <c r="G57" s="8">
        <v>0</v>
      </c>
      <c r="H57" s="8">
        <v>0</v>
      </c>
      <c r="I57" s="8">
        <v>0</v>
      </c>
      <c r="J57" s="8">
        <f t="shared" si="0"/>
        <v>9</v>
      </c>
      <c r="L57" s="22" t="s">
        <v>1461</v>
      </c>
      <c r="P57" s="3">
        <f>INT(COUNTIFS(工作表3!A:A,A57))</f>
        <v>0</v>
      </c>
      <c r="Q57" s="3" t="str">
        <f>IF($P57=0,$D57,VLOOKUP($A57,工作表3!$A$6:$L$1016,12,0))</f>
        <v>在城市巡逻时可产出</v>
      </c>
    </row>
    <row r="58" spans="1:17">
      <c r="A58" s="53">
        <v>54</v>
      </c>
      <c r="B58" s="54" t="s">
        <v>1699</v>
      </c>
      <c r="C58" s="54" t="s">
        <v>565</v>
      </c>
      <c r="D58" s="83" t="s">
        <v>1691</v>
      </c>
      <c r="E58" s="8">
        <v>117</v>
      </c>
      <c r="F58" s="8">
        <v>20</v>
      </c>
      <c r="G58" s="8">
        <v>0</v>
      </c>
      <c r="H58" s="8">
        <v>0</v>
      </c>
      <c r="I58" s="8">
        <v>0</v>
      </c>
      <c r="J58" s="8">
        <f t="shared" si="0"/>
        <v>10</v>
      </c>
      <c r="L58" s="22" t="s">
        <v>1473</v>
      </c>
      <c r="P58" s="3">
        <f>INT(COUNTIFS(工作表3!A:A,A58))</f>
        <v>0</v>
      </c>
      <c r="Q58" s="3" t="str">
        <f>IF($P58=0,$D58,VLOOKUP($A58,工作表3!$A$6:$L$1016,12,0))</f>
        <v>在城市巡逻时概率产出</v>
      </c>
    </row>
    <row r="59" spans="1:17">
      <c r="A59" s="53">
        <v>55</v>
      </c>
      <c r="B59" s="54" t="s">
        <v>1700</v>
      </c>
      <c r="C59" s="54" t="s">
        <v>565</v>
      </c>
      <c r="D59" s="83" t="s">
        <v>1691</v>
      </c>
      <c r="E59" s="8">
        <v>117</v>
      </c>
      <c r="F59" s="8">
        <v>20</v>
      </c>
      <c r="G59" s="8">
        <v>0</v>
      </c>
      <c r="H59" s="8">
        <v>0</v>
      </c>
      <c r="I59" s="8">
        <v>0</v>
      </c>
      <c r="J59" s="8">
        <f t="shared" si="0"/>
        <v>10</v>
      </c>
      <c r="L59" s="22" t="s">
        <v>1474</v>
      </c>
      <c r="P59" s="3">
        <f>INT(COUNTIFS(工作表3!A:A,A59))</f>
        <v>0</v>
      </c>
      <c r="Q59" s="3" t="str">
        <f>IF($P59=0,$D59,VLOOKUP($A59,工作表3!$A$6:$L$1016,12,0))</f>
        <v>在城市巡逻时概率产出</v>
      </c>
    </row>
    <row r="60" spans="1:17">
      <c r="A60" s="53">
        <v>56</v>
      </c>
      <c r="B60" s="54" t="s">
        <v>1701</v>
      </c>
      <c r="C60" s="54" t="s">
        <v>565</v>
      </c>
      <c r="D60" s="83" t="s">
        <v>1691</v>
      </c>
      <c r="E60" s="8">
        <v>117</v>
      </c>
      <c r="F60" s="8">
        <v>20</v>
      </c>
      <c r="G60" s="8">
        <v>0</v>
      </c>
      <c r="H60" s="8">
        <v>0</v>
      </c>
      <c r="I60" s="8">
        <v>0</v>
      </c>
      <c r="J60" s="8">
        <f t="shared" si="0"/>
        <v>10</v>
      </c>
      <c r="L60" s="22" t="s">
        <v>1475</v>
      </c>
      <c r="P60" s="3">
        <f>INT(COUNTIFS(工作表3!A:A,A60))</f>
        <v>0</v>
      </c>
      <c r="Q60" s="3" t="str">
        <f>IF($P60=0,$D60,VLOOKUP($A60,工作表3!$A$6:$L$1016,12,0))</f>
        <v>在城市巡逻时概率产出</v>
      </c>
    </row>
    <row r="61" spans="1:17">
      <c r="A61" s="53">
        <v>57</v>
      </c>
      <c r="B61" s="54" t="s">
        <v>1702</v>
      </c>
      <c r="C61" s="54" t="s">
        <v>565</v>
      </c>
      <c r="D61" s="83" t="s">
        <v>1691</v>
      </c>
      <c r="E61" s="8">
        <v>117</v>
      </c>
      <c r="F61" s="8">
        <v>20</v>
      </c>
      <c r="G61" s="8">
        <v>0</v>
      </c>
      <c r="H61" s="8">
        <v>0</v>
      </c>
      <c r="I61" s="8">
        <v>0</v>
      </c>
      <c r="J61" s="8">
        <f t="shared" si="0"/>
        <v>10</v>
      </c>
      <c r="L61" s="22" t="s">
        <v>1476</v>
      </c>
      <c r="P61" s="3">
        <f>INT(COUNTIFS(工作表3!A:A,A61))</f>
        <v>0</v>
      </c>
      <c r="Q61" s="3" t="str">
        <f>IF($P61=0,$D61,VLOOKUP($A61,工作表3!$A$6:$L$1016,12,0))</f>
        <v>在城市巡逻时概率产出</v>
      </c>
    </row>
    <row r="62" spans="1:17">
      <c r="A62" s="53">
        <v>58</v>
      </c>
      <c r="B62" s="54" t="s">
        <v>1703</v>
      </c>
      <c r="C62" s="54" t="s">
        <v>565</v>
      </c>
      <c r="D62" s="83" t="s">
        <v>1691</v>
      </c>
      <c r="E62" s="8">
        <v>117</v>
      </c>
      <c r="F62" s="8">
        <v>20</v>
      </c>
      <c r="G62" s="8">
        <v>0</v>
      </c>
      <c r="H62" s="8">
        <v>0</v>
      </c>
      <c r="I62" s="8">
        <v>0</v>
      </c>
      <c r="J62" s="8">
        <v>10111</v>
      </c>
      <c r="L62" s="22" t="s">
        <v>1477</v>
      </c>
      <c r="P62" s="3">
        <f>INT(COUNTIFS(工作表3!A:A,A62))</f>
        <v>0</v>
      </c>
      <c r="Q62" s="3" t="str">
        <f>IF($P62=0,$D62,VLOOKUP($A62,工作表3!$A$6:$L$1016,12,0))</f>
        <v>在城市巡逻时概率产出</v>
      </c>
    </row>
    <row r="63" spans="1:17">
      <c r="A63" s="53">
        <v>59</v>
      </c>
      <c r="B63" s="54" t="s">
        <v>1704</v>
      </c>
      <c r="C63" s="54" t="s">
        <v>565</v>
      </c>
      <c r="D63" s="83" t="s">
        <v>1691</v>
      </c>
      <c r="E63" s="8">
        <v>117</v>
      </c>
      <c r="F63" s="8">
        <v>20</v>
      </c>
      <c r="G63" s="8">
        <v>0</v>
      </c>
      <c r="H63" s="8">
        <v>0</v>
      </c>
      <c r="I63" s="8">
        <v>0</v>
      </c>
      <c r="J63" s="8">
        <v>10067</v>
      </c>
      <c r="L63" s="22" t="s">
        <v>1478</v>
      </c>
      <c r="P63" s="3">
        <f>INT(COUNTIFS(工作表3!A:A,A63))</f>
        <v>0</v>
      </c>
      <c r="Q63" s="3" t="str">
        <f>IF($P63=0,$D63,VLOOKUP($A63,工作表3!$A$6:$L$1016,12,0))</f>
        <v>在城市巡逻时概率产出</v>
      </c>
    </row>
    <row r="64" spans="1:17">
      <c r="A64" s="53">
        <v>60</v>
      </c>
      <c r="B64" s="54" t="s">
        <v>1705</v>
      </c>
      <c r="C64" s="54" t="s">
        <v>565</v>
      </c>
      <c r="D64" s="83" t="s">
        <v>1691</v>
      </c>
      <c r="E64" s="8">
        <v>117</v>
      </c>
      <c r="F64" s="8">
        <v>20</v>
      </c>
      <c r="G64" s="8">
        <v>0</v>
      </c>
      <c r="H64" s="8">
        <v>0</v>
      </c>
      <c r="I64" s="8">
        <v>0</v>
      </c>
      <c r="J64" s="8">
        <v>10089</v>
      </c>
      <c r="L64" s="22" t="s">
        <v>1479</v>
      </c>
      <c r="P64" s="3">
        <f>INT(COUNTIFS(工作表3!A:A,A64))</f>
        <v>0</v>
      </c>
      <c r="Q64" s="3" t="str">
        <f>IF($P64=0,$D64,VLOOKUP($A64,工作表3!$A$6:$L$1016,12,0))</f>
        <v>在城市巡逻时概率产出</v>
      </c>
    </row>
    <row r="65" spans="1:17">
      <c r="A65" s="53">
        <v>61</v>
      </c>
      <c r="B65" s="54" t="s">
        <v>1706</v>
      </c>
      <c r="C65" s="54" t="s">
        <v>565</v>
      </c>
      <c r="D65" s="83" t="s">
        <v>1691</v>
      </c>
      <c r="E65" s="8">
        <v>117</v>
      </c>
      <c r="F65" s="8">
        <v>20</v>
      </c>
      <c r="G65" s="8">
        <v>0</v>
      </c>
      <c r="H65" s="8">
        <v>0</v>
      </c>
      <c r="I65" s="8">
        <v>0</v>
      </c>
      <c r="J65" s="8">
        <v>40144</v>
      </c>
      <c r="L65" s="22" t="s">
        <v>1480</v>
      </c>
      <c r="P65" s="3">
        <f>INT(COUNTIFS(工作表3!A:A,A65))</f>
        <v>0</v>
      </c>
      <c r="Q65" s="3" t="str">
        <f>IF($P65=0,$D65,VLOOKUP($A65,工作表3!$A$6:$L$1016,12,0))</f>
        <v>在城市巡逻时概率产出</v>
      </c>
    </row>
    <row r="66" spans="1:17">
      <c r="A66" s="53">
        <v>62</v>
      </c>
      <c r="B66" s="54" t="s">
        <v>1707</v>
      </c>
      <c r="C66" s="54" t="s">
        <v>565</v>
      </c>
      <c r="D66" s="83" t="s">
        <v>1691</v>
      </c>
      <c r="E66" s="8">
        <v>117</v>
      </c>
      <c r="F66" s="8">
        <v>20</v>
      </c>
      <c r="G66" s="8">
        <v>0</v>
      </c>
      <c r="H66" s="8">
        <v>0</v>
      </c>
      <c r="I66" s="8">
        <v>0</v>
      </c>
      <c r="J66" s="8">
        <v>40155</v>
      </c>
      <c r="L66" s="22" t="s">
        <v>1481</v>
      </c>
      <c r="P66" s="3">
        <f>INT(COUNTIFS(工作表3!A:A,A66))</f>
        <v>0</v>
      </c>
      <c r="Q66" s="3" t="str">
        <f>IF($P66=0,$D66,VLOOKUP($A66,工作表3!$A$6:$L$1016,12,0))</f>
        <v>在城市巡逻时概率产出</v>
      </c>
    </row>
    <row r="67" spans="1:17">
      <c r="A67" s="53">
        <v>63</v>
      </c>
      <c r="B67" s="54" t="s">
        <v>1708</v>
      </c>
      <c r="C67" s="54" t="s">
        <v>565</v>
      </c>
      <c r="D67" s="83" t="s">
        <v>1691</v>
      </c>
      <c r="E67" s="8">
        <v>117</v>
      </c>
      <c r="F67" s="8">
        <v>20</v>
      </c>
      <c r="G67" s="8">
        <v>0</v>
      </c>
      <c r="H67" s="8">
        <v>0</v>
      </c>
      <c r="I67" s="8">
        <v>0</v>
      </c>
      <c r="J67" s="8">
        <v>40133</v>
      </c>
      <c r="L67" s="22" t="s">
        <v>1482</v>
      </c>
      <c r="P67" s="3">
        <f>INT(COUNTIFS(工作表3!A:A,A67))</f>
        <v>0</v>
      </c>
      <c r="Q67" s="3" t="str">
        <f>IF($P67=0,$D67,VLOOKUP($A67,工作表3!$A$6:$L$1016,12,0))</f>
        <v>在城市巡逻时概率产出</v>
      </c>
    </row>
    <row r="68" spans="1:17" ht="10.5" customHeight="1">
      <c r="A68" s="53">
        <v>64</v>
      </c>
      <c r="B68" s="54" t="s">
        <v>1709</v>
      </c>
      <c r="C68" s="54" t="s">
        <v>565</v>
      </c>
      <c r="D68" s="83" t="s">
        <v>1691</v>
      </c>
      <c r="E68" s="8">
        <v>117</v>
      </c>
      <c r="F68" s="8">
        <v>20</v>
      </c>
      <c r="G68" s="8">
        <v>0</v>
      </c>
      <c r="H68" s="8">
        <v>0</v>
      </c>
      <c r="I68" s="8">
        <v>0</v>
      </c>
      <c r="J68" s="8">
        <v>40166</v>
      </c>
      <c r="L68" s="22" t="s">
        <v>1483</v>
      </c>
      <c r="P68" s="3">
        <f>INT(COUNTIFS(工作表3!A:A,A68))</f>
        <v>0</v>
      </c>
      <c r="Q68" s="3" t="str">
        <f>IF($P68=0,$D68,VLOOKUP($A68,工作表3!$A$6:$L$1016,12,0))</f>
        <v>在城市巡逻时概率产出</v>
      </c>
    </row>
    <row r="69" spans="1:17">
      <c r="A69" s="53">
        <v>65</v>
      </c>
      <c r="B69" s="54" t="s">
        <v>1710</v>
      </c>
      <c r="C69" s="54" t="s">
        <v>565</v>
      </c>
      <c r="D69" s="83" t="s">
        <v>1691</v>
      </c>
      <c r="E69" s="8">
        <v>117</v>
      </c>
      <c r="F69" s="8">
        <v>20</v>
      </c>
      <c r="G69" s="8">
        <v>0</v>
      </c>
      <c r="H69" s="8">
        <v>0</v>
      </c>
      <c r="I69" s="8">
        <v>0</v>
      </c>
      <c r="J69" s="8">
        <v>30067</v>
      </c>
      <c r="L69" s="22" t="s">
        <v>1484</v>
      </c>
      <c r="P69" s="3">
        <f>INT(COUNTIFS(工作表3!A:A,A69))</f>
        <v>0</v>
      </c>
      <c r="Q69" s="3" t="str">
        <f>IF($P69=0,$D69,VLOOKUP($A69,工作表3!$A$6:$L$1016,12,0))</f>
        <v>在城市巡逻时概率产出</v>
      </c>
    </row>
    <row r="70" spans="1:17">
      <c r="A70" s="53">
        <v>66</v>
      </c>
      <c r="B70" s="54" t="s">
        <v>1711</v>
      </c>
      <c r="C70" s="54" t="s">
        <v>565</v>
      </c>
      <c r="D70" s="83" t="s">
        <v>1691</v>
      </c>
      <c r="E70" s="8">
        <v>117</v>
      </c>
      <c r="F70" s="8">
        <v>20</v>
      </c>
      <c r="G70" s="8">
        <v>0</v>
      </c>
      <c r="H70" s="8">
        <v>0</v>
      </c>
      <c r="I70" s="8">
        <v>0</v>
      </c>
      <c r="J70" s="8">
        <v>30078</v>
      </c>
      <c r="L70" s="22" t="s">
        <v>1485</v>
      </c>
      <c r="P70" s="3">
        <f>INT(COUNTIFS(工作表3!A:A,A70))</f>
        <v>0</v>
      </c>
      <c r="Q70" s="3" t="str">
        <f>IF($P70=0,$D70,VLOOKUP($A70,工作表3!$A$6:$L$1016,12,0))</f>
        <v>在城市巡逻时概率产出</v>
      </c>
    </row>
    <row r="71" spans="1:17">
      <c r="A71" s="53">
        <v>67</v>
      </c>
      <c r="B71" s="54" t="s">
        <v>1712</v>
      </c>
      <c r="C71" s="54" t="s">
        <v>565</v>
      </c>
      <c r="D71" s="83" t="s">
        <v>1691</v>
      </c>
      <c r="E71" s="8">
        <v>117</v>
      </c>
      <c r="F71" s="8">
        <v>20</v>
      </c>
      <c r="G71" s="8">
        <v>0</v>
      </c>
      <c r="H71" s="8">
        <v>0</v>
      </c>
      <c r="I71" s="8">
        <v>0</v>
      </c>
      <c r="J71" s="8">
        <v>30056</v>
      </c>
      <c r="L71" s="22" t="s">
        <v>1486</v>
      </c>
      <c r="P71" s="3">
        <f>INT(COUNTIFS(工作表3!A:A,A71))</f>
        <v>0</v>
      </c>
      <c r="Q71" s="3" t="str">
        <f>IF($P71=0,$D71,VLOOKUP($A71,工作表3!$A$6:$L$1016,12,0))</f>
        <v>在城市巡逻时概率产出</v>
      </c>
    </row>
    <row r="72" spans="1:17">
      <c r="A72" s="53">
        <v>68</v>
      </c>
      <c r="B72" s="54" t="s">
        <v>1713</v>
      </c>
      <c r="C72" s="54" t="s">
        <v>565</v>
      </c>
      <c r="D72" s="83" t="s">
        <v>1691</v>
      </c>
      <c r="E72" s="8">
        <v>117</v>
      </c>
      <c r="F72" s="8">
        <v>20</v>
      </c>
      <c r="G72" s="8">
        <v>0</v>
      </c>
      <c r="H72" s="8">
        <v>0</v>
      </c>
      <c r="I72" s="8">
        <v>0</v>
      </c>
      <c r="J72" s="8">
        <v>30023</v>
      </c>
      <c r="L72" s="22" t="s">
        <v>1487</v>
      </c>
      <c r="P72" s="3">
        <f>INT(COUNTIFS(工作表3!A:A,A72))</f>
        <v>0</v>
      </c>
      <c r="Q72" s="3" t="str">
        <f>IF($P72=0,$D72,VLOOKUP($A72,工作表3!$A$6:$L$1016,12,0))</f>
        <v>在城市巡逻时概率产出</v>
      </c>
    </row>
    <row r="73" spans="1:17">
      <c r="A73" s="53">
        <v>69</v>
      </c>
      <c r="B73" s="54" t="s">
        <v>1694</v>
      </c>
      <c r="C73" s="54" t="s">
        <v>565</v>
      </c>
      <c r="D73" s="83" t="s">
        <v>1228</v>
      </c>
      <c r="E73" s="8">
        <v>117</v>
      </c>
      <c r="F73" s="8">
        <v>20</v>
      </c>
      <c r="G73" s="8">
        <v>0</v>
      </c>
      <c r="H73" s="8">
        <v>0</v>
      </c>
      <c r="I73" s="8">
        <v>0</v>
      </c>
      <c r="L73" s="22" t="s">
        <v>1488</v>
      </c>
      <c r="P73" s="3">
        <f>INT(COUNTIFS(工作表3!A:A,A73))</f>
        <v>0</v>
      </c>
      <c r="Q73" s="3" t="str">
        <f>IF($P73=0,$D73,VLOOKUP($A73,工作表3!$A$6:$L$1016,12,0))</f>
        <v>地区暴动被镇压后产出</v>
      </c>
    </row>
    <row r="74" spans="1:17" ht="14.25" customHeight="1">
      <c r="A74" s="53">
        <v>70</v>
      </c>
      <c r="B74" s="54" t="s">
        <v>1714</v>
      </c>
      <c r="C74" s="54" t="s">
        <v>565</v>
      </c>
      <c r="D74" s="83" t="s">
        <v>1229</v>
      </c>
      <c r="E74" s="8">
        <v>117</v>
      </c>
      <c r="F74" s="8">
        <v>20</v>
      </c>
      <c r="G74" s="8">
        <v>0</v>
      </c>
      <c r="H74" s="8">
        <v>0</v>
      </c>
      <c r="I74" s="8">
        <v>0</v>
      </c>
      <c r="J74" s="8">
        <v>20111</v>
      </c>
      <c r="L74" s="22" t="s">
        <v>1489</v>
      </c>
      <c r="P74" s="3">
        <f>INT(COUNTIFS(工作表3!A:A,A74))</f>
        <v>0</v>
      </c>
      <c r="Q74" s="3" t="str">
        <f>IF($P74=0,$D74,VLOOKUP($A74,工作表3!$A$6:$L$1016,12,0))</f>
        <v>在战斗边疆巡逻时可产出</v>
      </c>
    </row>
    <row r="75" spans="1:17">
      <c r="A75" s="53">
        <v>71</v>
      </c>
      <c r="B75" s="54" t="s">
        <v>1715</v>
      </c>
      <c r="C75" s="54" t="s">
        <v>565</v>
      </c>
      <c r="D75" s="83" t="s">
        <v>1229</v>
      </c>
      <c r="E75" s="8">
        <v>117</v>
      </c>
      <c r="F75" s="8">
        <v>20</v>
      </c>
      <c r="G75" s="8">
        <v>0</v>
      </c>
      <c r="H75" s="8">
        <v>0</v>
      </c>
      <c r="I75" s="8">
        <v>0</v>
      </c>
      <c r="J75" s="8">
        <v>20089</v>
      </c>
      <c r="L75" s="22" t="s">
        <v>1490</v>
      </c>
      <c r="P75" s="3">
        <f>INT(COUNTIFS(工作表3!A:A,A75))</f>
        <v>0</v>
      </c>
      <c r="Q75" s="3" t="str">
        <f>IF($P75=0,$D75,VLOOKUP($A75,工作表3!$A$6:$L$1016,12,0))</f>
        <v>在战斗边疆巡逻时可产出</v>
      </c>
    </row>
    <row r="76" spans="1:17">
      <c r="A76" s="53">
        <v>72</v>
      </c>
      <c r="B76" s="54" t="s">
        <v>1716</v>
      </c>
      <c r="C76" s="54" t="s">
        <v>565</v>
      </c>
      <c r="D76" s="83" t="s">
        <v>1229</v>
      </c>
      <c r="E76" s="8">
        <v>117</v>
      </c>
      <c r="F76" s="8">
        <v>20</v>
      </c>
      <c r="G76" s="8">
        <v>0</v>
      </c>
      <c r="H76" s="8">
        <v>0</v>
      </c>
      <c r="I76" s="8">
        <v>0</v>
      </c>
      <c r="J76" s="8">
        <v>20155</v>
      </c>
      <c r="L76" s="22" t="s">
        <v>1473</v>
      </c>
      <c r="P76" s="3">
        <f>INT(COUNTIFS(工作表3!A:A,A76))</f>
        <v>0</v>
      </c>
      <c r="Q76" s="3" t="str">
        <f>IF($P76=0,$D76,VLOOKUP($A76,工作表3!$A$6:$L$1016,12,0))</f>
        <v>在战斗边疆巡逻时可产出</v>
      </c>
    </row>
    <row r="77" spans="1:17">
      <c r="A77" s="53">
        <v>73</v>
      </c>
      <c r="B77" s="54" t="s">
        <v>1717</v>
      </c>
      <c r="C77" s="54" t="s">
        <v>565</v>
      </c>
      <c r="D77" s="83" t="s">
        <v>1229</v>
      </c>
      <c r="E77" s="8">
        <v>117</v>
      </c>
      <c r="F77" s="8">
        <v>20</v>
      </c>
      <c r="G77" s="8">
        <v>0</v>
      </c>
      <c r="H77" s="8">
        <v>0</v>
      </c>
      <c r="I77" s="8">
        <v>0</v>
      </c>
      <c r="J77" s="8">
        <v>20034</v>
      </c>
      <c r="L77" s="22" t="s">
        <v>1478</v>
      </c>
      <c r="P77" s="3">
        <f>INT(COUNTIFS(工作表3!A:A,A77))</f>
        <v>0</v>
      </c>
      <c r="Q77" s="3" t="str">
        <f>IF($P77=0,$D77,VLOOKUP($A77,工作表3!$A$6:$L$1016,12,0))</f>
        <v>在战斗边疆巡逻时可产出</v>
      </c>
    </row>
    <row r="78" spans="1:17">
      <c r="A78" s="53">
        <v>74</v>
      </c>
      <c r="B78" s="54" t="s">
        <v>580</v>
      </c>
      <c r="C78" s="54" t="s">
        <v>581</v>
      </c>
      <c r="D78" s="83" t="s">
        <v>578</v>
      </c>
      <c r="E78" s="8">
        <v>136</v>
      </c>
      <c r="F78" s="8">
        <v>25</v>
      </c>
      <c r="G78" s="8">
        <v>0</v>
      </c>
      <c r="H78" s="8">
        <v>0</v>
      </c>
      <c r="I78" s="8">
        <v>0</v>
      </c>
      <c r="L78" s="22" t="s">
        <v>1491</v>
      </c>
      <c r="N78" s="8"/>
      <c r="P78" s="3">
        <f>INT(COUNTIFS(工作表3!A:A,A78))</f>
        <v>0</v>
      </c>
      <c r="Q78" s="3" t="str">
        <f>IF($P78=0,$D78,VLOOKUP($A78,工作表3!$A$6:$L$1016,12,0))</f>
        <v>可以使用星屑购买</v>
      </c>
    </row>
    <row r="79" spans="1:17">
      <c r="A79" s="53">
        <v>75</v>
      </c>
      <c r="B79" s="54" t="s">
        <v>1718</v>
      </c>
      <c r="C79" s="54" t="s">
        <v>409</v>
      </c>
      <c r="D79" s="83" t="s">
        <v>1574</v>
      </c>
      <c r="E79" s="8">
        <v>103</v>
      </c>
      <c r="F79" s="8">
        <v>24</v>
      </c>
      <c r="G79" s="8">
        <v>0</v>
      </c>
      <c r="H79" s="8">
        <v>0</v>
      </c>
      <c r="I79" s="8">
        <v>0</v>
      </c>
      <c r="L79" s="22" t="s">
        <v>1488</v>
      </c>
      <c r="P79" s="3">
        <f>INT(COUNTIFS(工作表3!A:A,A79))</f>
        <v>0</v>
      </c>
      <c r="Q79" s="3" t="str">
        <f>IF($P79=0,$D79,VLOOKUP($A79,工作表3!$A$6:$L$1016,12,0))</f>
        <v>精英副本任意关卡掉落</v>
      </c>
    </row>
    <row r="80" spans="1:17">
      <c r="A80" s="53">
        <v>76</v>
      </c>
      <c r="B80" s="54" t="s">
        <v>1718</v>
      </c>
      <c r="C80" s="54" t="s">
        <v>581</v>
      </c>
      <c r="D80" s="83" t="s">
        <v>1719</v>
      </c>
      <c r="E80" s="8">
        <v>136</v>
      </c>
      <c r="F80" s="8">
        <v>25</v>
      </c>
      <c r="G80" s="8">
        <v>0</v>
      </c>
      <c r="H80" s="8">
        <v>0</v>
      </c>
      <c r="I80" s="8">
        <v>0</v>
      </c>
      <c r="L80" s="22" t="s">
        <v>1492</v>
      </c>
      <c r="P80" s="3">
        <f>INT(COUNTIFS(工作表3!A:A,A80))</f>
        <v>0</v>
      </c>
      <c r="Q80" s="3" t="str">
        <f>IF($P80=0,$D80,VLOOKUP($A80,工作表3!$A$6:$L$1016,12,0))</f>
        <v>有概率刷出升星胶囊</v>
      </c>
    </row>
    <row r="81" spans="1:17">
      <c r="A81" s="53">
        <v>77</v>
      </c>
      <c r="B81" s="54" t="s">
        <v>579</v>
      </c>
      <c r="C81" s="54" t="s">
        <v>1720</v>
      </c>
      <c r="D81" s="83" t="s">
        <v>583</v>
      </c>
      <c r="E81" s="8">
        <v>124</v>
      </c>
      <c r="F81" s="8">
        <v>26</v>
      </c>
      <c r="G81" s="8">
        <v>0</v>
      </c>
      <c r="H81" s="8">
        <v>0</v>
      </c>
      <c r="I81" s="8">
        <v>0</v>
      </c>
      <c r="L81" s="22" t="s">
        <v>1486</v>
      </c>
      <c r="P81" s="3">
        <f>INT(COUNTIFS(工作表3!A:A,A81))</f>
        <v>0</v>
      </c>
      <c r="Q81" s="3" t="str">
        <f>IF($P81=0,$D81,VLOOKUP($A81,工作表3!$A$6:$L$1016,12,0))</f>
        <v>在[背包]分解升星道具</v>
      </c>
    </row>
    <row r="82" spans="1:17">
      <c r="A82" s="53">
        <v>78</v>
      </c>
      <c r="B82" s="54" t="s">
        <v>1718</v>
      </c>
      <c r="C82" s="54" t="s">
        <v>1721</v>
      </c>
      <c r="D82" s="83" t="s">
        <v>1722</v>
      </c>
      <c r="E82" s="8">
        <v>132</v>
      </c>
      <c r="F82" s="8">
        <v>18</v>
      </c>
      <c r="G82" s="8">
        <v>0</v>
      </c>
      <c r="H82" s="8">
        <v>0</v>
      </c>
      <c r="I82" s="8">
        <v>0</v>
      </c>
      <c r="J82" s="8">
        <v>9</v>
      </c>
      <c r="L82" s="22" t="s">
        <v>1490</v>
      </c>
      <c r="P82" s="3">
        <f>INT(COUNTIFS(工作表3!A:A,A82))</f>
        <v>0</v>
      </c>
      <c r="Q82" s="3" t="str">
        <f>IF($P82=0,$D82,VLOOKUP($A82,工作表3!$A$6:$L$1016,12,0))</f>
        <v>可以在公会商店购买</v>
      </c>
    </row>
    <row r="83" spans="1:17">
      <c r="A83" s="53">
        <v>79</v>
      </c>
      <c r="B83" s="54" t="s">
        <v>1723</v>
      </c>
      <c r="C83" s="54" t="s">
        <v>1230</v>
      </c>
      <c r="D83" s="83" t="s">
        <v>1575</v>
      </c>
      <c r="E83" s="8">
        <v>104</v>
      </c>
      <c r="F83" s="8">
        <v>6</v>
      </c>
      <c r="G83" s="8">
        <v>0</v>
      </c>
      <c r="H83" s="8">
        <v>0</v>
      </c>
      <c r="I83" s="8">
        <v>0</v>
      </c>
      <c r="L83" s="22" t="s">
        <v>1493</v>
      </c>
      <c r="P83" s="3">
        <f>INT(COUNTIFS(工作表3!A:A,A83))</f>
        <v>0</v>
      </c>
      <c r="Q83" s="3" t="str">
        <f>IF($P83=0,$D83,VLOOKUP($A83,工作表3!$A$6:$L$1016,12,0))</f>
        <v>100星以上可在商店购买</v>
      </c>
    </row>
    <row r="84" spans="1:17">
      <c r="A84" s="53">
        <v>80</v>
      </c>
      <c r="B84" s="54" t="s">
        <v>1724</v>
      </c>
      <c r="C84" s="54" t="s">
        <v>14</v>
      </c>
      <c r="D84" s="83" t="s">
        <v>568</v>
      </c>
      <c r="E84" s="8">
        <v>129</v>
      </c>
      <c r="F84" s="8">
        <v>3</v>
      </c>
      <c r="G84" s="8">
        <v>31</v>
      </c>
      <c r="H84" s="8">
        <v>0</v>
      </c>
      <c r="I84" s="8">
        <v>80</v>
      </c>
      <c r="L84" s="22" t="s">
        <v>1494</v>
      </c>
      <c r="P84" s="3">
        <f>INT(COUNTIFS(工作表3!A:A,A84))</f>
        <v>0</v>
      </c>
      <c r="Q84" s="3" t="str">
        <f>IF($P84=0,$D84,VLOOKUP($A84,工作表3!$A$6:$L$1016,12,0))</f>
        <v>可用钻石购买</v>
      </c>
    </row>
    <row r="85" spans="1:17">
      <c r="A85" s="53">
        <v>81</v>
      </c>
      <c r="B85" s="54" t="s">
        <v>1724</v>
      </c>
      <c r="C85" s="54" t="s">
        <v>1721</v>
      </c>
      <c r="D85" s="83" t="s">
        <v>1576</v>
      </c>
      <c r="E85" s="8">
        <v>132</v>
      </c>
      <c r="F85" s="8">
        <v>18</v>
      </c>
      <c r="G85" s="8">
        <v>0</v>
      </c>
      <c r="H85" s="8">
        <v>0</v>
      </c>
      <c r="I85" s="8">
        <v>0</v>
      </c>
      <c r="L85" s="22" t="s">
        <v>1495</v>
      </c>
      <c r="P85" s="3">
        <f>INT(COUNTIFS(工作表3!A:A,A85))</f>
        <v>0</v>
      </c>
      <c r="Q85" s="3" t="str">
        <f>IF($P85=0,$D85,VLOOKUP($A85,工作表3!$A$6:$L$1016,12,0))</f>
        <v>可用公会贡献购买</v>
      </c>
    </row>
    <row r="86" spans="1:17">
      <c r="A86" s="53">
        <v>82</v>
      </c>
      <c r="B86" s="54" t="s">
        <v>1724</v>
      </c>
      <c r="C86" s="54" t="s">
        <v>1725</v>
      </c>
      <c r="D86" s="83" t="s">
        <v>1726</v>
      </c>
      <c r="E86" s="8">
        <v>104</v>
      </c>
      <c r="F86" s="8">
        <v>28</v>
      </c>
      <c r="G86" s="8">
        <v>0</v>
      </c>
      <c r="H86" s="8">
        <v>0</v>
      </c>
      <c r="I86" s="8">
        <v>0</v>
      </c>
      <c r="L86" s="22" t="s">
        <v>1471</v>
      </c>
      <c r="P86" s="3">
        <f>INT(COUNTIFS(工作表3!A:A,A86))</f>
        <v>0</v>
      </c>
      <c r="Q86" s="3" t="str">
        <f>IF($P86=0,$D86,VLOOKUP($A86,工作表3!$A$6:$L$1016,12,0))</f>
        <v>可用挑战勋章购买</v>
      </c>
    </row>
    <row r="87" spans="1:17">
      <c r="A87" s="53">
        <v>83</v>
      </c>
      <c r="B87" s="54" t="s">
        <v>1724</v>
      </c>
      <c r="C87" s="54" t="s">
        <v>1230</v>
      </c>
      <c r="D87" s="83" t="s">
        <v>1577</v>
      </c>
      <c r="E87" s="8">
        <v>117</v>
      </c>
      <c r="F87" s="8">
        <v>15</v>
      </c>
      <c r="G87" s="8">
        <v>0</v>
      </c>
      <c r="H87" s="8">
        <v>0</v>
      </c>
      <c r="I87" s="8">
        <v>0</v>
      </c>
      <c r="J87" s="8">
        <f t="shared" ref="J87" si="1">LEN(D87)</f>
        <v>11</v>
      </c>
      <c r="L87" s="22" t="s">
        <v>1496</v>
      </c>
      <c r="P87" s="3">
        <f>INT(COUNTIFS(工作表3!A:A,A87))</f>
        <v>0</v>
      </c>
      <c r="Q87" s="3" t="str">
        <f>IF($P87=0,$D87,VLOOKUP($A87,工作表3!$A$6:$L$1016,12,0))</f>
        <v>34关后的星数奖励产出</v>
      </c>
    </row>
    <row r="88" spans="1:17">
      <c r="A88" s="59">
        <v>84</v>
      </c>
      <c r="B88" s="60" t="s">
        <v>1727</v>
      </c>
      <c r="C88" s="60" t="s">
        <v>1728</v>
      </c>
      <c r="D88" s="85" t="s">
        <v>1729</v>
      </c>
      <c r="E88" s="30">
        <v>158</v>
      </c>
      <c r="F88" s="30">
        <v>32</v>
      </c>
      <c r="G88" s="30">
        <v>0</v>
      </c>
      <c r="H88" s="30">
        <v>0</v>
      </c>
      <c r="I88" s="30">
        <v>0</v>
      </c>
      <c r="L88" s="22" t="s">
        <v>1497</v>
      </c>
      <c r="P88" s="3">
        <f>INT(COUNTIFS(工作表3!A:A,A88))</f>
        <v>0</v>
      </c>
      <c r="Q88" s="3" t="str">
        <f>IF($P88=0,$D88,VLOOKUP($A88,工作表3!$A$6:$L$1016,12,0))</f>
        <v>有几率刷出宠物碎片</v>
      </c>
    </row>
    <row r="89" spans="1:17">
      <c r="A89" s="59">
        <v>85</v>
      </c>
      <c r="B89" s="60" t="s">
        <v>1730</v>
      </c>
      <c r="C89" s="60" t="s">
        <v>1728</v>
      </c>
      <c r="D89" s="85" t="s">
        <v>1731</v>
      </c>
      <c r="E89" s="30">
        <v>158</v>
      </c>
      <c r="F89" s="30">
        <v>32</v>
      </c>
      <c r="G89" s="30">
        <v>0</v>
      </c>
      <c r="H89" s="30">
        <v>0</v>
      </c>
      <c r="I89" s="30">
        <v>0</v>
      </c>
      <c r="L89" s="22" t="s">
        <v>1467</v>
      </c>
      <c r="P89" s="3">
        <f>INT(COUNTIFS(工作表3!A:A,A89))</f>
        <v>0</v>
      </c>
      <c r="Q89" s="3" t="str">
        <f>IF($P89=0,$D89,VLOOKUP($A89,工作表3!$A$6:$L$1016,12,0))</f>
        <v>有几率在宠物商店刷出</v>
      </c>
    </row>
    <row r="90" spans="1:17">
      <c r="A90" s="59">
        <v>86</v>
      </c>
      <c r="B90" s="60" t="s">
        <v>1732</v>
      </c>
      <c r="C90" s="60" t="s">
        <v>1733</v>
      </c>
      <c r="D90" s="85" t="s">
        <v>1734</v>
      </c>
      <c r="E90" s="30">
        <v>117</v>
      </c>
      <c r="F90" s="30">
        <v>31</v>
      </c>
      <c r="G90" s="30">
        <v>0</v>
      </c>
      <c r="H90" s="30">
        <v>0</v>
      </c>
      <c r="I90" s="30">
        <v>0</v>
      </c>
      <c r="L90" s="22" t="s">
        <v>1482</v>
      </c>
      <c r="P90" s="3">
        <f>INT(COUNTIFS(工作表3!A:A,A90))</f>
        <v>0</v>
      </c>
      <c r="Q90" s="3" t="str">
        <f>IF($P90=0,$D90,VLOOKUP($A90,工作表3!$A$6:$L$1016,12,0))</f>
        <v>击败据点可获得宠魂</v>
      </c>
    </row>
    <row r="91" spans="1:17">
      <c r="A91" s="59">
        <v>87</v>
      </c>
      <c r="B91" s="60" t="s">
        <v>1730</v>
      </c>
      <c r="C91" s="60" t="s">
        <v>1733</v>
      </c>
      <c r="D91" s="85" t="s">
        <v>1735</v>
      </c>
      <c r="E91" s="30">
        <v>117</v>
      </c>
      <c r="F91" s="30">
        <v>31</v>
      </c>
      <c r="G91" s="30">
        <v>0</v>
      </c>
      <c r="H91" s="30">
        <v>0</v>
      </c>
      <c r="I91" s="30">
        <v>0</v>
      </c>
      <c r="L91" s="22" t="s">
        <v>1460</v>
      </c>
      <c r="P91" s="3">
        <f>INT(COUNTIFS(工作表3!A:A,A91))</f>
        <v>0</v>
      </c>
      <c r="Q91" s="3" t="str">
        <f>IF($P91=0,$D91,VLOOKUP($A91,工作表3!$A$6:$L$1016,12,0))</f>
        <v>开启秘藏有几率获得</v>
      </c>
    </row>
    <row r="92" spans="1:17">
      <c r="A92" s="61">
        <v>88</v>
      </c>
      <c r="B92" s="60" t="s">
        <v>1736</v>
      </c>
      <c r="C92" s="60" t="s">
        <v>1737</v>
      </c>
      <c r="D92" s="85" t="s">
        <v>1738</v>
      </c>
      <c r="E92" s="30">
        <v>104</v>
      </c>
      <c r="F92" s="30">
        <v>27</v>
      </c>
      <c r="G92" s="30">
        <v>3</v>
      </c>
      <c r="H92" s="30">
        <v>0</v>
      </c>
      <c r="I92" s="30">
        <v>0</v>
      </c>
      <c r="L92" s="22" t="s">
        <v>1498</v>
      </c>
      <c r="P92" s="3">
        <f>INT(COUNTIFS(工作表3!A:A,A92))</f>
        <v>0</v>
      </c>
      <c r="Q92" s="3" t="str">
        <f>IF($P92=0,$D92,VLOOKUP($A92,工作表3!$A$6:$L$1016,12,0))</f>
        <v>星座商城中获得</v>
      </c>
    </row>
    <row r="93" spans="1:17">
      <c r="A93" s="59">
        <v>89</v>
      </c>
      <c r="B93" s="62" t="s">
        <v>21</v>
      </c>
      <c r="C93" s="60" t="s">
        <v>1739</v>
      </c>
      <c r="D93" s="85" t="s">
        <v>1578</v>
      </c>
      <c r="E93" s="30">
        <v>159</v>
      </c>
      <c r="F93" s="30">
        <v>33</v>
      </c>
      <c r="G93" s="30">
        <v>11</v>
      </c>
      <c r="H93" s="30">
        <v>0</v>
      </c>
      <c r="I93" s="30">
        <v>0</v>
      </c>
      <c r="L93" s="22" t="s">
        <v>1499</v>
      </c>
      <c r="P93" s="3">
        <f>INT(COUNTIFS(工作表3!A:A,A93))</f>
        <v>0</v>
      </c>
      <c r="Q93" s="3" t="str">
        <f>IF($P93=0,$D93,VLOOKUP($A93,工作表3!$A$6:$L$1016,12,0))</f>
        <v>可以在道具合成中合成</v>
      </c>
    </row>
    <row r="94" spans="1:17">
      <c r="A94" s="59">
        <v>90</v>
      </c>
      <c r="B94" s="60" t="s">
        <v>1740</v>
      </c>
      <c r="C94" s="60" t="s">
        <v>1739</v>
      </c>
      <c r="D94" s="85" t="s">
        <v>1578</v>
      </c>
      <c r="E94" s="30">
        <v>159</v>
      </c>
      <c r="F94" s="30">
        <v>33</v>
      </c>
      <c r="G94" s="30">
        <v>26</v>
      </c>
      <c r="H94" s="30">
        <v>0</v>
      </c>
      <c r="I94" s="30">
        <v>0</v>
      </c>
      <c r="L94" s="22" t="s">
        <v>1458</v>
      </c>
      <c r="P94" s="3">
        <f>INT(COUNTIFS(工作表3!A:A,A94))</f>
        <v>0</v>
      </c>
      <c r="Q94" s="3" t="str">
        <f>IF($P94=0,$D94,VLOOKUP($A94,工作表3!$A$6:$L$1016,12,0))</f>
        <v>可以在道具合成中合成</v>
      </c>
    </row>
    <row r="95" spans="1:17">
      <c r="A95" s="59">
        <v>91</v>
      </c>
      <c r="B95" s="60" t="s">
        <v>2260</v>
      </c>
      <c r="C95" s="60" t="s">
        <v>1739</v>
      </c>
      <c r="D95" s="85" t="s">
        <v>1578</v>
      </c>
      <c r="E95" s="30">
        <v>159</v>
      </c>
      <c r="F95" s="30">
        <v>33</v>
      </c>
      <c r="G95" s="30">
        <v>27</v>
      </c>
      <c r="H95" s="30">
        <v>0</v>
      </c>
      <c r="I95" s="30">
        <v>0</v>
      </c>
      <c r="L95" s="22" t="s">
        <v>1472</v>
      </c>
      <c r="P95" s="3">
        <f>INT(COUNTIFS(工作表3!A:A,A95))</f>
        <v>0</v>
      </c>
      <c r="Q95" s="3" t="str">
        <f>IF($P95=0,$D95,VLOOKUP($A95,工作表3!$A$6:$L$1016,12,0))</f>
        <v>可以在道具合成中合成</v>
      </c>
    </row>
    <row r="96" spans="1:17">
      <c r="A96" s="59">
        <v>92</v>
      </c>
      <c r="B96" s="60" t="s">
        <v>1741</v>
      </c>
      <c r="C96" s="60" t="s">
        <v>1742</v>
      </c>
      <c r="D96" s="85" t="s">
        <v>1743</v>
      </c>
      <c r="E96" s="30">
        <v>160</v>
      </c>
      <c r="F96" s="30">
        <v>34</v>
      </c>
      <c r="G96" s="30">
        <v>0</v>
      </c>
      <c r="H96" s="30">
        <v>0</v>
      </c>
      <c r="I96" s="30">
        <v>0</v>
      </c>
      <c r="L96" s="22" t="s">
        <v>1500</v>
      </c>
      <c r="P96" s="3">
        <f>INT(COUNTIFS(工作表3!A:A,A96))</f>
        <v>0</v>
      </c>
      <c r="Q96" s="3" t="str">
        <f>IF($P96=0,$D96,VLOOKUP($A96,工作表3!$A$6:$L$1016,12,0))</f>
        <v>参与宇宙船大战可获得</v>
      </c>
    </row>
    <row r="97" spans="1:17">
      <c r="A97" s="59">
        <v>93</v>
      </c>
      <c r="B97" s="60" t="s">
        <v>1744</v>
      </c>
      <c r="C97" s="60" t="s">
        <v>1745</v>
      </c>
      <c r="D97" s="85" t="s">
        <v>1579</v>
      </c>
      <c r="E97" s="30">
        <v>115</v>
      </c>
      <c r="F97" s="30">
        <v>35</v>
      </c>
      <c r="G97" s="30">
        <v>0</v>
      </c>
      <c r="H97" s="30">
        <v>0</v>
      </c>
      <c r="I97" s="30">
        <v>0</v>
      </c>
      <c r="L97" s="22" t="s">
        <v>1501</v>
      </c>
      <c r="P97" s="3">
        <f>INT(COUNTIFS(工作表3!A:A,A97))</f>
        <v>0</v>
      </c>
      <c r="Q97" s="3" t="str">
        <f>IF($P97=0,$D97,VLOOKUP($A97,工作表3!$A$6:$L$1016,12,0))</f>
        <v>通过运营活动获得</v>
      </c>
    </row>
    <row r="98" spans="1:17">
      <c r="A98" s="59">
        <v>94</v>
      </c>
      <c r="B98" s="60" t="s">
        <v>1746</v>
      </c>
      <c r="C98" s="60" t="s">
        <v>1725</v>
      </c>
      <c r="D98" s="85" t="s">
        <v>1747</v>
      </c>
      <c r="E98" s="30">
        <v>104</v>
      </c>
      <c r="F98" s="30">
        <v>28</v>
      </c>
      <c r="G98" s="30">
        <v>0</v>
      </c>
      <c r="H98" s="30">
        <v>0</v>
      </c>
      <c r="I98" s="30">
        <v>0</v>
      </c>
      <c r="L98" s="22" t="s">
        <v>1453</v>
      </c>
      <c r="P98" s="3">
        <f>INT(COUNTIFS(工作表3!A:A,A98))</f>
        <v>0</v>
      </c>
      <c r="Q98" s="3" t="str">
        <f>IF($P98=0,$D98,VLOOKUP($A98,工作表3!$A$6:$L$1016,12,0))</f>
        <v>可以在挑战商店中获得</v>
      </c>
    </row>
    <row r="99" spans="1:17">
      <c r="A99" s="59">
        <v>95</v>
      </c>
      <c r="B99" s="60" t="s">
        <v>1748</v>
      </c>
      <c r="C99" s="60" t="s">
        <v>1661</v>
      </c>
      <c r="D99" s="85" t="s">
        <v>1749</v>
      </c>
      <c r="E99" s="30">
        <v>111</v>
      </c>
      <c r="F99" s="30">
        <v>4</v>
      </c>
      <c r="G99" s="30">
        <v>0</v>
      </c>
      <c r="H99" s="30">
        <v>0</v>
      </c>
      <c r="I99" s="30">
        <v>0</v>
      </c>
      <c r="L99" s="22" t="s">
        <v>1502</v>
      </c>
      <c r="P99" s="3">
        <f>INT(COUNTIFS(工作表3!A:A,A99))</f>
        <v>0</v>
      </c>
      <c r="Q99" s="3" t="str">
        <f>IF($P99=0,$D99,VLOOKUP($A99,工作表3!$A$6:$L$1016,12,0))</f>
        <v>有几率在英雄商店中获得</v>
      </c>
    </row>
    <row r="100" spans="1:17">
      <c r="A100" s="59">
        <v>96</v>
      </c>
      <c r="B100" s="60" t="s">
        <v>1748</v>
      </c>
      <c r="C100" s="60" t="s">
        <v>1750</v>
      </c>
      <c r="D100" s="85" t="s">
        <v>1751</v>
      </c>
      <c r="E100" s="30">
        <v>104</v>
      </c>
      <c r="F100" s="30">
        <v>36</v>
      </c>
      <c r="G100" s="30">
        <v>0</v>
      </c>
      <c r="H100" s="30">
        <v>0</v>
      </c>
      <c r="I100" s="30">
        <v>0</v>
      </c>
      <c r="L100" s="22" t="s">
        <v>1497</v>
      </c>
      <c r="P100" s="3">
        <f>INT(COUNTIFS(工作表3!A:A,A100))</f>
        <v>0</v>
      </c>
      <c r="Q100" s="3" t="str">
        <f>IF($P100=0,$D100,VLOOKUP($A100,工作表3!$A$6:$L$1016,12,0))</f>
        <v>可以在积分商店获得</v>
      </c>
    </row>
    <row r="101" spans="1:17">
      <c r="A101" s="59">
        <v>97</v>
      </c>
      <c r="B101" s="60" t="s">
        <v>1748</v>
      </c>
      <c r="C101" s="60" t="s">
        <v>1750</v>
      </c>
      <c r="D101" s="85" t="s">
        <v>1751</v>
      </c>
      <c r="E101" s="30">
        <v>104</v>
      </c>
      <c r="F101" s="30">
        <v>36</v>
      </c>
      <c r="G101" s="30">
        <v>0</v>
      </c>
      <c r="H101" s="30">
        <v>0</v>
      </c>
      <c r="I101" s="30">
        <v>65</v>
      </c>
      <c r="L101" s="22" t="s">
        <v>1493</v>
      </c>
      <c r="P101" s="3">
        <f>INT(COUNTIFS(工作表3!A:A,A101))</f>
        <v>0</v>
      </c>
      <c r="Q101" s="3" t="str">
        <f>IF($P101=0,$D101,VLOOKUP($A101,工作表3!$A$6:$L$1016,12,0))</f>
        <v>可以在积分商店获得</v>
      </c>
    </row>
    <row r="102" spans="1:17">
      <c r="A102" s="59">
        <v>98</v>
      </c>
      <c r="B102" s="60" t="s">
        <v>1748</v>
      </c>
      <c r="C102" s="60" t="s">
        <v>1750</v>
      </c>
      <c r="D102" s="85" t="s">
        <v>1751</v>
      </c>
      <c r="E102" s="30">
        <v>104</v>
      </c>
      <c r="F102" s="30">
        <v>36</v>
      </c>
      <c r="G102" s="30">
        <v>0</v>
      </c>
      <c r="H102" s="30">
        <v>0</v>
      </c>
      <c r="I102" s="30">
        <v>75</v>
      </c>
      <c r="L102" s="22" t="s">
        <v>1503</v>
      </c>
      <c r="P102" s="3">
        <f>INT(COUNTIFS(工作表3!A:A,A102))</f>
        <v>0</v>
      </c>
      <c r="Q102" s="3" t="str">
        <f>IF($P102=0,$D102,VLOOKUP($A102,工作表3!$A$6:$L$1016,12,0))</f>
        <v>可以在积分商店获得</v>
      </c>
    </row>
    <row r="103" spans="1:17">
      <c r="A103" s="59">
        <v>99</v>
      </c>
      <c r="B103" s="60" t="s">
        <v>1752</v>
      </c>
      <c r="C103" s="60" t="s">
        <v>1753</v>
      </c>
      <c r="D103" s="85" t="s">
        <v>1754</v>
      </c>
      <c r="E103" s="30">
        <v>137</v>
      </c>
      <c r="F103" s="30">
        <v>27</v>
      </c>
      <c r="G103" s="30">
        <v>3</v>
      </c>
      <c r="H103" s="30">
        <v>0</v>
      </c>
      <c r="I103" s="30">
        <v>0</v>
      </c>
      <c r="L103" s="22" t="s">
        <v>1469</v>
      </c>
      <c r="P103" s="3">
        <f>INT(COUNTIFS(工作表3!A:A,A103))</f>
        <v>0</v>
      </c>
      <c r="Q103" s="3" t="str">
        <f>IF($P103=0,$D103,VLOOKUP($A103,工作表3!$A$6:$L$1016,12,0))</f>
        <v>十二星座排行奖励获得</v>
      </c>
    </row>
    <row r="104" spans="1:17">
      <c r="A104" s="53">
        <v>192</v>
      </c>
      <c r="B104" s="58" t="s">
        <v>1755</v>
      </c>
      <c r="C104" s="54" t="s">
        <v>91</v>
      </c>
      <c r="D104" s="83" t="s">
        <v>1756</v>
      </c>
      <c r="E104" s="8">
        <v>117</v>
      </c>
      <c r="F104" s="8">
        <v>7</v>
      </c>
      <c r="G104" s="8">
        <v>0</v>
      </c>
      <c r="H104" s="8">
        <v>0</v>
      </c>
      <c r="I104" s="8">
        <v>0</v>
      </c>
      <c r="J104" s="8">
        <f t="shared" ref="J104:J168" si="2">LEN(D104)</f>
        <v>10</v>
      </c>
      <c r="L104" s="22" t="s">
        <v>1504</v>
      </c>
      <c r="P104" s="3">
        <f>INT(COUNTIFS(工作表3!A:A,A104))</f>
        <v>0</v>
      </c>
      <c r="Q104" s="3" t="str">
        <f>IF($P104=0,$D104,VLOOKUP($A104,工作表3!$A$6:$L$1016,12,0))</f>
        <v>抢夺碎片可以合成徽章</v>
      </c>
    </row>
    <row r="105" spans="1:17">
      <c r="A105" s="53">
        <v>193</v>
      </c>
      <c r="B105" s="58" t="s">
        <v>1757</v>
      </c>
      <c r="C105" s="58" t="s">
        <v>14</v>
      </c>
      <c r="D105" s="83" t="s">
        <v>567</v>
      </c>
      <c r="E105" s="8">
        <v>129</v>
      </c>
      <c r="F105" s="8">
        <v>3</v>
      </c>
      <c r="G105" s="8">
        <v>8</v>
      </c>
      <c r="H105" s="8">
        <v>0</v>
      </c>
      <c r="I105" s="8">
        <v>0</v>
      </c>
      <c r="J105" s="8">
        <f t="shared" si="2"/>
        <v>8</v>
      </c>
      <c r="L105" s="22" t="s">
        <v>1505</v>
      </c>
      <c r="P105" s="3">
        <f>INT(COUNTIFS(工作表3!A:A,A105))</f>
        <v>0</v>
      </c>
      <c r="Q105" s="3" t="str">
        <f>IF($P105=0,$D105,VLOOKUP($A105,工作表3!$A$6:$L$1016,12,0))</f>
        <v>花费钻石可以购买</v>
      </c>
    </row>
    <row r="106" spans="1:17">
      <c r="A106" s="53">
        <v>194</v>
      </c>
      <c r="B106" s="58" t="s">
        <v>1758</v>
      </c>
      <c r="C106" s="58" t="s">
        <v>14</v>
      </c>
      <c r="D106" s="83" t="s">
        <v>567</v>
      </c>
      <c r="E106" s="8">
        <v>129</v>
      </c>
      <c r="F106" s="8">
        <v>3</v>
      </c>
      <c r="G106" s="8">
        <v>7</v>
      </c>
      <c r="H106" s="8">
        <v>0</v>
      </c>
      <c r="I106" s="8">
        <v>0</v>
      </c>
      <c r="J106" s="8">
        <f t="shared" si="2"/>
        <v>8</v>
      </c>
      <c r="L106" s="22" t="s">
        <v>1472</v>
      </c>
      <c r="P106" s="3">
        <f>INT(COUNTIFS(工作表3!A:A,A106))</f>
        <v>0</v>
      </c>
      <c r="Q106" s="3" t="str">
        <f>IF($P106=0,$D106,VLOOKUP($A106,工作表3!$A$6:$L$1016,12,0))</f>
        <v>花费钻石可以购买</v>
      </c>
    </row>
    <row r="107" spans="1:17">
      <c r="A107" s="53">
        <v>195</v>
      </c>
      <c r="B107" s="58" t="s">
        <v>1692</v>
      </c>
      <c r="C107" s="54" t="s">
        <v>14</v>
      </c>
      <c r="D107" s="83" t="s">
        <v>567</v>
      </c>
      <c r="E107" s="8">
        <v>129</v>
      </c>
      <c r="F107" s="8">
        <v>3</v>
      </c>
      <c r="G107" s="8">
        <v>6</v>
      </c>
      <c r="H107" s="8">
        <v>0</v>
      </c>
      <c r="I107" s="8">
        <v>0</v>
      </c>
      <c r="J107" s="8">
        <f t="shared" si="2"/>
        <v>8</v>
      </c>
      <c r="L107" s="22" t="s">
        <v>1463</v>
      </c>
      <c r="P107" s="3">
        <f>INT(COUNTIFS(工作表3!A:A,A107))</f>
        <v>0</v>
      </c>
      <c r="Q107" s="3" t="str">
        <f>IF($P107=0,$D107,VLOOKUP($A107,工作表3!$A$6:$L$1016,12,0))</f>
        <v>花费钻石可以购买</v>
      </c>
    </row>
    <row r="108" spans="1:17">
      <c r="A108" s="53">
        <v>196</v>
      </c>
      <c r="B108" s="58" t="s">
        <v>1692</v>
      </c>
      <c r="C108" s="54" t="s">
        <v>1230</v>
      </c>
      <c r="D108" s="83" t="s">
        <v>1233</v>
      </c>
      <c r="E108" s="8">
        <v>104</v>
      </c>
      <c r="F108" s="8">
        <v>6</v>
      </c>
      <c r="G108" s="8">
        <v>0</v>
      </c>
      <c r="H108" s="8">
        <v>0</v>
      </c>
      <c r="I108" s="8">
        <v>0</v>
      </c>
      <c r="J108" s="8">
        <f t="shared" si="2"/>
        <v>8</v>
      </c>
      <c r="L108" s="22" t="s">
        <v>1506</v>
      </c>
      <c r="P108" s="3">
        <f>INT(COUNTIFS(工作表3!A:A,A108))</f>
        <v>0</v>
      </c>
      <c r="Q108" s="3" t="str">
        <f>IF($P108=0,$D108,VLOOKUP($A108,工作表3!$A$6:$L$1016,12,0))</f>
        <v>装备商店可以购买</v>
      </c>
    </row>
    <row r="109" spans="1:17">
      <c r="A109" s="53">
        <v>197</v>
      </c>
      <c r="B109" s="54" t="s">
        <v>1759</v>
      </c>
      <c r="C109" s="54" t="s">
        <v>138</v>
      </c>
      <c r="D109" s="86" t="s">
        <v>1760</v>
      </c>
      <c r="E109" s="8">
        <v>103</v>
      </c>
      <c r="F109" s="8">
        <v>1</v>
      </c>
      <c r="G109" s="11">
        <v>12</v>
      </c>
      <c r="H109" s="11">
        <v>2</v>
      </c>
      <c r="I109" s="8">
        <v>0</v>
      </c>
      <c r="J109" s="8">
        <f t="shared" si="2"/>
        <v>14</v>
      </c>
      <c r="L109" s="22" t="s">
        <v>1490</v>
      </c>
      <c r="P109" s="3">
        <f>INT(COUNTIFS(工作表3!A:A,A109))</f>
        <v>1</v>
      </c>
      <c r="Q109" s="3" t="str">
        <f>IF($P109=0,$D109,VLOOKUP($A109,工作表3!$A$6:$L$1016,12,0))</f>
        <v>主线关卡【毛球】概率掉落</v>
      </c>
    </row>
    <row r="110" spans="1:17">
      <c r="A110" s="53">
        <v>198</v>
      </c>
      <c r="B110" s="54" t="s">
        <v>1761</v>
      </c>
      <c r="C110" s="54" t="s">
        <v>138</v>
      </c>
      <c r="D110" s="86" t="s">
        <v>1762</v>
      </c>
      <c r="E110" s="8">
        <v>103</v>
      </c>
      <c r="F110" s="8">
        <v>1</v>
      </c>
      <c r="G110" s="11">
        <v>14</v>
      </c>
      <c r="H110" s="11">
        <v>2</v>
      </c>
      <c r="I110" s="8">
        <v>0</v>
      </c>
      <c r="J110" s="8">
        <f t="shared" si="2"/>
        <v>14</v>
      </c>
      <c r="L110" s="22" t="s">
        <v>1479</v>
      </c>
      <c r="P110" s="3">
        <f>INT(COUNTIFS(工作表3!A:A,A110))</f>
        <v>1</v>
      </c>
      <c r="Q110" s="3" t="str">
        <f>IF($P110=0,$D110,VLOOKUP($A110,工作表3!$A$6:$L$1016,12,0))</f>
        <v>主线关卡【鬼斯】概率掉落</v>
      </c>
    </row>
    <row r="111" spans="1:17">
      <c r="A111" s="53">
        <v>199</v>
      </c>
      <c r="B111" s="54" t="s">
        <v>1763</v>
      </c>
      <c r="C111" s="54" t="s">
        <v>138</v>
      </c>
      <c r="D111" s="86" t="s">
        <v>1764</v>
      </c>
      <c r="E111" s="8">
        <v>103</v>
      </c>
      <c r="F111" s="8">
        <v>1</v>
      </c>
      <c r="G111" s="11">
        <v>20</v>
      </c>
      <c r="H111" s="11">
        <v>3</v>
      </c>
      <c r="I111" s="8">
        <v>0</v>
      </c>
      <c r="J111" s="8">
        <f t="shared" si="2"/>
        <v>13</v>
      </c>
      <c r="L111" s="22" t="s">
        <v>1507</v>
      </c>
      <c r="P111" s="3">
        <f>INT(COUNTIFS(工作表3!A:A,A111))</f>
        <v>1</v>
      </c>
      <c r="Q111" s="3" t="str">
        <f>IF($P111=0,$D111,VLOOKUP($A111,工作表3!$A$6:$L$1016,12,0))</f>
        <v>主线关卡【无电拍拍】概率掉落</v>
      </c>
    </row>
    <row r="112" spans="1:17">
      <c r="A112" s="53">
        <v>200</v>
      </c>
      <c r="B112" s="54" t="s">
        <v>1765</v>
      </c>
      <c r="C112" s="54" t="s">
        <v>138</v>
      </c>
      <c r="D112" s="86" t="s">
        <v>1766</v>
      </c>
      <c r="E112" s="8">
        <v>103</v>
      </c>
      <c r="F112" s="8">
        <v>1</v>
      </c>
      <c r="G112" s="11">
        <v>22</v>
      </c>
      <c r="H112" s="11">
        <v>3</v>
      </c>
      <c r="I112" s="8">
        <v>0</v>
      </c>
      <c r="J112" s="8">
        <f t="shared" si="2"/>
        <v>14</v>
      </c>
      <c r="L112" s="22" t="s">
        <v>1468</v>
      </c>
      <c r="P112" s="3">
        <f>INT(COUNTIFS(工作表3!A:A,A112))</f>
        <v>1</v>
      </c>
      <c r="Q112" s="3" t="str">
        <f>IF($P112=0,$D112,VLOOKUP($A112,工作表3!$A$6:$L$1016,12,0))</f>
        <v>主线关卡【小丸子】概率掉落</v>
      </c>
    </row>
    <row r="113" spans="1:17">
      <c r="A113" s="53">
        <v>201</v>
      </c>
      <c r="B113" s="58" t="s">
        <v>1767</v>
      </c>
      <c r="C113" s="54" t="s">
        <v>138</v>
      </c>
      <c r="D113" s="83" t="s">
        <v>1768</v>
      </c>
      <c r="E113" s="8">
        <v>103</v>
      </c>
      <c r="F113" s="8">
        <v>1</v>
      </c>
      <c r="G113" s="8">
        <v>30</v>
      </c>
      <c r="H113" s="8">
        <v>4</v>
      </c>
      <c r="I113" s="8">
        <v>0</v>
      </c>
      <c r="J113" s="8">
        <f t="shared" si="2"/>
        <v>15</v>
      </c>
      <c r="L113" s="22" t="s">
        <v>1483</v>
      </c>
      <c r="P113" s="3">
        <f>INT(COUNTIFS(工作表3!A:A,A113))</f>
        <v>1</v>
      </c>
      <c r="Q113" s="3" t="str">
        <f>IF($P113=0,$D113,VLOOKUP($A113,工作表3!$A$6:$L$1016,12,0))</f>
        <v>主线关卡【洋洋蜻蜓】概率掉落</v>
      </c>
    </row>
    <row r="114" spans="1:17">
      <c r="A114" s="53">
        <v>202</v>
      </c>
      <c r="B114" s="58" t="s">
        <v>1769</v>
      </c>
      <c r="C114" s="54" t="s">
        <v>138</v>
      </c>
      <c r="D114" s="83" t="s">
        <v>1770</v>
      </c>
      <c r="E114" s="8">
        <v>103</v>
      </c>
      <c r="F114" s="8">
        <v>1</v>
      </c>
      <c r="G114" s="8">
        <v>32</v>
      </c>
      <c r="H114" s="8">
        <v>4</v>
      </c>
      <c r="I114" s="8">
        <v>0</v>
      </c>
      <c r="J114" s="8">
        <f t="shared" si="2"/>
        <v>15</v>
      </c>
      <c r="L114" s="22" t="s">
        <v>1468</v>
      </c>
      <c r="P114" s="3">
        <f>INT(COUNTIFS(工作表3!A:A,A114))</f>
        <v>1</v>
      </c>
      <c r="Q114" s="3" t="str">
        <f>IF($P114=0,$D114,VLOOKUP($A114,工作表3!$A$6:$L$1016,12,0))</f>
        <v>主线关卡【飞天螳螂】概率掉落</v>
      </c>
    </row>
    <row r="115" spans="1:17">
      <c r="A115" s="53">
        <v>203</v>
      </c>
      <c r="B115" s="58" t="s">
        <v>1771</v>
      </c>
      <c r="C115" s="54" t="s">
        <v>138</v>
      </c>
      <c r="D115" s="83" t="s">
        <v>1772</v>
      </c>
      <c r="E115" s="8">
        <v>103</v>
      </c>
      <c r="F115" s="8">
        <v>1</v>
      </c>
      <c r="G115" s="8">
        <v>43</v>
      </c>
      <c r="H115" s="8">
        <v>5</v>
      </c>
      <c r="I115" s="8">
        <v>0</v>
      </c>
      <c r="J115" s="8">
        <f t="shared" si="2"/>
        <v>13</v>
      </c>
      <c r="L115" s="22" t="s">
        <v>1500</v>
      </c>
      <c r="P115" s="3">
        <f>INT(COUNTIFS(工作表3!A:A,A115))</f>
        <v>1</v>
      </c>
      <c r="Q115" s="3" t="str">
        <f>IF($P115=0,$D115,VLOOKUP($A115,工作表3!$A$6:$L$1016,12,0))</f>
        <v>主线关卡【龙龙贝】概率掉落</v>
      </c>
    </row>
    <row r="116" spans="1:17">
      <c r="A116" s="53">
        <v>204</v>
      </c>
      <c r="B116" s="58" t="s">
        <v>1773</v>
      </c>
      <c r="C116" s="54" t="s">
        <v>138</v>
      </c>
      <c r="D116" s="83" t="s">
        <v>1774</v>
      </c>
      <c r="E116" s="8">
        <v>103</v>
      </c>
      <c r="F116" s="8">
        <v>1</v>
      </c>
      <c r="G116" s="8">
        <v>45</v>
      </c>
      <c r="H116" s="8">
        <v>5</v>
      </c>
      <c r="I116" s="8">
        <v>0</v>
      </c>
      <c r="J116" s="8">
        <f t="shared" si="2"/>
        <v>15</v>
      </c>
      <c r="L116" s="22" t="s">
        <v>1487</v>
      </c>
      <c r="P116" s="3">
        <f>INT(COUNTIFS(工作表3!A:A,A116))</f>
        <v>1</v>
      </c>
      <c r="Q116" s="3" t="str">
        <f>IF($P116=0,$D116,VLOOKUP($A116,工作表3!$A$6:$L$1016,12,0))</f>
        <v>主线关卡【露基亚】概率掉落</v>
      </c>
    </row>
    <row r="117" spans="1:17">
      <c r="A117" s="53">
        <v>205</v>
      </c>
      <c r="B117" s="58" t="s">
        <v>1775</v>
      </c>
      <c r="C117" s="54" t="s">
        <v>138</v>
      </c>
      <c r="D117" s="83" t="s">
        <v>1764</v>
      </c>
      <c r="E117" s="8">
        <v>103</v>
      </c>
      <c r="F117" s="8">
        <v>1</v>
      </c>
      <c r="G117" s="8">
        <v>56</v>
      </c>
      <c r="H117" s="8">
        <v>6</v>
      </c>
      <c r="I117" s="8">
        <v>0</v>
      </c>
      <c r="J117" s="8">
        <f t="shared" si="2"/>
        <v>13</v>
      </c>
      <c r="L117" s="22" t="s">
        <v>1508</v>
      </c>
      <c r="P117" s="3">
        <f>INT(COUNTIFS(工作表3!A:A,A117))</f>
        <v>1</v>
      </c>
      <c r="Q117" s="3" t="str">
        <f>IF($P117=0,$D117,VLOOKUP($A117,工作表3!$A$6:$L$1016,12,0))</f>
        <v>主线关卡【大食花】概率掉落</v>
      </c>
    </row>
    <row r="118" spans="1:17">
      <c r="A118" s="53">
        <v>206</v>
      </c>
      <c r="B118" s="58" t="s">
        <v>1776</v>
      </c>
      <c r="C118" s="54" t="s">
        <v>138</v>
      </c>
      <c r="D118" s="83" t="s">
        <v>1774</v>
      </c>
      <c r="E118" s="8">
        <v>103</v>
      </c>
      <c r="F118" s="8">
        <v>1</v>
      </c>
      <c r="G118" s="8">
        <v>58</v>
      </c>
      <c r="H118" s="8">
        <v>6</v>
      </c>
      <c r="I118" s="8">
        <v>0</v>
      </c>
      <c r="J118" s="8">
        <f t="shared" si="2"/>
        <v>15</v>
      </c>
      <c r="L118" s="22" t="s">
        <v>1503</v>
      </c>
      <c r="P118" s="3">
        <f>INT(COUNTIFS(工作表3!A:A,A118))</f>
        <v>1</v>
      </c>
      <c r="Q118" s="3" t="str">
        <f>IF($P118=0,$D118,VLOOKUP($A118,工作表3!$A$6:$L$1016,12,0))</f>
        <v>主线关卡【杀手兔】概率掉落</v>
      </c>
    </row>
    <row r="119" spans="1:17">
      <c r="A119" s="53">
        <v>207</v>
      </c>
      <c r="B119" s="58" t="s">
        <v>1777</v>
      </c>
      <c r="C119" s="54" t="s">
        <v>138</v>
      </c>
      <c r="D119" s="83" t="s">
        <v>1778</v>
      </c>
      <c r="E119" s="8">
        <v>103</v>
      </c>
      <c r="F119" s="8">
        <v>1</v>
      </c>
      <c r="G119" s="8">
        <v>69</v>
      </c>
      <c r="H119" s="8">
        <v>7</v>
      </c>
      <c r="I119" s="8">
        <v>0</v>
      </c>
      <c r="J119" s="8">
        <f t="shared" si="2"/>
        <v>17</v>
      </c>
      <c r="L119" s="22" t="s">
        <v>1500</v>
      </c>
      <c r="P119" s="3">
        <f>INT(COUNTIFS(工作表3!A:A,A119))</f>
        <v>1</v>
      </c>
      <c r="Q119" s="3" t="str">
        <f>IF($P119=0,$D119,VLOOKUP($A119,工作表3!$A$6:$L$1016,12,0))</f>
        <v>主线关卡【圆尾猫】概率掉落</v>
      </c>
    </row>
    <row r="120" spans="1:17">
      <c r="A120" s="53">
        <v>208</v>
      </c>
      <c r="B120" s="58" t="s">
        <v>1779</v>
      </c>
      <c r="C120" s="54" t="s">
        <v>138</v>
      </c>
      <c r="D120" s="83" t="s">
        <v>1780</v>
      </c>
      <c r="E120" s="8">
        <v>103</v>
      </c>
      <c r="F120" s="8">
        <v>1</v>
      </c>
      <c r="G120" s="8">
        <v>71</v>
      </c>
      <c r="H120" s="8">
        <v>7</v>
      </c>
      <c r="I120" s="8">
        <v>0</v>
      </c>
      <c r="J120" s="8">
        <f t="shared" si="2"/>
        <v>17</v>
      </c>
      <c r="L120" s="22" t="s">
        <v>1509</v>
      </c>
      <c r="P120" s="3">
        <f>INT(COUNTIFS(工作表3!A:A,A120))</f>
        <v>1</v>
      </c>
      <c r="Q120" s="3" t="str">
        <f>IF($P120=0,$D120,VLOOKUP($A120,工作表3!$A$6:$L$1016,12,0))</f>
        <v>主线关卡【地鼠】概率掉落</v>
      </c>
    </row>
    <row r="121" spans="1:17">
      <c r="A121" s="53">
        <v>209</v>
      </c>
      <c r="B121" s="58" t="s">
        <v>1767</v>
      </c>
      <c r="C121" s="54" t="s">
        <v>138</v>
      </c>
      <c r="D121" s="83" t="s">
        <v>1781</v>
      </c>
      <c r="E121" s="8">
        <v>103</v>
      </c>
      <c r="F121" s="8">
        <v>1</v>
      </c>
      <c r="G121" s="8">
        <v>82</v>
      </c>
      <c r="H121" s="8">
        <v>8</v>
      </c>
      <c r="I121" s="8">
        <v>0</v>
      </c>
      <c r="J121" s="8">
        <f t="shared" si="2"/>
        <v>14</v>
      </c>
      <c r="L121" s="22" t="s">
        <v>1496</v>
      </c>
      <c r="P121" s="3">
        <f>INT(COUNTIFS(工作表3!A:A,A121))</f>
        <v>1</v>
      </c>
      <c r="Q121" s="3" t="str">
        <f>IF($P121=0,$D121,VLOOKUP($A121,工作表3!$A$6:$L$1016,12,0))</f>
        <v>主线关卡【超梦】概率掉落</v>
      </c>
    </row>
    <row r="122" spans="1:17">
      <c r="A122" s="53">
        <v>210</v>
      </c>
      <c r="B122" s="58" t="s">
        <v>1769</v>
      </c>
      <c r="C122" s="54" t="s">
        <v>138</v>
      </c>
      <c r="D122" s="83" t="s">
        <v>1764</v>
      </c>
      <c r="E122" s="8">
        <v>103</v>
      </c>
      <c r="F122" s="8">
        <v>1</v>
      </c>
      <c r="G122" s="8">
        <v>84</v>
      </c>
      <c r="H122" s="8">
        <v>8</v>
      </c>
      <c r="I122" s="8">
        <v>0</v>
      </c>
      <c r="J122" s="8">
        <f t="shared" si="2"/>
        <v>13</v>
      </c>
      <c r="L122" s="22" t="s">
        <v>1502</v>
      </c>
      <c r="P122" s="3">
        <f>INT(COUNTIFS(工作表3!A:A,A122))</f>
        <v>1</v>
      </c>
      <c r="Q122" s="3" t="str">
        <f>IF($P122=0,$D122,VLOOKUP($A122,工作表3!$A$6:$L$1016,12,0))</f>
        <v>主线关卡【梦幻】概率掉落</v>
      </c>
    </row>
    <row r="123" spans="1:17">
      <c r="A123" s="53">
        <v>211</v>
      </c>
      <c r="B123" s="58" t="s">
        <v>1771</v>
      </c>
      <c r="C123" s="54" t="s">
        <v>138</v>
      </c>
      <c r="D123" s="83" t="s">
        <v>1782</v>
      </c>
      <c r="E123" s="8">
        <v>103</v>
      </c>
      <c r="F123" s="8">
        <v>1</v>
      </c>
      <c r="G123" s="8">
        <v>95</v>
      </c>
      <c r="H123" s="8">
        <v>9</v>
      </c>
      <c r="I123" s="8">
        <v>0</v>
      </c>
      <c r="J123" s="8">
        <f t="shared" si="2"/>
        <v>14</v>
      </c>
      <c r="L123" s="22" t="s">
        <v>1477</v>
      </c>
      <c r="P123" s="3">
        <f>INT(COUNTIFS(工作表3!A:A,A123))</f>
        <v>1</v>
      </c>
      <c r="Q123" s="3" t="str">
        <f>IF($P123=0,$D123,VLOOKUP($A123,工作表3!$A$6:$L$1016,12,0))</f>
        <v>主线关卡【洋洋蜻蜓】概率掉落</v>
      </c>
    </row>
    <row r="124" spans="1:17">
      <c r="A124" s="53">
        <v>212</v>
      </c>
      <c r="B124" s="58" t="s">
        <v>1773</v>
      </c>
      <c r="C124" s="54" t="s">
        <v>138</v>
      </c>
      <c r="D124" s="83" t="s">
        <v>1783</v>
      </c>
      <c r="E124" s="8">
        <v>103</v>
      </c>
      <c r="F124" s="8">
        <v>1</v>
      </c>
      <c r="G124" s="8">
        <v>97</v>
      </c>
      <c r="H124" s="8">
        <v>9</v>
      </c>
      <c r="I124" s="8">
        <v>0</v>
      </c>
      <c r="J124" s="8">
        <f t="shared" si="2"/>
        <v>14</v>
      </c>
      <c r="L124" s="22" t="s">
        <v>1510</v>
      </c>
      <c r="P124" s="3">
        <f>INT(COUNTIFS(工作表3!A:A,A124))</f>
        <v>1</v>
      </c>
      <c r="Q124" s="3" t="str">
        <f>IF($P124=0,$D124,VLOOKUP($A124,工作表3!$A$6:$L$1016,12,0))</f>
        <v>主线关卡【催眠鼠】概率掉落</v>
      </c>
    </row>
    <row r="125" spans="1:17">
      <c r="A125" s="53">
        <v>213</v>
      </c>
      <c r="B125" s="58" t="s">
        <v>1775</v>
      </c>
      <c r="C125" s="54" t="s">
        <v>138</v>
      </c>
      <c r="D125" s="83" t="s">
        <v>1784</v>
      </c>
      <c r="E125" s="8">
        <v>103</v>
      </c>
      <c r="F125" s="8">
        <v>1</v>
      </c>
      <c r="G125" s="8">
        <v>108</v>
      </c>
      <c r="H125" s="8">
        <v>10</v>
      </c>
      <c r="I125" s="8">
        <v>0</v>
      </c>
      <c r="J125" s="8">
        <f t="shared" si="2"/>
        <v>16</v>
      </c>
      <c r="L125" s="22" t="s">
        <v>1511</v>
      </c>
      <c r="P125" s="3">
        <f>INT(COUNTIFS(工作表3!A:A,A125))</f>
        <v>1</v>
      </c>
      <c r="Q125" s="3" t="str">
        <f>IF($P125=0,$D125,VLOOKUP($A125,工作表3!$A$6:$L$1016,12,0))</f>
        <v>主线关卡【萤光虫】概率掉落</v>
      </c>
    </row>
    <row r="126" spans="1:17">
      <c r="A126" s="53">
        <v>214</v>
      </c>
      <c r="B126" s="58" t="s">
        <v>1776</v>
      </c>
      <c r="C126" s="54" t="s">
        <v>138</v>
      </c>
      <c r="D126" s="83" t="s">
        <v>1785</v>
      </c>
      <c r="E126" s="8">
        <v>103</v>
      </c>
      <c r="F126" s="8">
        <v>1</v>
      </c>
      <c r="G126" s="8">
        <v>110</v>
      </c>
      <c r="H126" s="8">
        <v>10</v>
      </c>
      <c r="I126" s="8">
        <v>0</v>
      </c>
      <c r="J126" s="8">
        <f t="shared" si="2"/>
        <v>14</v>
      </c>
      <c r="L126" s="22" t="s">
        <v>1472</v>
      </c>
      <c r="P126" s="3">
        <f>INT(COUNTIFS(工作表3!A:A,A126))</f>
        <v>1</v>
      </c>
      <c r="Q126" s="3" t="str">
        <f>IF($P126=0,$D126,VLOOKUP($A126,工作表3!$A$6:$L$1016,12,0))</f>
        <v>主线关卡【鸭嘴火龙】概率掉落</v>
      </c>
    </row>
    <row r="127" spans="1:17">
      <c r="A127" s="53">
        <v>215</v>
      </c>
      <c r="B127" s="58" t="s">
        <v>1777</v>
      </c>
      <c r="C127" s="54" t="s">
        <v>138</v>
      </c>
      <c r="D127" s="83" t="s">
        <v>1786</v>
      </c>
      <c r="E127" s="8">
        <v>103</v>
      </c>
      <c r="F127" s="8">
        <v>1</v>
      </c>
      <c r="G127" s="8">
        <v>121</v>
      </c>
      <c r="H127" s="8">
        <v>11</v>
      </c>
      <c r="I127" s="8">
        <v>0</v>
      </c>
      <c r="J127" s="8">
        <f t="shared" si="2"/>
        <v>14</v>
      </c>
      <c r="L127" s="22" t="s">
        <v>1472</v>
      </c>
      <c r="P127" s="3">
        <f>INT(COUNTIFS(工作表3!A:A,A127))</f>
        <v>1</v>
      </c>
      <c r="Q127" s="3" t="str">
        <f>IF($P127=0,$D127,VLOOKUP($A127,工作表3!$A$6:$L$1016,12,0))</f>
        <v>主线关卡【尼多郎】概率掉落</v>
      </c>
    </row>
    <row r="128" spans="1:17">
      <c r="A128" s="53">
        <v>216</v>
      </c>
      <c r="B128" s="58" t="s">
        <v>1779</v>
      </c>
      <c r="C128" s="54" t="s">
        <v>138</v>
      </c>
      <c r="D128" s="83" t="s">
        <v>1787</v>
      </c>
      <c r="E128" s="8">
        <v>103</v>
      </c>
      <c r="F128" s="8">
        <v>1</v>
      </c>
      <c r="G128" s="8">
        <v>123</v>
      </c>
      <c r="H128" s="8">
        <v>11</v>
      </c>
      <c r="I128" s="8">
        <v>0</v>
      </c>
      <c r="J128" s="8">
        <f t="shared" si="2"/>
        <v>14</v>
      </c>
      <c r="L128" s="22" t="s">
        <v>1477</v>
      </c>
      <c r="P128" s="3">
        <f>INT(COUNTIFS(工作表3!A:A,A128))</f>
        <v>1</v>
      </c>
      <c r="Q128" s="3" t="str">
        <f>IF($P128=0,$D128,VLOOKUP($A128,工作表3!$A$6:$L$1016,12,0))</f>
        <v>主线关卡【催眠鼠】概率掉落</v>
      </c>
    </row>
    <row r="129" spans="1:17">
      <c r="A129" s="53">
        <v>217</v>
      </c>
      <c r="B129" s="58" t="s">
        <v>1788</v>
      </c>
      <c r="C129" s="54" t="s">
        <v>138</v>
      </c>
      <c r="D129" s="83" t="s">
        <v>1787</v>
      </c>
      <c r="E129" s="8">
        <v>103</v>
      </c>
      <c r="F129" s="8">
        <v>1</v>
      </c>
      <c r="G129" s="8">
        <v>136</v>
      </c>
      <c r="H129" s="8">
        <v>12</v>
      </c>
      <c r="I129" s="8">
        <v>0</v>
      </c>
      <c r="J129" s="8">
        <f t="shared" si="2"/>
        <v>14</v>
      </c>
      <c r="L129" s="22" t="s">
        <v>1512</v>
      </c>
      <c r="P129" s="3">
        <f>INT(COUNTIFS(工作表3!A:A,A129))</f>
        <v>1</v>
      </c>
      <c r="Q129" s="3" t="str">
        <f>IF($P129=0,$D129,VLOOKUP($A129,工作表3!$A$6:$L$1016,12,0))</f>
        <v>主线关卡【大岩蛇】概率掉落</v>
      </c>
    </row>
    <row r="130" spans="1:17">
      <c r="A130" s="53">
        <v>218</v>
      </c>
      <c r="B130" s="58" t="s">
        <v>1789</v>
      </c>
      <c r="C130" s="54" t="s">
        <v>138</v>
      </c>
      <c r="D130" s="83" t="s">
        <v>1790</v>
      </c>
      <c r="E130" s="8">
        <v>103</v>
      </c>
      <c r="F130" s="8">
        <v>1</v>
      </c>
      <c r="G130" s="8">
        <v>149</v>
      </c>
      <c r="H130" s="8">
        <v>13</v>
      </c>
      <c r="I130" s="8">
        <v>0</v>
      </c>
      <c r="J130" s="8">
        <f t="shared" si="2"/>
        <v>15</v>
      </c>
      <c r="L130" s="22" t="s">
        <v>1513</v>
      </c>
      <c r="P130" s="3">
        <f>INT(COUNTIFS(工作表3!A:A,A130))</f>
        <v>1</v>
      </c>
      <c r="Q130" s="3" t="str">
        <f>IF($P130=0,$D130,VLOOKUP($A130,工作表3!$A$6:$L$1016,12,0))</f>
        <v>主线关卡【迷你龙】概率掉落</v>
      </c>
    </row>
    <row r="131" spans="1:17">
      <c r="A131" s="53">
        <v>219</v>
      </c>
      <c r="B131" s="58" t="s">
        <v>1791</v>
      </c>
      <c r="C131" s="54" t="s">
        <v>138</v>
      </c>
      <c r="D131" s="83" t="s">
        <v>1792</v>
      </c>
      <c r="E131" s="8">
        <v>103</v>
      </c>
      <c r="F131" s="8">
        <v>1</v>
      </c>
      <c r="G131" s="8">
        <v>162</v>
      </c>
      <c r="H131" s="8">
        <v>14</v>
      </c>
      <c r="I131" s="8">
        <v>0</v>
      </c>
      <c r="J131" s="8">
        <f t="shared" si="2"/>
        <v>13</v>
      </c>
      <c r="L131" s="22" t="s">
        <v>1514</v>
      </c>
      <c r="P131" s="3">
        <f>INT(COUNTIFS(工作表3!A:A,A131))</f>
        <v>1</v>
      </c>
      <c r="Q131" s="3" t="str">
        <f>IF($P131=0,$D131,VLOOKUP($A131,工作表3!$A$6:$L$1016,12,0))</f>
        <v>主线关卡【向日古花】概率掉落</v>
      </c>
    </row>
    <row r="132" spans="1:17">
      <c r="A132" s="53">
        <v>220</v>
      </c>
      <c r="B132" s="58" t="s">
        <v>1793</v>
      </c>
      <c r="C132" s="54" t="s">
        <v>138</v>
      </c>
      <c r="D132" s="83" t="s">
        <v>1794</v>
      </c>
      <c r="E132" s="8">
        <v>103</v>
      </c>
      <c r="F132" s="8">
        <v>1</v>
      </c>
      <c r="G132" s="8">
        <v>175</v>
      </c>
      <c r="H132" s="8">
        <v>15</v>
      </c>
      <c r="I132" s="8">
        <v>0</v>
      </c>
      <c r="J132" s="8">
        <f t="shared" si="2"/>
        <v>15</v>
      </c>
      <c r="L132" s="22" t="s">
        <v>1500</v>
      </c>
      <c r="P132" s="3">
        <f>INT(COUNTIFS(工作表3!A:A,A132))</f>
        <v>1</v>
      </c>
      <c r="Q132" s="3" t="str">
        <f>IF($P132=0,$D132,VLOOKUP($A132,工作表3!$A$6:$L$1016,12,0))</f>
        <v>主线关卡【未知图腾】概率掉落</v>
      </c>
    </row>
    <row r="133" spans="1:17">
      <c r="A133" s="53">
        <v>221</v>
      </c>
      <c r="B133" s="58" t="s">
        <v>1795</v>
      </c>
      <c r="C133" s="54" t="s">
        <v>138</v>
      </c>
      <c r="D133" s="83" t="s">
        <v>1796</v>
      </c>
      <c r="E133" s="8">
        <v>103</v>
      </c>
      <c r="F133" s="8">
        <v>1</v>
      </c>
      <c r="G133" s="8">
        <v>188</v>
      </c>
      <c r="H133" s="8">
        <v>16</v>
      </c>
      <c r="I133" s="8">
        <v>0</v>
      </c>
      <c r="J133" s="8">
        <f t="shared" si="2"/>
        <v>15</v>
      </c>
      <c r="L133" s="22" t="s">
        <v>1502</v>
      </c>
      <c r="P133" s="3">
        <f>INT(COUNTIFS(工作表3!A:A,A133))</f>
        <v>1</v>
      </c>
      <c r="Q133" s="3" t="str">
        <f>IF($P133=0,$D133,VLOOKUP($A133,工作表3!$A$6:$L$1016,12,0))</f>
        <v>主线关卡【画图犬】概率掉落</v>
      </c>
    </row>
    <row r="134" spans="1:17">
      <c r="A134" s="53">
        <v>222</v>
      </c>
      <c r="B134" s="58" t="s">
        <v>1797</v>
      </c>
      <c r="C134" s="54" t="s">
        <v>138</v>
      </c>
      <c r="D134" s="83" t="s">
        <v>1798</v>
      </c>
      <c r="E134" s="8">
        <v>103</v>
      </c>
      <c r="F134" s="8">
        <v>1</v>
      </c>
      <c r="G134" s="8">
        <v>201</v>
      </c>
      <c r="H134" s="8">
        <v>17</v>
      </c>
      <c r="I134" s="8">
        <v>0</v>
      </c>
      <c r="J134" s="8">
        <f t="shared" si="2"/>
        <v>14</v>
      </c>
      <c r="L134" s="22" t="s">
        <v>1515</v>
      </c>
      <c r="P134" s="3">
        <f>INT(COUNTIFS(工作表3!A:A,A134))</f>
        <v>1</v>
      </c>
      <c r="Q134" s="3" t="str">
        <f>IF($P134=0,$D134,VLOOKUP($A134,工作表3!$A$6:$L$1016,12,0))</f>
        <v>主线关卡【肯泰罗】概率掉落</v>
      </c>
    </row>
    <row r="135" spans="1:17">
      <c r="A135" s="53">
        <v>223</v>
      </c>
      <c r="B135" s="58" t="s">
        <v>1799</v>
      </c>
      <c r="C135" s="54" t="s">
        <v>138</v>
      </c>
      <c r="D135" s="83" t="s">
        <v>1800</v>
      </c>
      <c r="E135" s="8">
        <v>103</v>
      </c>
      <c r="F135" s="8">
        <v>1</v>
      </c>
      <c r="G135" s="8">
        <v>214</v>
      </c>
      <c r="H135" s="8">
        <v>18</v>
      </c>
      <c r="I135" s="8">
        <v>0</v>
      </c>
      <c r="J135" s="8">
        <f t="shared" si="2"/>
        <v>14</v>
      </c>
      <c r="L135" s="22" t="s">
        <v>1516</v>
      </c>
      <c r="P135" s="3">
        <f>INT(COUNTIFS(工作表3!A:A,A135))</f>
        <v>1</v>
      </c>
      <c r="Q135" s="3" t="str">
        <f>IF($P135=0,$D135,VLOOKUP($A135,工作表3!$A$6:$L$1016,12,0))</f>
        <v>主线关卡【洋洋蜻蜓】概率掉落</v>
      </c>
    </row>
    <row r="136" spans="1:17">
      <c r="A136" s="53">
        <v>224</v>
      </c>
      <c r="B136" s="58" t="s">
        <v>1801</v>
      </c>
      <c r="C136" s="54" t="s">
        <v>138</v>
      </c>
      <c r="D136" s="83" t="s">
        <v>1802</v>
      </c>
      <c r="E136" s="8">
        <v>103</v>
      </c>
      <c r="F136" s="8">
        <v>1</v>
      </c>
      <c r="G136" s="8">
        <v>227</v>
      </c>
      <c r="H136" s="8">
        <v>19</v>
      </c>
      <c r="I136" s="8">
        <v>0</v>
      </c>
      <c r="J136" s="8">
        <f t="shared" si="2"/>
        <v>12</v>
      </c>
      <c r="L136" s="22" t="s">
        <v>1469</v>
      </c>
      <c r="P136" s="3">
        <f>INT(COUNTIFS(工作表3!A:A,A136))</f>
        <v>1</v>
      </c>
      <c r="Q136" s="3" t="str">
        <f>IF($P136=0,$D136,VLOOKUP($A136,工作表3!$A$6:$L$1016,12,0))</f>
        <v>主线关卡【超梦】概率掉落</v>
      </c>
    </row>
    <row r="137" spans="1:17">
      <c r="A137" s="53">
        <v>225</v>
      </c>
      <c r="B137" s="58" t="s">
        <v>1803</v>
      </c>
      <c r="C137" s="54" t="s">
        <v>138</v>
      </c>
      <c r="D137" s="83" t="s">
        <v>1804</v>
      </c>
      <c r="E137" s="8">
        <v>103</v>
      </c>
      <c r="F137" s="8">
        <v>1</v>
      </c>
      <c r="G137" s="8">
        <v>240</v>
      </c>
      <c r="H137" s="8">
        <v>20</v>
      </c>
      <c r="I137" s="8">
        <v>0</v>
      </c>
      <c r="J137" s="8">
        <f t="shared" si="2"/>
        <v>14</v>
      </c>
      <c r="L137" s="22" t="s">
        <v>1484</v>
      </c>
      <c r="P137" s="3">
        <f>INT(COUNTIFS(工作表3!A:A,A137))</f>
        <v>1</v>
      </c>
      <c r="Q137" s="3" t="str">
        <f>IF($P137=0,$D137,VLOOKUP($A137,工作表3!$A$6:$L$1016,12,0))</f>
        <v>主线关卡【菊草叶】概率掉落</v>
      </c>
    </row>
    <row r="138" spans="1:17">
      <c r="A138" s="53">
        <v>226</v>
      </c>
      <c r="B138" s="58" t="s">
        <v>1805</v>
      </c>
      <c r="C138" s="54" t="s">
        <v>138</v>
      </c>
      <c r="D138" s="83" t="s">
        <v>1786</v>
      </c>
      <c r="E138" s="8">
        <v>103</v>
      </c>
      <c r="F138" s="8">
        <v>1</v>
      </c>
      <c r="G138" s="8">
        <v>253</v>
      </c>
      <c r="H138" s="8">
        <v>21</v>
      </c>
      <c r="I138" s="8">
        <v>0</v>
      </c>
      <c r="J138" s="8">
        <f t="shared" si="2"/>
        <v>14</v>
      </c>
      <c r="L138" s="22" t="s">
        <v>1453</v>
      </c>
      <c r="P138" s="3">
        <f>INT(COUNTIFS(工作表3!A:A,A138))</f>
        <v>1</v>
      </c>
      <c r="Q138" s="3" t="str">
        <f>IF($P138=0,$D138,VLOOKUP($A138,工作表3!$A$6:$L$1016,12,0))</f>
        <v>主线关卡【黑乃伊】概率掉落</v>
      </c>
    </row>
    <row r="139" spans="1:17">
      <c r="A139" s="53">
        <v>227</v>
      </c>
      <c r="B139" s="58" t="s">
        <v>1806</v>
      </c>
      <c r="C139" s="54" t="s">
        <v>138</v>
      </c>
      <c r="D139" s="83" t="s">
        <v>1807</v>
      </c>
      <c r="E139" s="8">
        <v>103</v>
      </c>
      <c r="F139" s="8">
        <v>1</v>
      </c>
      <c r="G139" s="8">
        <v>266</v>
      </c>
      <c r="H139" s="8">
        <v>22</v>
      </c>
      <c r="I139" s="8">
        <v>0</v>
      </c>
      <c r="J139" s="8">
        <f t="shared" si="2"/>
        <v>14</v>
      </c>
      <c r="L139" s="22" t="s">
        <v>1498</v>
      </c>
      <c r="P139" s="3">
        <f>INT(COUNTIFS(工作表3!A:A,A139))</f>
        <v>1</v>
      </c>
      <c r="Q139" s="3" t="str">
        <f>IF($P139=0,$D139,VLOOKUP($A139,工作表3!$A$6:$L$1016,12,0))</f>
        <v>主线关卡【小火龙】概率掉落</v>
      </c>
    </row>
    <row r="140" spans="1:17">
      <c r="A140" s="53">
        <v>228</v>
      </c>
      <c r="B140" s="58" t="s">
        <v>1808</v>
      </c>
      <c r="C140" s="54" t="s">
        <v>138</v>
      </c>
      <c r="D140" s="83" t="s">
        <v>1809</v>
      </c>
      <c r="E140" s="8">
        <v>103</v>
      </c>
      <c r="F140" s="8">
        <v>1</v>
      </c>
      <c r="G140" s="8">
        <v>279</v>
      </c>
      <c r="H140" s="8">
        <v>23</v>
      </c>
      <c r="I140" s="8">
        <v>0</v>
      </c>
      <c r="J140" s="8">
        <f t="shared" si="2"/>
        <v>14</v>
      </c>
      <c r="L140" s="22" t="s">
        <v>1488</v>
      </c>
      <c r="P140" s="3">
        <f>INT(COUNTIFS(工作表3!A:A,A140))</f>
        <v>1</v>
      </c>
      <c r="Q140" s="3" t="str">
        <f>IF($P140=0,$D140,VLOOKUP($A140,工作表3!$A$6:$L$1016,12,0))</f>
        <v>主线关卡【黑暗鸦】概率掉落</v>
      </c>
    </row>
    <row r="141" spans="1:17">
      <c r="A141" s="53">
        <v>229</v>
      </c>
      <c r="B141" s="58" t="s">
        <v>1810</v>
      </c>
      <c r="C141" s="54" t="s">
        <v>138</v>
      </c>
      <c r="D141" s="83" t="s">
        <v>1811</v>
      </c>
      <c r="E141" s="8">
        <v>103</v>
      </c>
      <c r="F141" s="8">
        <v>1</v>
      </c>
      <c r="G141" s="8">
        <v>292</v>
      </c>
      <c r="H141" s="8">
        <v>24</v>
      </c>
      <c r="I141" s="8">
        <v>0</v>
      </c>
      <c r="J141" s="8">
        <f t="shared" si="2"/>
        <v>14</v>
      </c>
      <c r="L141" s="22" t="s">
        <v>1475</v>
      </c>
      <c r="P141" s="3">
        <f>INT(COUNTIFS(工作表3!A:A,A141))</f>
        <v>1</v>
      </c>
      <c r="Q141" s="3" t="str">
        <f>IF($P141=0,$D141,VLOOKUP($A141,工作表3!$A$6:$L$1016,12,0))</f>
        <v>主线关卡【针叶龙】概率掉落</v>
      </c>
    </row>
    <row r="142" spans="1:17">
      <c r="A142" s="53">
        <v>230</v>
      </c>
      <c r="B142" s="58" t="s">
        <v>1812</v>
      </c>
      <c r="C142" s="54" t="s">
        <v>138</v>
      </c>
      <c r="D142" s="83" t="s">
        <v>1813</v>
      </c>
      <c r="E142" s="8">
        <v>103</v>
      </c>
      <c r="F142" s="8">
        <v>1</v>
      </c>
      <c r="G142" s="8">
        <v>305</v>
      </c>
      <c r="H142" s="8">
        <v>25</v>
      </c>
      <c r="I142" s="8">
        <v>0</v>
      </c>
      <c r="J142" s="8">
        <f t="shared" si="2"/>
        <v>14</v>
      </c>
      <c r="L142" s="22" t="s">
        <v>1480</v>
      </c>
      <c r="P142" s="3">
        <f>INT(COUNTIFS(工作表3!A:A,A142))</f>
        <v>1</v>
      </c>
      <c r="Q142" s="3" t="str">
        <f>IF($P142=0,$D142,VLOOKUP($A142,工作表3!$A$6:$L$1016,12,0))</f>
        <v>主线关卡【腕力】概率掉落</v>
      </c>
    </row>
    <row r="143" spans="1:17">
      <c r="A143" s="53">
        <v>231</v>
      </c>
      <c r="B143" s="58" t="s">
        <v>1814</v>
      </c>
      <c r="C143" s="54" t="s">
        <v>138</v>
      </c>
      <c r="D143" s="83" t="s">
        <v>1780</v>
      </c>
      <c r="E143" s="8">
        <v>103</v>
      </c>
      <c r="F143" s="8">
        <v>1</v>
      </c>
      <c r="G143" s="8">
        <v>318</v>
      </c>
      <c r="H143" s="8">
        <v>26</v>
      </c>
      <c r="I143" s="8">
        <v>0</v>
      </c>
      <c r="J143" s="8">
        <f t="shared" si="2"/>
        <v>17</v>
      </c>
      <c r="L143" s="22" t="s">
        <v>1493</v>
      </c>
      <c r="P143" s="3">
        <f>INT(COUNTIFS(工作表3!A:A,A143))</f>
        <v>1</v>
      </c>
      <c r="Q143" s="3" t="str">
        <f>IF($P143=0,$D143,VLOOKUP($A143,工作表3!$A$6:$L$1016,12,0))</f>
        <v>主线关卡【波波】概率掉落</v>
      </c>
    </row>
    <row r="144" spans="1:17">
      <c r="A144" s="53">
        <v>232</v>
      </c>
      <c r="B144" s="58" t="s">
        <v>1815</v>
      </c>
      <c r="C144" s="54" t="s">
        <v>138</v>
      </c>
      <c r="D144" s="83" t="s">
        <v>1816</v>
      </c>
      <c r="E144" s="8">
        <v>103</v>
      </c>
      <c r="F144" s="8">
        <v>1</v>
      </c>
      <c r="G144" s="8">
        <v>331</v>
      </c>
      <c r="H144" s="8">
        <v>27</v>
      </c>
      <c r="I144" s="8">
        <v>0</v>
      </c>
      <c r="J144" s="8">
        <f t="shared" si="2"/>
        <v>13</v>
      </c>
      <c r="L144" s="22" t="s">
        <v>1453</v>
      </c>
      <c r="P144" s="3">
        <f>INT(COUNTIFS(工作表3!A:A,A144))</f>
        <v>1</v>
      </c>
      <c r="Q144" s="3" t="str">
        <f>IF($P144=0,$D144,VLOOKUP($A144,工作表3!$A$6:$L$1016,12,0))</f>
        <v>主线关卡【口呆花】概率掉落</v>
      </c>
    </row>
    <row r="145" spans="1:17">
      <c r="A145" s="53">
        <v>233</v>
      </c>
      <c r="B145" s="58" t="s">
        <v>1817</v>
      </c>
      <c r="C145" s="54" t="s">
        <v>138</v>
      </c>
      <c r="D145" s="83" t="s">
        <v>1818</v>
      </c>
      <c r="E145" s="8">
        <v>103</v>
      </c>
      <c r="F145" s="8">
        <v>1</v>
      </c>
      <c r="G145" s="8">
        <v>344</v>
      </c>
      <c r="H145" s="8">
        <v>28</v>
      </c>
      <c r="I145" s="8">
        <v>0</v>
      </c>
      <c r="J145" s="8">
        <f t="shared" si="2"/>
        <v>14</v>
      </c>
      <c r="L145" s="22" t="s">
        <v>1517</v>
      </c>
      <c r="P145" s="3">
        <f>INT(COUNTIFS(工作表3!A:A,A145))</f>
        <v>1</v>
      </c>
      <c r="Q145" s="3" t="str">
        <f>IF($P145=0,$D145,VLOOKUP($A145,工作表3!$A$6:$L$1016,12,0))</f>
        <v>主线关卡【巨嘴鳗】概率掉落</v>
      </c>
    </row>
    <row r="146" spans="1:17">
      <c r="A146" s="53">
        <v>234</v>
      </c>
      <c r="B146" s="58" t="s">
        <v>1819</v>
      </c>
      <c r="C146" s="54" t="s">
        <v>138</v>
      </c>
      <c r="D146" s="83" t="s">
        <v>1820</v>
      </c>
      <c r="E146" s="8">
        <v>103</v>
      </c>
      <c r="F146" s="8">
        <v>1</v>
      </c>
      <c r="G146" s="8">
        <v>357</v>
      </c>
      <c r="H146" s="8">
        <v>29</v>
      </c>
      <c r="I146" s="8">
        <v>0</v>
      </c>
      <c r="J146" s="8">
        <f t="shared" si="2"/>
        <v>13</v>
      </c>
      <c r="L146" s="22" t="s">
        <v>1507</v>
      </c>
      <c r="P146" s="3">
        <f>INT(COUNTIFS(工作表3!A:A,A146))</f>
        <v>1</v>
      </c>
      <c r="Q146" s="3" t="str">
        <f>IF($P146=0,$D146,VLOOKUP($A146,工作表3!$A$6:$L$1016,12,0))</f>
        <v>主线关卡【尼多兰】概率掉落</v>
      </c>
    </row>
    <row r="147" spans="1:17">
      <c r="A147" s="53">
        <v>235</v>
      </c>
      <c r="B147" s="58" t="s">
        <v>1821</v>
      </c>
      <c r="C147" s="54" t="s">
        <v>138</v>
      </c>
      <c r="D147" s="83" t="s">
        <v>1800</v>
      </c>
      <c r="E147" s="8">
        <v>103</v>
      </c>
      <c r="F147" s="8">
        <v>1</v>
      </c>
      <c r="G147" s="8">
        <v>370</v>
      </c>
      <c r="H147" s="8">
        <v>30</v>
      </c>
      <c r="I147" s="8">
        <v>0</v>
      </c>
      <c r="J147" s="8">
        <f t="shared" si="2"/>
        <v>14</v>
      </c>
      <c r="L147" s="22" t="s">
        <v>1470</v>
      </c>
      <c r="P147" s="3">
        <f>INT(COUNTIFS(工作表3!A:A,A147))</f>
        <v>1</v>
      </c>
      <c r="Q147" s="3" t="str">
        <f>IF($P147=0,$D147,VLOOKUP($A147,工作表3!$A$6:$L$1016,12,0))</f>
        <v>主线关卡【古拉顿】概率掉落</v>
      </c>
    </row>
    <row r="148" spans="1:17">
      <c r="A148" s="53">
        <v>236</v>
      </c>
      <c r="B148" s="58" t="s">
        <v>1822</v>
      </c>
      <c r="C148" s="54" t="s">
        <v>138</v>
      </c>
      <c r="D148" s="83" t="s">
        <v>1820</v>
      </c>
      <c r="E148" s="8">
        <v>103</v>
      </c>
      <c r="F148" s="8">
        <v>1</v>
      </c>
      <c r="G148" s="8">
        <v>383</v>
      </c>
      <c r="H148" s="8">
        <v>31</v>
      </c>
      <c r="I148" s="8">
        <v>0</v>
      </c>
      <c r="J148" s="8">
        <f t="shared" si="2"/>
        <v>13</v>
      </c>
      <c r="L148" s="22" t="s">
        <v>1518</v>
      </c>
      <c r="P148" s="3">
        <f>INT(COUNTIFS(工作表3!A:A,A148))</f>
        <v>1</v>
      </c>
      <c r="Q148" s="3" t="str">
        <f>IF($P148=0,$D148,VLOOKUP($A148,工作表3!$A$6:$L$1016,12,0))</f>
        <v>主线关卡【毽子草】概率掉落</v>
      </c>
    </row>
    <row r="149" spans="1:17">
      <c r="A149" s="53">
        <v>237</v>
      </c>
      <c r="B149" s="58" t="s">
        <v>1823</v>
      </c>
      <c r="C149" s="54" t="s">
        <v>138</v>
      </c>
      <c r="D149" s="83" t="s">
        <v>1824</v>
      </c>
      <c r="E149" s="8">
        <v>103</v>
      </c>
      <c r="F149" s="8">
        <v>1</v>
      </c>
      <c r="G149" s="8">
        <v>396</v>
      </c>
      <c r="H149" s="8">
        <v>32</v>
      </c>
      <c r="I149" s="8">
        <v>0</v>
      </c>
      <c r="J149" s="8">
        <f t="shared" si="2"/>
        <v>15</v>
      </c>
      <c r="L149" s="22" t="s">
        <v>1472</v>
      </c>
      <c r="P149" s="3">
        <f>INT(COUNTIFS(工作表3!A:A,A149))</f>
        <v>1</v>
      </c>
      <c r="Q149" s="3" t="str">
        <f>IF($P149=0,$D149,VLOOKUP($A149,工作表3!$A$6:$L$1016,12,0))</f>
        <v>主线关卡【小拳石】概率掉落</v>
      </c>
    </row>
    <row r="150" spans="1:17">
      <c r="A150" s="53">
        <v>238</v>
      </c>
      <c r="B150" s="58" t="s">
        <v>1825</v>
      </c>
      <c r="C150" s="54" t="s">
        <v>138</v>
      </c>
      <c r="D150" s="83" t="s">
        <v>1826</v>
      </c>
      <c r="E150" s="8">
        <v>103</v>
      </c>
      <c r="F150" s="8">
        <v>1</v>
      </c>
      <c r="G150" s="8">
        <v>409</v>
      </c>
      <c r="H150" s="8">
        <v>33</v>
      </c>
      <c r="I150" s="8">
        <v>0</v>
      </c>
      <c r="J150" s="8">
        <f t="shared" si="2"/>
        <v>15</v>
      </c>
      <c r="L150" s="22" t="s">
        <v>1481</v>
      </c>
      <c r="P150" s="3">
        <f>INT(COUNTIFS(工作表3!A:A,A150))</f>
        <v>1</v>
      </c>
      <c r="Q150" s="3" t="str">
        <f>IF($P150=0,$D150,VLOOKUP($A150,工作表3!$A$6:$L$1016,12,0))</f>
        <v>主线关卡【凰王】概率掉落</v>
      </c>
    </row>
    <row r="151" spans="1:17">
      <c r="A151" s="53">
        <v>239</v>
      </c>
      <c r="B151" s="58" t="s">
        <v>1827</v>
      </c>
      <c r="C151" s="54" t="s">
        <v>138</v>
      </c>
      <c r="D151" s="83" t="s">
        <v>1828</v>
      </c>
      <c r="E151" s="8">
        <v>103</v>
      </c>
      <c r="F151" s="8">
        <v>1</v>
      </c>
      <c r="G151" s="8">
        <v>422</v>
      </c>
      <c r="H151" s="8">
        <v>34</v>
      </c>
      <c r="I151" s="8">
        <v>0</v>
      </c>
      <c r="J151" s="8">
        <f t="shared" si="2"/>
        <v>15</v>
      </c>
      <c r="L151" s="22" t="s">
        <v>1465</v>
      </c>
      <c r="P151" s="3">
        <f>INT(COUNTIFS(工作表3!A:A,A151))</f>
        <v>1</v>
      </c>
      <c r="Q151" s="3" t="str">
        <f>IF($P151=0,$D151,VLOOKUP($A151,工作表3!$A$6:$L$1016,12,0))</f>
        <v>主线关卡【妙蛙种子】概率掉落</v>
      </c>
    </row>
    <row r="152" spans="1:17">
      <c r="A152" s="53">
        <v>240</v>
      </c>
      <c r="B152" s="58" t="s">
        <v>1829</v>
      </c>
      <c r="C152" s="54" t="s">
        <v>138</v>
      </c>
      <c r="D152" s="83" t="s">
        <v>1830</v>
      </c>
      <c r="E152" s="8">
        <v>103</v>
      </c>
      <c r="F152" s="8">
        <v>1</v>
      </c>
      <c r="G152" s="8">
        <v>435</v>
      </c>
      <c r="H152" s="8">
        <v>35</v>
      </c>
      <c r="I152" s="8">
        <v>0</v>
      </c>
      <c r="J152" s="8">
        <f t="shared" si="2"/>
        <v>13</v>
      </c>
      <c r="L152" s="22" t="s">
        <v>1518</v>
      </c>
      <c r="P152" s="3">
        <f>INT(COUNTIFS(工作表3!A:A,A152))</f>
        <v>1</v>
      </c>
      <c r="Q152" s="3" t="str">
        <f>IF($P152=0,$D152,VLOOKUP($A152,工作表3!$A$6:$L$1016,12,0))</f>
        <v>主线关卡【拉提奥斯】概率掉落</v>
      </c>
    </row>
    <row r="153" spans="1:17">
      <c r="A153" s="63">
        <v>1001</v>
      </c>
      <c r="B153" s="64" t="s">
        <v>569</v>
      </c>
      <c r="C153" s="65" t="s">
        <v>1831</v>
      </c>
      <c r="D153" s="87" t="s">
        <v>570</v>
      </c>
      <c r="E153" s="21">
        <v>164</v>
      </c>
      <c r="F153" s="21">
        <v>37</v>
      </c>
      <c r="G153" s="21">
        <v>0</v>
      </c>
      <c r="H153" s="21">
        <v>0</v>
      </c>
      <c r="I153" s="21">
        <v>0</v>
      </c>
      <c r="J153" s="8">
        <f t="shared" si="2"/>
        <v>8</v>
      </c>
      <c r="L153" s="22" t="s">
        <v>1509</v>
      </c>
      <c r="P153" s="3">
        <f>INT(COUNTIFS(工作表3!A:A,A153))</f>
        <v>0</v>
      </c>
      <c r="Q153" s="3" t="str">
        <f>IF($P153=0,$D153,VLOOKUP($A153,工作表3!$A$6:$L$1016,12,0))</f>
        <v>点将可以获得精魂</v>
      </c>
    </row>
    <row r="154" spans="1:17">
      <c r="A154" s="63">
        <v>1002</v>
      </c>
      <c r="B154" s="64" t="s">
        <v>569</v>
      </c>
      <c r="C154" s="65" t="s">
        <v>1832</v>
      </c>
      <c r="D154" s="87" t="s">
        <v>571</v>
      </c>
      <c r="E154" s="21">
        <v>103</v>
      </c>
      <c r="F154" s="21">
        <v>38</v>
      </c>
      <c r="G154" s="21">
        <v>0</v>
      </c>
      <c r="H154" s="21">
        <v>0</v>
      </c>
      <c r="I154" s="21">
        <v>0</v>
      </c>
      <c r="L154" s="22" t="s">
        <v>1472</v>
      </c>
      <c r="P154" s="3">
        <f>INT(COUNTIFS(工作表3!A:A,A154))</f>
        <v>0</v>
      </c>
      <c r="Q154" s="3" t="str">
        <f>IF($P154=0,$D154,VLOOKUP($A154,工作表3!$A$6:$L$1016,12,0))</f>
        <v>击败关卡可以获得精魂</v>
      </c>
    </row>
    <row r="155" spans="1:17">
      <c r="A155" s="63">
        <v>1003</v>
      </c>
      <c r="B155" s="64" t="s">
        <v>569</v>
      </c>
      <c r="C155" s="65" t="s">
        <v>572</v>
      </c>
      <c r="D155" s="87" t="s">
        <v>576</v>
      </c>
      <c r="E155" s="21">
        <v>163</v>
      </c>
      <c r="F155" s="21">
        <v>39</v>
      </c>
      <c r="G155" s="21">
        <v>0</v>
      </c>
      <c r="H155" s="21">
        <v>0</v>
      </c>
      <c r="I155" s="21">
        <v>0</v>
      </c>
      <c r="L155" s="22" t="s">
        <v>1519</v>
      </c>
      <c r="P155" s="3">
        <f>INT(COUNTIFS(工作表3!A:A,A155))</f>
        <v>0</v>
      </c>
      <c r="Q155" s="3" t="str">
        <f>IF($P155=0,$D155,VLOOKUP($A155,工作表3!$A$6:$L$1016,12,0))</f>
        <v>花费精魂石购买精魂</v>
      </c>
    </row>
    <row r="156" spans="1:17">
      <c r="A156" s="63">
        <v>1004</v>
      </c>
      <c r="B156" s="64" t="s">
        <v>569</v>
      </c>
      <c r="C156" s="65" t="s">
        <v>1833</v>
      </c>
      <c r="D156" s="87" t="s">
        <v>573</v>
      </c>
      <c r="E156" s="21">
        <v>104</v>
      </c>
      <c r="F156" s="21">
        <v>40</v>
      </c>
      <c r="G156" s="21">
        <v>0</v>
      </c>
      <c r="H156" s="21">
        <v>0</v>
      </c>
      <c r="I156" s="21">
        <v>0</v>
      </c>
      <c r="L156" s="22" t="s">
        <v>1520</v>
      </c>
      <c r="P156" s="3">
        <f>INT(COUNTIFS(工作表3!A:A,A156))</f>
        <v>0</v>
      </c>
      <c r="Q156" s="3" t="str">
        <f>IF($P156=0,$D156,VLOOKUP($A156,工作表3!$A$6:$L$1016,12,0))</f>
        <v>奇遇点可以购买精魂</v>
      </c>
    </row>
    <row r="157" spans="1:17">
      <c r="A157" s="63">
        <v>1005</v>
      </c>
      <c r="B157" s="64" t="s">
        <v>577</v>
      </c>
      <c r="C157" s="65" t="s">
        <v>574</v>
      </c>
      <c r="D157" s="87" t="s">
        <v>575</v>
      </c>
      <c r="E157" s="21">
        <v>125</v>
      </c>
      <c r="F157" s="21">
        <v>41</v>
      </c>
      <c r="G157" s="21">
        <v>0</v>
      </c>
      <c r="H157" s="21">
        <v>0</v>
      </c>
      <c r="I157" s="21">
        <v>0</v>
      </c>
      <c r="L157" s="22" t="s">
        <v>1521</v>
      </c>
      <c r="P157" s="3">
        <f>INT(COUNTIFS(工作表3!A:A,A157))</f>
        <v>0</v>
      </c>
      <c r="Q157" s="3" t="str">
        <f>IF($P157=0,$D157,VLOOKUP($A157,工作表3!$A$6:$L$1016,12,0))</f>
        <v>分解精魂可以获得</v>
      </c>
    </row>
    <row r="158" spans="1:17">
      <c r="A158" s="63">
        <v>1006</v>
      </c>
      <c r="B158" s="64" t="s">
        <v>577</v>
      </c>
      <c r="C158" s="65" t="s">
        <v>1832</v>
      </c>
      <c r="D158" s="87" t="s">
        <v>571</v>
      </c>
      <c r="E158" s="21">
        <v>103</v>
      </c>
      <c r="F158" s="21">
        <v>38</v>
      </c>
      <c r="G158" s="21">
        <v>0</v>
      </c>
      <c r="H158" s="21">
        <v>0</v>
      </c>
      <c r="I158" s="21">
        <v>0</v>
      </c>
      <c r="L158" s="22" t="s">
        <v>1514</v>
      </c>
      <c r="P158" s="3">
        <f>INT(COUNTIFS(工作表3!A:A,A158))</f>
        <v>0</v>
      </c>
      <c r="Q158" s="3" t="str">
        <f>IF($P158=0,$D158,VLOOKUP($A158,工作表3!$A$6:$L$1016,12,0))</f>
        <v>击败关卡可以获得精魂</v>
      </c>
    </row>
    <row r="159" spans="1:17">
      <c r="A159" s="63">
        <v>1007</v>
      </c>
      <c r="B159" s="64" t="s">
        <v>1834</v>
      </c>
      <c r="C159" s="65" t="s">
        <v>1831</v>
      </c>
      <c r="D159" s="87" t="s">
        <v>1580</v>
      </c>
      <c r="E159" s="21">
        <v>164</v>
      </c>
      <c r="F159" s="21">
        <v>37</v>
      </c>
      <c r="G159" s="21">
        <v>0</v>
      </c>
      <c r="H159" s="21">
        <v>0</v>
      </c>
      <c r="I159" s="21">
        <v>0</v>
      </c>
      <c r="L159" s="22" t="s">
        <v>1462</v>
      </c>
      <c r="P159" s="3">
        <f>INT(COUNTIFS(工作表3!A:A,A159))</f>
        <v>0</v>
      </c>
      <c r="Q159" s="3" t="str">
        <f>IF($P159=0,$D159,VLOOKUP($A159,工作表3!$A$6:$L$1016,12,0))</f>
        <v>点将时可以获得</v>
      </c>
    </row>
    <row r="160" spans="1:17">
      <c r="A160" s="53">
        <v>5001</v>
      </c>
      <c r="B160" s="54" t="s">
        <v>1835</v>
      </c>
      <c r="C160" s="54" t="s">
        <v>138</v>
      </c>
      <c r="D160" s="83" t="s">
        <v>1813</v>
      </c>
      <c r="E160" s="8">
        <v>103</v>
      </c>
      <c r="F160" s="8">
        <v>1</v>
      </c>
      <c r="G160" s="8">
        <v>403</v>
      </c>
      <c r="H160" s="8">
        <v>33</v>
      </c>
      <c r="I160" s="8">
        <v>0</v>
      </c>
      <c r="J160" s="8">
        <f t="shared" si="2"/>
        <v>14</v>
      </c>
      <c r="L160" s="22" t="s">
        <v>1507</v>
      </c>
      <c r="P160" s="3">
        <f>INT(COUNTIFS(工作表3!A:A,A160))</f>
        <v>1</v>
      </c>
      <c r="Q160" s="3" t="str">
        <f>IF($P160=0,$D160,VLOOKUP($A160,工作表3!$A$6:$L$1016,12,0))</f>
        <v>主线关卡【阿伯怪】概率掉落</v>
      </c>
    </row>
    <row r="161" spans="1:17">
      <c r="A161" s="53">
        <v>5002</v>
      </c>
      <c r="B161" s="54" t="s">
        <v>1835</v>
      </c>
      <c r="C161" s="54" t="s">
        <v>138</v>
      </c>
      <c r="D161" s="83" t="s">
        <v>1836</v>
      </c>
      <c r="E161" s="8">
        <v>103</v>
      </c>
      <c r="F161" s="8">
        <v>1</v>
      </c>
      <c r="G161" s="8">
        <v>455</v>
      </c>
      <c r="H161" s="8">
        <v>37</v>
      </c>
      <c r="I161" s="8">
        <v>0</v>
      </c>
      <c r="J161" s="8">
        <f t="shared" si="2"/>
        <v>13</v>
      </c>
      <c r="L161" s="22" t="s">
        <v>1513</v>
      </c>
      <c r="P161" s="3">
        <f>INT(COUNTIFS(工作表3!A:A,A161))</f>
        <v>1</v>
      </c>
      <c r="Q161" s="3" t="str">
        <f>IF($P161=0,$D161,VLOOKUP($A161,工作表3!$A$6:$L$1016,12,0))</f>
        <v>主线关卡【双弹瓦斯】概率掉落</v>
      </c>
    </row>
    <row r="162" spans="1:17">
      <c r="A162" s="53">
        <v>5003</v>
      </c>
      <c r="B162" s="54" t="s">
        <v>1837</v>
      </c>
      <c r="C162" s="54" t="s">
        <v>138</v>
      </c>
      <c r="D162" s="83" t="s">
        <v>1804</v>
      </c>
      <c r="E162" s="8">
        <v>103</v>
      </c>
      <c r="F162" s="8">
        <v>1</v>
      </c>
      <c r="G162" s="8">
        <v>240</v>
      </c>
      <c r="H162" s="8">
        <v>20</v>
      </c>
      <c r="I162" s="8">
        <v>0</v>
      </c>
      <c r="J162" s="8">
        <f t="shared" si="2"/>
        <v>14</v>
      </c>
      <c r="L162" s="22" t="s">
        <v>1519</v>
      </c>
      <c r="P162" s="3">
        <f>INT(COUNTIFS(工作表3!A:A,A162))</f>
        <v>1</v>
      </c>
      <c r="Q162" s="3" t="str">
        <f>IF($P162=0,$D162,VLOOKUP($A162,工作表3!$A$6:$L$1016,12,0))</f>
        <v>主线关卡【菊草叶】概率掉落</v>
      </c>
    </row>
    <row r="163" spans="1:17">
      <c r="A163" s="53">
        <v>5004</v>
      </c>
      <c r="B163" s="54" t="s">
        <v>1837</v>
      </c>
      <c r="C163" s="54" t="s">
        <v>138</v>
      </c>
      <c r="D163" s="83" t="s">
        <v>1813</v>
      </c>
      <c r="E163" s="8">
        <v>103</v>
      </c>
      <c r="F163" s="8">
        <v>1</v>
      </c>
      <c r="G163" s="8">
        <v>305</v>
      </c>
      <c r="H163" s="8">
        <v>25</v>
      </c>
      <c r="I163" s="8">
        <v>0</v>
      </c>
      <c r="J163" s="8">
        <f t="shared" si="2"/>
        <v>14</v>
      </c>
      <c r="L163" s="22" t="s">
        <v>1516</v>
      </c>
      <c r="P163" s="3">
        <f>INT(COUNTIFS(工作表3!A:A,A163))</f>
        <v>1</v>
      </c>
      <c r="Q163" s="3" t="str">
        <f>IF($P163=0,$D163,VLOOKUP($A163,工作表3!$A$6:$L$1016,12,0))</f>
        <v>主线关卡【腕力】概率掉落</v>
      </c>
    </row>
    <row r="164" spans="1:17">
      <c r="A164" s="53">
        <v>5005</v>
      </c>
      <c r="B164" s="54" t="s">
        <v>1837</v>
      </c>
      <c r="C164" s="54" t="s">
        <v>138</v>
      </c>
      <c r="D164" s="83" t="s">
        <v>1794</v>
      </c>
      <c r="E164" s="8">
        <v>103</v>
      </c>
      <c r="F164" s="8">
        <v>1</v>
      </c>
      <c r="G164" s="8">
        <v>461</v>
      </c>
      <c r="H164" s="8">
        <v>37</v>
      </c>
      <c r="I164" s="8">
        <v>0</v>
      </c>
      <c r="J164" s="8">
        <f t="shared" si="2"/>
        <v>15</v>
      </c>
      <c r="L164" s="22" t="s">
        <v>1472</v>
      </c>
      <c r="P164" s="3">
        <f>INT(COUNTIFS(工作表3!A:A,A164))</f>
        <v>1</v>
      </c>
      <c r="Q164" s="3" t="str">
        <f>IF($P164=0,$D164,VLOOKUP($A164,工作表3!$A$6:$L$1016,12,0))</f>
        <v>主线关卡【宝宝丁】概率掉落</v>
      </c>
    </row>
    <row r="165" spans="1:17">
      <c r="A165" s="53">
        <v>5006</v>
      </c>
      <c r="B165" s="54" t="s">
        <v>1838</v>
      </c>
      <c r="C165" s="54" t="s">
        <v>138</v>
      </c>
      <c r="D165" s="83" t="s">
        <v>1792</v>
      </c>
      <c r="E165" s="8">
        <v>103</v>
      </c>
      <c r="F165" s="8">
        <v>1</v>
      </c>
      <c r="G165" s="8">
        <v>238</v>
      </c>
      <c r="H165" s="8">
        <v>20</v>
      </c>
      <c r="I165" s="8">
        <v>0</v>
      </c>
      <c r="J165" s="8">
        <f t="shared" si="2"/>
        <v>13</v>
      </c>
      <c r="L165" s="22" t="s">
        <v>1481</v>
      </c>
      <c r="P165" s="3">
        <f>INT(COUNTIFS(工作表3!A:A,A165))</f>
        <v>1</v>
      </c>
      <c r="Q165" s="3" t="str">
        <f>IF($P165=0,$D165,VLOOKUP($A165,工作表3!$A$6:$L$1016,12,0))</f>
        <v>主线关卡【拉提奥斯】概率掉落</v>
      </c>
    </row>
    <row r="166" spans="1:17">
      <c r="A166" s="53">
        <v>5007</v>
      </c>
      <c r="B166" s="54" t="s">
        <v>1838</v>
      </c>
      <c r="C166" s="54" t="s">
        <v>138</v>
      </c>
      <c r="D166" s="83" t="s">
        <v>1839</v>
      </c>
      <c r="E166" s="8">
        <v>103</v>
      </c>
      <c r="F166" s="8">
        <v>1</v>
      </c>
      <c r="G166" s="8">
        <v>303</v>
      </c>
      <c r="H166" s="8">
        <v>25</v>
      </c>
      <c r="I166" s="8">
        <v>0</v>
      </c>
      <c r="J166" s="8">
        <f t="shared" si="2"/>
        <v>13</v>
      </c>
      <c r="L166" s="22" t="s">
        <v>1453</v>
      </c>
      <c r="P166" s="3">
        <f>INT(COUNTIFS(工作表3!A:A,A166))</f>
        <v>1</v>
      </c>
      <c r="Q166" s="3" t="str">
        <f>IF($P166=0,$D166,VLOOKUP($A166,工作表3!$A$6:$L$1016,12,0))</f>
        <v>主线关卡【手尾猴】概率掉落</v>
      </c>
    </row>
    <row r="167" spans="1:17">
      <c r="A167" s="53">
        <v>5008</v>
      </c>
      <c r="B167" s="54" t="s">
        <v>1838</v>
      </c>
      <c r="C167" s="54" t="s">
        <v>138</v>
      </c>
      <c r="D167" s="83" t="s">
        <v>1826</v>
      </c>
      <c r="E167" s="8">
        <v>103</v>
      </c>
      <c r="F167" s="8">
        <v>1</v>
      </c>
      <c r="G167" s="8">
        <v>409</v>
      </c>
      <c r="H167" s="8">
        <v>33</v>
      </c>
      <c r="I167" s="8">
        <v>0</v>
      </c>
      <c r="J167" s="8">
        <f t="shared" si="2"/>
        <v>15</v>
      </c>
      <c r="L167" s="22" t="s">
        <v>1477</v>
      </c>
      <c r="P167" s="3">
        <f>INT(COUNTIFS(工作表3!A:A,A167))</f>
        <v>1</v>
      </c>
      <c r="Q167" s="3" t="str">
        <f>IF($P167=0,$D167,VLOOKUP($A167,工作表3!$A$6:$L$1016,12,0))</f>
        <v>主线关卡【凰王】概率掉落</v>
      </c>
    </row>
    <row r="168" spans="1:17">
      <c r="A168" s="53">
        <v>5009</v>
      </c>
      <c r="B168" s="54" t="s">
        <v>1840</v>
      </c>
      <c r="C168" s="54" t="s">
        <v>138</v>
      </c>
      <c r="D168" s="83" t="s">
        <v>1768</v>
      </c>
      <c r="E168" s="8">
        <v>103</v>
      </c>
      <c r="F168" s="8">
        <v>1</v>
      </c>
      <c r="G168" s="8">
        <v>407</v>
      </c>
      <c r="H168" s="8">
        <v>33</v>
      </c>
      <c r="I168" s="8">
        <v>0</v>
      </c>
      <c r="J168" s="8">
        <f t="shared" si="2"/>
        <v>15</v>
      </c>
      <c r="L168" s="22" t="s">
        <v>1522</v>
      </c>
      <c r="P168" s="3">
        <f>INT(COUNTIFS(工作表3!A:A,A168))</f>
        <v>1</v>
      </c>
      <c r="Q168" s="3" t="str">
        <f>IF($P168=0,$D168,VLOOKUP($A168,工作表3!$A$6:$L$1016,12,0))</f>
        <v>主线关卡【双弹瓦斯】概率掉落</v>
      </c>
    </row>
    <row r="169" spans="1:17">
      <c r="A169" s="53">
        <v>5010</v>
      </c>
      <c r="B169" s="54" t="s">
        <v>1840</v>
      </c>
      <c r="C169" s="54" t="s">
        <v>138</v>
      </c>
      <c r="D169" s="83" t="s">
        <v>1841</v>
      </c>
      <c r="E169" s="8">
        <v>103</v>
      </c>
      <c r="F169" s="8">
        <v>1</v>
      </c>
      <c r="G169" s="8">
        <v>459</v>
      </c>
      <c r="H169" s="8">
        <v>37</v>
      </c>
      <c r="I169" s="8">
        <v>0</v>
      </c>
      <c r="J169" s="8">
        <f t="shared" ref="J169:J232" si="3">LEN(D169)</f>
        <v>12</v>
      </c>
      <c r="L169" s="22" t="s">
        <v>1479</v>
      </c>
      <c r="P169" s="3">
        <f>INT(COUNTIFS(工作表3!A:A,A169))</f>
        <v>1</v>
      </c>
      <c r="Q169" s="3" t="str">
        <f>IF($P169=0,$D169,VLOOKUP($A169,工作表3!$A$6:$L$1016,12,0))</f>
        <v>主线关卡【凯利阿】概率掉落</v>
      </c>
    </row>
    <row r="170" spans="1:17">
      <c r="A170" s="53">
        <v>5011</v>
      </c>
      <c r="B170" s="54" t="s">
        <v>1842</v>
      </c>
      <c r="C170" s="54" t="s">
        <v>138</v>
      </c>
      <c r="D170" s="83" t="s">
        <v>1843</v>
      </c>
      <c r="E170" s="8">
        <v>103</v>
      </c>
      <c r="F170" s="8">
        <v>1</v>
      </c>
      <c r="G170" s="8">
        <v>39</v>
      </c>
      <c r="H170" s="8">
        <v>5</v>
      </c>
      <c r="I170" s="8">
        <v>0</v>
      </c>
      <c r="J170" s="8">
        <f t="shared" si="3"/>
        <v>15</v>
      </c>
      <c r="L170" s="22" t="s">
        <v>1472</v>
      </c>
      <c r="P170" s="3">
        <f>INT(COUNTIFS(工作表3!A:A,A170))</f>
        <v>1</v>
      </c>
      <c r="Q170" s="3" t="str">
        <f>IF($P170=0,$D170,VLOOKUP($A170,工作表3!$A$6:$L$1016,12,0))</f>
        <v>主线关卡【电击兽】概率掉落</v>
      </c>
    </row>
    <row r="171" spans="1:17">
      <c r="A171" s="53">
        <v>5012</v>
      </c>
      <c r="B171" s="54" t="s">
        <v>1842</v>
      </c>
      <c r="C171" s="54" t="s">
        <v>138</v>
      </c>
      <c r="D171" s="83" t="s">
        <v>1844</v>
      </c>
      <c r="E171" s="8">
        <v>103</v>
      </c>
      <c r="F171" s="8">
        <v>1</v>
      </c>
      <c r="G171" s="8">
        <v>147</v>
      </c>
      <c r="H171" s="8">
        <v>13</v>
      </c>
      <c r="I171" s="8">
        <v>0</v>
      </c>
      <c r="J171" s="8">
        <f t="shared" si="3"/>
        <v>13</v>
      </c>
      <c r="L171" s="22" t="s">
        <v>1477</v>
      </c>
      <c r="P171" s="3">
        <f>INT(COUNTIFS(工作表3!A:A,A171))</f>
        <v>1</v>
      </c>
      <c r="Q171" s="3" t="str">
        <f>IF($P171=0,$D171,VLOOKUP($A171,工作表3!$A$6:$L$1016,12,0))</f>
        <v>主线关卡【大猩猩】概率掉落</v>
      </c>
    </row>
    <row r="172" spans="1:17">
      <c r="A172" s="53">
        <v>5013</v>
      </c>
      <c r="B172" s="54" t="s">
        <v>1845</v>
      </c>
      <c r="C172" s="54" t="s">
        <v>138</v>
      </c>
      <c r="D172" s="83" t="s">
        <v>1796</v>
      </c>
      <c r="E172" s="8">
        <v>103</v>
      </c>
      <c r="F172" s="8">
        <v>1</v>
      </c>
      <c r="G172" s="8">
        <v>188</v>
      </c>
      <c r="H172" s="8">
        <v>16</v>
      </c>
      <c r="I172" s="8">
        <v>0</v>
      </c>
      <c r="J172" s="8">
        <f t="shared" si="3"/>
        <v>15</v>
      </c>
      <c r="L172" s="22" t="s">
        <v>1477</v>
      </c>
      <c r="P172" s="3">
        <f>INT(COUNTIFS(工作表3!A:A,A172))</f>
        <v>1</v>
      </c>
      <c r="Q172" s="3" t="str">
        <f>IF($P172=0,$D172,VLOOKUP($A172,工作表3!$A$6:$L$1016,12,0))</f>
        <v>主线关卡【画图犬】概率掉落</v>
      </c>
    </row>
    <row r="173" spans="1:17">
      <c r="A173" s="67">
        <v>5014</v>
      </c>
      <c r="B173" s="68" t="s">
        <v>1845</v>
      </c>
      <c r="C173" s="68" t="s">
        <v>138</v>
      </c>
      <c r="D173" s="88" t="s">
        <v>1802</v>
      </c>
      <c r="E173" s="38">
        <v>103</v>
      </c>
      <c r="F173" s="38">
        <v>1</v>
      </c>
      <c r="G173" s="38">
        <v>355</v>
      </c>
      <c r="H173" s="38">
        <v>29</v>
      </c>
      <c r="I173" s="8">
        <v>0</v>
      </c>
      <c r="J173" s="8">
        <f t="shared" si="3"/>
        <v>12</v>
      </c>
      <c r="L173" s="22" t="s">
        <v>1498</v>
      </c>
      <c r="P173" s="3">
        <f>INT(COUNTIFS(工作表3!A:A,A173))</f>
        <v>1</v>
      </c>
      <c r="Q173" s="3" t="str">
        <f>IF($P173=0,$D173,VLOOKUP($A173,工作表3!$A$6:$L$1016,12,0))</f>
        <v>主线关卡【菊石兽】概率掉落</v>
      </c>
    </row>
    <row r="174" spans="1:17">
      <c r="A174" s="67">
        <v>5015</v>
      </c>
      <c r="B174" s="68" t="s">
        <v>1846</v>
      </c>
      <c r="C174" s="68" t="s">
        <v>138</v>
      </c>
      <c r="D174" s="88" t="s">
        <v>1818</v>
      </c>
      <c r="E174" s="38">
        <v>103</v>
      </c>
      <c r="F174" s="38">
        <v>1</v>
      </c>
      <c r="G174" s="38">
        <v>373</v>
      </c>
      <c r="H174" s="38">
        <v>31</v>
      </c>
      <c r="I174" s="8">
        <v>0</v>
      </c>
      <c r="J174" s="8">
        <f t="shared" si="3"/>
        <v>14</v>
      </c>
      <c r="L174" s="22" t="s">
        <v>1470</v>
      </c>
      <c r="P174" s="3">
        <f>INT(COUNTIFS(工作表3!A:A,A174))</f>
        <v>1</v>
      </c>
      <c r="Q174" s="3" t="str">
        <f>IF($P174=0,$D174,VLOOKUP($A174,工作表3!$A$6:$L$1016,12,0))</f>
        <v>主线关卡【大钳蟹】概率掉落</v>
      </c>
    </row>
    <row r="175" spans="1:17">
      <c r="A175" s="67">
        <v>5016</v>
      </c>
      <c r="B175" s="68" t="s">
        <v>1847</v>
      </c>
      <c r="C175" s="68" t="s">
        <v>138</v>
      </c>
      <c r="D175" s="88" t="s">
        <v>1787</v>
      </c>
      <c r="E175" s="38">
        <v>103</v>
      </c>
      <c r="F175" s="38">
        <v>1</v>
      </c>
      <c r="G175" s="38">
        <v>136</v>
      </c>
      <c r="H175" s="38">
        <v>12</v>
      </c>
      <c r="I175" s="8">
        <v>0</v>
      </c>
      <c r="J175" s="8">
        <f t="shared" si="3"/>
        <v>14</v>
      </c>
      <c r="L175" s="22" t="s">
        <v>1485</v>
      </c>
      <c r="P175" s="3">
        <f>INT(COUNTIFS(工作表3!A:A,A175))</f>
        <v>1</v>
      </c>
      <c r="Q175" s="3" t="str">
        <f>IF($P175=0,$D175,VLOOKUP($A175,工作表3!$A$6:$L$1016,12,0))</f>
        <v>主线关卡【大岩蛇】概率掉落</v>
      </c>
    </row>
    <row r="176" spans="1:17">
      <c r="A176" s="67">
        <v>5017</v>
      </c>
      <c r="B176" s="68" t="s">
        <v>1847</v>
      </c>
      <c r="C176" s="68" t="s">
        <v>138</v>
      </c>
      <c r="D176" s="88" t="s">
        <v>1820</v>
      </c>
      <c r="E176" s="38">
        <v>103</v>
      </c>
      <c r="F176" s="38">
        <v>1</v>
      </c>
      <c r="G176" s="38">
        <v>357</v>
      </c>
      <c r="H176" s="38">
        <v>29</v>
      </c>
      <c r="I176" s="8">
        <v>0</v>
      </c>
      <c r="J176" s="8">
        <f t="shared" si="3"/>
        <v>13</v>
      </c>
      <c r="L176" s="22" t="s">
        <v>1479</v>
      </c>
      <c r="P176" s="3">
        <f>INT(COUNTIFS(工作表3!A:A,A176))</f>
        <v>1</v>
      </c>
      <c r="Q176" s="3" t="str">
        <f>IF($P176=0,$D176,VLOOKUP($A176,工作表3!$A$6:$L$1016,12,0))</f>
        <v>主线关卡【尼多兰】概率掉落</v>
      </c>
    </row>
    <row r="177" spans="1:17">
      <c r="A177" s="67">
        <v>5018</v>
      </c>
      <c r="B177" s="68" t="s">
        <v>1847</v>
      </c>
      <c r="C177" s="68" t="s">
        <v>138</v>
      </c>
      <c r="D177" s="88" t="s">
        <v>1785</v>
      </c>
      <c r="E177" s="38">
        <v>103</v>
      </c>
      <c r="F177" s="38">
        <v>1</v>
      </c>
      <c r="G177" s="38">
        <v>195</v>
      </c>
      <c r="H177" s="38">
        <v>17</v>
      </c>
      <c r="I177" s="8">
        <v>0</v>
      </c>
      <c r="J177" s="8">
        <f t="shared" si="3"/>
        <v>14</v>
      </c>
      <c r="L177" s="22" t="s">
        <v>1490</v>
      </c>
      <c r="P177" s="3">
        <f>INT(COUNTIFS(工作表3!A:A,A177))</f>
        <v>1</v>
      </c>
      <c r="Q177" s="3" t="str">
        <f>IF($P177=0,$D177,VLOOKUP($A177,工作表3!$A$6:$L$1016,12,0))</f>
        <v>主线关卡【地鼠】概率掉落</v>
      </c>
    </row>
    <row r="178" spans="1:17">
      <c r="A178" s="53">
        <v>5019</v>
      </c>
      <c r="B178" s="54" t="s">
        <v>1847</v>
      </c>
      <c r="C178" s="54" t="s">
        <v>138</v>
      </c>
      <c r="D178" s="83" t="s">
        <v>1848</v>
      </c>
      <c r="E178" s="8">
        <v>103</v>
      </c>
      <c r="F178" s="8">
        <v>1</v>
      </c>
      <c r="G178" s="8">
        <v>243</v>
      </c>
      <c r="H178" s="8">
        <v>21</v>
      </c>
      <c r="I178" s="8">
        <v>0</v>
      </c>
      <c r="J178" s="8">
        <f t="shared" si="3"/>
        <v>14</v>
      </c>
      <c r="L178" s="22" t="s">
        <v>1516</v>
      </c>
      <c r="P178" s="3">
        <f>INT(COUNTIFS(工作表3!A:A,A178))</f>
        <v>1</v>
      </c>
      <c r="Q178" s="3" t="str">
        <f>IF($P178=0,$D178,VLOOKUP($A178,工作表3!$A$6:$L$1016,12,0))</f>
        <v>主线关卡【猴怪】概率掉落</v>
      </c>
    </row>
    <row r="179" spans="1:17">
      <c r="A179" s="53">
        <v>5020</v>
      </c>
      <c r="B179" s="54" t="s">
        <v>1849</v>
      </c>
      <c r="C179" s="54" t="s">
        <v>138</v>
      </c>
      <c r="D179" s="83" t="s">
        <v>1807</v>
      </c>
      <c r="E179" s="8">
        <v>103</v>
      </c>
      <c r="F179" s="8">
        <v>1</v>
      </c>
      <c r="G179" s="8">
        <v>399</v>
      </c>
      <c r="H179" s="8">
        <v>33</v>
      </c>
      <c r="I179" s="8">
        <v>0</v>
      </c>
      <c r="J179" s="8">
        <f t="shared" si="3"/>
        <v>14</v>
      </c>
      <c r="L179" s="22" t="s">
        <v>1520</v>
      </c>
      <c r="P179" s="3">
        <f>INT(COUNTIFS(工作表3!A:A,A179))</f>
        <v>1</v>
      </c>
      <c r="Q179" s="3" t="str">
        <f>IF($P179=0,$D179,VLOOKUP($A179,工作表3!$A$6:$L$1016,12,0))</f>
        <v>主线关卡【瓦斯弹】概率掉落</v>
      </c>
    </row>
    <row r="180" spans="1:17">
      <c r="A180" s="53">
        <v>5021</v>
      </c>
      <c r="B180" s="54" t="s">
        <v>1849</v>
      </c>
      <c r="C180" s="54" t="s">
        <v>138</v>
      </c>
      <c r="D180" s="83" t="s">
        <v>1850</v>
      </c>
      <c r="E180" s="8">
        <v>103</v>
      </c>
      <c r="F180" s="8">
        <v>1</v>
      </c>
      <c r="G180" s="8">
        <v>451</v>
      </c>
      <c r="H180" s="8">
        <v>37</v>
      </c>
      <c r="I180" s="8">
        <v>0</v>
      </c>
      <c r="J180" s="8">
        <f t="shared" si="3"/>
        <v>14</v>
      </c>
      <c r="L180" s="22" t="s">
        <v>1489</v>
      </c>
      <c r="P180" s="3">
        <f>INT(COUNTIFS(工作表3!A:A,A180))</f>
        <v>1</v>
      </c>
      <c r="Q180" s="3" t="str">
        <f>IF($P180=0,$D180,VLOOKUP($A180,工作表3!$A$6:$L$1016,12,0))</f>
        <v>主线关卡【杀手兔】概率掉落</v>
      </c>
    </row>
    <row r="181" spans="1:17">
      <c r="A181" s="53">
        <v>5022</v>
      </c>
      <c r="B181" s="54" t="s">
        <v>1851</v>
      </c>
      <c r="C181" s="54" t="s">
        <v>138</v>
      </c>
      <c r="D181" s="83" t="s">
        <v>1852</v>
      </c>
      <c r="E181" s="8">
        <v>103</v>
      </c>
      <c r="F181" s="8">
        <v>1</v>
      </c>
      <c r="G181" s="8">
        <v>26</v>
      </c>
      <c r="H181" s="8">
        <v>4</v>
      </c>
      <c r="I181" s="8">
        <v>0</v>
      </c>
      <c r="J181" s="8">
        <f t="shared" si="3"/>
        <v>14</v>
      </c>
      <c r="L181" s="22" t="s">
        <v>1455</v>
      </c>
      <c r="P181" s="3">
        <f>INT(COUNTIFS(工作表3!A:A,A181))</f>
        <v>1</v>
      </c>
      <c r="Q181" s="3" t="str">
        <f>IF($P181=0,$D181,VLOOKUP($A181,工作表3!$A$6:$L$1016,12,0))</f>
        <v>主线关卡【肯泰罗】概率掉落</v>
      </c>
    </row>
    <row r="182" spans="1:17">
      <c r="A182" s="53">
        <v>5023</v>
      </c>
      <c r="B182" s="54" t="s">
        <v>1851</v>
      </c>
      <c r="C182" s="54" t="s">
        <v>138</v>
      </c>
      <c r="D182" s="83" t="s">
        <v>1853</v>
      </c>
      <c r="E182" s="8">
        <v>103</v>
      </c>
      <c r="F182" s="8">
        <v>1</v>
      </c>
      <c r="G182" s="8">
        <v>143</v>
      </c>
      <c r="H182" s="8">
        <v>13</v>
      </c>
      <c r="I182" s="8">
        <v>0</v>
      </c>
      <c r="J182" s="8">
        <f t="shared" si="3"/>
        <v>15</v>
      </c>
      <c r="L182" s="22" t="s">
        <v>1449</v>
      </c>
      <c r="P182" s="3">
        <f>INT(COUNTIFS(工作表3!A:A,A182))</f>
        <v>1</v>
      </c>
      <c r="Q182" s="3" t="str">
        <f>IF($P182=0,$D182,VLOOKUP($A182,工作表3!$A$6:$L$1016,12,0))</f>
        <v>主线关卡【蚊香蝌蚪】概率掉落</v>
      </c>
    </row>
    <row r="183" spans="1:17">
      <c r="A183" s="53">
        <v>5024</v>
      </c>
      <c r="B183" s="54" t="s">
        <v>1854</v>
      </c>
      <c r="C183" s="54" t="s">
        <v>138</v>
      </c>
      <c r="D183" s="83" t="s">
        <v>1855</v>
      </c>
      <c r="E183" s="8">
        <v>103</v>
      </c>
      <c r="F183" s="8">
        <v>1</v>
      </c>
      <c r="G183" s="8">
        <v>295</v>
      </c>
      <c r="H183" s="8">
        <v>25</v>
      </c>
      <c r="I183" s="8">
        <v>0</v>
      </c>
      <c r="J183" s="8">
        <f t="shared" si="3"/>
        <v>14</v>
      </c>
      <c r="L183" s="22" t="s">
        <v>1488</v>
      </c>
      <c r="P183" s="3">
        <f>INT(COUNTIFS(工作表3!A:A,A183))</f>
        <v>1</v>
      </c>
      <c r="Q183" s="3" t="str">
        <f>IF($P183=0,$D183,VLOOKUP($A183,工作表3!$A$6:$L$1016,12,0))</f>
        <v>主线关卡【小兔兔】概率掉落</v>
      </c>
    </row>
    <row r="184" spans="1:17">
      <c r="A184" s="53">
        <v>5025</v>
      </c>
      <c r="B184" s="54" t="s">
        <v>1854</v>
      </c>
      <c r="C184" s="54" t="s">
        <v>138</v>
      </c>
      <c r="D184" s="83" t="s">
        <v>1856</v>
      </c>
      <c r="E184" s="8">
        <v>103</v>
      </c>
      <c r="F184" s="8">
        <v>1</v>
      </c>
      <c r="G184" s="8">
        <v>334</v>
      </c>
      <c r="H184" s="8">
        <v>28</v>
      </c>
      <c r="I184" s="8">
        <v>0</v>
      </c>
      <c r="J184" s="8">
        <f t="shared" si="3"/>
        <v>14</v>
      </c>
      <c r="L184" s="22" t="s">
        <v>1512</v>
      </c>
      <c r="P184" s="3">
        <f>INT(COUNTIFS(工作表3!A:A,A184))</f>
        <v>1</v>
      </c>
      <c r="Q184" s="3" t="str">
        <f>IF($P184=0,$D184,VLOOKUP($A184,工作表3!$A$6:$L$1016,12,0))</f>
        <v>主线关卡【洋洋蜻蜓】概率掉落</v>
      </c>
    </row>
    <row r="185" spans="1:17">
      <c r="A185" s="53">
        <v>5026</v>
      </c>
      <c r="B185" s="54" t="s">
        <v>1257</v>
      </c>
      <c r="C185" s="54" t="s">
        <v>138</v>
      </c>
      <c r="D185" s="83" t="s">
        <v>1857</v>
      </c>
      <c r="E185" s="8">
        <v>103</v>
      </c>
      <c r="F185" s="8">
        <v>1</v>
      </c>
      <c r="G185" s="8">
        <v>299</v>
      </c>
      <c r="H185" s="8">
        <v>25</v>
      </c>
      <c r="I185" s="8">
        <v>0</v>
      </c>
      <c r="J185" s="8">
        <f t="shared" si="3"/>
        <v>13</v>
      </c>
      <c r="L185" s="22" t="s">
        <v>1475</v>
      </c>
      <c r="P185" s="3">
        <f>INT(COUNTIFS(工作表3!A:A,A185))</f>
        <v>1</v>
      </c>
      <c r="Q185" s="3" t="str">
        <f>IF($P185=0,$D185,VLOOKUP($A185,工作表3!$A$6:$L$1016,12,0))</f>
        <v>主线关卡【艾比郎】概率掉落</v>
      </c>
    </row>
    <row r="186" spans="1:17">
      <c r="A186" s="53">
        <v>5027</v>
      </c>
      <c r="B186" s="54" t="s">
        <v>1257</v>
      </c>
      <c r="C186" s="54" t="s">
        <v>138</v>
      </c>
      <c r="D186" s="83" t="s">
        <v>1858</v>
      </c>
      <c r="E186" s="8">
        <v>103</v>
      </c>
      <c r="F186" s="8">
        <v>1</v>
      </c>
      <c r="G186" s="8">
        <v>338</v>
      </c>
      <c r="H186" s="8">
        <v>28</v>
      </c>
      <c r="I186" s="8">
        <v>0</v>
      </c>
      <c r="J186" s="8">
        <f t="shared" si="3"/>
        <v>14</v>
      </c>
      <c r="L186" s="22" t="s">
        <v>1476</v>
      </c>
      <c r="P186" s="3">
        <f>INT(COUNTIFS(工作表3!A:A,A186))</f>
        <v>1</v>
      </c>
      <c r="Q186" s="3" t="str">
        <f>IF($P186=0,$D186,VLOOKUP($A186,工作表3!$A$6:$L$1016,12,0))</f>
        <v>主线关卡【大钳蟹】概率掉落</v>
      </c>
    </row>
    <row r="187" spans="1:17">
      <c r="A187" s="53">
        <v>5028</v>
      </c>
      <c r="B187" s="54" t="s">
        <v>1859</v>
      </c>
      <c r="C187" s="54" t="s">
        <v>138</v>
      </c>
      <c r="D187" s="83" t="s">
        <v>1860</v>
      </c>
      <c r="E187" s="8">
        <v>103</v>
      </c>
      <c r="F187" s="8">
        <v>1</v>
      </c>
      <c r="G187" s="8">
        <v>325</v>
      </c>
      <c r="H187" s="8">
        <v>27</v>
      </c>
      <c r="I187" s="8">
        <v>0</v>
      </c>
      <c r="J187" s="8">
        <f t="shared" si="3"/>
        <v>13</v>
      </c>
      <c r="L187" s="22" t="s">
        <v>1481</v>
      </c>
      <c r="P187" s="3">
        <f>INT(COUNTIFS(工作表3!A:A,A187))</f>
        <v>1</v>
      </c>
      <c r="Q187" s="3" t="str">
        <f>IF($P187=0,$D187,VLOOKUP($A187,工作表3!$A$6:$L$1016,12,0))</f>
        <v>主线关卡【凯利阿】概率掉落</v>
      </c>
    </row>
    <row r="188" spans="1:17">
      <c r="A188" s="53">
        <v>5029</v>
      </c>
      <c r="B188" s="54" t="s">
        <v>1859</v>
      </c>
      <c r="C188" s="54" t="s">
        <v>138</v>
      </c>
      <c r="D188" s="83" t="s">
        <v>1787</v>
      </c>
      <c r="E188" s="8">
        <v>103</v>
      </c>
      <c r="F188" s="8">
        <v>1</v>
      </c>
      <c r="G188" s="8">
        <v>364</v>
      </c>
      <c r="H188" s="8">
        <v>30</v>
      </c>
      <c r="I188" s="8">
        <v>0</v>
      </c>
      <c r="J188" s="8">
        <f t="shared" si="3"/>
        <v>14</v>
      </c>
      <c r="L188" s="22" t="s">
        <v>1523</v>
      </c>
      <c r="P188" s="3">
        <f>INT(COUNTIFS(工作表3!A:A,A188))</f>
        <v>1</v>
      </c>
      <c r="Q188" s="3" t="str">
        <f>IF($P188=0,$D188,VLOOKUP($A188,工作表3!$A$6:$L$1016,12,0))</f>
        <v>主线关卡【小拉达】概率掉落</v>
      </c>
    </row>
    <row r="189" spans="1:17">
      <c r="A189" s="53">
        <v>5030</v>
      </c>
      <c r="B189" s="54" t="s">
        <v>1861</v>
      </c>
      <c r="C189" s="54" t="s">
        <v>138</v>
      </c>
      <c r="D189" s="83" t="s">
        <v>1772</v>
      </c>
      <c r="E189" s="8">
        <v>103</v>
      </c>
      <c r="F189" s="8">
        <v>1</v>
      </c>
      <c r="G189" s="8">
        <v>199</v>
      </c>
      <c r="H189" s="8">
        <v>17</v>
      </c>
      <c r="I189" s="8">
        <v>0</v>
      </c>
      <c r="J189" s="8">
        <f t="shared" si="3"/>
        <v>13</v>
      </c>
      <c r="L189" s="22" t="s">
        <v>1466</v>
      </c>
      <c r="P189" s="3">
        <f>INT(COUNTIFS(工作表3!A:A,A189))</f>
        <v>1</v>
      </c>
      <c r="Q189" s="3" t="str">
        <f>IF($P189=0,$D189,VLOOKUP($A189,工作表3!$A$6:$L$1016,12,0))</f>
        <v>主线关卡【向日古花】概率掉落</v>
      </c>
    </row>
    <row r="190" spans="1:17">
      <c r="A190" s="53">
        <v>5031</v>
      </c>
      <c r="B190" s="54" t="s">
        <v>1861</v>
      </c>
      <c r="C190" s="54" t="s">
        <v>138</v>
      </c>
      <c r="D190" s="83" t="s">
        <v>1774</v>
      </c>
      <c r="E190" s="8">
        <v>103</v>
      </c>
      <c r="F190" s="8">
        <v>1</v>
      </c>
      <c r="G190" s="8">
        <v>247</v>
      </c>
      <c r="H190" s="8">
        <v>21</v>
      </c>
      <c r="I190" s="8">
        <v>0</v>
      </c>
      <c r="J190" s="8">
        <f t="shared" si="3"/>
        <v>15</v>
      </c>
      <c r="L190" s="22" t="s">
        <v>1453</v>
      </c>
      <c r="P190" s="3">
        <f>INT(COUNTIFS(工作表3!A:A,A190))</f>
        <v>1</v>
      </c>
      <c r="Q190" s="3" t="str">
        <f>IF($P190=0,$D190,VLOOKUP($A190,工作表3!$A$6:$L$1016,12,0))</f>
        <v>主线关卡【铁甲贝】概率掉落</v>
      </c>
    </row>
    <row r="191" spans="1:17">
      <c r="A191" s="53">
        <v>5032</v>
      </c>
      <c r="B191" s="54" t="s">
        <v>1862</v>
      </c>
      <c r="C191" s="54" t="s">
        <v>138</v>
      </c>
      <c r="D191" s="83" t="s">
        <v>1863</v>
      </c>
      <c r="E191" s="8">
        <v>103</v>
      </c>
      <c r="F191" s="8">
        <v>1</v>
      </c>
      <c r="G191" s="8">
        <v>321</v>
      </c>
      <c r="H191" s="8">
        <v>27</v>
      </c>
      <c r="I191" s="8">
        <v>0</v>
      </c>
      <c r="J191" s="8">
        <f t="shared" si="3"/>
        <v>13</v>
      </c>
      <c r="L191" s="22" t="s">
        <v>1493</v>
      </c>
      <c r="P191" s="3">
        <f>INT(COUNTIFS(工作表3!A:A,A191))</f>
        <v>1</v>
      </c>
      <c r="Q191" s="3" t="str">
        <f>IF($P191=0,$D191,VLOOKUP($A191,工作表3!$A$6:$L$1016,12,0))</f>
        <v>主线关卡【迷唇姐】概率掉落</v>
      </c>
    </row>
    <row r="192" spans="1:17">
      <c r="A192" s="53">
        <v>5033</v>
      </c>
      <c r="B192" s="54" t="s">
        <v>1862</v>
      </c>
      <c r="C192" s="54" t="s">
        <v>138</v>
      </c>
      <c r="D192" s="83" t="s">
        <v>1798</v>
      </c>
      <c r="E192" s="8">
        <v>103</v>
      </c>
      <c r="F192" s="8">
        <v>1</v>
      </c>
      <c r="G192" s="8">
        <v>360</v>
      </c>
      <c r="H192" s="8">
        <v>30</v>
      </c>
      <c r="I192" s="8">
        <v>0</v>
      </c>
      <c r="J192" s="8">
        <f t="shared" si="3"/>
        <v>14</v>
      </c>
      <c r="L192" s="22" t="s">
        <v>1461</v>
      </c>
      <c r="P192" s="3">
        <f>INT(COUNTIFS(工作表3!A:A,A192))</f>
        <v>1</v>
      </c>
      <c r="Q192" s="3" t="str">
        <f>IF($P192=0,$D192,VLOOKUP($A192,工作表3!$A$6:$L$1016,12,0))</f>
        <v>主线关卡【肯泰罗】概率掉落</v>
      </c>
    </row>
    <row r="193" spans="1:17">
      <c r="A193" s="69">
        <v>5034</v>
      </c>
      <c r="B193" s="70" t="s">
        <v>766</v>
      </c>
      <c r="C193" s="70" t="s">
        <v>138</v>
      </c>
      <c r="D193" s="89" t="s">
        <v>1864</v>
      </c>
      <c r="E193" s="12">
        <v>103</v>
      </c>
      <c r="F193" s="12">
        <v>1</v>
      </c>
      <c r="G193" s="12">
        <v>74</v>
      </c>
      <c r="H193" s="12">
        <v>8</v>
      </c>
      <c r="I193" s="8">
        <v>0</v>
      </c>
      <c r="J193" s="8">
        <f t="shared" si="3"/>
        <v>13</v>
      </c>
      <c r="L193" s="22" t="s">
        <v>1524</v>
      </c>
      <c r="P193" s="3">
        <f>INT(COUNTIFS(工作表3!A:A,A193))</f>
        <v>1</v>
      </c>
      <c r="Q193" s="3" t="str">
        <f>IF($P193=0,$D193,VLOOKUP($A193,工作表3!$A$6:$L$1016,12,0))</f>
        <v>主线关卡【催眠鼠】概率掉落</v>
      </c>
    </row>
    <row r="194" spans="1:17">
      <c r="A194" s="53">
        <v>5035</v>
      </c>
      <c r="B194" s="54" t="s">
        <v>1865</v>
      </c>
      <c r="C194" s="54" t="s">
        <v>138</v>
      </c>
      <c r="D194" s="83" t="s">
        <v>1820</v>
      </c>
      <c r="E194" s="8">
        <v>103</v>
      </c>
      <c r="F194" s="8">
        <v>1</v>
      </c>
      <c r="G194" s="8">
        <v>416</v>
      </c>
      <c r="H194" s="8">
        <v>34</v>
      </c>
      <c r="I194" s="8">
        <v>0</v>
      </c>
      <c r="J194" s="8">
        <f t="shared" si="3"/>
        <v>13</v>
      </c>
      <c r="L194" s="22" t="s">
        <v>1505</v>
      </c>
      <c r="P194" s="3">
        <f>INT(COUNTIFS(工作表3!A:A,A194))</f>
        <v>1</v>
      </c>
      <c r="Q194" s="3" t="str">
        <f>IF($P194=0,$D194,VLOOKUP($A194,工作表3!$A$6:$L$1016,12,0))</f>
        <v>主线关卡【皮皮】概率掉落</v>
      </c>
    </row>
    <row r="195" spans="1:17">
      <c r="A195" s="53">
        <v>5036</v>
      </c>
      <c r="B195" s="54" t="s">
        <v>1865</v>
      </c>
      <c r="C195" s="54" t="s">
        <v>138</v>
      </c>
      <c r="D195" s="83" t="s">
        <v>1866</v>
      </c>
      <c r="E195" s="8">
        <v>103</v>
      </c>
      <c r="F195" s="8">
        <v>1</v>
      </c>
      <c r="G195" s="8">
        <v>468</v>
      </c>
      <c r="H195" s="8">
        <v>38</v>
      </c>
      <c r="I195" s="8">
        <v>0</v>
      </c>
      <c r="J195" s="8">
        <f t="shared" si="3"/>
        <v>14</v>
      </c>
      <c r="L195" s="22" t="s">
        <v>1525</v>
      </c>
      <c r="P195" s="3">
        <f>INT(COUNTIFS(工作表3!A:A,A195))</f>
        <v>1</v>
      </c>
      <c r="Q195" s="3" t="str">
        <f>IF($P195=0,$D195,VLOOKUP($A195,工作表3!$A$6:$L$1016,12,0))</f>
        <v>主线关卡【双弹瓦斯】概率掉落</v>
      </c>
    </row>
    <row r="196" spans="1:17">
      <c r="A196" s="53">
        <v>5037</v>
      </c>
      <c r="B196" s="54" t="s">
        <v>1867</v>
      </c>
      <c r="C196" s="54" t="s">
        <v>138</v>
      </c>
      <c r="D196" s="83" t="s">
        <v>1780</v>
      </c>
      <c r="E196" s="8">
        <v>103</v>
      </c>
      <c r="F196" s="8">
        <v>1</v>
      </c>
      <c r="G196" s="8">
        <v>318</v>
      </c>
      <c r="H196" s="8">
        <v>26</v>
      </c>
      <c r="I196" s="8">
        <v>0</v>
      </c>
      <c r="J196" s="8">
        <f t="shared" si="3"/>
        <v>17</v>
      </c>
      <c r="L196" s="22" t="s">
        <v>1463</v>
      </c>
      <c r="P196" s="3">
        <f>INT(COUNTIFS(工作表3!A:A,A196))</f>
        <v>1</v>
      </c>
      <c r="Q196" s="3" t="str">
        <f>IF($P196=0,$D196,VLOOKUP($A196,工作表3!$A$6:$L$1016,12,0))</f>
        <v>主线关卡【波波】概率掉落</v>
      </c>
    </row>
    <row r="197" spans="1:17">
      <c r="A197" s="53">
        <v>5038</v>
      </c>
      <c r="B197" s="54" t="s">
        <v>1867</v>
      </c>
      <c r="C197" s="54" t="s">
        <v>138</v>
      </c>
      <c r="D197" s="83" t="s">
        <v>1868</v>
      </c>
      <c r="E197" s="8">
        <v>103</v>
      </c>
      <c r="F197" s="8">
        <v>1</v>
      </c>
      <c r="G197" s="8">
        <v>474</v>
      </c>
      <c r="H197" s="8">
        <v>38</v>
      </c>
      <c r="I197" s="8">
        <v>0</v>
      </c>
      <c r="J197" s="8">
        <f t="shared" si="3"/>
        <v>14</v>
      </c>
      <c r="L197" s="22" t="s">
        <v>1526</v>
      </c>
      <c r="P197" s="3">
        <f>INT(COUNTIFS(工作表3!A:A,A197))</f>
        <v>1</v>
      </c>
      <c r="Q197" s="3" t="str">
        <f>IF($P197=0,$D197,VLOOKUP($A197,工作表3!$A$6:$L$1016,12,0))</f>
        <v>主线关卡【素利普】概率掉落</v>
      </c>
    </row>
    <row r="198" spans="1:17">
      <c r="A198" s="53">
        <v>5039</v>
      </c>
      <c r="B198" s="54" t="s">
        <v>1869</v>
      </c>
      <c r="C198" s="54" t="s">
        <v>138</v>
      </c>
      <c r="D198" s="83" t="s">
        <v>1790</v>
      </c>
      <c r="E198" s="8">
        <v>103</v>
      </c>
      <c r="F198" s="8">
        <v>1</v>
      </c>
      <c r="G198" s="8">
        <v>149</v>
      </c>
      <c r="H198" s="8">
        <v>13</v>
      </c>
      <c r="I198" s="8">
        <v>0</v>
      </c>
      <c r="J198" s="8">
        <f t="shared" si="3"/>
        <v>15</v>
      </c>
      <c r="L198" s="22" t="s">
        <v>1502</v>
      </c>
      <c r="P198" s="3">
        <f>INT(COUNTIFS(工作表3!A:A,A198))</f>
        <v>1</v>
      </c>
      <c r="Q198" s="3" t="str">
        <f>IF($P198=0,$D198,VLOOKUP($A198,工作表3!$A$6:$L$1016,12,0))</f>
        <v>主线关卡【迷你龙】概率掉落</v>
      </c>
    </row>
    <row r="199" spans="1:17">
      <c r="A199" s="53">
        <v>5040</v>
      </c>
      <c r="B199" s="54" t="s">
        <v>1869</v>
      </c>
      <c r="C199" s="54" t="s">
        <v>138</v>
      </c>
      <c r="D199" s="83" t="s">
        <v>1800</v>
      </c>
      <c r="E199" s="8">
        <v>103</v>
      </c>
      <c r="F199" s="8">
        <v>1</v>
      </c>
      <c r="G199" s="8">
        <v>370</v>
      </c>
      <c r="H199" s="8">
        <v>30</v>
      </c>
      <c r="I199" s="8">
        <v>0</v>
      </c>
      <c r="J199" s="8">
        <f t="shared" si="3"/>
        <v>14</v>
      </c>
      <c r="L199" s="22" t="s">
        <v>1496</v>
      </c>
      <c r="P199" s="3">
        <f>INT(COUNTIFS(工作表3!A:A,A199))</f>
        <v>1</v>
      </c>
      <c r="Q199" s="3" t="str">
        <f>IF($P199=0,$D199,VLOOKUP($A199,工作表3!$A$6:$L$1016,12,0))</f>
        <v>主线关卡【古拉顿】概率掉落</v>
      </c>
    </row>
    <row r="200" spans="1:17">
      <c r="A200" s="53">
        <v>5041</v>
      </c>
      <c r="B200" s="54" t="s">
        <v>1870</v>
      </c>
      <c r="C200" s="54" t="s">
        <v>138</v>
      </c>
      <c r="D200" s="83" t="s">
        <v>1871</v>
      </c>
      <c r="E200" s="8">
        <v>103</v>
      </c>
      <c r="F200" s="8">
        <v>1</v>
      </c>
      <c r="G200" s="8">
        <v>251</v>
      </c>
      <c r="H200" s="8">
        <v>21</v>
      </c>
      <c r="I200" s="8">
        <v>0</v>
      </c>
      <c r="J200" s="8">
        <f t="shared" si="3"/>
        <v>13</v>
      </c>
      <c r="L200" s="22" t="s">
        <v>1527</v>
      </c>
      <c r="P200" s="3">
        <f>INT(COUNTIFS(工作表3!A:A,A200))</f>
        <v>1</v>
      </c>
      <c r="Q200" s="3" t="str">
        <f>IF($P200=0,$D200,VLOOKUP($A200,工作表3!$A$6:$L$1016,12,0))</f>
        <v>主线关卡【迷你龙】概率掉落</v>
      </c>
    </row>
    <row r="201" spans="1:17">
      <c r="A201" s="53">
        <v>5042</v>
      </c>
      <c r="B201" s="54" t="s">
        <v>1870</v>
      </c>
      <c r="C201" s="54" t="s">
        <v>138</v>
      </c>
      <c r="D201" s="83" t="s">
        <v>1778</v>
      </c>
      <c r="E201" s="8">
        <v>103</v>
      </c>
      <c r="F201" s="8">
        <v>1</v>
      </c>
      <c r="G201" s="8">
        <v>316</v>
      </c>
      <c r="H201" s="8">
        <v>26</v>
      </c>
      <c r="I201" s="8">
        <v>0</v>
      </c>
      <c r="J201" s="8">
        <f t="shared" si="3"/>
        <v>17</v>
      </c>
      <c r="L201" s="22" t="s">
        <v>1502</v>
      </c>
      <c r="P201" s="3">
        <f>INT(COUNTIFS(工作表3!A:A,A201))</f>
        <v>1</v>
      </c>
      <c r="Q201" s="3" t="str">
        <f>IF($P201=0,$D201,VLOOKUP($A201,工作表3!$A$6:$L$1016,12,0))</f>
        <v>主线关卡【蚊香蝌蚪】概率掉落</v>
      </c>
    </row>
    <row r="202" spans="1:17">
      <c r="A202" s="53">
        <v>5043</v>
      </c>
      <c r="B202" s="54" t="s">
        <v>1870</v>
      </c>
      <c r="C202" s="54" t="s">
        <v>138</v>
      </c>
      <c r="D202" s="83" t="s">
        <v>1828</v>
      </c>
      <c r="E202" s="8">
        <v>103</v>
      </c>
      <c r="F202" s="8">
        <v>1</v>
      </c>
      <c r="G202" s="8">
        <v>422</v>
      </c>
      <c r="H202" s="8">
        <v>34</v>
      </c>
      <c r="I202" s="8">
        <v>0</v>
      </c>
      <c r="J202" s="8">
        <f t="shared" si="3"/>
        <v>15</v>
      </c>
      <c r="L202" s="22" t="s">
        <v>1504</v>
      </c>
      <c r="P202" s="3">
        <f>INT(COUNTIFS(工作表3!A:A,A202))</f>
        <v>1</v>
      </c>
      <c r="Q202" s="3" t="str">
        <f>IF($P202=0,$D202,VLOOKUP($A202,工作表3!$A$6:$L$1016,12,0))</f>
        <v>主线关卡【妙蛙种子】概率掉落</v>
      </c>
    </row>
    <row r="203" spans="1:17">
      <c r="A203" s="53">
        <v>5044</v>
      </c>
      <c r="B203" s="54" t="s">
        <v>1872</v>
      </c>
      <c r="C203" s="54" t="s">
        <v>138</v>
      </c>
      <c r="D203" s="83" t="s">
        <v>1852</v>
      </c>
      <c r="E203" s="8">
        <v>103</v>
      </c>
      <c r="F203" s="8">
        <v>1</v>
      </c>
      <c r="G203" s="8">
        <v>420</v>
      </c>
      <c r="H203" s="8">
        <v>34</v>
      </c>
      <c r="I203" s="8">
        <v>0</v>
      </c>
      <c r="J203" s="8">
        <f t="shared" si="3"/>
        <v>14</v>
      </c>
      <c r="L203" s="22" t="s">
        <v>1476</v>
      </c>
      <c r="P203" s="3">
        <f>INT(COUNTIFS(工作表3!A:A,A203))</f>
        <v>1</v>
      </c>
      <c r="Q203" s="3" t="str">
        <f>IF($P203=0,$D203,VLOOKUP($A203,工作表3!$A$6:$L$1016,12,0))</f>
        <v>主线关卡【皮丘】概率掉落</v>
      </c>
    </row>
    <row r="204" spans="1:17">
      <c r="A204" s="53">
        <v>5045</v>
      </c>
      <c r="B204" s="54" t="s">
        <v>1872</v>
      </c>
      <c r="C204" s="54" t="s">
        <v>138</v>
      </c>
      <c r="D204" s="83" t="s">
        <v>1764</v>
      </c>
      <c r="E204" s="8">
        <v>103</v>
      </c>
      <c r="F204" s="8">
        <v>1</v>
      </c>
      <c r="G204" s="8">
        <v>472</v>
      </c>
      <c r="H204" s="8">
        <v>38</v>
      </c>
      <c r="I204" s="8">
        <v>0</v>
      </c>
      <c r="J204" s="8">
        <f t="shared" si="3"/>
        <v>13</v>
      </c>
      <c r="L204" s="22" t="s">
        <v>1514</v>
      </c>
      <c r="P204" s="3">
        <f>INT(COUNTIFS(工作表3!A:A,A204))</f>
        <v>1</v>
      </c>
      <c r="Q204" s="3" t="str">
        <f>IF($P204=0,$D204,VLOOKUP($A204,工作表3!$A$6:$L$1016,12,0))</f>
        <v>主线关卡【小拉达】概率掉落</v>
      </c>
    </row>
    <row r="205" spans="1:17">
      <c r="A205" s="69">
        <v>5046</v>
      </c>
      <c r="B205" s="70" t="s">
        <v>1873</v>
      </c>
      <c r="C205" s="70" t="s">
        <v>138</v>
      </c>
      <c r="D205" s="89" t="s">
        <v>1850</v>
      </c>
      <c r="E205" s="12">
        <v>103</v>
      </c>
      <c r="F205" s="12">
        <v>1</v>
      </c>
      <c r="G205" s="12">
        <v>178</v>
      </c>
      <c r="H205" s="12">
        <v>16</v>
      </c>
      <c r="I205" s="8">
        <v>0</v>
      </c>
      <c r="J205" s="8">
        <f t="shared" si="3"/>
        <v>14</v>
      </c>
      <c r="L205" s="22" t="s">
        <v>1477</v>
      </c>
      <c r="P205" s="3">
        <f>INT(COUNTIFS(工作表3!A:A,A205))</f>
        <v>1</v>
      </c>
      <c r="Q205" s="3" t="str">
        <f>IF($P205=0,$D205,VLOOKUP($A205,工作表3!$A$6:$L$1016,12,0))</f>
        <v>主线关卡【蚊香蝌蚪】概率掉落</v>
      </c>
    </row>
    <row r="206" spans="1:17">
      <c r="A206" s="53">
        <v>5047</v>
      </c>
      <c r="B206" s="54" t="s">
        <v>1874</v>
      </c>
      <c r="C206" s="54" t="s">
        <v>138</v>
      </c>
      <c r="D206" s="83" t="s">
        <v>1866</v>
      </c>
      <c r="E206" s="8">
        <v>103</v>
      </c>
      <c r="F206" s="8">
        <v>1</v>
      </c>
      <c r="G206" s="8">
        <v>412</v>
      </c>
      <c r="H206" s="8">
        <v>34</v>
      </c>
      <c r="I206" s="8">
        <v>0</v>
      </c>
      <c r="J206" s="8">
        <f t="shared" si="3"/>
        <v>14</v>
      </c>
      <c r="L206" s="22" t="s">
        <v>1526</v>
      </c>
      <c r="P206" s="3">
        <f>INT(COUNTIFS(工作表3!A:A,A206))</f>
        <v>1</v>
      </c>
      <c r="Q206" s="3" t="str">
        <f>IF($P206=0,$D206,VLOOKUP($A206,工作表3!$A$6:$L$1016,12,0))</f>
        <v>主线关卡【派拉斯】概率掉落</v>
      </c>
    </row>
    <row r="207" spans="1:17">
      <c r="A207" s="53">
        <v>5048</v>
      </c>
      <c r="B207" s="54" t="s">
        <v>1874</v>
      </c>
      <c r="C207" s="54" t="s">
        <v>138</v>
      </c>
      <c r="D207" s="83" t="s">
        <v>1875</v>
      </c>
      <c r="E207" s="8">
        <v>103</v>
      </c>
      <c r="F207" s="8">
        <v>1</v>
      </c>
      <c r="G207" s="8">
        <v>464</v>
      </c>
      <c r="H207" s="8">
        <v>38</v>
      </c>
      <c r="I207" s="8">
        <v>0</v>
      </c>
      <c r="J207" s="8">
        <f t="shared" si="3"/>
        <v>13</v>
      </c>
      <c r="L207" s="22" t="s">
        <v>1474</v>
      </c>
      <c r="P207" s="3">
        <f>INT(COUNTIFS(工作表3!A:A,A207))</f>
        <v>1</v>
      </c>
      <c r="Q207" s="3" t="str">
        <f>IF($P207=0,$D207,VLOOKUP($A207,工作表3!$A$6:$L$1016,12,0))</f>
        <v>主线关卡【菊石兽】概率掉落</v>
      </c>
    </row>
    <row r="208" spans="1:17">
      <c r="A208" s="69">
        <v>5049</v>
      </c>
      <c r="B208" s="70" t="s">
        <v>1876</v>
      </c>
      <c r="C208" s="70" t="s">
        <v>138</v>
      </c>
      <c r="D208" s="89" t="s">
        <v>1877</v>
      </c>
      <c r="E208" s="12">
        <v>103</v>
      </c>
      <c r="F208" s="12">
        <v>1</v>
      </c>
      <c r="G208" s="12">
        <v>217</v>
      </c>
      <c r="H208" s="12">
        <v>19</v>
      </c>
      <c r="I208" s="8">
        <v>0</v>
      </c>
      <c r="J208" s="8">
        <f t="shared" si="3"/>
        <v>12</v>
      </c>
      <c r="L208" s="22" t="s">
        <v>1528</v>
      </c>
      <c r="P208" s="3">
        <f>INT(COUNTIFS(工作表3!A:A,A208))</f>
        <v>1</v>
      </c>
      <c r="Q208" s="3" t="str">
        <f>IF($P208=0,$D208,VLOOKUP($A208,工作表3!$A$6:$L$1016,12,0))</f>
        <v>主线关卡【艾比郎】概率掉落</v>
      </c>
    </row>
    <row r="209" spans="1:17">
      <c r="A209" s="53">
        <v>5050</v>
      </c>
      <c r="B209" s="54" t="s">
        <v>1878</v>
      </c>
      <c r="C209" s="54" t="s">
        <v>138</v>
      </c>
      <c r="D209" s="83" t="s">
        <v>1879</v>
      </c>
      <c r="E209" s="8">
        <v>103</v>
      </c>
      <c r="F209" s="8">
        <v>1</v>
      </c>
      <c r="G209" s="8">
        <v>377</v>
      </c>
      <c r="H209" s="8">
        <v>31</v>
      </c>
      <c r="I209" s="8">
        <v>0</v>
      </c>
      <c r="J209" s="8">
        <f t="shared" si="3"/>
        <v>12</v>
      </c>
      <c r="L209" s="22" t="s">
        <v>1529</v>
      </c>
      <c r="P209" s="3">
        <f>INT(COUNTIFS(工作表3!A:A,A209))</f>
        <v>1</v>
      </c>
      <c r="Q209" s="3" t="str">
        <f>IF($P209=0,$D209,VLOOKUP($A209,工作表3!$A$6:$L$1016,12,0))</f>
        <v>主线关卡【针叶龙】概率掉落</v>
      </c>
    </row>
    <row r="210" spans="1:17">
      <c r="A210" s="53">
        <v>5051</v>
      </c>
      <c r="B210" s="54" t="s">
        <v>1880</v>
      </c>
      <c r="C210" s="54" t="s">
        <v>138</v>
      </c>
      <c r="D210" s="83" t="s">
        <v>1881</v>
      </c>
      <c r="E210" s="8">
        <v>103</v>
      </c>
      <c r="F210" s="8">
        <v>1</v>
      </c>
      <c r="G210" s="8">
        <v>9</v>
      </c>
      <c r="H210" s="8">
        <v>2</v>
      </c>
      <c r="I210" s="8">
        <v>0</v>
      </c>
      <c r="J210" s="8">
        <f t="shared" si="3"/>
        <v>16</v>
      </c>
      <c r="L210" s="22" t="s">
        <v>1530</v>
      </c>
      <c r="P210" s="3">
        <f>INT(COUNTIFS(工作表3!A:A,A210))</f>
        <v>1</v>
      </c>
      <c r="Q210" s="3" t="str">
        <f>IF($P210=0,$D210,VLOOKUP($A210,工作表3!$A$6:$L$1016,12,0))</f>
        <v>主线关卡【玛瑙水母】概率掉落</v>
      </c>
    </row>
    <row r="211" spans="1:17">
      <c r="A211" s="53">
        <v>5052</v>
      </c>
      <c r="B211" s="54" t="s">
        <v>1880</v>
      </c>
      <c r="C211" s="54" t="s">
        <v>138</v>
      </c>
      <c r="D211" s="83" t="s">
        <v>1882</v>
      </c>
      <c r="E211" s="8">
        <v>103</v>
      </c>
      <c r="F211" s="8">
        <v>1</v>
      </c>
      <c r="G211" s="8">
        <v>130</v>
      </c>
      <c r="H211" s="8">
        <v>12</v>
      </c>
      <c r="I211" s="8">
        <v>0</v>
      </c>
      <c r="J211" s="8">
        <f t="shared" si="3"/>
        <v>15</v>
      </c>
      <c r="L211" s="22" t="s">
        <v>1460</v>
      </c>
      <c r="P211" s="3">
        <f>INT(COUNTIFS(工作表3!A:A,A211))</f>
        <v>1</v>
      </c>
      <c r="Q211" s="3" t="str">
        <f>IF($P211=0,$D211,VLOOKUP($A211,工作表3!$A$6:$L$1016,12,0))</f>
        <v>主线关卡【正电拍拍】概率掉落</v>
      </c>
    </row>
    <row r="212" spans="1:17">
      <c r="A212" s="53">
        <v>5053</v>
      </c>
      <c r="B212" s="54" t="s">
        <v>1883</v>
      </c>
      <c r="C212" s="54" t="s">
        <v>138</v>
      </c>
      <c r="D212" s="83" t="s">
        <v>1798</v>
      </c>
      <c r="E212" s="8">
        <v>103</v>
      </c>
      <c r="F212" s="8">
        <v>1</v>
      </c>
      <c r="G212" s="8">
        <v>201</v>
      </c>
      <c r="H212" s="8">
        <v>17</v>
      </c>
      <c r="I212" s="8">
        <v>0</v>
      </c>
      <c r="J212" s="8">
        <f t="shared" si="3"/>
        <v>14</v>
      </c>
      <c r="L212" s="22" t="s">
        <v>1477</v>
      </c>
      <c r="P212" s="3">
        <f>INT(COUNTIFS(工作表3!A:A,A212))</f>
        <v>1</v>
      </c>
      <c r="Q212" s="3" t="str">
        <f>IF($P212=0,$D212,VLOOKUP($A212,工作表3!$A$6:$L$1016,12,0))</f>
        <v>主线关卡【肯泰罗】概率掉落</v>
      </c>
    </row>
    <row r="213" spans="1:17">
      <c r="A213" s="53">
        <v>5054</v>
      </c>
      <c r="B213" s="54" t="s">
        <v>1883</v>
      </c>
      <c r="C213" s="54" t="s">
        <v>138</v>
      </c>
      <c r="D213" s="83" t="s">
        <v>1884</v>
      </c>
      <c r="E213" s="8">
        <v>103</v>
      </c>
      <c r="F213" s="8">
        <v>1</v>
      </c>
      <c r="G213" s="8">
        <v>368</v>
      </c>
      <c r="H213" s="8">
        <v>30</v>
      </c>
      <c r="I213" s="8">
        <v>0</v>
      </c>
      <c r="J213" s="8">
        <f t="shared" si="3"/>
        <v>11</v>
      </c>
      <c r="L213" s="22" t="s">
        <v>1531</v>
      </c>
      <c r="P213" s="3">
        <f>INT(COUNTIFS(工作表3!A:A,A213))</f>
        <v>1</v>
      </c>
      <c r="Q213" s="3" t="str">
        <f>IF($P213=0,$D213,VLOOKUP($A213,工作表3!$A$6:$L$1016,12,0))</f>
        <v>主线关卡【肯泰罗】概率掉落</v>
      </c>
    </row>
    <row r="214" spans="1:17">
      <c r="A214" s="53">
        <v>5055</v>
      </c>
      <c r="B214" s="54" t="s">
        <v>1885</v>
      </c>
      <c r="C214" s="54" t="s">
        <v>138</v>
      </c>
      <c r="D214" s="83" t="s">
        <v>1886</v>
      </c>
      <c r="E214" s="8">
        <v>103</v>
      </c>
      <c r="F214" s="8">
        <v>1</v>
      </c>
      <c r="G214" s="8">
        <v>65</v>
      </c>
      <c r="H214" s="8">
        <v>7</v>
      </c>
      <c r="I214" s="8">
        <v>0</v>
      </c>
      <c r="J214" s="8">
        <f t="shared" si="3"/>
        <v>16</v>
      </c>
      <c r="L214" s="22" t="s">
        <v>1532</v>
      </c>
      <c r="P214" s="3">
        <f>INT(COUNTIFS(工作表3!A:A,A214))</f>
        <v>1</v>
      </c>
      <c r="Q214" s="3" t="str">
        <f>IF($P214=0,$D214,VLOOKUP($A214,工作表3!$A$6:$L$1016,12,0))</f>
        <v>主线关卡【针叶龙】概率掉落</v>
      </c>
    </row>
    <row r="215" spans="1:17">
      <c r="A215" s="53">
        <v>5056</v>
      </c>
      <c r="B215" s="54" t="s">
        <v>1885</v>
      </c>
      <c r="C215" s="54" t="s">
        <v>138</v>
      </c>
      <c r="D215" s="83" t="s">
        <v>1882</v>
      </c>
      <c r="E215" s="8">
        <v>103</v>
      </c>
      <c r="F215" s="8">
        <v>1</v>
      </c>
      <c r="G215" s="8">
        <v>160</v>
      </c>
      <c r="H215" s="8">
        <v>14</v>
      </c>
      <c r="I215" s="8">
        <v>0</v>
      </c>
      <c r="J215" s="8">
        <f t="shared" si="3"/>
        <v>15</v>
      </c>
      <c r="L215" s="22" t="s">
        <v>1527</v>
      </c>
      <c r="P215" s="3">
        <f>INT(COUNTIFS(工作表3!A:A,A215))</f>
        <v>1</v>
      </c>
      <c r="Q215" s="3" t="str">
        <f>IF($P215=0,$D215,VLOOKUP($A215,工作表3!$A$6:$L$1016,12,0))</f>
        <v>主线关卡【化石盔】概率掉落</v>
      </c>
    </row>
    <row r="216" spans="1:17">
      <c r="A216" s="53">
        <v>5057</v>
      </c>
      <c r="B216" s="54" t="s">
        <v>1887</v>
      </c>
      <c r="C216" s="54" t="s">
        <v>138</v>
      </c>
      <c r="D216" s="83" t="s">
        <v>1888</v>
      </c>
      <c r="E216" s="8">
        <v>103</v>
      </c>
      <c r="F216" s="8">
        <v>1</v>
      </c>
      <c r="G216" s="8">
        <v>52</v>
      </c>
      <c r="H216" s="8">
        <v>6</v>
      </c>
      <c r="I216" s="8">
        <v>0</v>
      </c>
      <c r="J216" s="8">
        <f t="shared" si="3"/>
        <v>16</v>
      </c>
      <c r="L216" s="22" t="s">
        <v>1533</v>
      </c>
      <c r="P216" s="3">
        <f>INT(COUNTIFS(工作表3!A:A,A216))</f>
        <v>1</v>
      </c>
      <c r="Q216" s="3" t="str">
        <f>IF($P216=0,$D216,VLOOKUP($A216,工作表3!$A$6:$L$1016,12,0))</f>
        <v>主线关卡【大舌贝】概率掉落</v>
      </c>
    </row>
    <row r="217" spans="1:17">
      <c r="A217" s="53">
        <v>5058</v>
      </c>
      <c r="B217" s="54" t="s">
        <v>1887</v>
      </c>
      <c r="C217" s="54" t="s">
        <v>138</v>
      </c>
      <c r="D217" s="83" t="s">
        <v>1889</v>
      </c>
      <c r="E217" s="8">
        <v>103</v>
      </c>
      <c r="F217" s="8">
        <v>1</v>
      </c>
      <c r="G217" s="8">
        <v>156</v>
      </c>
      <c r="H217" s="8">
        <v>14</v>
      </c>
      <c r="I217" s="8">
        <v>0</v>
      </c>
      <c r="J217" s="8">
        <f t="shared" si="3"/>
        <v>14</v>
      </c>
      <c r="L217" s="22" t="s">
        <v>1484</v>
      </c>
      <c r="P217" s="3">
        <f>INT(COUNTIFS(工作表3!A:A,A217))</f>
        <v>1</v>
      </c>
      <c r="Q217" s="3" t="str">
        <f>IF($P217=0,$D217,VLOOKUP($A217,工作表3!$A$6:$L$1016,12,0))</f>
        <v>主线关卡【呆呆兽】概率掉落</v>
      </c>
    </row>
    <row r="218" spans="1:17">
      <c r="A218" s="53">
        <v>5059</v>
      </c>
      <c r="B218" s="54" t="s">
        <v>1890</v>
      </c>
      <c r="C218" s="54" t="s">
        <v>138</v>
      </c>
      <c r="D218" s="83" t="s">
        <v>1884</v>
      </c>
      <c r="E218" s="8">
        <v>103</v>
      </c>
      <c r="F218" s="8">
        <v>1</v>
      </c>
      <c r="G218" s="8">
        <v>212</v>
      </c>
      <c r="H218" s="8">
        <v>18</v>
      </c>
      <c r="I218" s="8">
        <v>0</v>
      </c>
      <c r="J218" s="8">
        <f t="shared" si="3"/>
        <v>11</v>
      </c>
      <c r="L218" s="22" t="s">
        <v>1473</v>
      </c>
      <c r="P218" s="3">
        <f>INT(COUNTIFS(工作表3!A:A,A218))</f>
        <v>1</v>
      </c>
      <c r="Q218" s="3" t="str">
        <f>IF($P218=0,$D218,VLOOKUP($A218,工作表3!$A$6:$L$1016,12,0))</f>
        <v>主线关卡【蚊香蝌蚪】概率掉落</v>
      </c>
    </row>
    <row r="219" spans="1:17">
      <c r="A219" s="53">
        <v>5060</v>
      </c>
      <c r="B219" s="54" t="s">
        <v>1890</v>
      </c>
      <c r="C219" s="54" t="s">
        <v>138</v>
      </c>
      <c r="D219" s="83" t="s">
        <v>1891</v>
      </c>
      <c r="E219" s="8">
        <v>103</v>
      </c>
      <c r="F219" s="8">
        <v>1</v>
      </c>
      <c r="G219" s="8">
        <v>260</v>
      </c>
      <c r="H219" s="8">
        <v>22</v>
      </c>
      <c r="I219" s="8">
        <v>0</v>
      </c>
      <c r="J219" s="8">
        <f t="shared" si="3"/>
        <v>13</v>
      </c>
      <c r="L219" s="22" t="s">
        <v>1534</v>
      </c>
      <c r="P219" s="3">
        <f>INT(COUNTIFS(工作表3!A:A,A219))</f>
        <v>1</v>
      </c>
      <c r="Q219" s="3" t="str">
        <f>IF($P219=0,$D219,VLOOKUP($A219,工作表3!$A$6:$L$1016,12,0))</f>
        <v>主线关卡【艾比郎】概率掉落</v>
      </c>
    </row>
    <row r="220" spans="1:17">
      <c r="A220" s="53">
        <v>5061</v>
      </c>
      <c r="B220" s="54" t="s">
        <v>1892</v>
      </c>
      <c r="C220" s="54" t="s">
        <v>138</v>
      </c>
      <c r="D220" s="83" t="s">
        <v>1768</v>
      </c>
      <c r="E220" s="8">
        <v>103</v>
      </c>
      <c r="F220" s="8">
        <v>1</v>
      </c>
      <c r="G220" s="8">
        <v>208</v>
      </c>
      <c r="H220" s="8">
        <v>18</v>
      </c>
      <c r="I220" s="8">
        <v>0</v>
      </c>
      <c r="J220" s="8">
        <f t="shared" si="3"/>
        <v>15</v>
      </c>
      <c r="L220" s="22" t="s">
        <v>1463</v>
      </c>
      <c r="P220" s="3">
        <f>INT(COUNTIFS(工作表3!A:A,A220))</f>
        <v>1</v>
      </c>
      <c r="Q220" s="3" t="str">
        <f>IF($P220=0,$D220,VLOOKUP($A220,工作表3!$A$6:$L$1016,12,0))</f>
        <v>主线关卡【化石鱼】概率掉落</v>
      </c>
    </row>
    <row r="221" spans="1:17">
      <c r="A221" s="53">
        <v>5062</v>
      </c>
      <c r="B221" s="54" t="s">
        <v>1892</v>
      </c>
      <c r="C221" s="54" t="s">
        <v>138</v>
      </c>
      <c r="D221" s="83" t="s">
        <v>1893</v>
      </c>
      <c r="E221" s="8">
        <v>103</v>
      </c>
      <c r="F221" s="8">
        <v>1</v>
      </c>
      <c r="G221" s="8">
        <v>256</v>
      </c>
      <c r="H221" s="8">
        <v>22</v>
      </c>
      <c r="I221" s="8">
        <v>0</v>
      </c>
      <c r="J221" s="8">
        <f t="shared" si="3"/>
        <v>14</v>
      </c>
      <c r="L221" s="22" t="s">
        <v>1535</v>
      </c>
      <c r="P221" s="3">
        <f>INT(COUNTIFS(工作表3!A:A,A221))</f>
        <v>1</v>
      </c>
      <c r="Q221" s="3" t="str">
        <f>IF($P221=0,$D221,VLOOKUP($A221,工作表3!$A$6:$L$1016,12,0))</f>
        <v>主线关卡【瑜伽王】概率掉落</v>
      </c>
    </row>
    <row r="222" spans="1:17">
      <c r="A222" s="53">
        <v>5063</v>
      </c>
      <c r="B222" s="54" t="s">
        <v>1894</v>
      </c>
      <c r="C222" s="54" t="s">
        <v>138</v>
      </c>
      <c r="D222" s="83" t="s">
        <v>1792</v>
      </c>
      <c r="E222" s="8">
        <v>103</v>
      </c>
      <c r="F222" s="8">
        <v>1</v>
      </c>
      <c r="G222" s="8">
        <v>162</v>
      </c>
      <c r="H222" s="8">
        <v>14</v>
      </c>
      <c r="I222" s="8">
        <v>0</v>
      </c>
      <c r="J222" s="8">
        <f t="shared" si="3"/>
        <v>13</v>
      </c>
      <c r="L222" s="22" t="s">
        <v>1509</v>
      </c>
      <c r="P222" s="3">
        <f>INT(COUNTIFS(工作表3!A:A,A222))</f>
        <v>1</v>
      </c>
      <c r="Q222" s="3" t="str">
        <f>IF($P222=0,$D222,VLOOKUP($A222,工作表3!$A$6:$L$1016,12,0))</f>
        <v>主线关卡【向日古花】概率掉落</v>
      </c>
    </row>
    <row r="223" spans="1:17">
      <c r="A223" s="53">
        <v>5064</v>
      </c>
      <c r="B223" s="54" t="s">
        <v>1894</v>
      </c>
      <c r="C223" s="54" t="s">
        <v>138</v>
      </c>
      <c r="D223" s="83" t="s">
        <v>1820</v>
      </c>
      <c r="E223" s="8">
        <v>103</v>
      </c>
      <c r="F223" s="8">
        <v>1</v>
      </c>
      <c r="G223" s="8">
        <v>383</v>
      </c>
      <c r="H223" s="8">
        <v>31</v>
      </c>
      <c r="I223" s="8">
        <v>0</v>
      </c>
      <c r="J223" s="8">
        <f t="shared" si="3"/>
        <v>13</v>
      </c>
      <c r="L223" s="22" t="s">
        <v>1536</v>
      </c>
      <c r="P223" s="3">
        <f>INT(COUNTIFS(工作表3!A:A,A223))</f>
        <v>1</v>
      </c>
      <c r="Q223" s="3" t="str">
        <f>IF($P223=0,$D223,VLOOKUP($A223,工作表3!$A$6:$L$1016,12,0))</f>
        <v>主线关卡【毽子草】概率掉落</v>
      </c>
    </row>
    <row r="224" spans="1:17">
      <c r="A224" s="53">
        <v>5065</v>
      </c>
      <c r="B224" s="54" t="s">
        <v>1895</v>
      </c>
      <c r="C224" s="54" t="s">
        <v>138</v>
      </c>
      <c r="D224" s="83" t="s">
        <v>1896</v>
      </c>
      <c r="E224" s="8">
        <v>103</v>
      </c>
      <c r="F224" s="8">
        <v>1</v>
      </c>
      <c r="G224" s="8">
        <v>264</v>
      </c>
      <c r="H224" s="8">
        <v>22</v>
      </c>
      <c r="I224" s="8">
        <v>0</v>
      </c>
      <c r="J224" s="8">
        <f t="shared" si="3"/>
        <v>14</v>
      </c>
      <c r="L224" s="22" t="s">
        <v>1537</v>
      </c>
      <c r="P224" s="3">
        <f>INT(COUNTIFS(工作表3!A:A,A224))</f>
        <v>1</v>
      </c>
      <c r="Q224" s="3" t="str">
        <f>IF($P224=0,$D224,VLOOKUP($A224,工作表3!$A$6:$L$1016,12,0))</f>
        <v>主线关卡【洋洋蜻蜓】概率掉落</v>
      </c>
    </row>
    <row r="225" spans="1:17">
      <c r="A225" s="53">
        <v>5066</v>
      </c>
      <c r="B225" s="54" t="s">
        <v>1895</v>
      </c>
      <c r="C225" s="54" t="s">
        <v>138</v>
      </c>
      <c r="D225" s="83" t="s">
        <v>1770</v>
      </c>
      <c r="E225" s="8">
        <v>103</v>
      </c>
      <c r="F225" s="8">
        <v>1</v>
      </c>
      <c r="G225" s="8">
        <v>329</v>
      </c>
      <c r="H225" s="8">
        <v>27</v>
      </c>
      <c r="I225" s="8">
        <v>0</v>
      </c>
      <c r="J225" s="8">
        <f t="shared" si="3"/>
        <v>15</v>
      </c>
      <c r="L225" s="22" t="s">
        <v>1537</v>
      </c>
      <c r="P225" s="3">
        <f>INT(COUNTIFS(工作表3!A:A,A225))</f>
        <v>1</v>
      </c>
      <c r="Q225" s="3" t="str">
        <f>IF($P225=0,$D225,VLOOKUP($A225,工作表3!$A$6:$L$1016,12,0))</f>
        <v>主线关卡【猴怪】概率掉落</v>
      </c>
    </row>
    <row r="226" spans="1:17">
      <c r="A226" s="53">
        <v>5067</v>
      </c>
      <c r="B226" s="54" t="s">
        <v>1895</v>
      </c>
      <c r="C226" s="54" t="s">
        <v>138</v>
      </c>
      <c r="D226" s="83" t="s">
        <v>1830</v>
      </c>
      <c r="E226" s="8">
        <v>103</v>
      </c>
      <c r="F226" s="8">
        <v>1</v>
      </c>
      <c r="G226" s="8">
        <v>435</v>
      </c>
      <c r="H226" s="8">
        <v>35</v>
      </c>
      <c r="I226" s="8">
        <v>0</v>
      </c>
      <c r="J226" s="8">
        <f t="shared" si="3"/>
        <v>13</v>
      </c>
      <c r="L226" s="22" t="s">
        <v>1478</v>
      </c>
      <c r="P226" s="3">
        <f>INT(COUNTIFS(工作表3!A:A,A226))</f>
        <v>1</v>
      </c>
      <c r="Q226" s="3" t="str">
        <f>IF($P226=0,$D226,VLOOKUP($A226,工作表3!$A$6:$L$1016,12,0))</f>
        <v>主线关卡【拉提奥斯】概率掉落</v>
      </c>
    </row>
    <row r="227" spans="1:17">
      <c r="A227" s="53">
        <v>5068</v>
      </c>
      <c r="B227" s="54" t="s">
        <v>1897</v>
      </c>
      <c r="C227" s="54" t="s">
        <v>138</v>
      </c>
      <c r="D227" s="83" t="s">
        <v>1807</v>
      </c>
      <c r="E227" s="8">
        <v>103</v>
      </c>
      <c r="F227" s="8">
        <v>1</v>
      </c>
      <c r="G227" s="8">
        <v>266</v>
      </c>
      <c r="H227" s="8">
        <v>22</v>
      </c>
      <c r="I227" s="8">
        <v>0</v>
      </c>
      <c r="J227" s="8">
        <f t="shared" si="3"/>
        <v>14</v>
      </c>
      <c r="L227" s="22" t="s">
        <v>1492</v>
      </c>
      <c r="P227" s="3">
        <f>INT(COUNTIFS(工作表3!A:A,A227))</f>
        <v>1</v>
      </c>
      <c r="Q227" s="3" t="str">
        <f>IF($P227=0,$D227,VLOOKUP($A227,工作表3!$A$6:$L$1016,12,0))</f>
        <v>主线关卡【小火龙】概率掉落</v>
      </c>
    </row>
    <row r="228" spans="1:17">
      <c r="A228" s="53">
        <v>5069</v>
      </c>
      <c r="B228" s="54" t="s">
        <v>1897</v>
      </c>
      <c r="C228" s="54" t="s">
        <v>138</v>
      </c>
      <c r="D228" s="83" t="s">
        <v>1816</v>
      </c>
      <c r="E228" s="8">
        <v>103</v>
      </c>
      <c r="F228" s="8">
        <v>1</v>
      </c>
      <c r="G228" s="8">
        <v>331</v>
      </c>
      <c r="H228" s="8">
        <v>27</v>
      </c>
      <c r="I228" s="8">
        <v>0</v>
      </c>
      <c r="J228" s="8">
        <f t="shared" si="3"/>
        <v>13</v>
      </c>
      <c r="L228" s="22" t="s">
        <v>1509</v>
      </c>
      <c r="P228" s="3">
        <f>INT(COUNTIFS(工作表3!A:A,A228))</f>
        <v>1</v>
      </c>
      <c r="Q228" s="3" t="str">
        <f>IF($P228=0,$D228,VLOOKUP($A228,工作表3!$A$6:$L$1016,12,0))</f>
        <v>主线关卡【口呆花】概率掉落</v>
      </c>
    </row>
    <row r="229" spans="1:17">
      <c r="A229" s="53">
        <v>5070</v>
      </c>
      <c r="B229" s="54" t="s">
        <v>1897</v>
      </c>
      <c r="C229" s="54" t="s">
        <v>138</v>
      </c>
      <c r="D229" s="83" t="s">
        <v>1898</v>
      </c>
      <c r="E229" s="8">
        <v>103</v>
      </c>
      <c r="F229" s="8">
        <v>1</v>
      </c>
      <c r="G229" s="8">
        <v>487</v>
      </c>
      <c r="H229" s="8">
        <v>39</v>
      </c>
      <c r="I229" s="8">
        <v>0</v>
      </c>
      <c r="J229" s="8">
        <f t="shared" si="3"/>
        <v>12</v>
      </c>
      <c r="L229" s="22" t="s">
        <v>1473</v>
      </c>
      <c r="P229" s="3">
        <f>INT(COUNTIFS(工作表3!A:A,A229))</f>
        <v>1</v>
      </c>
      <c r="Q229" s="3" t="str">
        <f>IF($P229=0,$D229,VLOOKUP($A229,工作表3!$A$6:$L$1016,12,0))</f>
        <v>主线关卡【凯利阿】概率掉落</v>
      </c>
    </row>
    <row r="230" spans="1:17">
      <c r="A230" s="53">
        <v>5071</v>
      </c>
      <c r="B230" s="54" t="s">
        <v>1899</v>
      </c>
      <c r="C230" s="54" t="s">
        <v>138</v>
      </c>
      <c r="D230" s="83" t="s">
        <v>1800</v>
      </c>
      <c r="E230" s="8">
        <v>103</v>
      </c>
      <c r="F230" s="8">
        <v>1</v>
      </c>
      <c r="G230" s="8">
        <v>214</v>
      </c>
      <c r="H230" s="8">
        <v>18</v>
      </c>
      <c r="I230" s="8">
        <v>0</v>
      </c>
      <c r="J230" s="8">
        <f t="shared" si="3"/>
        <v>14</v>
      </c>
      <c r="L230" s="22" t="s">
        <v>1528</v>
      </c>
      <c r="P230" s="3">
        <f>INT(COUNTIFS(工作表3!A:A,A230))</f>
        <v>1</v>
      </c>
      <c r="Q230" s="3" t="str">
        <f>IF($P230=0,$D230,VLOOKUP($A230,工作表3!$A$6:$L$1016,12,0))</f>
        <v>主线关卡【洋洋蜻蜓】概率掉落</v>
      </c>
    </row>
    <row r="231" spans="1:17">
      <c r="A231" s="53">
        <v>5072</v>
      </c>
      <c r="B231" s="54" t="s">
        <v>1899</v>
      </c>
      <c r="C231" s="54" t="s">
        <v>138</v>
      </c>
      <c r="D231" s="83" t="s">
        <v>1813</v>
      </c>
      <c r="E231" s="8">
        <v>103</v>
      </c>
      <c r="F231" s="8">
        <v>1</v>
      </c>
      <c r="G231" s="8">
        <v>381</v>
      </c>
      <c r="H231" s="8">
        <v>31</v>
      </c>
      <c r="I231" s="8">
        <v>0</v>
      </c>
      <c r="J231" s="8">
        <f t="shared" si="3"/>
        <v>14</v>
      </c>
      <c r="L231" s="22" t="s">
        <v>1538</v>
      </c>
      <c r="P231" s="3">
        <f>INT(COUNTIFS(工作表3!A:A,A231))</f>
        <v>1</v>
      </c>
      <c r="Q231" s="3" t="str">
        <f>IF($P231=0,$D231,VLOOKUP($A231,工作表3!$A$6:$L$1016,12,0))</f>
        <v>主线关卡【大奶罐】概率掉落</v>
      </c>
    </row>
    <row r="232" spans="1:17">
      <c r="A232" s="53">
        <v>5073</v>
      </c>
      <c r="B232" s="54" t="s">
        <v>1900</v>
      </c>
      <c r="C232" s="54" t="s">
        <v>138</v>
      </c>
      <c r="D232" s="83" t="s">
        <v>1826</v>
      </c>
      <c r="E232" s="8">
        <v>103</v>
      </c>
      <c r="F232" s="8">
        <v>1</v>
      </c>
      <c r="G232" s="8">
        <v>429</v>
      </c>
      <c r="H232" s="8">
        <v>35</v>
      </c>
      <c r="I232" s="8">
        <v>0</v>
      </c>
      <c r="J232" s="8">
        <f t="shared" si="3"/>
        <v>15</v>
      </c>
      <c r="L232" s="22" t="s">
        <v>1531</v>
      </c>
      <c r="P232" s="3">
        <f>INT(COUNTIFS(工作表3!A:A,A232))</f>
        <v>1</v>
      </c>
      <c r="Q232" s="3" t="str">
        <f>IF($P232=0,$D232,VLOOKUP($A232,工作表3!$A$6:$L$1016,12,0))</f>
        <v>主线关卡【素利普】概率掉落</v>
      </c>
    </row>
    <row r="233" spans="1:17">
      <c r="A233" s="53">
        <v>5074</v>
      </c>
      <c r="B233" s="54" t="s">
        <v>1900</v>
      </c>
      <c r="C233" s="54" t="s">
        <v>138</v>
      </c>
      <c r="D233" s="83" t="s">
        <v>1896</v>
      </c>
      <c r="E233" s="8">
        <v>103</v>
      </c>
      <c r="F233" s="8">
        <v>1</v>
      </c>
      <c r="G233" s="8">
        <v>481</v>
      </c>
      <c r="H233" s="8">
        <v>39</v>
      </c>
      <c r="I233" s="8">
        <v>0</v>
      </c>
      <c r="J233" s="8">
        <f t="shared" ref="J233:J296" si="4">LEN(D233)</f>
        <v>14</v>
      </c>
      <c r="L233" s="22" t="s">
        <v>1539</v>
      </c>
      <c r="P233" s="3">
        <f>INT(COUNTIFS(工作表3!A:A,A233))</f>
        <v>1</v>
      </c>
      <c r="Q233" s="3" t="str">
        <f>IF($P233=0,$D233,VLOOKUP($A233,工作表3!$A$6:$L$1016,12,0))</f>
        <v>主线关卡【未知图腾】概率掉落</v>
      </c>
    </row>
    <row r="234" spans="1:17">
      <c r="A234" s="69">
        <v>5075</v>
      </c>
      <c r="B234" s="70" t="s">
        <v>1901</v>
      </c>
      <c r="C234" s="70" t="s">
        <v>138</v>
      </c>
      <c r="D234" s="89" t="s">
        <v>1864</v>
      </c>
      <c r="E234" s="12">
        <v>103</v>
      </c>
      <c r="F234" s="12">
        <v>1</v>
      </c>
      <c r="G234" s="12">
        <v>191</v>
      </c>
      <c r="H234" s="12">
        <v>17</v>
      </c>
      <c r="I234" s="8">
        <v>0</v>
      </c>
      <c r="J234" s="8">
        <f t="shared" si="4"/>
        <v>13</v>
      </c>
      <c r="L234" s="22" t="s">
        <v>1540</v>
      </c>
      <c r="P234" s="3">
        <f>INT(COUNTIFS(工作表3!A:A,A234))</f>
        <v>1</v>
      </c>
      <c r="Q234" s="3" t="str">
        <f>IF($P234=0,$D234,VLOOKUP($A234,工作表3!$A$6:$L$1016,12,0))</f>
        <v>主线关卡【瑜伽猴】概率掉落</v>
      </c>
    </row>
    <row r="235" spans="1:17">
      <c r="A235" s="53">
        <v>5076</v>
      </c>
      <c r="B235" s="54" t="s">
        <v>1902</v>
      </c>
      <c r="C235" s="54" t="s">
        <v>138</v>
      </c>
      <c r="D235" s="83" t="s">
        <v>1811</v>
      </c>
      <c r="E235" s="8">
        <v>103</v>
      </c>
      <c r="F235" s="8">
        <v>1</v>
      </c>
      <c r="G235" s="8">
        <v>91</v>
      </c>
      <c r="H235" s="8">
        <v>9</v>
      </c>
      <c r="I235" s="8">
        <v>0</v>
      </c>
      <c r="J235" s="8">
        <f t="shared" si="4"/>
        <v>14</v>
      </c>
      <c r="L235" s="22" t="s">
        <v>1463</v>
      </c>
      <c r="P235" s="3">
        <f>INT(COUNTIFS(工作表3!A:A,A235))</f>
        <v>1</v>
      </c>
      <c r="Q235" s="3" t="str">
        <f>IF($P235=0,$D235,VLOOKUP($A235,工作表3!$A$6:$L$1016,12,0))</f>
        <v>主线关卡【肯泰罗】概率掉落</v>
      </c>
    </row>
    <row r="236" spans="1:17">
      <c r="A236" s="53">
        <v>5077</v>
      </c>
      <c r="B236" s="54" t="s">
        <v>1902</v>
      </c>
      <c r="C236" s="54" t="s">
        <v>138</v>
      </c>
      <c r="D236" s="83" t="s">
        <v>1850</v>
      </c>
      <c r="E236" s="8">
        <v>103</v>
      </c>
      <c r="F236" s="8">
        <v>1</v>
      </c>
      <c r="G236" s="8">
        <v>173</v>
      </c>
      <c r="H236" s="8">
        <v>15</v>
      </c>
      <c r="I236" s="8">
        <v>0</v>
      </c>
      <c r="J236" s="8">
        <f t="shared" si="4"/>
        <v>14</v>
      </c>
      <c r="L236" s="22" t="s">
        <v>1541</v>
      </c>
      <c r="P236" s="3">
        <f>INT(COUNTIFS(工作表3!A:A,A236))</f>
        <v>1</v>
      </c>
      <c r="Q236" s="3" t="str">
        <f>IF($P236=0,$D236,VLOOKUP($A236,工作表3!$A$6:$L$1016,12,0))</f>
        <v>主线关卡【巨嘴鳗】概率掉落</v>
      </c>
    </row>
    <row r="237" spans="1:17">
      <c r="A237" s="53">
        <v>5078</v>
      </c>
      <c r="B237" s="54" t="s">
        <v>1903</v>
      </c>
      <c r="C237" s="54" t="s">
        <v>138</v>
      </c>
      <c r="D237" s="83" t="s">
        <v>1889</v>
      </c>
      <c r="E237" s="8">
        <v>103</v>
      </c>
      <c r="F237" s="8">
        <v>1</v>
      </c>
      <c r="G237" s="8">
        <v>78</v>
      </c>
      <c r="H237" s="8">
        <v>8</v>
      </c>
      <c r="I237" s="8">
        <v>0</v>
      </c>
      <c r="J237" s="8">
        <f t="shared" si="4"/>
        <v>14</v>
      </c>
      <c r="L237" s="22" t="s">
        <v>1486</v>
      </c>
      <c r="P237" s="3">
        <f>INT(COUNTIFS(工作表3!A:A,A237))</f>
        <v>1</v>
      </c>
      <c r="Q237" s="3" t="str">
        <f>IF($P237=0,$D237,VLOOKUP($A237,工作表3!$A$6:$L$1016,12,0))</f>
        <v>主线关卡【鸭嘴火龙】概率掉落</v>
      </c>
    </row>
    <row r="238" spans="1:17">
      <c r="A238" s="53">
        <v>5079</v>
      </c>
      <c r="B238" s="54" t="s">
        <v>1903</v>
      </c>
      <c r="C238" s="54" t="s">
        <v>138</v>
      </c>
      <c r="D238" s="83" t="s">
        <v>1896</v>
      </c>
      <c r="E238" s="8">
        <v>103</v>
      </c>
      <c r="F238" s="8">
        <v>1</v>
      </c>
      <c r="G238" s="8">
        <v>169</v>
      </c>
      <c r="H238" s="8">
        <v>15</v>
      </c>
      <c r="I238" s="8">
        <v>0</v>
      </c>
      <c r="J238" s="8">
        <f t="shared" si="4"/>
        <v>14</v>
      </c>
      <c r="L238" s="22" t="s">
        <v>1487</v>
      </c>
      <c r="P238" s="3">
        <f>INT(COUNTIFS(工作表3!A:A,A238))</f>
        <v>1</v>
      </c>
      <c r="Q238" s="3" t="str">
        <f>IF($P238=0,$D238,VLOOKUP($A238,工作表3!$A$6:$L$1016,12,0))</f>
        <v>主线关卡【瑜伽猴】概率掉落</v>
      </c>
    </row>
    <row r="239" spans="1:17">
      <c r="A239" s="53">
        <v>5080</v>
      </c>
      <c r="B239" s="54" t="s">
        <v>1904</v>
      </c>
      <c r="C239" s="54" t="s">
        <v>138</v>
      </c>
      <c r="D239" s="83" t="s">
        <v>1875</v>
      </c>
      <c r="E239" s="8">
        <v>103</v>
      </c>
      <c r="F239" s="8">
        <v>1</v>
      </c>
      <c r="G239" s="8">
        <v>290</v>
      </c>
      <c r="H239" s="8">
        <v>24</v>
      </c>
      <c r="I239" s="8">
        <v>0</v>
      </c>
      <c r="J239" s="8">
        <f t="shared" si="4"/>
        <v>13</v>
      </c>
      <c r="L239" s="22" t="s">
        <v>1540</v>
      </c>
      <c r="P239" s="3">
        <f>INT(COUNTIFS(工作表3!A:A,A239))</f>
        <v>1</v>
      </c>
      <c r="Q239" s="3" t="str">
        <f>IF($P239=0,$D239,VLOOKUP($A239,工作表3!$A$6:$L$1016,12,0))</f>
        <v>主线关卡【派拉斯】概率掉落</v>
      </c>
    </row>
    <row r="240" spans="1:17">
      <c r="A240" s="53">
        <v>5081</v>
      </c>
      <c r="B240" s="54" t="s">
        <v>1904</v>
      </c>
      <c r="C240" s="54" t="s">
        <v>138</v>
      </c>
      <c r="D240" s="83" t="s">
        <v>1824</v>
      </c>
      <c r="E240" s="8">
        <v>103</v>
      </c>
      <c r="F240" s="8">
        <v>1</v>
      </c>
      <c r="G240" s="8">
        <v>425</v>
      </c>
      <c r="H240" s="8">
        <v>35</v>
      </c>
      <c r="I240" s="8">
        <v>0</v>
      </c>
      <c r="J240" s="8">
        <f t="shared" si="4"/>
        <v>15</v>
      </c>
      <c r="L240" s="22" t="s">
        <v>1460</v>
      </c>
      <c r="P240" s="3">
        <f>INT(COUNTIFS(工作表3!A:A,A240))</f>
        <v>1</v>
      </c>
      <c r="Q240" s="3" t="str">
        <f>IF($P240=0,$D240,VLOOKUP($A240,工作表3!$A$6:$L$1016,12,0))</f>
        <v>主线关卡【肯泰罗】概率掉落</v>
      </c>
    </row>
    <row r="241" spans="1:17">
      <c r="A241" s="53">
        <v>5082</v>
      </c>
      <c r="B241" s="54" t="s">
        <v>1904</v>
      </c>
      <c r="C241" s="54" t="s">
        <v>138</v>
      </c>
      <c r="D241" s="83" t="s">
        <v>1905</v>
      </c>
      <c r="E241" s="8">
        <v>103</v>
      </c>
      <c r="F241" s="8">
        <v>1</v>
      </c>
      <c r="G241" s="8">
        <v>477</v>
      </c>
      <c r="H241" s="8">
        <v>39</v>
      </c>
      <c r="I241" s="8">
        <v>0</v>
      </c>
      <c r="J241" s="8">
        <f t="shared" si="4"/>
        <v>12</v>
      </c>
      <c r="L241" s="22" t="s">
        <v>1532</v>
      </c>
      <c r="P241" s="3">
        <f>INT(COUNTIFS(工作表3!A:A,A241))</f>
        <v>1</v>
      </c>
      <c r="Q241" s="3" t="str">
        <f>IF($P241=0,$D241,VLOOKUP($A241,工作表3!$A$6:$L$1016,12,0))</f>
        <v>主线关卡【弹簧猪】概率掉落</v>
      </c>
    </row>
    <row r="242" spans="1:17">
      <c r="A242" s="53">
        <v>5083</v>
      </c>
      <c r="B242" s="54" t="s">
        <v>1906</v>
      </c>
      <c r="C242" s="54" t="s">
        <v>138</v>
      </c>
      <c r="D242" s="83" t="s">
        <v>1828</v>
      </c>
      <c r="E242" s="8">
        <v>103</v>
      </c>
      <c r="F242" s="8">
        <v>1</v>
      </c>
      <c r="G242" s="8">
        <v>433</v>
      </c>
      <c r="H242" s="8">
        <v>35</v>
      </c>
      <c r="I242" s="8">
        <v>0</v>
      </c>
      <c r="J242" s="8">
        <f t="shared" si="4"/>
        <v>15</v>
      </c>
      <c r="L242" s="22" t="s">
        <v>1538</v>
      </c>
      <c r="P242" s="3">
        <f>INT(COUNTIFS(工作表3!A:A,A242))</f>
        <v>1</v>
      </c>
      <c r="Q242" s="3" t="str">
        <f>IF($P242=0,$D242,VLOOKUP($A242,工作表3!$A$6:$L$1016,12,0))</f>
        <v>主线关卡【超音蝠】概率掉落</v>
      </c>
    </row>
    <row r="243" spans="1:17">
      <c r="A243" s="53">
        <v>5084</v>
      </c>
      <c r="B243" s="54" t="s">
        <v>1906</v>
      </c>
      <c r="C243" s="54" t="s">
        <v>138</v>
      </c>
      <c r="D243" s="83" t="s">
        <v>1807</v>
      </c>
      <c r="E243" s="8">
        <v>103</v>
      </c>
      <c r="F243" s="8">
        <v>1</v>
      </c>
      <c r="G243" s="8">
        <v>485</v>
      </c>
      <c r="H243" s="8">
        <v>39</v>
      </c>
      <c r="I243" s="8">
        <v>0</v>
      </c>
      <c r="J243" s="8">
        <f t="shared" si="4"/>
        <v>14</v>
      </c>
      <c r="L243" s="22" t="s">
        <v>1533</v>
      </c>
      <c r="P243" s="3">
        <f>INT(COUNTIFS(工作表3!A:A,A243))</f>
        <v>1</v>
      </c>
      <c r="Q243" s="3" t="str">
        <f>IF($P243=0,$D243,VLOOKUP($A243,工作表3!$A$6:$L$1016,12,0))</f>
        <v>主线关卡【碧云龙】概率掉落</v>
      </c>
    </row>
    <row r="244" spans="1:17">
      <c r="A244" s="69">
        <v>5085</v>
      </c>
      <c r="B244" s="70" t="s">
        <v>1907</v>
      </c>
      <c r="C244" s="70" t="s">
        <v>138</v>
      </c>
      <c r="D244" s="89" t="s">
        <v>1908</v>
      </c>
      <c r="E244" s="12">
        <v>103</v>
      </c>
      <c r="F244" s="12">
        <v>1</v>
      </c>
      <c r="G244" s="12">
        <v>204</v>
      </c>
      <c r="H244" s="12">
        <v>18</v>
      </c>
      <c r="I244" s="8">
        <v>0</v>
      </c>
      <c r="J244" s="8">
        <f t="shared" si="4"/>
        <v>13</v>
      </c>
      <c r="L244" s="22" t="s">
        <v>1472</v>
      </c>
      <c r="P244" s="3">
        <f>INT(COUNTIFS(工作表3!A:A,A244))</f>
        <v>1</v>
      </c>
      <c r="Q244" s="3" t="str">
        <f>IF($P244=0,$D244,VLOOKUP($A244,工作表3!$A$6:$L$1016,12,0))</f>
        <v>主线关卡【呆呆兽】概率掉落</v>
      </c>
    </row>
    <row r="245" spans="1:17">
      <c r="A245" s="53">
        <v>5086</v>
      </c>
      <c r="B245" s="54" t="s">
        <v>1909</v>
      </c>
      <c r="C245" s="54" t="s">
        <v>138</v>
      </c>
      <c r="D245" s="83" t="s">
        <v>1910</v>
      </c>
      <c r="E245" s="8">
        <v>103</v>
      </c>
      <c r="F245" s="8">
        <v>1</v>
      </c>
      <c r="G245" s="8">
        <v>225</v>
      </c>
      <c r="H245" s="8">
        <v>19</v>
      </c>
      <c r="I245" s="8">
        <v>0</v>
      </c>
      <c r="J245" s="8">
        <f t="shared" si="4"/>
        <v>12</v>
      </c>
      <c r="L245" s="22" t="s">
        <v>1502</v>
      </c>
      <c r="P245" s="3">
        <f>INT(COUNTIFS(工作表3!A:A,A245))</f>
        <v>1</v>
      </c>
      <c r="Q245" s="3" t="str">
        <f>IF($P245=0,$D245,VLOOKUP($A245,工作表3!$A$6:$L$1016,12,0))</f>
        <v>主线关卡【梦幻】概率掉落</v>
      </c>
    </row>
    <row r="246" spans="1:17">
      <c r="A246" s="53">
        <v>5087</v>
      </c>
      <c r="B246" s="54" t="s">
        <v>1909</v>
      </c>
      <c r="C246" s="54" t="s">
        <v>138</v>
      </c>
      <c r="D246" s="83" t="s">
        <v>1877</v>
      </c>
      <c r="E246" s="8">
        <v>103</v>
      </c>
      <c r="F246" s="8">
        <v>1</v>
      </c>
      <c r="G246" s="8">
        <v>273</v>
      </c>
      <c r="H246" s="8">
        <v>23</v>
      </c>
      <c r="I246" s="8">
        <v>0</v>
      </c>
      <c r="J246" s="8">
        <f t="shared" si="4"/>
        <v>12</v>
      </c>
      <c r="L246" s="22" t="s">
        <v>1542</v>
      </c>
      <c r="P246" s="3">
        <f>INT(COUNTIFS(工作表3!A:A,A246))</f>
        <v>1</v>
      </c>
      <c r="Q246" s="3" t="str">
        <f>IF($P246=0,$D246,VLOOKUP($A246,工作表3!$A$6:$L$1016,12,0))</f>
        <v>主线关卡【素利普】概率掉落</v>
      </c>
    </row>
    <row r="247" spans="1:17">
      <c r="A247" s="53">
        <v>5088</v>
      </c>
      <c r="B247" s="54" t="s">
        <v>1911</v>
      </c>
      <c r="C247" s="54" t="s">
        <v>138</v>
      </c>
      <c r="D247" s="83" t="s">
        <v>1912</v>
      </c>
      <c r="E247" s="8">
        <v>103</v>
      </c>
      <c r="F247" s="8">
        <v>1</v>
      </c>
      <c r="G247" s="8">
        <v>221</v>
      </c>
      <c r="H247" s="8">
        <v>19</v>
      </c>
      <c r="I247" s="8">
        <v>0</v>
      </c>
      <c r="J247" s="8">
        <f t="shared" si="4"/>
        <v>12</v>
      </c>
      <c r="L247" s="22" t="s">
        <v>1500</v>
      </c>
      <c r="P247" s="3">
        <f>INT(COUNTIFS(工作表3!A:A,A247))</f>
        <v>1</v>
      </c>
      <c r="Q247" s="3" t="str">
        <f>IF($P247=0,$D247,VLOOKUP($A247,工作表3!$A$6:$L$1016,12,0))</f>
        <v>主线关卡【大舌贝】概率掉落</v>
      </c>
    </row>
    <row r="248" spans="1:17">
      <c r="A248" s="53">
        <v>5089</v>
      </c>
      <c r="B248" s="54" t="s">
        <v>1911</v>
      </c>
      <c r="C248" s="54" t="s">
        <v>138</v>
      </c>
      <c r="D248" s="83" t="s">
        <v>1910</v>
      </c>
      <c r="E248" s="8">
        <v>103</v>
      </c>
      <c r="F248" s="8">
        <v>1</v>
      </c>
      <c r="G248" s="8">
        <v>269</v>
      </c>
      <c r="H248" s="8">
        <v>23</v>
      </c>
      <c r="I248" s="8">
        <v>0</v>
      </c>
      <c r="J248" s="8">
        <f t="shared" si="4"/>
        <v>12</v>
      </c>
      <c r="L248" s="22" t="s">
        <v>1506</v>
      </c>
      <c r="P248" s="3">
        <f>INT(COUNTIFS(工作表3!A:A,A248))</f>
        <v>1</v>
      </c>
      <c r="Q248" s="3" t="str">
        <f>IF($P248=0,$D248,VLOOKUP($A248,工作表3!$A$6:$L$1016,12,0))</f>
        <v>主线关卡【弹簧猪】概率掉落</v>
      </c>
    </row>
    <row r="249" spans="1:17">
      <c r="A249" s="53">
        <v>5090</v>
      </c>
      <c r="B249" s="54" t="s">
        <v>1913</v>
      </c>
      <c r="C249" s="54" t="s">
        <v>138</v>
      </c>
      <c r="D249" s="83" t="s">
        <v>1914</v>
      </c>
      <c r="E249" s="8">
        <v>103</v>
      </c>
      <c r="F249" s="8">
        <v>1</v>
      </c>
      <c r="G249" s="8">
        <v>312</v>
      </c>
      <c r="H249" s="8">
        <v>26</v>
      </c>
      <c r="I249" s="8">
        <v>0</v>
      </c>
      <c r="J249" s="8">
        <f t="shared" si="4"/>
        <v>14</v>
      </c>
      <c r="L249" s="22" t="s">
        <v>1488</v>
      </c>
      <c r="P249" s="3">
        <f>INT(COUNTIFS(工作表3!A:A,A249))</f>
        <v>1</v>
      </c>
      <c r="Q249" s="3" t="str">
        <f>IF($P249=0,$D249,VLOOKUP($A249,工作表3!$A$6:$L$1016,12,0))</f>
        <v>主线关卡【瑜伽王】概率掉落</v>
      </c>
    </row>
    <row r="250" spans="1:17">
      <c r="A250" s="53">
        <v>5091</v>
      </c>
      <c r="B250" s="54" t="s">
        <v>1913</v>
      </c>
      <c r="C250" s="54" t="s">
        <v>138</v>
      </c>
      <c r="D250" s="83" t="s">
        <v>1784</v>
      </c>
      <c r="E250" s="8">
        <v>103</v>
      </c>
      <c r="F250" s="8">
        <v>1</v>
      </c>
      <c r="G250" s="8">
        <v>351</v>
      </c>
      <c r="H250" s="8">
        <v>29</v>
      </c>
      <c r="I250" s="8">
        <v>0</v>
      </c>
      <c r="J250" s="8">
        <f t="shared" si="4"/>
        <v>16</v>
      </c>
      <c r="L250" s="22" t="s">
        <v>1491</v>
      </c>
      <c r="P250" s="3">
        <f>INT(COUNTIFS(工作表3!A:A,A250))</f>
        <v>1</v>
      </c>
      <c r="Q250" s="3" t="str">
        <f>IF($P250=0,$D250,VLOOKUP($A250,工作表3!$A$6:$L$1016,12,0))</f>
        <v>主线关卡【肯泰罗】概率掉落</v>
      </c>
    </row>
    <row r="251" spans="1:17">
      <c r="A251" s="53">
        <v>5092</v>
      </c>
      <c r="B251" s="54" t="s">
        <v>1915</v>
      </c>
      <c r="C251" s="54" t="s">
        <v>138</v>
      </c>
      <c r="D251" s="83" t="s">
        <v>1852</v>
      </c>
      <c r="E251" s="8">
        <v>103</v>
      </c>
      <c r="F251" s="8">
        <v>1</v>
      </c>
      <c r="G251" s="8">
        <v>308</v>
      </c>
      <c r="H251" s="8">
        <v>26</v>
      </c>
      <c r="I251" s="8">
        <v>0</v>
      </c>
      <c r="J251" s="8">
        <f t="shared" si="4"/>
        <v>14</v>
      </c>
      <c r="L251" s="22" t="s">
        <v>1511</v>
      </c>
      <c r="P251" s="3">
        <f>INT(COUNTIFS(工作表3!A:A,A251))</f>
        <v>1</v>
      </c>
      <c r="Q251" s="3" t="str">
        <f>IF($P251=0,$D251,VLOOKUP($A251,工作表3!$A$6:$L$1016,12,0))</f>
        <v>主线关卡【巨嘴鳗】概率掉落</v>
      </c>
    </row>
    <row r="252" spans="1:17">
      <c r="A252" s="53">
        <v>5093</v>
      </c>
      <c r="B252" s="54" t="s">
        <v>1915</v>
      </c>
      <c r="C252" s="54" t="s">
        <v>138</v>
      </c>
      <c r="D252" s="83" t="s">
        <v>1796</v>
      </c>
      <c r="E252" s="8">
        <v>103</v>
      </c>
      <c r="F252" s="8">
        <v>1</v>
      </c>
      <c r="G252" s="8">
        <v>347</v>
      </c>
      <c r="H252" s="8">
        <v>29</v>
      </c>
      <c r="I252" s="8">
        <v>0</v>
      </c>
      <c r="J252" s="8">
        <f t="shared" si="4"/>
        <v>15</v>
      </c>
      <c r="L252" s="22" t="s">
        <v>1459</v>
      </c>
      <c r="P252" s="3">
        <f>INT(COUNTIFS(工作表3!A:A,A252))</f>
        <v>1</v>
      </c>
      <c r="Q252" s="3" t="str">
        <f>IF($P252=0,$D252,VLOOKUP($A252,工作表3!$A$6:$L$1016,12,0))</f>
        <v>主线关卡【洋洋蜻蜓】概率掉落</v>
      </c>
    </row>
    <row r="253" spans="1:17">
      <c r="A253" s="53">
        <v>5094</v>
      </c>
      <c r="B253" s="54" t="s">
        <v>1916</v>
      </c>
      <c r="C253" s="54" t="s">
        <v>138</v>
      </c>
      <c r="D253" s="83" t="s">
        <v>1811</v>
      </c>
      <c r="E253" s="8">
        <v>103</v>
      </c>
      <c r="F253" s="8">
        <v>1</v>
      </c>
      <c r="G253" s="8">
        <v>292</v>
      </c>
      <c r="H253" s="8">
        <v>24</v>
      </c>
      <c r="I253" s="8">
        <v>0</v>
      </c>
      <c r="J253" s="8">
        <f t="shared" si="4"/>
        <v>14</v>
      </c>
      <c r="L253" s="22" t="s">
        <v>1532</v>
      </c>
      <c r="P253" s="3">
        <f>INT(COUNTIFS(工作表3!A:A,A253))</f>
        <v>1</v>
      </c>
      <c r="Q253" s="3" t="str">
        <f>IF($P253=0,$D253,VLOOKUP($A253,工作表3!$A$6:$L$1016,12,0))</f>
        <v>主线关卡【针叶龙】概率掉落</v>
      </c>
    </row>
    <row r="254" spans="1:17">
      <c r="A254" s="53">
        <v>5095</v>
      </c>
      <c r="B254" s="54" t="s">
        <v>1916</v>
      </c>
      <c r="C254" s="54" t="s">
        <v>138</v>
      </c>
      <c r="D254" s="83" t="s">
        <v>1917</v>
      </c>
      <c r="E254" s="8">
        <v>103</v>
      </c>
      <c r="F254" s="8">
        <v>1</v>
      </c>
      <c r="G254" s="8">
        <v>438</v>
      </c>
      <c r="H254" s="8">
        <v>36</v>
      </c>
      <c r="I254" s="8">
        <v>0</v>
      </c>
      <c r="J254" s="8">
        <f t="shared" si="4"/>
        <v>14</v>
      </c>
      <c r="L254" s="22" t="s">
        <v>1527</v>
      </c>
      <c r="P254" s="3">
        <f>INT(COUNTIFS(工作表3!A:A,A254))</f>
        <v>1</v>
      </c>
      <c r="Q254" s="3" t="str">
        <f>IF($P254=0,$D254,VLOOKUP($A254,工作表3!$A$6:$L$1016,12,0))</f>
        <v>主线关卡【烈雀】概率掉落</v>
      </c>
    </row>
    <row r="255" spans="1:17">
      <c r="A255" s="53">
        <v>5096</v>
      </c>
      <c r="B255" s="54" t="s">
        <v>1916</v>
      </c>
      <c r="C255" s="54" t="s">
        <v>138</v>
      </c>
      <c r="D255" s="83" t="s">
        <v>1918</v>
      </c>
      <c r="E255" s="8">
        <v>103</v>
      </c>
      <c r="F255" s="8">
        <v>1</v>
      </c>
      <c r="G255" s="8">
        <v>490</v>
      </c>
      <c r="H255" s="8">
        <v>40</v>
      </c>
      <c r="I255" s="8">
        <v>0</v>
      </c>
      <c r="J255" s="8">
        <f t="shared" si="4"/>
        <v>14</v>
      </c>
      <c r="L255" s="22" t="s">
        <v>1531</v>
      </c>
      <c r="P255" s="3">
        <f>INT(COUNTIFS(工作表3!A:A,A255))</f>
        <v>1</v>
      </c>
      <c r="Q255" s="3" t="str">
        <f>IF($P255=0,$D255,VLOOKUP($A255,工作表3!$A$6:$L$1016,12,0))</f>
        <v>主线关卡【波波】概率掉落</v>
      </c>
    </row>
    <row r="256" spans="1:17">
      <c r="A256" s="53">
        <v>5097</v>
      </c>
      <c r="B256" s="54" t="s">
        <v>1919</v>
      </c>
      <c r="C256" s="54" t="s">
        <v>138</v>
      </c>
      <c r="D256" s="83" t="s">
        <v>1920</v>
      </c>
      <c r="E256" s="8">
        <v>103</v>
      </c>
      <c r="F256" s="8">
        <v>1</v>
      </c>
      <c r="G256" s="8">
        <v>442</v>
      </c>
      <c r="H256" s="8">
        <v>36</v>
      </c>
      <c r="I256" s="8">
        <v>0</v>
      </c>
      <c r="J256" s="8">
        <f t="shared" si="4"/>
        <v>13</v>
      </c>
      <c r="L256" s="22" t="s">
        <v>1463</v>
      </c>
      <c r="P256" s="3">
        <f>INT(COUNTIFS(工作表3!A:A,A256))</f>
        <v>1</v>
      </c>
      <c r="Q256" s="3" t="str">
        <f>IF($P256=0,$D256,VLOOKUP($A256,工作表3!$A$6:$L$1016,12,0))</f>
        <v>主线关卡【肯泰罗】概率掉落</v>
      </c>
    </row>
    <row r="257" spans="1:17">
      <c r="A257" s="53">
        <v>5098</v>
      </c>
      <c r="B257" s="54" t="s">
        <v>1919</v>
      </c>
      <c r="C257" s="54" t="s">
        <v>138</v>
      </c>
      <c r="D257" s="83" t="s">
        <v>1813</v>
      </c>
      <c r="E257" s="8">
        <v>103</v>
      </c>
      <c r="F257" s="8">
        <v>1</v>
      </c>
      <c r="G257" s="8">
        <v>494</v>
      </c>
      <c r="H257" s="8">
        <v>40</v>
      </c>
      <c r="I257" s="8">
        <v>0</v>
      </c>
      <c r="J257" s="8">
        <f t="shared" si="4"/>
        <v>14</v>
      </c>
      <c r="L257" s="22" t="s">
        <v>1526</v>
      </c>
      <c r="P257" s="3">
        <f>INT(COUNTIFS(工作表3!A:A,A257))</f>
        <v>1</v>
      </c>
      <c r="Q257" s="3" t="str">
        <f>IF($P257=0,$D257,VLOOKUP($A257,工作表3!$A$6:$L$1016,12,0))</f>
        <v>主线关卡【针叶龙】概率掉落</v>
      </c>
    </row>
    <row r="258" spans="1:17">
      <c r="A258" s="53">
        <v>5099</v>
      </c>
      <c r="B258" s="54" t="s">
        <v>1921</v>
      </c>
      <c r="C258" s="54" t="s">
        <v>138</v>
      </c>
      <c r="D258" s="83" t="s">
        <v>1914</v>
      </c>
      <c r="E258" s="8">
        <v>103</v>
      </c>
      <c r="F258" s="8">
        <v>1</v>
      </c>
      <c r="G258" s="8">
        <v>17</v>
      </c>
      <c r="H258" s="8">
        <v>3</v>
      </c>
      <c r="I258" s="8">
        <v>0</v>
      </c>
      <c r="J258" s="8">
        <f t="shared" si="4"/>
        <v>14</v>
      </c>
      <c r="L258" s="22" t="s">
        <v>1526</v>
      </c>
      <c r="P258" s="3">
        <f>INT(COUNTIFS(工作表3!A:A,A258))</f>
        <v>1</v>
      </c>
      <c r="Q258" s="3" t="str">
        <f>IF($P258=0,$D258,VLOOKUP($A258,工作表3!$A$6:$L$1016,12,0))</f>
        <v>主线关卡【针叶龙】概率掉落</v>
      </c>
    </row>
    <row r="259" spans="1:17">
      <c r="A259" s="53">
        <v>5100</v>
      </c>
      <c r="B259" s="54" t="s">
        <v>1921</v>
      </c>
      <c r="C259" s="54" t="s">
        <v>138</v>
      </c>
      <c r="D259" s="83" t="s">
        <v>1922</v>
      </c>
      <c r="E259" s="8">
        <v>103</v>
      </c>
      <c r="F259" s="8">
        <v>1</v>
      </c>
      <c r="G259" s="8">
        <v>134</v>
      </c>
      <c r="H259" s="8">
        <v>12</v>
      </c>
      <c r="I259" s="8">
        <v>0</v>
      </c>
      <c r="J259" s="8">
        <f t="shared" si="4"/>
        <v>14</v>
      </c>
      <c r="L259" s="22" t="s">
        <v>1543</v>
      </c>
      <c r="P259" s="3">
        <f>INT(COUNTIFS(工作表3!A:A,A259))</f>
        <v>1</v>
      </c>
      <c r="Q259" s="3" t="str">
        <f>IF($P259=0,$D259,VLOOKUP($A259,工作表3!$A$6:$L$1016,12,0))</f>
        <v>主线关卡【猴怪】概率掉落</v>
      </c>
    </row>
    <row r="260" spans="1:17">
      <c r="A260" s="53">
        <v>5101</v>
      </c>
      <c r="B260" s="54" t="s">
        <v>1923</v>
      </c>
      <c r="C260" s="54" t="s">
        <v>138</v>
      </c>
      <c r="D260" s="83" t="s">
        <v>1794</v>
      </c>
      <c r="E260" s="8">
        <v>103</v>
      </c>
      <c r="F260" s="8">
        <v>1</v>
      </c>
      <c r="G260" s="8">
        <v>175</v>
      </c>
      <c r="H260" s="8">
        <v>15</v>
      </c>
      <c r="I260" s="8">
        <v>0</v>
      </c>
      <c r="J260" s="8">
        <f t="shared" si="4"/>
        <v>15</v>
      </c>
      <c r="L260" s="22" t="s">
        <v>1478</v>
      </c>
      <c r="P260" s="3">
        <f>INT(COUNTIFS(工作表3!A:A,A260))</f>
        <v>1</v>
      </c>
      <c r="Q260" s="3" t="str">
        <f>IF($P260=0,$D260,VLOOKUP($A260,工作表3!$A$6:$L$1016,12,0))</f>
        <v>主线关卡【未知图腾】概率掉落</v>
      </c>
    </row>
    <row r="261" spans="1:17">
      <c r="A261" s="53">
        <v>5102</v>
      </c>
      <c r="B261" s="54" t="s">
        <v>1923</v>
      </c>
      <c r="C261" s="54" t="s">
        <v>138</v>
      </c>
      <c r="D261" s="83" t="s">
        <v>1824</v>
      </c>
      <c r="E261" s="8">
        <v>103</v>
      </c>
      <c r="F261" s="8">
        <v>1</v>
      </c>
      <c r="G261" s="8">
        <v>396</v>
      </c>
      <c r="H261" s="8">
        <v>32</v>
      </c>
      <c r="I261" s="8">
        <v>0</v>
      </c>
      <c r="J261" s="8">
        <f t="shared" si="4"/>
        <v>15</v>
      </c>
      <c r="L261" s="22" t="s">
        <v>1472</v>
      </c>
      <c r="P261" s="3">
        <f>INT(COUNTIFS(工作表3!A:A,A261))</f>
        <v>1</v>
      </c>
      <c r="Q261" s="3" t="str">
        <f>IF($P261=0,$D261,VLOOKUP($A261,工作表3!$A$6:$L$1016,12,0))</f>
        <v>主线关卡【小拳石】概率掉落</v>
      </c>
    </row>
    <row r="262" spans="1:17">
      <c r="A262" s="53">
        <v>5103</v>
      </c>
      <c r="B262" s="54" t="s">
        <v>1924</v>
      </c>
      <c r="C262" s="54" t="s">
        <v>138</v>
      </c>
      <c r="D262" s="83" t="s">
        <v>1844</v>
      </c>
      <c r="E262" s="8">
        <v>103</v>
      </c>
      <c r="F262" s="8">
        <v>1</v>
      </c>
      <c r="G262" s="8">
        <v>234</v>
      </c>
      <c r="H262" s="8">
        <v>20</v>
      </c>
      <c r="I262" s="8">
        <v>0</v>
      </c>
      <c r="J262" s="8">
        <f t="shared" si="4"/>
        <v>13</v>
      </c>
      <c r="L262" s="22" t="s">
        <v>1544</v>
      </c>
      <c r="P262" s="3">
        <f>INT(COUNTIFS(工作表3!A:A,A262))</f>
        <v>1</v>
      </c>
      <c r="Q262" s="3" t="str">
        <f>IF($P262=0,$D262,VLOOKUP($A262,工作表3!$A$6:$L$1016,12,0))</f>
        <v>主线关卡【波波】概率掉落</v>
      </c>
    </row>
    <row r="263" spans="1:17">
      <c r="A263" s="53">
        <v>5104</v>
      </c>
      <c r="B263" s="54" t="s">
        <v>1924</v>
      </c>
      <c r="C263" s="54" t="s">
        <v>138</v>
      </c>
      <c r="D263" s="83" t="s">
        <v>1925</v>
      </c>
      <c r="E263" s="8">
        <v>103</v>
      </c>
      <c r="F263" s="8">
        <v>1</v>
      </c>
      <c r="G263" s="8">
        <v>286</v>
      </c>
      <c r="H263" s="8">
        <v>24</v>
      </c>
      <c r="I263" s="8">
        <v>0</v>
      </c>
      <c r="J263" s="8">
        <f t="shared" si="4"/>
        <v>13</v>
      </c>
      <c r="L263" s="22" t="s">
        <v>1516</v>
      </c>
      <c r="P263" s="3">
        <f>INT(COUNTIFS(工作表3!A:A,A263))</f>
        <v>1</v>
      </c>
      <c r="Q263" s="3" t="str">
        <f>IF($P263=0,$D263,VLOOKUP($A263,工作表3!$A$6:$L$1016,12,0))</f>
        <v>主线关卡【双弹瓦斯】概率掉落</v>
      </c>
    </row>
    <row r="264" spans="1:17">
      <c r="A264" s="53">
        <v>5105</v>
      </c>
      <c r="B264" s="54" t="s">
        <v>1926</v>
      </c>
      <c r="C264" s="54" t="s">
        <v>138</v>
      </c>
      <c r="D264" s="83" t="s">
        <v>1871</v>
      </c>
      <c r="E264" s="8">
        <v>103</v>
      </c>
      <c r="F264" s="8">
        <v>1</v>
      </c>
      <c r="G264" s="8">
        <v>230</v>
      </c>
      <c r="H264" s="8">
        <v>20</v>
      </c>
      <c r="I264" s="8">
        <v>0</v>
      </c>
      <c r="J264" s="8">
        <f t="shared" si="4"/>
        <v>13</v>
      </c>
      <c r="L264" s="22" t="s">
        <v>1503</v>
      </c>
      <c r="P264" s="3">
        <f>INT(COUNTIFS(工作表3!A:A,A264))</f>
        <v>1</v>
      </c>
      <c r="Q264" s="3" t="str">
        <f>IF($P264=0,$D264,VLOOKUP($A264,工作表3!$A$6:$L$1016,12,0))</f>
        <v>主线关卡【瑜伽王】概率掉落</v>
      </c>
    </row>
    <row r="265" spans="1:17">
      <c r="A265" s="53">
        <v>5106</v>
      </c>
      <c r="B265" s="54" t="s">
        <v>1926</v>
      </c>
      <c r="C265" s="54" t="s">
        <v>138</v>
      </c>
      <c r="D265" s="83" t="s">
        <v>1886</v>
      </c>
      <c r="E265" s="8">
        <v>103</v>
      </c>
      <c r="F265" s="8">
        <v>1</v>
      </c>
      <c r="G265" s="8">
        <v>282</v>
      </c>
      <c r="H265" s="8">
        <v>24</v>
      </c>
      <c r="I265" s="8">
        <v>0</v>
      </c>
      <c r="J265" s="8">
        <f t="shared" si="4"/>
        <v>16</v>
      </c>
      <c r="L265" s="22" t="s">
        <v>1532</v>
      </c>
      <c r="P265" s="3">
        <f>INT(COUNTIFS(工作表3!A:A,A265))</f>
        <v>1</v>
      </c>
      <c r="Q265" s="3" t="str">
        <f>IF($P265=0,$D265,VLOOKUP($A265,工作表3!$A$6:$L$1016,12,0))</f>
        <v>主线关卡【超音蝠】概率掉落</v>
      </c>
    </row>
    <row r="266" spans="1:17">
      <c r="A266" s="69">
        <v>5107</v>
      </c>
      <c r="B266" s="70" t="s">
        <v>1927</v>
      </c>
      <c r="C266" s="70" t="s">
        <v>138</v>
      </c>
      <c r="D266" s="89" t="s">
        <v>1800</v>
      </c>
      <c r="E266" s="12">
        <v>103</v>
      </c>
      <c r="F266" s="12">
        <v>1</v>
      </c>
      <c r="G266" s="12">
        <v>386</v>
      </c>
      <c r="H266" s="12">
        <v>32</v>
      </c>
      <c r="I266" s="8">
        <v>0</v>
      </c>
      <c r="J266" s="8">
        <f t="shared" si="4"/>
        <v>14</v>
      </c>
      <c r="L266" s="22" t="s">
        <v>1527</v>
      </c>
      <c r="P266" s="3">
        <f>INT(COUNTIFS(工作表3!A:A,A266))</f>
        <v>1</v>
      </c>
      <c r="Q266" s="3" t="str">
        <f>IF($P266=0,$D266,VLOOKUP($A266,工作表3!$A$6:$L$1016,12,0))</f>
        <v>主线关卡【阿伯怪】概率掉落</v>
      </c>
    </row>
    <row r="267" spans="1:17">
      <c r="A267" s="53">
        <v>5108</v>
      </c>
      <c r="B267" s="54" t="s">
        <v>1928</v>
      </c>
      <c r="C267" s="54" t="s">
        <v>138</v>
      </c>
      <c r="D267" s="83" t="s">
        <v>1929</v>
      </c>
      <c r="E267" s="8">
        <v>103</v>
      </c>
      <c r="F267" s="8">
        <v>1</v>
      </c>
      <c r="G267" s="8">
        <v>390</v>
      </c>
      <c r="H267" s="8">
        <v>32</v>
      </c>
      <c r="I267" s="8">
        <v>0</v>
      </c>
      <c r="J267" s="8">
        <f t="shared" si="4"/>
        <v>15</v>
      </c>
      <c r="L267" s="22" t="s">
        <v>1502</v>
      </c>
      <c r="P267" s="3">
        <f>INT(COUNTIFS(工作表3!A:A,A267))</f>
        <v>1</v>
      </c>
      <c r="Q267" s="3" t="str">
        <f>IF($P267=0,$D267,VLOOKUP($A267,工作表3!$A$6:$L$1016,12,0))</f>
        <v>主线关卡【龙龙贝】概率掉落</v>
      </c>
    </row>
    <row r="268" spans="1:17">
      <c r="A268" s="53">
        <v>5109</v>
      </c>
      <c r="B268" s="54" t="s">
        <v>1930</v>
      </c>
      <c r="C268" s="54" t="s">
        <v>138</v>
      </c>
      <c r="D268" s="83" t="s">
        <v>1925</v>
      </c>
      <c r="E268" s="8">
        <v>103</v>
      </c>
      <c r="F268" s="8">
        <v>1</v>
      </c>
      <c r="G268" s="8">
        <v>117</v>
      </c>
      <c r="H268" s="8">
        <v>11</v>
      </c>
      <c r="I268" s="8">
        <v>0</v>
      </c>
      <c r="J268" s="8">
        <f t="shared" si="4"/>
        <v>13</v>
      </c>
      <c r="L268" s="22" t="s">
        <v>1545</v>
      </c>
      <c r="P268" s="3">
        <f>INT(COUNTIFS(工作表3!A:A,A268))</f>
        <v>1</v>
      </c>
      <c r="Q268" s="3" t="str">
        <f>IF($P268=0,$D268,VLOOKUP($A268,工作表3!$A$6:$L$1016,12,0))</f>
        <v>主线关卡【毛球】概率掉落</v>
      </c>
    </row>
    <row r="269" spans="1:17">
      <c r="A269" s="53">
        <v>5110</v>
      </c>
      <c r="B269" s="54" t="s">
        <v>1930</v>
      </c>
      <c r="C269" s="54" t="s">
        <v>138</v>
      </c>
      <c r="D269" s="83" t="s">
        <v>1848</v>
      </c>
      <c r="E269" s="8">
        <v>103</v>
      </c>
      <c r="F269" s="8">
        <v>1</v>
      </c>
      <c r="G269" s="8">
        <v>186</v>
      </c>
      <c r="H269" s="8">
        <v>16</v>
      </c>
      <c r="I269" s="8">
        <v>0</v>
      </c>
      <c r="J269" s="8">
        <f t="shared" si="4"/>
        <v>14</v>
      </c>
      <c r="L269" s="22" t="s">
        <v>1526</v>
      </c>
      <c r="P269" s="3">
        <f>INT(COUNTIFS(工作表3!A:A,A269))</f>
        <v>1</v>
      </c>
      <c r="Q269" s="3" t="str">
        <f>IF($P269=0,$D269,VLOOKUP($A269,工作表3!$A$6:$L$1016,12,0))</f>
        <v>主线关卡【拉提奥斯】概率掉落</v>
      </c>
    </row>
    <row r="270" spans="1:17">
      <c r="A270" s="53">
        <v>5111</v>
      </c>
      <c r="B270" s="54" t="s">
        <v>1931</v>
      </c>
      <c r="C270" s="54" t="s">
        <v>138</v>
      </c>
      <c r="D270" s="83" t="s">
        <v>1896</v>
      </c>
      <c r="E270" s="8">
        <v>103</v>
      </c>
      <c r="F270" s="8">
        <v>1</v>
      </c>
      <c r="G270" s="8">
        <v>104</v>
      </c>
      <c r="H270" s="8">
        <v>10</v>
      </c>
      <c r="I270" s="8">
        <v>0</v>
      </c>
      <c r="J270" s="8">
        <f t="shared" si="4"/>
        <v>14</v>
      </c>
      <c r="L270" s="22" t="s">
        <v>1466</v>
      </c>
      <c r="P270" s="3">
        <f>INT(COUNTIFS(工作表3!A:A,A270))</f>
        <v>1</v>
      </c>
      <c r="Q270" s="3" t="str">
        <f>IF($P270=0,$D270,VLOOKUP($A270,工作表3!$A$6:$L$1016,12,0))</f>
        <v>主线关卡【化石盔】概率掉落</v>
      </c>
    </row>
    <row r="271" spans="1:17">
      <c r="A271" s="53">
        <v>5112</v>
      </c>
      <c r="B271" s="54" t="s">
        <v>1931</v>
      </c>
      <c r="C271" s="54" t="s">
        <v>138</v>
      </c>
      <c r="D271" s="83" t="s">
        <v>1871</v>
      </c>
      <c r="E271" s="8">
        <v>103</v>
      </c>
      <c r="F271" s="8">
        <v>1</v>
      </c>
      <c r="G271" s="8">
        <v>182</v>
      </c>
      <c r="H271" s="8">
        <v>16</v>
      </c>
      <c r="I271" s="8">
        <v>0</v>
      </c>
      <c r="J271" s="8">
        <f t="shared" si="4"/>
        <v>13</v>
      </c>
      <c r="L271" s="22" t="s">
        <v>1477</v>
      </c>
      <c r="P271" s="3">
        <f>INT(COUNTIFS(工作表3!A:A,A271))</f>
        <v>1</v>
      </c>
      <c r="Q271" s="3" t="str">
        <f>IF($P271=0,$D271,VLOOKUP($A271,工作表3!$A$6:$L$1016,12,0))</f>
        <v>主线关卡【小火龙】概率掉落</v>
      </c>
    </row>
    <row r="272" spans="1:17">
      <c r="A272" s="53">
        <v>5113</v>
      </c>
      <c r="B272" s="54" t="s">
        <v>1932</v>
      </c>
      <c r="C272" s="54" t="s">
        <v>138</v>
      </c>
      <c r="D272" s="83" t="s">
        <v>1809</v>
      </c>
      <c r="E272" s="8">
        <v>103</v>
      </c>
      <c r="F272" s="8">
        <v>1</v>
      </c>
      <c r="G272" s="8">
        <v>279</v>
      </c>
      <c r="H272" s="8">
        <v>23</v>
      </c>
      <c r="I272" s="8">
        <v>0</v>
      </c>
      <c r="J272" s="8">
        <f t="shared" si="4"/>
        <v>14</v>
      </c>
      <c r="L272" s="22" t="s">
        <v>1484</v>
      </c>
      <c r="P272" s="3">
        <f>INT(COUNTIFS(工作表3!A:A,A272))</f>
        <v>1</v>
      </c>
      <c r="Q272" s="3" t="str">
        <f>IF($P272=0,$D272,VLOOKUP($A272,工作表3!$A$6:$L$1016,12,0))</f>
        <v>主线关卡【黑暗鸦】概率掉落</v>
      </c>
    </row>
    <row r="273" spans="1:17">
      <c r="A273" s="53">
        <v>5114</v>
      </c>
      <c r="B273" s="54" t="s">
        <v>1932</v>
      </c>
      <c r="C273" s="54" t="s">
        <v>138</v>
      </c>
      <c r="D273" s="83" t="s">
        <v>1818</v>
      </c>
      <c r="E273" s="8">
        <v>103</v>
      </c>
      <c r="F273" s="8">
        <v>1</v>
      </c>
      <c r="G273" s="8">
        <v>344</v>
      </c>
      <c r="H273" s="8">
        <v>28</v>
      </c>
      <c r="I273" s="8">
        <v>0</v>
      </c>
      <c r="J273" s="8">
        <f t="shared" si="4"/>
        <v>14</v>
      </c>
      <c r="L273" s="22" t="s">
        <v>1546</v>
      </c>
      <c r="P273" s="3">
        <f>INT(COUNTIFS(工作表3!A:A,A273))</f>
        <v>1</v>
      </c>
      <c r="Q273" s="3" t="str">
        <f>IF($P273=0,$D273,VLOOKUP($A273,工作表3!$A$6:$L$1016,12,0))</f>
        <v>主线关卡【巨嘴鳗】概率掉落</v>
      </c>
    </row>
    <row r="274" spans="1:17">
      <c r="A274" s="53">
        <v>5115</v>
      </c>
      <c r="B274" s="54" t="s">
        <v>1932</v>
      </c>
      <c r="C274" s="54" t="s">
        <v>138</v>
      </c>
      <c r="D274" s="83" t="s">
        <v>1933</v>
      </c>
      <c r="E274" s="8">
        <v>103</v>
      </c>
      <c r="F274" s="8">
        <v>1</v>
      </c>
      <c r="G274" s="8">
        <v>500</v>
      </c>
      <c r="H274" s="8">
        <v>40</v>
      </c>
      <c r="I274" s="8">
        <v>0</v>
      </c>
      <c r="J274" s="8">
        <f t="shared" si="4"/>
        <v>14</v>
      </c>
      <c r="L274" s="22" t="s">
        <v>1547</v>
      </c>
      <c r="P274" s="3">
        <f>INT(COUNTIFS(工作表3!A:A,A274))</f>
        <v>1</v>
      </c>
      <c r="Q274" s="3" t="str">
        <f>IF($P274=0,$D274,VLOOKUP($A274,工作表3!$A$6:$L$1016,12,0))</f>
        <v>主线关卡【雪拉比】概率掉落</v>
      </c>
    </row>
    <row r="275" spans="1:17">
      <c r="A275" s="53">
        <v>5116</v>
      </c>
      <c r="B275" s="54" t="s">
        <v>1934</v>
      </c>
      <c r="C275" s="54" t="s">
        <v>138</v>
      </c>
      <c r="D275" s="83" t="s">
        <v>1802</v>
      </c>
      <c r="E275" s="8">
        <v>103</v>
      </c>
      <c r="F275" s="8">
        <v>1</v>
      </c>
      <c r="G275" s="8">
        <v>277</v>
      </c>
      <c r="H275" s="8">
        <v>23</v>
      </c>
      <c r="I275" s="8">
        <v>0</v>
      </c>
      <c r="J275" s="8">
        <f t="shared" si="4"/>
        <v>12</v>
      </c>
      <c r="L275" s="22" t="s">
        <v>1548</v>
      </c>
      <c r="P275" s="3">
        <f>INT(COUNTIFS(工作表3!A:A,A275))</f>
        <v>1</v>
      </c>
      <c r="Q275" s="3" t="str">
        <f>IF($P275=0,$D275,VLOOKUP($A275,工作表3!$A$6:$L$1016,12,0))</f>
        <v>主线关卡【尼多郎】概率掉落</v>
      </c>
    </row>
    <row r="276" spans="1:17">
      <c r="A276" s="53">
        <v>5117</v>
      </c>
      <c r="B276" s="54" t="s">
        <v>1934</v>
      </c>
      <c r="C276" s="54" t="s">
        <v>138</v>
      </c>
      <c r="D276" s="83" t="s">
        <v>1816</v>
      </c>
      <c r="E276" s="8">
        <v>103</v>
      </c>
      <c r="F276" s="8">
        <v>1</v>
      </c>
      <c r="G276" s="8">
        <v>342</v>
      </c>
      <c r="H276" s="8">
        <v>28</v>
      </c>
      <c r="I276" s="8">
        <v>0</v>
      </c>
      <c r="J276" s="8">
        <f t="shared" si="4"/>
        <v>13</v>
      </c>
      <c r="L276" s="22" t="s">
        <v>1549</v>
      </c>
      <c r="P276" s="3">
        <f>INT(COUNTIFS(工作表3!A:A,A276))</f>
        <v>1</v>
      </c>
      <c r="Q276" s="3" t="str">
        <f>IF($P276=0,$D276,VLOOKUP($A276,工作表3!$A$6:$L$1016,12,0))</f>
        <v>主线关卡【洋洋蜻蜓】概率掉落</v>
      </c>
    </row>
    <row r="277" spans="1:17">
      <c r="A277" s="53">
        <v>5118</v>
      </c>
      <c r="B277" s="54" t="s">
        <v>1934</v>
      </c>
      <c r="C277" s="54" t="s">
        <v>138</v>
      </c>
      <c r="D277" s="83" t="s">
        <v>1935</v>
      </c>
      <c r="E277" s="8">
        <v>103</v>
      </c>
      <c r="F277" s="8">
        <v>1</v>
      </c>
      <c r="G277" s="8">
        <v>448</v>
      </c>
      <c r="H277" s="8">
        <v>36</v>
      </c>
      <c r="I277" s="8">
        <v>0</v>
      </c>
      <c r="J277" s="8">
        <f t="shared" si="4"/>
        <v>14</v>
      </c>
      <c r="L277" s="22" t="s">
        <v>1482</v>
      </c>
      <c r="P277" s="3">
        <f>INT(COUNTIFS(工作表3!A:A,A277))</f>
        <v>1</v>
      </c>
      <c r="Q277" s="3" t="str">
        <f>IF($P277=0,$D277,VLOOKUP($A277,工作表3!$A$6:$L$1016,12,0))</f>
        <v>主线关卡【凯利阿】概率掉落</v>
      </c>
    </row>
    <row r="278" spans="1:17">
      <c r="A278" s="53">
        <v>5119</v>
      </c>
      <c r="B278" s="54" t="s">
        <v>1936</v>
      </c>
      <c r="C278" s="54" t="s">
        <v>138</v>
      </c>
      <c r="D278" s="83" t="s">
        <v>1802</v>
      </c>
      <c r="E278" s="8">
        <v>103</v>
      </c>
      <c r="F278" s="8">
        <v>1</v>
      </c>
      <c r="G278" s="8">
        <v>227</v>
      </c>
      <c r="H278" s="8">
        <v>19</v>
      </c>
      <c r="I278" s="8">
        <v>0</v>
      </c>
      <c r="J278" s="8">
        <f t="shared" si="4"/>
        <v>12</v>
      </c>
      <c r="L278" s="22" t="s">
        <v>1472</v>
      </c>
      <c r="P278" s="3">
        <f>INT(COUNTIFS(工作表3!A:A,A278))</f>
        <v>1</v>
      </c>
      <c r="Q278" s="3" t="str">
        <f>IF($P278=0,$D278,VLOOKUP($A278,工作表3!$A$6:$L$1016,12,0))</f>
        <v>主线关卡【超梦】概率掉落</v>
      </c>
    </row>
    <row r="279" spans="1:17">
      <c r="A279" s="53">
        <v>5120</v>
      </c>
      <c r="B279" s="54" t="s">
        <v>1936</v>
      </c>
      <c r="C279" s="54" t="s">
        <v>138</v>
      </c>
      <c r="D279" s="83" t="s">
        <v>1917</v>
      </c>
      <c r="E279" s="8">
        <v>103</v>
      </c>
      <c r="F279" s="8">
        <v>1</v>
      </c>
      <c r="G279" s="8">
        <v>394</v>
      </c>
      <c r="H279" s="8">
        <v>32</v>
      </c>
      <c r="I279" s="8">
        <v>0</v>
      </c>
      <c r="J279" s="8">
        <f t="shared" si="4"/>
        <v>14</v>
      </c>
      <c r="L279" s="22" t="s">
        <v>1522</v>
      </c>
      <c r="P279" s="3">
        <f>INT(COUNTIFS(工作表3!A:A,A279))</f>
        <v>1</v>
      </c>
      <c r="Q279" s="3" t="str">
        <f>IF($P279=0,$D279,VLOOKUP($A279,工作表3!$A$6:$L$1016,12,0))</f>
        <v>主线关卡【地震鲶鱼】概率掉落</v>
      </c>
    </row>
    <row r="280" spans="1:17">
      <c r="A280" s="53">
        <v>5121</v>
      </c>
      <c r="B280" s="54" t="s">
        <v>1937</v>
      </c>
      <c r="C280" s="54" t="s">
        <v>138</v>
      </c>
      <c r="D280" s="83" t="s">
        <v>1764</v>
      </c>
      <c r="E280" s="8">
        <v>103</v>
      </c>
      <c r="F280" s="8">
        <v>1</v>
      </c>
      <c r="G280" s="8">
        <v>446</v>
      </c>
      <c r="H280" s="8">
        <v>36</v>
      </c>
      <c r="I280" s="8">
        <v>0</v>
      </c>
      <c r="J280" s="8">
        <f t="shared" si="4"/>
        <v>13</v>
      </c>
      <c r="L280" s="22" t="s">
        <v>1549</v>
      </c>
      <c r="P280" s="3">
        <f>INT(COUNTIFS(工作表3!A:A,A280))</f>
        <v>1</v>
      </c>
      <c r="Q280" s="3" t="str">
        <f>IF($P280=0,$D280,VLOOKUP($A280,工作表3!$A$6:$L$1016,12,0))</f>
        <v>主线关卡【迷唇姐】概率掉落</v>
      </c>
    </row>
    <row r="281" spans="1:17">
      <c r="A281" s="53">
        <v>5122</v>
      </c>
      <c r="B281" s="54" t="s">
        <v>1937</v>
      </c>
      <c r="C281" s="54" t="s">
        <v>138</v>
      </c>
      <c r="D281" s="83" t="s">
        <v>1809</v>
      </c>
      <c r="E281" s="8">
        <v>103</v>
      </c>
      <c r="F281" s="8">
        <v>1</v>
      </c>
      <c r="G281" s="8">
        <v>498</v>
      </c>
      <c r="H281" s="8">
        <v>40</v>
      </c>
      <c r="I281" s="8">
        <v>0</v>
      </c>
      <c r="J281" s="8">
        <f t="shared" si="4"/>
        <v>14</v>
      </c>
      <c r="L281" s="22" t="s">
        <v>1545</v>
      </c>
      <c r="P281" s="3">
        <f>INT(COUNTIFS(工作表3!A:A,A281))</f>
        <v>1</v>
      </c>
      <c r="Q281" s="3" t="str">
        <f>IF($P281=0,$D281,VLOOKUP($A281,工作表3!$A$6:$L$1016,12,0))</f>
        <v>主线关卡【宝石鬼】概率掉落</v>
      </c>
    </row>
    <row r="282" spans="1:17">
      <c r="A282" s="69">
        <v>5123</v>
      </c>
      <c r="B282" s="70" t="s">
        <v>1445</v>
      </c>
      <c r="C282" s="70" t="s">
        <v>138</v>
      </c>
      <c r="D282" s="89" t="s">
        <v>1853</v>
      </c>
      <c r="E282" s="12">
        <v>103</v>
      </c>
      <c r="F282" s="12">
        <v>1</v>
      </c>
      <c r="G282" s="12">
        <v>61</v>
      </c>
      <c r="H282" s="12">
        <v>7</v>
      </c>
      <c r="I282" s="8">
        <v>0</v>
      </c>
      <c r="J282" s="8">
        <f t="shared" si="4"/>
        <v>15</v>
      </c>
      <c r="L282" s="22" t="s">
        <v>1488</v>
      </c>
      <c r="P282" s="3">
        <f>INT(COUNTIFS(工作表3!A:A,A282))</f>
        <v>1</v>
      </c>
      <c r="Q282" s="3" t="str">
        <f>IF($P282=0,$D282,VLOOKUP($A282,工作表3!$A$6:$L$1016,12,0))</f>
        <v>主线关卡【催眠鼠】概率掉落</v>
      </c>
    </row>
    <row r="283" spans="1:17">
      <c r="A283" s="53">
        <v>5124</v>
      </c>
      <c r="B283" s="54" t="s">
        <v>1279</v>
      </c>
      <c r="C283" s="54" t="s">
        <v>138</v>
      </c>
      <c r="D283" s="83" t="s">
        <v>1938</v>
      </c>
      <c r="E283" s="8">
        <v>103</v>
      </c>
      <c r="F283" s="8">
        <v>1</v>
      </c>
      <c r="G283" s="8">
        <v>25</v>
      </c>
      <c r="H283" s="8">
        <v>4</v>
      </c>
      <c r="I283" s="8">
        <v>0</v>
      </c>
      <c r="J283" s="8">
        <f t="shared" si="4"/>
        <v>12</v>
      </c>
      <c r="L283" s="22" t="s">
        <v>1530</v>
      </c>
      <c r="P283" s="3">
        <f>INT(COUNTIFS(工作表3!A:A,A283))</f>
        <v>1</v>
      </c>
      <c r="Q283" s="3" t="str">
        <f>IF($P283=0,$D283,VLOOKUP($A283,工作表3!$A$6:$L$1016,12,0))</f>
        <v>主线关卡【壶壶】概率掉落</v>
      </c>
    </row>
    <row r="284" spans="1:17">
      <c r="A284" s="53">
        <v>5125</v>
      </c>
      <c r="B284" s="54" t="s">
        <v>1280</v>
      </c>
      <c r="C284" s="54" t="s">
        <v>138</v>
      </c>
      <c r="D284" s="83" t="s">
        <v>1939</v>
      </c>
      <c r="E284" s="8">
        <v>103</v>
      </c>
      <c r="F284" s="8">
        <v>1</v>
      </c>
      <c r="G284" s="8">
        <v>126</v>
      </c>
      <c r="H284" s="8">
        <v>12</v>
      </c>
      <c r="I284" s="8">
        <v>0</v>
      </c>
      <c r="J284" s="8">
        <f t="shared" si="4"/>
        <v>14</v>
      </c>
      <c r="L284" s="22" t="s">
        <v>1533</v>
      </c>
      <c r="P284" s="3">
        <f>INT(COUNTIFS(工作表3!A:A,A284))</f>
        <v>1</v>
      </c>
      <c r="Q284" s="3" t="str">
        <f>IF($P284=0,$D284,VLOOKUP($A284,工作表3!$A$6:$L$1016,12,0))</f>
        <v>主线关卡【艾比郎】概率掉落</v>
      </c>
    </row>
    <row r="285" spans="1:17">
      <c r="A285" s="53">
        <v>5126</v>
      </c>
      <c r="B285" s="54" t="s">
        <v>1281</v>
      </c>
      <c r="C285" s="54" t="s">
        <v>138</v>
      </c>
      <c r="D285" s="83" t="s">
        <v>1922</v>
      </c>
      <c r="E285" s="8">
        <v>103</v>
      </c>
      <c r="F285" s="8">
        <v>1</v>
      </c>
      <c r="G285" s="8">
        <v>35</v>
      </c>
      <c r="H285" s="8">
        <v>5</v>
      </c>
      <c r="I285" s="8">
        <v>0</v>
      </c>
      <c r="J285" s="8">
        <f t="shared" si="4"/>
        <v>14</v>
      </c>
      <c r="L285" s="22" t="s">
        <v>1473</v>
      </c>
      <c r="P285" s="3">
        <f>INT(COUNTIFS(工作表3!A:A,A285))</f>
        <v>1</v>
      </c>
      <c r="Q285" s="3" t="str">
        <f>IF($P285=0,$D285,VLOOKUP($A285,工作表3!$A$6:$L$1016,12,0))</f>
        <v>主线关卡【菊石兽】概率掉落</v>
      </c>
    </row>
    <row r="286" spans="1:17">
      <c r="A286" s="53">
        <v>5127</v>
      </c>
      <c r="B286" s="54" t="s">
        <v>1282</v>
      </c>
      <c r="C286" s="54" t="s">
        <v>138</v>
      </c>
      <c r="D286" s="83" t="s">
        <v>1784</v>
      </c>
      <c r="E286" s="8">
        <v>103</v>
      </c>
      <c r="F286" s="8">
        <v>1</v>
      </c>
      <c r="G286" s="8">
        <v>87</v>
      </c>
      <c r="H286" s="8">
        <v>9</v>
      </c>
      <c r="I286" s="8">
        <v>0</v>
      </c>
      <c r="J286" s="8">
        <f t="shared" si="4"/>
        <v>16</v>
      </c>
      <c r="L286" s="22" t="s">
        <v>1538</v>
      </c>
      <c r="P286" s="3">
        <f>INT(COUNTIFS(工作表3!A:A,A286))</f>
        <v>1</v>
      </c>
      <c r="Q286" s="3" t="str">
        <f>IF($P286=0,$D286,VLOOKUP($A286,工作表3!$A$6:$L$1016,12,0))</f>
        <v>主线关卡【喇叭芽】概率掉落</v>
      </c>
    </row>
    <row r="287" spans="1:17">
      <c r="A287" s="53">
        <v>5128</v>
      </c>
      <c r="B287" s="54" t="s">
        <v>542</v>
      </c>
      <c r="C287" s="54" t="s">
        <v>138</v>
      </c>
      <c r="D287" s="83" t="s">
        <v>1841</v>
      </c>
      <c r="E287" s="8">
        <v>103</v>
      </c>
      <c r="F287" s="8">
        <v>1</v>
      </c>
      <c r="G287" s="8">
        <v>139</v>
      </c>
      <c r="H287" s="8">
        <v>13</v>
      </c>
      <c r="I287" s="8">
        <v>0</v>
      </c>
      <c r="J287" s="8">
        <f t="shared" si="4"/>
        <v>12</v>
      </c>
      <c r="L287" s="22" t="s">
        <v>1508</v>
      </c>
      <c r="P287" s="3">
        <f>INT(COUNTIFS(工作表3!A:A,A287))</f>
        <v>1</v>
      </c>
      <c r="Q287" s="3" t="str">
        <f>IF($P287=0,$D287,VLOOKUP($A287,工作表3!$A$6:$L$1016,12,0))</f>
        <v>主线关卡【艾比郎】概率掉落</v>
      </c>
    </row>
    <row r="288" spans="1:17">
      <c r="A288" s="53">
        <v>5129</v>
      </c>
      <c r="B288" s="54" t="s">
        <v>762</v>
      </c>
      <c r="C288" s="54" t="s">
        <v>138</v>
      </c>
      <c r="D288" s="83" t="s">
        <v>1893</v>
      </c>
      <c r="E288" s="8">
        <v>103</v>
      </c>
      <c r="F288" s="8">
        <v>1</v>
      </c>
      <c r="G288" s="8">
        <v>165</v>
      </c>
      <c r="H288" s="8">
        <v>15</v>
      </c>
      <c r="I288" s="8">
        <v>0</v>
      </c>
      <c r="J288" s="8">
        <f t="shared" si="4"/>
        <v>14</v>
      </c>
      <c r="L288" s="22" t="s">
        <v>1494</v>
      </c>
      <c r="P288" s="3">
        <f>INT(COUNTIFS(工作表3!A:A,A288))</f>
        <v>1</v>
      </c>
      <c r="Q288" s="3" t="str">
        <f>IF($P288=0,$D288,VLOOKUP($A288,工作表3!$A$6:$L$1016,12,0))</f>
        <v>主线关卡【铁甲贝】概率掉落</v>
      </c>
    </row>
    <row r="289" spans="1:17">
      <c r="A289" s="53">
        <v>5130</v>
      </c>
      <c r="B289" s="54" t="s">
        <v>558</v>
      </c>
      <c r="C289" s="54" t="s">
        <v>138</v>
      </c>
      <c r="D289" s="83" t="s">
        <v>1940</v>
      </c>
      <c r="E289" s="8">
        <v>103</v>
      </c>
      <c r="F289" s="8">
        <v>1</v>
      </c>
      <c r="G289" s="8">
        <v>48</v>
      </c>
      <c r="H289" s="8">
        <v>6</v>
      </c>
      <c r="I289" s="8">
        <v>0</v>
      </c>
      <c r="J289" s="8">
        <f t="shared" si="4"/>
        <v>16</v>
      </c>
      <c r="L289" s="22" t="s">
        <v>1490</v>
      </c>
      <c r="P289" s="3">
        <f>INT(COUNTIFS(工作表3!A:A,A289))</f>
        <v>1</v>
      </c>
      <c r="Q289" s="3" t="str">
        <f>IF($P289=0,$D289,VLOOKUP($A289,工作表3!$A$6:$L$1016,12,0))</f>
        <v>主线关卡【黑暗鸦】概率掉落</v>
      </c>
    </row>
    <row r="290" spans="1:17">
      <c r="A290" s="53">
        <v>5131</v>
      </c>
      <c r="B290" s="54" t="s">
        <v>529</v>
      </c>
      <c r="C290" s="54" t="s">
        <v>138</v>
      </c>
      <c r="D290" s="83" t="s">
        <v>1941</v>
      </c>
      <c r="E290" s="8">
        <v>103</v>
      </c>
      <c r="F290" s="8">
        <v>1</v>
      </c>
      <c r="G290" s="8">
        <v>100</v>
      </c>
      <c r="H290" s="8">
        <v>10</v>
      </c>
      <c r="I290" s="8">
        <v>0</v>
      </c>
      <c r="J290" s="8">
        <f t="shared" si="4"/>
        <v>14</v>
      </c>
      <c r="L290" s="22" t="s">
        <v>1487</v>
      </c>
      <c r="P290" s="3">
        <f>INT(COUNTIFS(工作表3!A:A,A290))</f>
        <v>1</v>
      </c>
      <c r="Q290" s="3" t="str">
        <f>IF($P290=0,$D290,VLOOKUP($A290,工作表3!$A$6:$L$1016,12,0))</f>
        <v>主线关卡【呆呆兽】概率掉落</v>
      </c>
    </row>
    <row r="291" spans="1:17">
      <c r="A291" s="53">
        <v>5132</v>
      </c>
      <c r="B291" s="54" t="s">
        <v>1283</v>
      </c>
      <c r="C291" s="54" t="s">
        <v>138</v>
      </c>
      <c r="D291" s="83" t="s">
        <v>1841</v>
      </c>
      <c r="E291" s="8">
        <v>103</v>
      </c>
      <c r="F291" s="8">
        <v>1</v>
      </c>
      <c r="G291" s="8">
        <v>113</v>
      </c>
      <c r="H291" s="8">
        <v>11</v>
      </c>
      <c r="I291" s="8">
        <v>0</v>
      </c>
      <c r="J291" s="8">
        <f t="shared" si="4"/>
        <v>12</v>
      </c>
      <c r="L291" s="22" t="s">
        <v>1509</v>
      </c>
      <c r="P291" s="3">
        <f>INT(COUNTIFS(工作表3!A:A,A291))</f>
        <v>1</v>
      </c>
      <c r="Q291" s="3" t="str">
        <f>IF($P291=0,$D291,VLOOKUP($A291,工作表3!$A$6:$L$1016,12,0))</f>
        <v>主线关卡【针叶龙】概率掉落</v>
      </c>
    </row>
    <row r="292" spans="1:17">
      <c r="A292" s="53">
        <v>5133</v>
      </c>
      <c r="B292" s="54" t="s">
        <v>1446</v>
      </c>
      <c r="C292" s="54" t="s">
        <v>138</v>
      </c>
      <c r="D292" s="83" t="s">
        <v>1939</v>
      </c>
      <c r="E292" s="8">
        <v>103</v>
      </c>
      <c r="F292" s="8">
        <v>1</v>
      </c>
      <c r="G292" s="8">
        <v>152</v>
      </c>
      <c r="H292" s="8">
        <v>14</v>
      </c>
      <c r="I292" s="8">
        <v>0</v>
      </c>
      <c r="J292" s="8">
        <f t="shared" si="4"/>
        <v>14</v>
      </c>
      <c r="L292" s="22" t="s">
        <v>1486</v>
      </c>
      <c r="P292" s="3">
        <f>INT(COUNTIFS(工作表3!A:A,A292))</f>
        <v>1</v>
      </c>
      <c r="Q292" s="3" t="str">
        <f>IF($P292=0,$D292,VLOOKUP($A292,工作表3!$A$6:$L$1016,12,0))</f>
        <v>主线关卡【壶壶】概率掉落</v>
      </c>
    </row>
    <row r="293" spans="1:17">
      <c r="A293" s="53">
        <v>5134</v>
      </c>
      <c r="B293" s="54" t="s">
        <v>1867</v>
      </c>
      <c r="C293" s="54" t="s">
        <v>138</v>
      </c>
      <c r="D293" s="83" t="s">
        <v>1786</v>
      </c>
      <c r="E293" s="8">
        <v>103</v>
      </c>
      <c r="F293" s="8">
        <v>1</v>
      </c>
      <c r="G293" s="8">
        <v>253</v>
      </c>
      <c r="H293" s="8">
        <v>21</v>
      </c>
      <c r="I293" s="8">
        <v>0</v>
      </c>
      <c r="J293" s="8">
        <f t="shared" si="4"/>
        <v>14</v>
      </c>
      <c r="L293" s="22" t="s">
        <v>1485</v>
      </c>
      <c r="P293" s="3">
        <f>INT(COUNTIFS(工作表3!A:A,A293))</f>
        <v>1</v>
      </c>
      <c r="Q293" s="3" t="str">
        <f>IF($P293=0,$D293,VLOOKUP($A293,工作表3!$A$6:$L$1016,12,0))</f>
        <v>主线关卡【黑乃伊】概率掉落</v>
      </c>
    </row>
    <row r="294" spans="1:17" s="13" customFormat="1">
      <c r="A294" s="69">
        <v>5135</v>
      </c>
      <c r="B294" s="70" t="s">
        <v>1835</v>
      </c>
      <c r="C294" s="70" t="s">
        <v>565</v>
      </c>
      <c r="D294" s="89" t="s">
        <v>1942</v>
      </c>
      <c r="E294" s="13">
        <v>117</v>
      </c>
      <c r="F294" s="13">
        <v>20</v>
      </c>
      <c r="G294" s="13">
        <v>0</v>
      </c>
      <c r="H294" s="13">
        <v>0</v>
      </c>
      <c r="I294" s="12">
        <v>0</v>
      </c>
      <c r="J294" s="12">
        <f t="shared" si="4"/>
        <v>10</v>
      </c>
      <c r="L294" s="46" t="s">
        <v>1550</v>
      </c>
      <c r="M294" s="46"/>
      <c r="P294" s="13">
        <f>INT(COUNTIFS(工作表3!A:A,A294))</f>
        <v>0</v>
      </c>
      <c r="Q294" s="13" t="str">
        <f>IF($P294=0,$D294,VLOOKUP($A294,工作表3!$A$6:$L$1016,12,0))</f>
        <v>闪光佛莱士巡逻后产出</v>
      </c>
    </row>
    <row r="295" spans="1:17">
      <c r="A295" s="53">
        <v>5136</v>
      </c>
      <c r="B295" s="54" t="s">
        <v>1837</v>
      </c>
      <c r="C295" s="54" t="s">
        <v>565</v>
      </c>
      <c r="D295" s="83" t="s">
        <v>1943</v>
      </c>
      <c r="E295" s="3">
        <v>117</v>
      </c>
      <c r="F295" s="3">
        <v>20</v>
      </c>
      <c r="G295" s="3">
        <v>0</v>
      </c>
      <c r="H295" s="3">
        <v>0</v>
      </c>
      <c r="I295" s="8">
        <v>0</v>
      </c>
      <c r="J295" s="8">
        <f t="shared" si="4"/>
        <v>9</v>
      </c>
      <c r="L295" s="22" t="s">
        <v>1551</v>
      </c>
      <c r="P295" s="3">
        <f>INT(COUNTIFS(工作表3!A:A,A295))</f>
        <v>0</v>
      </c>
      <c r="Q295" s="3" t="str">
        <f>IF($P295=0,$D295,VLOOKUP($A295,工作表3!$A$6:$L$1016,12,0))</f>
        <v>金属球棒巡逻后产出</v>
      </c>
    </row>
    <row r="296" spans="1:17">
      <c r="A296" s="53">
        <v>5137</v>
      </c>
      <c r="B296" s="54" t="s">
        <v>1838</v>
      </c>
      <c r="C296" s="54" t="s">
        <v>565</v>
      </c>
      <c r="D296" s="83" t="s">
        <v>1944</v>
      </c>
      <c r="E296" s="3">
        <v>117</v>
      </c>
      <c r="F296" s="3">
        <v>20</v>
      </c>
      <c r="G296" s="3">
        <v>0</v>
      </c>
      <c r="H296" s="3">
        <v>0</v>
      </c>
      <c r="I296" s="8">
        <v>0</v>
      </c>
      <c r="J296" s="8">
        <f t="shared" si="4"/>
        <v>9</v>
      </c>
      <c r="L296" s="22" t="s">
        <v>1540</v>
      </c>
      <c r="P296" s="3">
        <f>INT(COUNTIFS(工作表3!A:A,A296))</f>
        <v>0</v>
      </c>
      <c r="Q296" s="3" t="str">
        <f>IF($P296=0,$D296,VLOOKUP($A296,工作表3!$A$6:$L$1016,12,0))</f>
        <v>背心尊者巡逻后产出</v>
      </c>
    </row>
    <row r="297" spans="1:17">
      <c r="A297" s="53">
        <v>5138</v>
      </c>
      <c r="B297" s="54" t="s">
        <v>1945</v>
      </c>
      <c r="C297" s="54" t="s">
        <v>565</v>
      </c>
      <c r="D297" s="83" t="s">
        <v>1946</v>
      </c>
      <c r="E297" s="3">
        <v>117</v>
      </c>
      <c r="F297" s="3">
        <v>20</v>
      </c>
      <c r="G297" s="3">
        <v>0</v>
      </c>
      <c r="H297" s="3">
        <v>0</v>
      </c>
      <c r="I297" s="8">
        <v>0</v>
      </c>
      <c r="J297" s="8">
        <f t="shared" ref="J297:J360" si="5">LEN(D297)</f>
        <v>9</v>
      </c>
      <c r="L297" s="22" t="s">
        <v>1467</v>
      </c>
      <c r="P297" s="3">
        <f>INT(COUNTIFS(工作表3!A:A,A297))</f>
        <v>0</v>
      </c>
      <c r="Q297" s="3" t="str">
        <f>IF($P297=0,$D297,VLOOKUP($A297,工作表3!$A$6:$L$1016,12,0))</f>
        <v>狮子兽王巡逻后产出</v>
      </c>
    </row>
    <row r="298" spans="1:17">
      <c r="A298" s="53">
        <v>5139</v>
      </c>
      <c r="B298" s="54" t="s">
        <v>1840</v>
      </c>
      <c r="C298" s="54" t="s">
        <v>565</v>
      </c>
      <c r="D298" s="83" t="s">
        <v>1947</v>
      </c>
      <c r="E298" s="3">
        <v>117</v>
      </c>
      <c r="F298" s="3">
        <v>20</v>
      </c>
      <c r="G298" s="3">
        <v>0</v>
      </c>
      <c r="H298" s="3">
        <v>0</v>
      </c>
      <c r="I298" s="8">
        <v>0</v>
      </c>
      <c r="J298" s="8">
        <f t="shared" si="5"/>
        <v>7</v>
      </c>
      <c r="L298" s="22" t="s">
        <v>1486</v>
      </c>
      <c r="P298" s="3">
        <f>INT(COUNTIFS(工作表3!A:A,A298))</f>
        <v>0</v>
      </c>
      <c r="Q298" s="3" t="str">
        <f>IF($P298=0,$D298,VLOOKUP($A298,工作表3!$A$6:$L$1016,12,0))</f>
        <v>吹雪巡逻后产出</v>
      </c>
    </row>
    <row r="299" spans="1:17">
      <c r="A299" s="53">
        <v>5140</v>
      </c>
      <c r="B299" s="54" t="s">
        <v>1842</v>
      </c>
      <c r="C299" s="54" t="s">
        <v>565</v>
      </c>
      <c r="D299" s="83" t="s">
        <v>1948</v>
      </c>
      <c r="E299" s="3">
        <v>117</v>
      </c>
      <c r="F299" s="3">
        <v>20</v>
      </c>
      <c r="G299" s="3">
        <v>0</v>
      </c>
      <c r="H299" s="3">
        <v>0</v>
      </c>
      <c r="I299" s="8">
        <v>0</v>
      </c>
      <c r="J299" s="8">
        <f t="shared" si="5"/>
        <v>8</v>
      </c>
      <c r="L299" s="22" t="s">
        <v>1455</v>
      </c>
      <c r="P299" s="3">
        <f>INT(COUNTIFS(工作表3!A:A,A299))</f>
        <v>0</v>
      </c>
      <c r="Q299" s="3" t="str">
        <f>IF($P299=0,$D299,VLOOKUP($A299,工作表3!$A$6:$L$1016,12,0))</f>
        <v>钉锤头巡逻后产出</v>
      </c>
    </row>
    <row r="300" spans="1:17">
      <c r="A300" s="53">
        <v>5141</v>
      </c>
      <c r="B300" s="54" t="s">
        <v>1845</v>
      </c>
      <c r="C300" s="54" t="s">
        <v>565</v>
      </c>
      <c r="D300" s="83" t="s">
        <v>1949</v>
      </c>
      <c r="E300" s="3">
        <v>117</v>
      </c>
      <c r="F300" s="3">
        <v>20</v>
      </c>
      <c r="G300" s="3">
        <v>0</v>
      </c>
      <c r="H300" s="3">
        <v>0</v>
      </c>
      <c r="I300" s="8">
        <v>0</v>
      </c>
      <c r="J300" s="8">
        <f t="shared" si="5"/>
        <v>10</v>
      </c>
      <c r="L300" s="22" t="s">
        <v>1502</v>
      </c>
      <c r="P300" s="3">
        <f>INT(COUNTIFS(工作表3!A:A,A300))</f>
        <v>0</v>
      </c>
      <c r="Q300" s="3" t="str">
        <f>IF($P300=0,$D300,VLOOKUP($A300,工作表3!$A$6:$L$1016,12,0))</f>
        <v>格洛里巴斯巡逻后产出</v>
      </c>
    </row>
    <row r="301" spans="1:17">
      <c r="A301" s="53">
        <v>5142</v>
      </c>
      <c r="B301" s="54" t="s">
        <v>1846</v>
      </c>
      <c r="C301" s="54" t="s">
        <v>565</v>
      </c>
      <c r="D301" s="83" t="s">
        <v>1950</v>
      </c>
      <c r="E301" s="3">
        <v>117</v>
      </c>
      <c r="F301" s="3">
        <v>20</v>
      </c>
      <c r="G301" s="3">
        <v>0</v>
      </c>
      <c r="H301" s="3">
        <v>0</v>
      </c>
      <c r="I301" s="8">
        <v>0</v>
      </c>
      <c r="J301" s="8">
        <f t="shared" si="5"/>
        <v>7</v>
      </c>
      <c r="L301" s="22" t="s">
        <v>1531</v>
      </c>
      <c r="P301" s="3">
        <f>INT(COUNTIFS(工作表3!A:A,A301))</f>
        <v>0</v>
      </c>
      <c r="Q301" s="3" t="str">
        <f>IF($P301=0,$D301,VLOOKUP($A301,工作表3!$A$6:$L$1016,12,0))</f>
        <v>山猿巡逻后产出</v>
      </c>
    </row>
    <row r="302" spans="1:17">
      <c r="A302" s="53">
        <v>5143</v>
      </c>
      <c r="B302" s="54" t="s">
        <v>1951</v>
      </c>
      <c r="C302" s="54" t="s">
        <v>565</v>
      </c>
      <c r="D302" s="83" t="s">
        <v>1952</v>
      </c>
      <c r="E302" s="3">
        <v>117</v>
      </c>
      <c r="F302" s="3">
        <v>20</v>
      </c>
      <c r="G302" s="3">
        <v>0</v>
      </c>
      <c r="H302" s="3">
        <v>0</v>
      </c>
      <c r="I302" s="8">
        <v>0</v>
      </c>
      <c r="J302" s="8">
        <f t="shared" si="5"/>
        <v>10</v>
      </c>
      <c r="L302" s="22" t="s">
        <v>1459</v>
      </c>
      <c r="P302" s="3">
        <f>INT(COUNTIFS(工作表3!A:A,A302))</f>
        <v>0</v>
      </c>
      <c r="Q302" s="3" t="str">
        <f>IF($P302=0,$D302,VLOOKUP($A302,工作表3!$A$6:$L$1016,12,0))</f>
        <v>格鲁甘修鲁巡逻后产出</v>
      </c>
    </row>
    <row r="303" spans="1:17">
      <c r="A303" s="53">
        <v>5144</v>
      </c>
      <c r="B303" s="54" t="s">
        <v>1847</v>
      </c>
      <c r="C303" s="54" t="s">
        <v>565</v>
      </c>
      <c r="D303" s="83" t="s">
        <v>1953</v>
      </c>
      <c r="E303" s="3">
        <v>117</v>
      </c>
      <c r="F303" s="3">
        <v>20</v>
      </c>
      <c r="G303" s="3">
        <v>0</v>
      </c>
      <c r="H303" s="3">
        <v>0</v>
      </c>
      <c r="I303" s="8">
        <v>0</v>
      </c>
      <c r="J303" s="8">
        <f t="shared" si="5"/>
        <v>10</v>
      </c>
      <c r="L303" s="22" t="s">
        <v>1470</v>
      </c>
      <c r="P303" s="3">
        <f>INT(COUNTIFS(工作表3!A:A,A303))</f>
        <v>0</v>
      </c>
      <c r="Q303" s="3" t="str">
        <f>IF($P303=0,$D303,VLOOKUP($A303,工作表3!$A$6:$L$1016,12,0))</f>
        <v>武装大猩猩巡逻后产出</v>
      </c>
    </row>
    <row r="304" spans="1:17">
      <c r="A304" s="53">
        <v>5145</v>
      </c>
      <c r="B304" s="54" t="s">
        <v>1847</v>
      </c>
      <c r="C304" s="54" t="s">
        <v>565</v>
      </c>
      <c r="D304" s="83" t="s">
        <v>1954</v>
      </c>
      <c r="E304" s="3">
        <v>117</v>
      </c>
      <c r="F304" s="3">
        <v>20</v>
      </c>
      <c r="G304" s="3">
        <v>0</v>
      </c>
      <c r="H304" s="3">
        <v>0</v>
      </c>
      <c r="I304" s="8">
        <v>0</v>
      </c>
      <c r="J304" s="8">
        <f t="shared" si="5"/>
        <v>9</v>
      </c>
      <c r="L304" s="22" t="s">
        <v>1508</v>
      </c>
      <c r="P304" s="3">
        <f>INT(COUNTIFS(工作表3!A:A,A304))</f>
        <v>0</v>
      </c>
      <c r="Q304" s="3" t="str">
        <f>IF($P304=0,$D304,VLOOKUP($A304,工作表3!$A$6:$L$1016,12,0))</f>
        <v>雷光贤治巡逻后产出</v>
      </c>
    </row>
    <row r="305" spans="1:17">
      <c r="A305" s="53">
        <v>5146</v>
      </c>
      <c r="B305" s="54" t="s">
        <v>1849</v>
      </c>
      <c r="C305" s="54" t="s">
        <v>565</v>
      </c>
      <c r="D305" s="83" t="s">
        <v>1955</v>
      </c>
      <c r="E305" s="3">
        <v>117</v>
      </c>
      <c r="F305" s="3">
        <v>20</v>
      </c>
      <c r="G305" s="3">
        <v>0</v>
      </c>
      <c r="H305" s="3">
        <v>0</v>
      </c>
      <c r="I305" s="8">
        <v>0</v>
      </c>
      <c r="J305" s="8">
        <f t="shared" si="5"/>
        <v>8</v>
      </c>
      <c r="L305" s="22" t="s">
        <v>1486</v>
      </c>
      <c r="P305" s="3">
        <f>INT(COUNTIFS(工作表3!A:A,A305))</f>
        <v>0</v>
      </c>
      <c r="Q305" s="3" t="str">
        <f>IF($P305=0,$D305,VLOOKUP($A305,工作表3!$A$6:$L$1016,12,0))</f>
        <v>海带人巡逻后产出</v>
      </c>
    </row>
    <row r="306" spans="1:17">
      <c r="A306" s="53">
        <v>5147</v>
      </c>
      <c r="B306" s="54" t="s">
        <v>1851</v>
      </c>
      <c r="C306" s="54" t="s">
        <v>565</v>
      </c>
      <c r="D306" s="83" t="s">
        <v>1956</v>
      </c>
      <c r="E306" s="3">
        <v>117</v>
      </c>
      <c r="F306" s="3">
        <v>20</v>
      </c>
      <c r="G306" s="3">
        <v>0</v>
      </c>
      <c r="H306" s="3">
        <v>0</v>
      </c>
      <c r="I306" s="8">
        <v>0</v>
      </c>
      <c r="J306" s="8">
        <f t="shared" si="5"/>
        <v>9</v>
      </c>
      <c r="L306" s="22" t="s">
        <v>1538</v>
      </c>
      <c r="P306" s="3">
        <f>INT(COUNTIFS(工作表3!A:A,A306))</f>
        <v>0</v>
      </c>
      <c r="Q306" s="3" t="str">
        <f>IF($P306=0,$D306,VLOOKUP($A306,工作表3!$A$6:$L$1016,12,0))</f>
        <v>螃蟹怪人巡逻后产出</v>
      </c>
    </row>
    <row r="307" spans="1:17">
      <c r="A307" s="53">
        <v>5148</v>
      </c>
      <c r="B307" s="54" t="s">
        <v>1854</v>
      </c>
      <c r="C307" s="54" t="s">
        <v>565</v>
      </c>
      <c r="D307" s="83" t="s">
        <v>1957</v>
      </c>
      <c r="E307" s="3">
        <v>117</v>
      </c>
      <c r="F307" s="3">
        <v>20</v>
      </c>
      <c r="G307" s="3">
        <v>0</v>
      </c>
      <c r="H307" s="3">
        <v>0</v>
      </c>
      <c r="I307" s="8">
        <v>0</v>
      </c>
      <c r="J307" s="8">
        <f t="shared" si="5"/>
        <v>8</v>
      </c>
      <c r="L307" s="22" t="s">
        <v>1509</v>
      </c>
      <c r="P307" s="3">
        <f>INT(COUNTIFS(工作表3!A:A,A307))</f>
        <v>0</v>
      </c>
      <c r="Q307" s="3" t="str">
        <f>IF($P307=0,$D307,VLOOKUP($A307,工作表3!$A$6:$L$1016,12,0))</f>
        <v>黄金球巡逻后产出</v>
      </c>
    </row>
    <row r="308" spans="1:17">
      <c r="A308" s="53">
        <v>5149</v>
      </c>
      <c r="B308" s="54" t="s">
        <v>1257</v>
      </c>
      <c r="C308" s="54" t="s">
        <v>565</v>
      </c>
      <c r="D308" s="83" t="s">
        <v>1958</v>
      </c>
      <c r="E308" s="3">
        <v>117</v>
      </c>
      <c r="F308" s="3">
        <v>20</v>
      </c>
      <c r="G308" s="3">
        <v>0</v>
      </c>
      <c r="H308" s="3">
        <v>0</v>
      </c>
      <c r="I308" s="8">
        <v>0</v>
      </c>
      <c r="J308" s="8">
        <f t="shared" si="5"/>
        <v>9</v>
      </c>
      <c r="L308" s="22" t="s">
        <v>1552</v>
      </c>
      <c r="P308" s="3">
        <f>INT(COUNTIFS(工作表3!A:A,A308))</f>
        <v>0</v>
      </c>
      <c r="Q308" s="3" t="str">
        <f>IF($P308=0,$D308,VLOOKUP($A308,工作表3!$A$6:$L$1016,12,0))</f>
        <v>巴涅西凯巡逻后产出</v>
      </c>
    </row>
    <row r="309" spans="1:17">
      <c r="A309" s="53">
        <v>5150</v>
      </c>
      <c r="B309" s="54" t="s">
        <v>1859</v>
      </c>
      <c r="C309" s="54" t="s">
        <v>565</v>
      </c>
      <c r="D309" s="83" t="s">
        <v>1959</v>
      </c>
      <c r="E309" s="3">
        <v>117</v>
      </c>
      <c r="F309" s="3">
        <v>20</v>
      </c>
      <c r="G309" s="3">
        <v>0</v>
      </c>
      <c r="H309" s="3">
        <v>0</v>
      </c>
      <c r="I309" s="8">
        <v>0</v>
      </c>
      <c r="J309" s="8">
        <f t="shared" si="5"/>
        <v>7</v>
      </c>
      <c r="L309" s="22" t="s">
        <v>1526</v>
      </c>
      <c r="P309" s="3">
        <f>INT(COUNTIFS(工作表3!A:A,A309))</f>
        <v>0</v>
      </c>
      <c r="Q309" s="3" t="str">
        <f>IF($P309=0,$D309,VLOOKUP($A309,工作表3!$A$6:$L$1016,12,0))</f>
        <v>匹克巡逻后产出</v>
      </c>
    </row>
    <row r="310" spans="1:17">
      <c r="A310" s="53">
        <v>5151</v>
      </c>
      <c r="B310" s="54" t="s">
        <v>1861</v>
      </c>
      <c r="C310" s="54" t="s">
        <v>565</v>
      </c>
      <c r="D310" s="83" t="s">
        <v>1960</v>
      </c>
      <c r="E310" s="3">
        <v>117</v>
      </c>
      <c r="F310" s="3">
        <v>20</v>
      </c>
      <c r="G310" s="3">
        <v>0</v>
      </c>
      <c r="H310" s="3">
        <v>0</v>
      </c>
      <c r="I310" s="8">
        <v>0</v>
      </c>
      <c r="J310" s="8">
        <f t="shared" si="5"/>
        <v>11</v>
      </c>
      <c r="L310" s="22" t="s">
        <v>1488</v>
      </c>
      <c r="P310" s="3">
        <f>INT(COUNTIFS(工作表3!A:A,A310))</f>
        <v>0</v>
      </c>
      <c r="Q310" s="3" t="str">
        <f>IF($P310=0,$D310,VLOOKUP($A310,工作表3!$A$6:$L$1016,12,0))</f>
        <v>蛇咬拳斯内克巡逻后产出</v>
      </c>
    </row>
    <row r="311" spans="1:17">
      <c r="A311" s="53">
        <v>5152</v>
      </c>
      <c r="B311" s="54" t="s">
        <v>1862</v>
      </c>
      <c r="C311" s="54" t="s">
        <v>565</v>
      </c>
      <c r="D311" s="83" t="s">
        <v>1961</v>
      </c>
      <c r="E311" s="3">
        <v>117</v>
      </c>
      <c r="F311" s="3">
        <v>20</v>
      </c>
      <c r="G311" s="3">
        <v>0</v>
      </c>
      <c r="H311" s="3">
        <v>0</v>
      </c>
      <c r="I311" s="8">
        <v>0</v>
      </c>
      <c r="J311" s="8">
        <f t="shared" si="5"/>
        <v>7</v>
      </c>
      <c r="L311" s="22" t="s">
        <v>1553</v>
      </c>
      <c r="P311" s="3">
        <f>INT(COUNTIFS(工作表3!A:A,A311))</f>
        <v>0</v>
      </c>
      <c r="Q311" s="3" t="str">
        <f>IF($P311=0,$D311,VLOOKUP($A311,工作表3!$A$6:$L$1016,12,0))</f>
        <v>青焰巡逻后产出</v>
      </c>
    </row>
    <row r="312" spans="1:17">
      <c r="A312" s="53">
        <v>5153</v>
      </c>
      <c r="B312" s="54" t="s">
        <v>1865</v>
      </c>
      <c r="C312" s="54" t="s">
        <v>565</v>
      </c>
      <c r="D312" s="83" t="s">
        <v>1962</v>
      </c>
      <c r="E312" s="3">
        <v>117</v>
      </c>
      <c r="F312" s="3">
        <v>20</v>
      </c>
      <c r="G312" s="3">
        <v>0</v>
      </c>
      <c r="H312" s="3">
        <v>0</v>
      </c>
      <c r="I312" s="8">
        <v>0</v>
      </c>
      <c r="J312" s="8">
        <f t="shared" si="5"/>
        <v>8</v>
      </c>
      <c r="L312" s="22" t="s">
        <v>1491</v>
      </c>
      <c r="P312" s="3">
        <f>INT(COUNTIFS(工作表3!A:A,A312))</f>
        <v>0</v>
      </c>
      <c r="Q312" s="3" t="str">
        <f>IF($P312=0,$D312,VLOOKUP($A312,工作表3!$A$6:$L$1016,12,0))</f>
        <v>杰诺斯巡逻后产出</v>
      </c>
    </row>
    <row r="313" spans="1:17">
      <c r="A313" s="53">
        <v>5154</v>
      </c>
      <c r="B313" s="54" t="s">
        <v>1963</v>
      </c>
      <c r="C313" s="54" t="s">
        <v>565</v>
      </c>
      <c r="D313" s="83" t="s">
        <v>1964</v>
      </c>
      <c r="E313" s="3">
        <v>117</v>
      </c>
      <c r="F313" s="3">
        <v>20</v>
      </c>
      <c r="G313" s="3">
        <v>0</v>
      </c>
      <c r="H313" s="3">
        <v>0</v>
      </c>
      <c r="I313" s="8">
        <v>0</v>
      </c>
      <c r="J313" s="8">
        <f t="shared" si="5"/>
        <v>9</v>
      </c>
      <c r="L313" s="22" t="s">
        <v>1508</v>
      </c>
      <c r="P313" s="3">
        <f>INT(COUNTIFS(工作表3!A:A,A313))</f>
        <v>0</v>
      </c>
      <c r="Q313" s="3" t="str">
        <f>IF($P313=0,$D313,VLOOKUP($A313,工作表3!$A$6:$L$1016,12,0))</f>
        <v>甜心假面巡逻后产出</v>
      </c>
    </row>
    <row r="314" spans="1:17">
      <c r="A314" s="53">
        <v>5155</v>
      </c>
      <c r="B314" s="54" t="s">
        <v>1867</v>
      </c>
      <c r="C314" s="54" t="s">
        <v>565</v>
      </c>
      <c r="D314" s="83" t="s">
        <v>1965</v>
      </c>
      <c r="E314" s="3">
        <v>117</v>
      </c>
      <c r="F314" s="3">
        <v>20</v>
      </c>
      <c r="G314" s="3">
        <v>0</v>
      </c>
      <c r="H314" s="3">
        <v>0</v>
      </c>
      <c r="I314" s="8">
        <v>0</v>
      </c>
      <c r="J314" s="8">
        <f t="shared" si="5"/>
        <v>9</v>
      </c>
      <c r="L314" s="22" t="s">
        <v>1540</v>
      </c>
      <c r="P314" s="3">
        <f>INT(COUNTIFS(工作表3!A:A,A314))</f>
        <v>0</v>
      </c>
      <c r="Q314" s="3" t="str">
        <f>IF($P314=0,$D314,VLOOKUP($A314,工作表3!$A$6:$L$1016,12,0))</f>
        <v>性感囚犯巡逻后产出</v>
      </c>
    </row>
    <row r="315" spans="1:17">
      <c r="A315" s="53">
        <v>5156</v>
      </c>
      <c r="B315" s="54" t="s">
        <v>1869</v>
      </c>
      <c r="C315" s="54" t="s">
        <v>565</v>
      </c>
      <c r="D315" s="83" t="s">
        <v>1966</v>
      </c>
      <c r="E315" s="3">
        <v>117</v>
      </c>
      <c r="F315" s="3">
        <v>20</v>
      </c>
      <c r="G315" s="3">
        <v>0</v>
      </c>
      <c r="H315" s="3">
        <v>0</v>
      </c>
      <c r="I315" s="8">
        <v>0</v>
      </c>
      <c r="J315" s="8">
        <f t="shared" si="5"/>
        <v>8</v>
      </c>
      <c r="L315" s="22" t="s">
        <v>1494</v>
      </c>
      <c r="P315" s="3">
        <f>INT(COUNTIFS(工作表3!A:A,A315))</f>
        <v>0</v>
      </c>
      <c r="Q315" s="3" t="str">
        <f>IF($P315=0,$D315,VLOOKUP($A315,工作表3!$A$6:$L$1016,12,0))</f>
        <v>僵尸男巡逻后产出</v>
      </c>
    </row>
    <row r="316" spans="1:17">
      <c r="A316" s="53">
        <v>5157</v>
      </c>
      <c r="B316" s="54" t="s">
        <v>1870</v>
      </c>
      <c r="C316" s="54" t="s">
        <v>565</v>
      </c>
      <c r="D316" s="83" t="s">
        <v>1967</v>
      </c>
      <c r="E316" s="3">
        <v>117</v>
      </c>
      <c r="F316" s="3">
        <v>20</v>
      </c>
      <c r="G316" s="3">
        <v>0</v>
      </c>
      <c r="H316" s="3">
        <v>0</v>
      </c>
      <c r="I316" s="8">
        <v>0</v>
      </c>
      <c r="J316" s="8">
        <f t="shared" si="5"/>
        <v>10</v>
      </c>
      <c r="L316" s="22" t="s">
        <v>1470</v>
      </c>
      <c r="P316" s="3">
        <f>INT(COUNTIFS(工作表3!A:A,A316))</f>
        <v>0</v>
      </c>
      <c r="Q316" s="3" t="str">
        <f>IF($P316=0,$D316,VLOOKUP($A316,工作表3!$A$6:$L$1016,12,0))</f>
        <v>超合金黑光巡逻后产出</v>
      </c>
    </row>
    <row r="317" spans="1:17">
      <c r="A317" s="53">
        <v>5158</v>
      </c>
      <c r="B317" s="54" t="s">
        <v>1872</v>
      </c>
      <c r="C317" s="54" t="s">
        <v>565</v>
      </c>
      <c r="D317" s="83" t="s">
        <v>1968</v>
      </c>
      <c r="E317" s="3">
        <v>117</v>
      </c>
      <c r="F317" s="3">
        <v>20</v>
      </c>
      <c r="G317" s="3">
        <v>0</v>
      </c>
      <c r="H317" s="3">
        <v>0</v>
      </c>
      <c r="I317" s="8">
        <v>0</v>
      </c>
      <c r="J317" s="8">
        <f t="shared" si="5"/>
        <v>9</v>
      </c>
      <c r="L317" s="22" t="s">
        <v>1536</v>
      </c>
      <c r="P317" s="3">
        <f>INT(COUNTIFS(工作表3!A:A,A317))</f>
        <v>0</v>
      </c>
      <c r="Q317" s="3" t="str">
        <f>IF($P317=0,$D317,VLOOKUP($A317,工作表3!$A$6:$L$1016,12,0))</f>
        <v>KING巡逻后产出</v>
      </c>
    </row>
    <row r="318" spans="1:17">
      <c r="A318" s="53">
        <v>5159</v>
      </c>
      <c r="B318" s="54" t="s">
        <v>1969</v>
      </c>
      <c r="C318" s="54" t="s">
        <v>565</v>
      </c>
      <c r="D318" s="83" t="s">
        <v>1970</v>
      </c>
      <c r="E318" s="3">
        <v>117</v>
      </c>
      <c r="F318" s="3">
        <v>20</v>
      </c>
      <c r="G318" s="3">
        <v>0</v>
      </c>
      <c r="H318" s="3">
        <v>0</v>
      </c>
      <c r="I318" s="8">
        <v>0</v>
      </c>
      <c r="J318" s="8">
        <f t="shared" si="5"/>
        <v>8</v>
      </c>
      <c r="L318" s="22" t="s">
        <v>1488</v>
      </c>
      <c r="P318" s="3">
        <f>INT(COUNTIFS(工作表3!A:A,A318))</f>
        <v>0</v>
      </c>
      <c r="Q318" s="3" t="str">
        <f>IF($P318=0,$D318,VLOOKUP($A318,工作表3!$A$6:$L$1016,12,0))</f>
        <v>警犬侠巡逻后产出</v>
      </c>
    </row>
    <row r="319" spans="1:17">
      <c r="A319" s="53">
        <v>5160</v>
      </c>
      <c r="B319" s="54" t="s">
        <v>1873</v>
      </c>
      <c r="C319" s="54" t="s">
        <v>565</v>
      </c>
      <c r="D319" s="83" t="s">
        <v>1971</v>
      </c>
      <c r="E319" s="3">
        <v>117</v>
      </c>
      <c r="F319" s="3">
        <v>20</v>
      </c>
      <c r="G319" s="3">
        <v>0</v>
      </c>
      <c r="H319" s="3">
        <v>0</v>
      </c>
      <c r="I319" s="8">
        <v>0</v>
      </c>
      <c r="J319" s="8">
        <f t="shared" si="5"/>
        <v>7</v>
      </c>
      <c r="L319" s="22" t="s">
        <v>1535</v>
      </c>
      <c r="P319" s="3">
        <f>INT(COUNTIFS(工作表3!A:A,A319))</f>
        <v>0</v>
      </c>
      <c r="Q319" s="3" t="str">
        <f>IF($P319=0,$D319,VLOOKUP($A319,工作表3!$A$6:$L$1016,12,0))</f>
        <v>学生巡逻后产出</v>
      </c>
    </row>
    <row r="320" spans="1:17">
      <c r="A320" s="53">
        <v>5161</v>
      </c>
      <c r="B320" s="54" t="s">
        <v>1874</v>
      </c>
      <c r="C320" s="54" t="s">
        <v>565</v>
      </c>
      <c r="D320" s="83" t="s">
        <v>1972</v>
      </c>
      <c r="E320" s="3">
        <v>117</v>
      </c>
      <c r="F320" s="3">
        <v>20</v>
      </c>
      <c r="G320" s="3">
        <v>0</v>
      </c>
      <c r="H320" s="3">
        <v>0</v>
      </c>
      <c r="I320" s="8">
        <v>0</v>
      </c>
      <c r="J320" s="8">
        <f t="shared" si="5"/>
        <v>10</v>
      </c>
      <c r="L320" s="22" t="s">
        <v>1528</v>
      </c>
      <c r="P320" s="3">
        <f>INT(COUNTIFS(工作表3!A:A,A320))</f>
        <v>0</v>
      </c>
      <c r="Q320" s="3" t="str">
        <f>IF($P320=0,$D320,VLOOKUP($A320,工作表3!$A$6:$L$1016,12,0))</f>
        <v>变异疫苗人巡逻后产出</v>
      </c>
    </row>
    <row r="321" spans="1:17">
      <c r="A321" s="53">
        <v>5162</v>
      </c>
      <c r="B321" s="54" t="s">
        <v>1876</v>
      </c>
      <c r="C321" s="54" t="s">
        <v>565</v>
      </c>
      <c r="D321" s="83" t="s">
        <v>1973</v>
      </c>
      <c r="E321" s="3">
        <v>117</v>
      </c>
      <c r="F321" s="3">
        <v>20</v>
      </c>
      <c r="G321" s="3">
        <v>0</v>
      </c>
      <c r="H321" s="3">
        <v>0</v>
      </c>
      <c r="I321" s="8">
        <v>0</v>
      </c>
      <c r="J321" s="8">
        <f t="shared" si="5"/>
        <v>7</v>
      </c>
      <c r="L321" s="22" t="s">
        <v>1552</v>
      </c>
      <c r="P321" s="3">
        <f>INT(COUNTIFS(工作表3!A:A,A321))</f>
        <v>0</v>
      </c>
      <c r="Q321" s="3" t="str">
        <f>IF($P321=0,$D321,VLOOKUP($A321,工作表3!$A$6:$L$1016,12,0))</f>
        <v>睫毛巡逻后产出</v>
      </c>
    </row>
    <row r="322" spans="1:17">
      <c r="A322" s="53">
        <v>5163</v>
      </c>
      <c r="B322" s="54" t="s">
        <v>1878</v>
      </c>
      <c r="C322" s="54" t="s">
        <v>565</v>
      </c>
      <c r="D322" s="83" t="s">
        <v>1974</v>
      </c>
      <c r="E322" s="3">
        <v>117</v>
      </c>
      <c r="F322" s="3">
        <v>20</v>
      </c>
      <c r="G322" s="3">
        <v>0</v>
      </c>
      <c r="H322" s="3">
        <v>0</v>
      </c>
      <c r="I322" s="8">
        <v>0</v>
      </c>
      <c r="J322" s="8">
        <f t="shared" si="5"/>
        <v>9</v>
      </c>
      <c r="L322" s="22" t="s">
        <v>1474</v>
      </c>
      <c r="P322" s="3">
        <f>INT(COUNTIFS(工作表3!A:A,A322))</f>
        <v>0</v>
      </c>
      <c r="Q322" s="3" t="str">
        <f>IF($P322=0,$D322,VLOOKUP($A322,工作表3!$A$6:$L$1016,12,0))</f>
        <v>老虎背心巡逻后产出</v>
      </c>
    </row>
    <row r="323" spans="1:17">
      <c r="A323" s="53">
        <v>5164</v>
      </c>
      <c r="B323" s="54" t="s">
        <v>1880</v>
      </c>
      <c r="C323" s="54" t="s">
        <v>565</v>
      </c>
      <c r="D323" s="83" t="s">
        <v>1975</v>
      </c>
      <c r="E323" s="3">
        <v>117</v>
      </c>
      <c r="F323" s="3">
        <v>20</v>
      </c>
      <c r="G323" s="3">
        <v>0</v>
      </c>
      <c r="H323" s="3">
        <v>0</v>
      </c>
      <c r="I323" s="8">
        <v>0</v>
      </c>
      <c r="J323" s="8">
        <f t="shared" si="5"/>
        <v>10</v>
      </c>
      <c r="L323" s="22" t="s">
        <v>1545</v>
      </c>
      <c r="P323" s="3">
        <f>INT(COUNTIFS(工作表3!A:A,A323))</f>
        <v>0</v>
      </c>
      <c r="Q323" s="3" t="str">
        <f>IF($P323=0,$D323,VLOOKUP($A323,工作表3!$A$6:$L$1016,12,0))</f>
        <v>协会管理员巡逻后产出</v>
      </c>
    </row>
    <row r="324" spans="1:17">
      <c r="A324" s="53">
        <v>5165</v>
      </c>
      <c r="B324" s="54" t="s">
        <v>1883</v>
      </c>
      <c r="C324" s="54" t="s">
        <v>565</v>
      </c>
      <c r="D324" s="83" t="s">
        <v>1976</v>
      </c>
      <c r="E324" s="3">
        <v>117</v>
      </c>
      <c r="F324" s="3">
        <v>20</v>
      </c>
      <c r="G324" s="3">
        <v>0</v>
      </c>
      <c r="H324" s="3">
        <v>0</v>
      </c>
      <c r="I324" s="8">
        <v>0</v>
      </c>
      <c r="J324" s="8">
        <f t="shared" si="5"/>
        <v>7</v>
      </c>
      <c r="L324" s="22" t="s">
        <v>1496</v>
      </c>
      <c r="P324" s="3">
        <f>INT(COUNTIFS(工作表3!A:A,A324))</f>
        <v>0</v>
      </c>
      <c r="Q324" s="3" t="str">
        <f>IF($P324=0,$D324,VLOOKUP($A324,工作表3!$A$6:$L$1016,12,0))</f>
        <v>猪神巡逻后产出</v>
      </c>
    </row>
    <row r="325" spans="1:17">
      <c r="A325" s="53">
        <v>5166</v>
      </c>
      <c r="B325" s="54" t="s">
        <v>1885</v>
      </c>
      <c r="C325" s="54" t="s">
        <v>565</v>
      </c>
      <c r="D325" s="83" t="s">
        <v>1977</v>
      </c>
      <c r="E325" s="3">
        <v>117</v>
      </c>
      <c r="F325" s="3">
        <v>20</v>
      </c>
      <c r="G325" s="3">
        <v>0</v>
      </c>
      <c r="H325" s="3">
        <v>0</v>
      </c>
      <c r="I325" s="8">
        <v>0</v>
      </c>
      <c r="J325" s="8">
        <f t="shared" si="5"/>
        <v>11</v>
      </c>
      <c r="L325" s="22" t="s">
        <v>1504</v>
      </c>
      <c r="P325" s="3">
        <f>INT(COUNTIFS(工作表3!A:A,A325))</f>
        <v>0</v>
      </c>
      <c r="Q325" s="3" t="str">
        <f>IF($P325=0,$D325,VLOOKUP($A325,工作表3!$A$6:$L$1016,12,0))</f>
        <v>重战车兜裆布巡逻后产出</v>
      </c>
    </row>
    <row r="326" spans="1:17">
      <c r="A326" s="53">
        <v>5167</v>
      </c>
      <c r="B326" s="54" t="s">
        <v>1887</v>
      </c>
      <c r="C326" s="54" t="s">
        <v>565</v>
      </c>
      <c r="D326" s="83" t="s">
        <v>1978</v>
      </c>
      <c r="E326" s="3">
        <v>117</v>
      </c>
      <c r="F326" s="3">
        <v>20</v>
      </c>
      <c r="G326" s="3">
        <v>0</v>
      </c>
      <c r="H326" s="3">
        <v>0</v>
      </c>
      <c r="I326" s="8">
        <v>0</v>
      </c>
      <c r="J326" s="8">
        <f t="shared" si="5"/>
        <v>9</v>
      </c>
      <c r="L326" s="22" t="s">
        <v>1455</v>
      </c>
      <c r="P326" s="3">
        <f>INT(COUNTIFS(工作表3!A:A,A326))</f>
        <v>0</v>
      </c>
      <c r="Q326" s="3" t="str">
        <f>IF($P326=0,$D326,VLOOKUP($A326,工作表3!$A$6:$L$1016,12,0))</f>
        <v>魔术妙手巡逻后产出</v>
      </c>
    </row>
    <row r="327" spans="1:17">
      <c r="A327" s="53">
        <v>5168</v>
      </c>
      <c r="B327" s="54" t="s">
        <v>1890</v>
      </c>
      <c r="C327" s="54" t="s">
        <v>565</v>
      </c>
      <c r="D327" s="83" t="s">
        <v>1979</v>
      </c>
      <c r="E327" s="3">
        <v>117</v>
      </c>
      <c r="F327" s="3">
        <v>20</v>
      </c>
      <c r="G327" s="3">
        <v>0</v>
      </c>
      <c r="H327" s="3">
        <v>0</v>
      </c>
      <c r="I327" s="8">
        <v>0</v>
      </c>
      <c r="J327" s="8">
        <f t="shared" si="5"/>
        <v>8</v>
      </c>
      <c r="L327" s="22" t="s">
        <v>1507</v>
      </c>
      <c r="P327" s="3">
        <f>INT(COUNTIFS(工作表3!A:A,A327))</f>
        <v>0</v>
      </c>
      <c r="Q327" s="3" t="str">
        <f>IF($P327=0,$D327,VLOOKUP($A327,工作表3!$A$6:$L$1016,12,0))</f>
        <v>十字键巡逻后产出</v>
      </c>
    </row>
    <row r="328" spans="1:17">
      <c r="A328" s="53">
        <v>5169</v>
      </c>
      <c r="B328" s="54" t="s">
        <v>1892</v>
      </c>
      <c r="C328" s="54" t="s">
        <v>565</v>
      </c>
      <c r="D328" s="83" t="s">
        <v>1980</v>
      </c>
      <c r="E328" s="3">
        <v>117</v>
      </c>
      <c r="F328" s="3">
        <v>20</v>
      </c>
      <c r="G328" s="3">
        <v>0</v>
      </c>
      <c r="H328" s="3">
        <v>0</v>
      </c>
      <c r="I328" s="8">
        <v>0</v>
      </c>
      <c r="J328" s="8">
        <f t="shared" si="5"/>
        <v>7</v>
      </c>
      <c r="L328" s="22" t="s">
        <v>1509</v>
      </c>
      <c r="P328" s="3">
        <f>INT(COUNTIFS(工作表3!A:A,A328))</f>
        <v>0</v>
      </c>
      <c r="Q328" s="3" t="str">
        <f>IF($P328=0,$D328,VLOOKUP($A328,工作表3!$A$6:$L$1016,12,0))</f>
        <v>牛牛巡逻后产出</v>
      </c>
    </row>
    <row r="329" spans="1:17">
      <c r="A329" s="53">
        <v>5170</v>
      </c>
      <c r="B329" s="54" t="s">
        <v>1894</v>
      </c>
      <c r="C329" s="54" t="s">
        <v>565</v>
      </c>
      <c r="D329" s="83" t="s">
        <v>1981</v>
      </c>
      <c r="E329" s="3">
        <v>117</v>
      </c>
      <c r="F329" s="3">
        <v>20</v>
      </c>
      <c r="G329" s="3">
        <v>0</v>
      </c>
      <c r="H329" s="3">
        <v>0</v>
      </c>
      <c r="I329" s="8">
        <v>0</v>
      </c>
      <c r="J329" s="8">
        <f t="shared" si="5"/>
        <v>8</v>
      </c>
      <c r="L329" s="22" t="s">
        <v>1507</v>
      </c>
      <c r="P329" s="3">
        <f>INT(COUNTIFS(工作表3!A:A,A329))</f>
        <v>0</v>
      </c>
      <c r="Q329" s="3" t="str">
        <f>IF($P329=0,$D329,VLOOKUP($A329,工作表3!$A$6:$L$1016,12,0))</f>
        <v>蚊女王巡逻后产出</v>
      </c>
    </row>
    <row r="330" spans="1:17">
      <c r="A330" s="53">
        <v>5171</v>
      </c>
      <c r="B330" s="54" t="s">
        <v>1895</v>
      </c>
      <c r="C330" s="54" t="s">
        <v>565</v>
      </c>
      <c r="D330" s="83" t="s">
        <v>1982</v>
      </c>
      <c r="E330" s="3">
        <v>117</v>
      </c>
      <c r="F330" s="3">
        <v>20</v>
      </c>
      <c r="G330" s="3">
        <v>0</v>
      </c>
      <c r="H330" s="3">
        <v>0</v>
      </c>
      <c r="I330" s="8">
        <v>0</v>
      </c>
      <c r="J330" s="8">
        <f t="shared" si="5"/>
        <v>9</v>
      </c>
      <c r="L330" s="22" t="s">
        <v>1489</v>
      </c>
      <c r="P330" s="3">
        <f>INT(COUNTIFS(工作表3!A:A,A330))</f>
        <v>0</v>
      </c>
      <c r="Q330" s="3" t="str">
        <f>IF($P330=0,$D330,VLOOKUP($A330,工作表3!$A$6:$L$1016,12,0))</f>
        <v>钻头武士巡逻后产出</v>
      </c>
    </row>
    <row r="331" spans="1:17">
      <c r="A331" s="53">
        <v>5172</v>
      </c>
      <c r="B331" s="54" t="s">
        <v>1983</v>
      </c>
      <c r="C331" s="54" t="s">
        <v>565</v>
      </c>
      <c r="D331" s="83" t="s">
        <v>1984</v>
      </c>
      <c r="E331" s="3">
        <v>117</v>
      </c>
      <c r="F331" s="3">
        <v>20</v>
      </c>
      <c r="G331" s="3">
        <v>0</v>
      </c>
      <c r="H331" s="3">
        <v>0</v>
      </c>
      <c r="I331" s="8">
        <v>0</v>
      </c>
      <c r="J331" s="8">
        <f t="shared" si="5"/>
        <v>9</v>
      </c>
      <c r="L331" s="22" t="s">
        <v>1490</v>
      </c>
      <c r="P331" s="3">
        <f>INT(COUNTIFS(工作表3!A:A,A331))</f>
        <v>0</v>
      </c>
      <c r="Q331" s="3" t="str">
        <f>IF($P331=0,$D331,VLOOKUP($A331,工作表3!$A$6:$L$1016,12,0))</f>
        <v>外星女王巡逻后产出</v>
      </c>
    </row>
    <row r="332" spans="1:17">
      <c r="A332" s="53">
        <v>5173</v>
      </c>
      <c r="B332" s="54" t="s">
        <v>1897</v>
      </c>
      <c r="C332" s="54" t="s">
        <v>565</v>
      </c>
      <c r="D332" s="83" t="s">
        <v>1985</v>
      </c>
      <c r="E332" s="3">
        <v>117</v>
      </c>
      <c r="F332" s="3">
        <v>20</v>
      </c>
      <c r="G332" s="3">
        <v>0</v>
      </c>
      <c r="H332" s="3">
        <v>0</v>
      </c>
      <c r="I332" s="8">
        <v>0</v>
      </c>
      <c r="J332" s="8">
        <f t="shared" si="5"/>
        <v>9</v>
      </c>
      <c r="L332" s="22" t="s">
        <v>1537</v>
      </c>
      <c r="P332" s="3">
        <f>INT(COUNTIFS(工作表3!A:A,A332))</f>
        <v>0</v>
      </c>
      <c r="Q332" s="3" t="str">
        <f>IF($P332=0,$D332,VLOOKUP($A332,工作表3!$A$6:$L$1016,12,0))</f>
        <v>丘舞太刀巡逻后产出</v>
      </c>
    </row>
    <row r="333" spans="1:17">
      <c r="A333" s="53">
        <v>5174</v>
      </c>
      <c r="B333" s="54" t="s">
        <v>1986</v>
      </c>
      <c r="C333" s="54" t="s">
        <v>565</v>
      </c>
      <c r="D333" s="83" t="s">
        <v>1987</v>
      </c>
      <c r="E333" s="3">
        <v>117</v>
      </c>
      <c r="F333" s="3">
        <v>20</v>
      </c>
      <c r="G333" s="3">
        <v>0</v>
      </c>
      <c r="H333" s="3">
        <v>0</v>
      </c>
      <c r="I333" s="8">
        <v>0</v>
      </c>
      <c r="J333" s="8">
        <f t="shared" si="5"/>
        <v>9</v>
      </c>
      <c r="L333" s="22" t="s">
        <v>1490</v>
      </c>
      <c r="P333" s="3">
        <f>INT(COUNTIFS(工作表3!A:A,A333))</f>
        <v>0</v>
      </c>
      <c r="Q333" s="3" t="str">
        <f>IF($P333=0,$D333,VLOOKUP($A333,工作表3!$A$6:$L$1016,12,0))</f>
        <v>原子武士巡逻后产出</v>
      </c>
    </row>
    <row r="334" spans="1:17">
      <c r="A334" s="53">
        <v>5175</v>
      </c>
      <c r="B334" s="54" t="s">
        <v>1899</v>
      </c>
      <c r="C334" s="54" t="s">
        <v>565</v>
      </c>
      <c r="D334" s="83" t="s">
        <v>1988</v>
      </c>
      <c r="E334" s="3">
        <v>117</v>
      </c>
      <c r="F334" s="3">
        <v>20</v>
      </c>
      <c r="G334" s="3">
        <v>0</v>
      </c>
      <c r="H334" s="3">
        <v>0</v>
      </c>
      <c r="I334" s="8">
        <v>0</v>
      </c>
      <c r="J334" s="8">
        <f t="shared" si="5"/>
        <v>8</v>
      </c>
      <c r="L334" s="22" t="s">
        <v>1538</v>
      </c>
      <c r="P334" s="3">
        <f>INT(COUNTIFS(工作表3!A:A,A334))</f>
        <v>0</v>
      </c>
      <c r="Q334" s="3" t="str">
        <f>IF($P334=0,$D334,VLOOKUP($A334,工作表3!$A$6:$L$1016,12,0))</f>
        <v>居合钢巡逻后产出</v>
      </c>
    </row>
    <row r="335" spans="1:17">
      <c r="A335" s="53">
        <v>5176</v>
      </c>
      <c r="B335" s="54" t="s">
        <v>1900</v>
      </c>
      <c r="C335" s="54" t="s">
        <v>565</v>
      </c>
      <c r="D335" s="83" t="s">
        <v>1989</v>
      </c>
      <c r="E335" s="3">
        <v>117</v>
      </c>
      <c r="F335" s="3">
        <v>20</v>
      </c>
      <c r="G335" s="3">
        <v>0</v>
      </c>
      <c r="H335" s="3">
        <v>0</v>
      </c>
      <c r="I335" s="8">
        <v>0</v>
      </c>
      <c r="J335" s="8">
        <f t="shared" si="5"/>
        <v>9</v>
      </c>
      <c r="L335" s="22" t="s">
        <v>1473</v>
      </c>
      <c r="P335" s="3">
        <f>INT(COUNTIFS(工作表3!A:A,A335))</f>
        <v>0</v>
      </c>
      <c r="Q335" s="3" t="str">
        <f>IF($P335=0,$D335,VLOOKUP($A335,工作表3!$A$6:$L$1016,12,0))</f>
        <v>天空之王巡逻后产出</v>
      </c>
    </row>
    <row r="336" spans="1:17">
      <c r="A336" s="53">
        <v>5177</v>
      </c>
      <c r="B336" s="54" t="s">
        <v>1901</v>
      </c>
      <c r="C336" s="54" t="s">
        <v>565</v>
      </c>
      <c r="D336" s="83" t="s">
        <v>1990</v>
      </c>
      <c r="E336" s="3">
        <v>117</v>
      </c>
      <c r="F336" s="3">
        <v>20</v>
      </c>
      <c r="G336" s="3">
        <v>0</v>
      </c>
      <c r="H336" s="3">
        <v>0</v>
      </c>
      <c r="I336" s="8">
        <v>0</v>
      </c>
      <c r="J336" s="8">
        <f t="shared" si="5"/>
        <v>9</v>
      </c>
      <c r="L336" s="22" t="s">
        <v>1478</v>
      </c>
      <c r="P336" s="3">
        <f>INT(COUNTIFS(工作表3!A:A,A336))</f>
        <v>0</v>
      </c>
      <c r="Q336" s="3" t="str">
        <f>IF($P336=0,$D336,VLOOKUP($A336,工作表3!$A$6:$L$1016,12,0))</f>
        <v>莫西干头巡逻后产出</v>
      </c>
    </row>
    <row r="337" spans="1:17">
      <c r="A337" s="53">
        <v>5178</v>
      </c>
      <c r="B337" s="54" t="s">
        <v>1902</v>
      </c>
      <c r="C337" s="54" t="s">
        <v>565</v>
      </c>
      <c r="D337" s="83" t="s">
        <v>1991</v>
      </c>
      <c r="E337" s="3">
        <v>117</v>
      </c>
      <c r="F337" s="3">
        <v>20</v>
      </c>
      <c r="G337" s="3">
        <v>0</v>
      </c>
      <c r="H337" s="3">
        <v>0</v>
      </c>
      <c r="I337" s="8">
        <v>0</v>
      </c>
      <c r="J337" s="8">
        <f t="shared" si="5"/>
        <v>9</v>
      </c>
      <c r="L337" s="22" t="s">
        <v>1491</v>
      </c>
      <c r="P337" s="3">
        <f>INT(COUNTIFS(工作表3!A:A,A337))</f>
        <v>0</v>
      </c>
      <c r="Q337" s="3" t="str">
        <f>IF($P337=0,$D337,VLOOKUP($A337,工作表3!$A$6:$L$1016,12,0))</f>
        <v>丧服吊带巡逻后产出</v>
      </c>
    </row>
    <row r="338" spans="1:17">
      <c r="A338" s="53">
        <v>5179</v>
      </c>
      <c r="B338" s="54" t="s">
        <v>1903</v>
      </c>
      <c r="C338" s="54" t="s">
        <v>565</v>
      </c>
      <c r="D338" s="83" t="s">
        <v>1992</v>
      </c>
      <c r="E338" s="3">
        <v>117</v>
      </c>
      <c r="F338" s="3">
        <v>20</v>
      </c>
      <c r="G338" s="3">
        <v>0</v>
      </c>
      <c r="H338" s="3">
        <v>0</v>
      </c>
      <c r="I338" s="8">
        <v>0</v>
      </c>
      <c r="J338" s="8">
        <f t="shared" si="5"/>
        <v>8</v>
      </c>
      <c r="L338" s="22" t="s">
        <v>1530</v>
      </c>
      <c r="P338" s="3">
        <f>INT(COUNTIFS(工作表3!A:A,A338))</f>
        <v>0</v>
      </c>
      <c r="Q338" s="3" t="str">
        <f>IF($P338=0,$D338,VLOOKUP($A338,工作表3!$A$6:$L$1016,12,0))</f>
        <v>大哲人巡逻后产出</v>
      </c>
    </row>
    <row r="339" spans="1:17">
      <c r="A339" s="53">
        <v>5180</v>
      </c>
      <c r="B339" s="54" t="s">
        <v>1904</v>
      </c>
      <c r="C339" s="54" t="s">
        <v>565</v>
      </c>
      <c r="D339" s="83" t="s">
        <v>1993</v>
      </c>
      <c r="E339" s="3">
        <v>117</v>
      </c>
      <c r="F339" s="3">
        <v>20</v>
      </c>
      <c r="G339" s="3">
        <v>0</v>
      </c>
      <c r="H339" s="3">
        <v>0</v>
      </c>
      <c r="I339" s="8">
        <v>0</v>
      </c>
      <c r="J339" s="8">
        <f t="shared" si="5"/>
        <v>8</v>
      </c>
      <c r="L339" s="22" t="s">
        <v>1488</v>
      </c>
      <c r="P339" s="3">
        <f>INT(COUNTIFS(工作表3!A:A,A339))</f>
        <v>0</v>
      </c>
      <c r="Q339" s="3" t="str">
        <f>IF($P339=0,$D339,VLOOKUP($A339,工作表3!$A$6:$L$1016,12,0))</f>
        <v>地底王巡逻后产出</v>
      </c>
    </row>
    <row r="340" spans="1:17">
      <c r="A340" s="53">
        <v>5181</v>
      </c>
      <c r="B340" s="54" t="s">
        <v>1906</v>
      </c>
      <c r="C340" s="54" t="s">
        <v>565</v>
      </c>
      <c r="D340" s="83" t="s">
        <v>1994</v>
      </c>
      <c r="E340" s="3">
        <v>117</v>
      </c>
      <c r="F340" s="3">
        <v>20</v>
      </c>
      <c r="G340" s="3">
        <v>0</v>
      </c>
      <c r="H340" s="3">
        <v>0</v>
      </c>
      <c r="I340" s="8">
        <v>0</v>
      </c>
      <c r="J340" s="8">
        <f t="shared" si="5"/>
        <v>7</v>
      </c>
      <c r="L340" s="22" t="s">
        <v>1492</v>
      </c>
      <c r="P340" s="3">
        <f>INT(COUNTIFS(工作表3!A:A,A340))</f>
        <v>0</v>
      </c>
      <c r="Q340" s="3" t="str">
        <f>IF($P340=0,$D340,VLOOKUP($A340,工作表3!$A$6:$L$1016,12,0))</f>
        <v>童帝巡逻后产出</v>
      </c>
    </row>
    <row r="341" spans="1:17">
      <c r="A341" s="53">
        <v>5182</v>
      </c>
      <c r="B341" s="54" t="s">
        <v>1907</v>
      </c>
      <c r="C341" s="54" t="s">
        <v>565</v>
      </c>
      <c r="D341" s="83" t="s">
        <v>1995</v>
      </c>
      <c r="E341" s="3">
        <v>117</v>
      </c>
      <c r="F341" s="3">
        <v>20</v>
      </c>
      <c r="G341" s="3">
        <v>0</v>
      </c>
      <c r="H341" s="3">
        <v>0</v>
      </c>
      <c r="I341" s="8">
        <v>0</v>
      </c>
      <c r="J341" s="8">
        <f t="shared" si="5"/>
        <v>9</v>
      </c>
      <c r="L341" s="22" t="s">
        <v>1486</v>
      </c>
      <c r="P341" s="3">
        <f>INT(COUNTIFS(工作表3!A:A,A341))</f>
        <v>0</v>
      </c>
      <c r="Q341" s="3" t="str">
        <f>IF($P341=0,$D341,VLOOKUP($A341,工作表3!$A$6:$L$1016,12,0))</f>
        <v>背心黑洞巡逻后产出</v>
      </c>
    </row>
    <row r="342" spans="1:17">
      <c r="A342" s="53">
        <v>5183</v>
      </c>
      <c r="B342" s="54" t="s">
        <v>1909</v>
      </c>
      <c r="C342" s="54" t="s">
        <v>565</v>
      </c>
      <c r="D342" s="83" t="s">
        <v>1996</v>
      </c>
      <c r="E342" s="3">
        <v>117</v>
      </c>
      <c r="F342" s="3">
        <v>20</v>
      </c>
      <c r="G342" s="3">
        <v>0</v>
      </c>
      <c r="H342" s="3">
        <v>0</v>
      </c>
      <c r="I342" s="8">
        <v>0</v>
      </c>
      <c r="J342" s="8">
        <f t="shared" si="5"/>
        <v>10</v>
      </c>
      <c r="L342" s="22" t="s">
        <v>1529</v>
      </c>
      <c r="P342" s="3">
        <f>INT(COUNTIFS(工作表3!A:A,A342))</f>
        <v>0</v>
      </c>
      <c r="Q342" s="3" t="str">
        <f>IF($P342=0,$D342,VLOOKUP($A342,工作表3!$A$6:$L$1016,12,0))</f>
        <v>红围巾斗士巡逻后产出</v>
      </c>
    </row>
    <row r="343" spans="1:17">
      <c r="A343" s="53">
        <v>5184</v>
      </c>
      <c r="B343" s="54" t="s">
        <v>1911</v>
      </c>
      <c r="C343" s="54" t="s">
        <v>565</v>
      </c>
      <c r="D343" s="83" t="s">
        <v>1997</v>
      </c>
      <c r="E343" s="3">
        <v>117</v>
      </c>
      <c r="F343" s="3">
        <v>20</v>
      </c>
      <c r="G343" s="3">
        <v>0</v>
      </c>
      <c r="H343" s="3">
        <v>0</v>
      </c>
      <c r="I343" s="8">
        <v>0</v>
      </c>
      <c r="J343" s="8">
        <f t="shared" si="5"/>
        <v>10</v>
      </c>
      <c r="L343" s="22" t="s">
        <v>1460</v>
      </c>
      <c r="P343" s="3">
        <f>INT(COUNTIFS(工作表3!A:A,A343))</f>
        <v>0</v>
      </c>
      <c r="Q343" s="3" t="str">
        <f>IF($P343=0,$D343,VLOOKUP($A343,工作表3!$A$6:$L$1016,12,0))</f>
        <v>冲天好小子巡逻后产出</v>
      </c>
    </row>
    <row r="344" spans="1:17">
      <c r="A344" s="53">
        <v>5185</v>
      </c>
      <c r="B344" s="54" t="s">
        <v>1913</v>
      </c>
      <c r="C344" s="54" t="s">
        <v>565</v>
      </c>
      <c r="D344" s="83" t="s">
        <v>1998</v>
      </c>
      <c r="E344" s="3">
        <v>117</v>
      </c>
      <c r="F344" s="3">
        <v>20</v>
      </c>
      <c r="G344" s="3">
        <v>0</v>
      </c>
      <c r="H344" s="3">
        <v>0</v>
      </c>
      <c r="I344" s="8">
        <v>0</v>
      </c>
      <c r="J344" s="8">
        <f t="shared" si="5"/>
        <v>11</v>
      </c>
      <c r="L344" s="22" t="s">
        <v>1533</v>
      </c>
      <c r="P344" s="3">
        <f>INT(COUNTIFS(工作表3!A:A,A344))</f>
        <v>0</v>
      </c>
      <c r="Q344" s="3" t="str">
        <f>IF($P344=0,$D344,VLOOKUP($A344,工作表3!$A$6:$L$1016,12,0))</f>
        <v>黑暗炎龙刀使巡逻后产出</v>
      </c>
    </row>
    <row r="345" spans="1:17">
      <c r="A345" s="53">
        <v>5186</v>
      </c>
      <c r="B345" s="54" t="s">
        <v>1915</v>
      </c>
      <c r="C345" s="54" t="s">
        <v>565</v>
      </c>
      <c r="D345" s="83" t="s">
        <v>1999</v>
      </c>
      <c r="E345" s="3">
        <v>117</v>
      </c>
      <c r="F345" s="3">
        <v>20</v>
      </c>
      <c r="G345" s="3">
        <v>0</v>
      </c>
      <c r="H345" s="3">
        <v>0</v>
      </c>
      <c r="I345" s="8">
        <v>0</v>
      </c>
      <c r="J345" s="8">
        <f t="shared" si="5"/>
        <v>8</v>
      </c>
      <c r="L345" s="22" t="s">
        <v>1547</v>
      </c>
      <c r="P345" s="3">
        <f>INT(COUNTIFS(工作表3!A:A,A345))</f>
        <v>0</v>
      </c>
      <c r="Q345" s="3" t="str">
        <f>IF($P345=0,$D345,VLOOKUP($A345,工作表3!$A$6:$L$1016,12,0))</f>
        <v>闪电侠巡逻后产出</v>
      </c>
    </row>
    <row r="346" spans="1:17">
      <c r="A346" s="53">
        <v>5187</v>
      </c>
      <c r="B346" s="54" t="s">
        <v>1916</v>
      </c>
      <c r="C346" s="54" t="s">
        <v>565</v>
      </c>
      <c r="D346" s="83" t="s">
        <v>2000</v>
      </c>
      <c r="E346" s="3">
        <v>117</v>
      </c>
      <c r="F346" s="3">
        <v>20</v>
      </c>
      <c r="G346" s="3">
        <v>0</v>
      </c>
      <c r="H346" s="3">
        <v>0</v>
      </c>
      <c r="I346" s="8">
        <v>0</v>
      </c>
      <c r="J346" s="8">
        <f t="shared" si="5"/>
        <v>9</v>
      </c>
      <c r="L346" s="22" t="s">
        <v>1548</v>
      </c>
      <c r="P346" s="3">
        <f>INT(COUNTIFS(工作表3!A:A,A346))</f>
        <v>0</v>
      </c>
      <c r="Q346" s="3" t="str">
        <f>IF($P346=0,$D346,VLOOKUP($A346,工作表3!$A$6:$L$1016,12,0))</f>
        <v>机神G4巡逻后产出</v>
      </c>
    </row>
    <row r="347" spans="1:17">
      <c r="A347" s="53">
        <v>5188</v>
      </c>
      <c r="B347" s="54" t="s">
        <v>1919</v>
      </c>
      <c r="C347" s="54" t="s">
        <v>565</v>
      </c>
      <c r="D347" s="83" t="s">
        <v>2001</v>
      </c>
      <c r="E347" s="3">
        <v>117</v>
      </c>
      <c r="F347" s="3">
        <v>20</v>
      </c>
      <c r="G347" s="3">
        <v>0</v>
      </c>
      <c r="H347" s="3">
        <v>0</v>
      </c>
      <c r="I347" s="8">
        <v>0</v>
      </c>
      <c r="J347" s="8">
        <f t="shared" si="5"/>
        <v>10</v>
      </c>
      <c r="L347" s="22" t="s">
        <v>1490</v>
      </c>
      <c r="P347" s="3">
        <f>INT(COUNTIFS(工作表3!A:A,A347))</f>
        <v>0</v>
      </c>
      <c r="Q347" s="3" t="str">
        <f>IF($P347=0,$D347,VLOOKUP($A347,工作表3!$A$6:$L$1016,12,0))</f>
        <v>梅而紫迦德巡逻后产出</v>
      </c>
    </row>
    <row r="348" spans="1:17">
      <c r="A348" s="53">
        <v>5189</v>
      </c>
      <c r="B348" s="54" t="s">
        <v>1921</v>
      </c>
      <c r="C348" s="54" t="s">
        <v>565</v>
      </c>
      <c r="D348" s="83" t="s">
        <v>2002</v>
      </c>
      <c r="E348" s="3">
        <v>117</v>
      </c>
      <c r="F348" s="3">
        <v>20</v>
      </c>
      <c r="G348" s="3">
        <v>0</v>
      </c>
      <c r="H348" s="3">
        <v>0</v>
      </c>
      <c r="I348" s="8">
        <v>0</v>
      </c>
      <c r="J348" s="8">
        <f t="shared" si="5"/>
        <v>9</v>
      </c>
      <c r="L348" s="22" t="s">
        <v>1493</v>
      </c>
      <c r="P348" s="3">
        <f>INT(COUNTIFS(工作表3!A:A,A348))</f>
        <v>0</v>
      </c>
      <c r="Q348" s="3" t="str">
        <f>IF($P348=0,$D348,VLOOKUP($A348,工作表3!$A$6:$L$1016,12,0))</f>
        <v>无证骑士巡逻后产出</v>
      </c>
    </row>
    <row r="349" spans="1:17">
      <c r="A349" s="53">
        <v>5190</v>
      </c>
      <c r="B349" s="54" t="s">
        <v>1923</v>
      </c>
      <c r="C349" s="54" t="s">
        <v>565</v>
      </c>
      <c r="D349" s="83" t="s">
        <v>2003</v>
      </c>
      <c r="E349" s="3">
        <v>117</v>
      </c>
      <c r="F349" s="3">
        <v>20</v>
      </c>
      <c r="G349" s="3">
        <v>0</v>
      </c>
      <c r="H349" s="3">
        <v>0</v>
      </c>
      <c r="I349" s="8">
        <v>0</v>
      </c>
      <c r="J349" s="8">
        <f t="shared" si="5"/>
        <v>7</v>
      </c>
      <c r="L349" s="22" t="s">
        <v>1532</v>
      </c>
      <c r="P349" s="3">
        <f>INT(COUNTIFS(工作表3!A:A,A349))</f>
        <v>0</v>
      </c>
      <c r="Q349" s="3" t="str">
        <f>IF($P349=0,$D349,VLOOKUP($A349,工作表3!$A$6:$L$1016,12,0))</f>
        <v>毒刺巡逻后产出</v>
      </c>
    </row>
    <row r="350" spans="1:17">
      <c r="A350" s="53">
        <v>5191</v>
      </c>
      <c r="B350" s="54" t="s">
        <v>1924</v>
      </c>
      <c r="C350" s="54" t="s">
        <v>565</v>
      </c>
      <c r="D350" s="83" t="s">
        <v>2004</v>
      </c>
      <c r="E350" s="3">
        <v>117</v>
      </c>
      <c r="F350" s="3">
        <v>20</v>
      </c>
      <c r="G350" s="3">
        <v>0</v>
      </c>
      <c r="H350" s="3">
        <v>0</v>
      </c>
      <c r="I350" s="8">
        <v>0</v>
      </c>
      <c r="J350" s="8">
        <f t="shared" si="5"/>
        <v>9</v>
      </c>
      <c r="L350" s="22" t="s">
        <v>1486</v>
      </c>
      <c r="P350" s="3">
        <f>INT(COUNTIFS(工作表3!A:A,A350))</f>
        <v>0</v>
      </c>
      <c r="Q350" s="3" t="str">
        <f>IF($P350=0,$D350,VLOOKUP($A350,工作表3!$A$6:$L$1016,12,0))</f>
        <v>大背头侠巡逻后产出</v>
      </c>
    </row>
    <row r="351" spans="1:17">
      <c r="A351" s="53">
        <v>5192</v>
      </c>
      <c r="B351" s="54" t="s">
        <v>1926</v>
      </c>
      <c r="C351" s="54" t="s">
        <v>565</v>
      </c>
      <c r="D351" s="83" t="s">
        <v>2005</v>
      </c>
      <c r="E351" s="3">
        <v>117</v>
      </c>
      <c r="F351" s="3">
        <v>20</v>
      </c>
      <c r="G351" s="3">
        <v>0</v>
      </c>
      <c r="H351" s="3">
        <v>0</v>
      </c>
      <c r="I351" s="8">
        <v>0</v>
      </c>
      <c r="J351" s="8">
        <f t="shared" si="5"/>
        <v>7</v>
      </c>
      <c r="L351" s="22" t="s">
        <v>1494</v>
      </c>
      <c r="P351" s="3">
        <f>INT(COUNTIFS(工作表3!A:A,A351))</f>
        <v>0</v>
      </c>
      <c r="Q351" s="3" t="str">
        <f>IF($P351=0,$D351,VLOOKUP($A351,工作表3!$A$6:$L$1016,12,0))</f>
        <v>赤鼻巡逻后产出</v>
      </c>
    </row>
    <row r="352" spans="1:17">
      <c r="A352" s="53">
        <v>5193</v>
      </c>
      <c r="B352" s="54" t="s">
        <v>1927</v>
      </c>
      <c r="C352" s="54" t="s">
        <v>565</v>
      </c>
      <c r="D352" s="83" t="s">
        <v>2006</v>
      </c>
      <c r="E352" s="3">
        <v>117</v>
      </c>
      <c r="F352" s="3">
        <v>20</v>
      </c>
      <c r="G352" s="3">
        <v>0</v>
      </c>
      <c r="H352" s="3">
        <v>0</v>
      </c>
      <c r="I352" s="8">
        <v>0</v>
      </c>
      <c r="J352" s="8">
        <f t="shared" si="5"/>
        <v>8</v>
      </c>
      <c r="L352" s="22" t="s">
        <v>1495</v>
      </c>
      <c r="P352" s="3">
        <f>INT(COUNTIFS(工作表3!A:A,A352))</f>
        <v>0</v>
      </c>
      <c r="Q352" s="3" t="str">
        <f>IF($P352=0,$D352,VLOOKUP($A352,工作表3!$A$6:$L$1016,12,0))</f>
        <v>菠萝人巡逻后产出</v>
      </c>
    </row>
    <row r="353" spans="1:17">
      <c r="A353" s="53">
        <v>5194</v>
      </c>
      <c r="B353" s="54" t="s">
        <v>1928</v>
      </c>
      <c r="C353" s="54" t="s">
        <v>565</v>
      </c>
      <c r="D353" s="83" t="s">
        <v>2007</v>
      </c>
      <c r="E353" s="3">
        <v>117</v>
      </c>
      <c r="F353" s="3">
        <v>20</v>
      </c>
      <c r="G353" s="3">
        <v>0</v>
      </c>
      <c r="H353" s="3">
        <v>0</v>
      </c>
      <c r="I353" s="8">
        <v>0</v>
      </c>
      <c r="J353" s="8">
        <f t="shared" si="5"/>
        <v>8</v>
      </c>
      <c r="L353" s="22" t="s">
        <v>1463</v>
      </c>
      <c r="P353" s="3">
        <f>INT(COUNTIFS(工作表3!A:A,A353))</f>
        <v>0</v>
      </c>
      <c r="Q353" s="3" t="str">
        <f>IF($P353=0,$D353,VLOOKUP($A353,工作表3!$A$6:$L$1016,12,0))</f>
        <v>乌马洪巡逻后产出</v>
      </c>
    </row>
    <row r="354" spans="1:17">
      <c r="A354" s="53">
        <v>5195</v>
      </c>
      <c r="B354" s="54" t="s">
        <v>1930</v>
      </c>
      <c r="C354" s="54" t="s">
        <v>565</v>
      </c>
      <c r="D354" s="83" t="s">
        <v>2008</v>
      </c>
      <c r="E354" s="3">
        <v>117</v>
      </c>
      <c r="F354" s="3">
        <v>20</v>
      </c>
      <c r="G354" s="3">
        <v>0</v>
      </c>
      <c r="H354" s="3">
        <v>0</v>
      </c>
      <c r="I354" s="8">
        <v>0</v>
      </c>
      <c r="J354" s="8">
        <f t="shared" si="5"/>
        <v>9</v>
      </c>
      <c r="L354" s="22" t="s">
        <v>1471</v>
      </c>
      <c r="P354" s="3">
        <f>INT(COUNTIFS(工作表3!A:A,A354))</f>
        <v>0</v>
      </c>
      <c r="Q354" s="3" t="str">
        <f>IF($P354=0,$D354,VLOOKUP($A354,工作表3!$A$6:$L$1016,12,0))</f>
        <v>海比空格巡逻后产出</v>
      </c>
    </row>
    <row r="355" spans="1:17">
      <c r="A355" s="53">
        <v>5196</v>
      </c>
      <c r="B355" s="54" t="s">
        <v>1931</v>
      </c>
      <c r="C355" s="54" t="s">
        <v>565</v>
      </c>
      <c r="D355" s="83" t="s">
        <v>2009</v>
      </c>
      <c r="E355" s="3">
        <v>117</v>
      </c>
      <c r="F355" s="3">
        <v>20</v>
      </c>
      <c r="G355" s="3">
        <v>0</v>
      </c>
      <c r="H355" s="3">
        <v>0</v>
      </c>
      <c r="I355" s="8">
        <v>0</v>
      </c>
      <c r="J355" s="8">
        <f t="shared" si="5"/>
        <v>8</v>
      </c>
      <c r="L355" s="22" t="s">
        <v>1496</v>
      </c>
      <c r="P355" s="3">
        <f>INT(COUNTIFS(工作表3!A:A,A355))</f>
        <v>0</v>
      </c>
      <c r="Q355" s="3" t="str">
        <f>IF($P355=0,$D355,VLOOKUP($A355,工作表3!$A$6:$L$1016,12,0))</f>
        <v>快拳侠巡逻后产出</v>
      </c>
    </row>
    <row r="356" spans="1:17">
      <c r="A356" s="53">
        <v>5197</v>
      </c>
      <c r="B356" s="54" t="s">
        <v>2010</v>
      </c>
      <c r="C356" s="54" t="s">
        <v>565</v>
      </c>
      <c r="D356" s="83" t="s">
        <v>2011</v>
      </c>
      <c r="E356" s="3">
        <v>117</v>
      </c>
      <c r="F356" s="3">
        <v>20</v>
      </c>
      <c r="G356" s="3">
        <v>0</v>
      </c>
      <c r="H356" s="3">
        <v>0</v>
      </c>
      <c r="I356" s="8">
        <v>0</v>
      </c>
      <c r="J356" s="8">
        <f t="shared" si="5"/>
        <v>10</v>
      </c>
      <c r="L356" s="22" t="s">
        <v>1478</v>
      </c>
      <c r="P356" s="3">
        <f>INT(COUNTIFS(工作表3!A:A,A356))</f>
        <v>0</v>
      </c>
      <c r="Q356" s="3" t="str">
        <f>IF($P356=0,$D356,VLOOKUP($A356,工作表3!$A$6:$L$1016,12,0))</f>
        <v>万年蝉成虫巡逻后产出</v>
      </c>
    </row>
    <row r="357" spans="1:17">
      <c r="A357" s="53">
        <v>5198</v>
      </c>
      <c r="B357" s="54" t="s">
        <v>1932</v>
      </c>
      <c r="C357" s="54" t="s">
        <v>565</v>
      </c>
      <c r="D357" s="83" t="s">
        <v>2012</v>
      </c>
      <c r="E357" s="3">
        <v>117</v>
      </c>
      <c r="F357" s="3">
        <v>20</v>
      </c>
      <c r="G357" s="3">
        <v>0</v>
      </c>
      <c r="H357" s="3">
        <v>0</v>
      </c>
      <c r="I357" s="8">
        <v>0</v>
      </c>
      <c r="J357" s="8">
        <f t="shared" si="5"/>
        <v>9</v>
      </c>
      <c r="L357" s="22" t="s">
        <v>1526</v>
      </c>
      <c r="P357" s="3">
        <f>INT(COUNTIFS(工作表3!A:A,A357))</f>
        <v>0</v>
      </c>
      <c r="Q357" s="3" t="str">
        <f>IF($P357=0,$D357,VLOOKUP($A357,工作表3!$A$6:$L$1016,12,0))</f>
        <v>变异巨人巡逻后产出</v>
      </c>
    </row>
    <row r="358" spans="1:17">
      <c r="A358" s="53">
        <v>5199</v>
      </c>
      <c r="B358" s="54" t="s">
        <v>1934</v>
      </c>
      <c r="C358" s="54" t="s">
        <v>565</v>
      </c>
      <c r="D358" s="83" t="s">
        <v>2013</v>
      </c>
      <c r="E358" s="3">
        <v>117</v>
      </c>
      <c r="F358" s="3">
        <v>20</v>
      </c>
      <c r="G358" s="3">
        <v>0</v>
      </c>
      <c r="H358" s="3">
        <v>0</v>
      </c>
      <c r="I358" s="8">
        <v>0</v>
      </c>
      <c r="J358" s="8">
        <f t="shared" si="5"/>
        <v>10</v>
      </c>
      <c r="L358" s="22" t="s">
        <v>1497</v>
      </c>
      <c r="P358" s="3">
        <f>INT(COUNTIFS(工作表3!A:A,A358))</f>
        <v>0</v>
      </c>
      <c r="Q358" s="3" t="str">
        <f>IF($P358=0,$D358,VLOOKUP($A358,工作表3!$A$6:$L$1016,12,0))</f>
        <v>古力斯尼亚巡逻后产出</v>
      </c>
    </row>
    <row r="359" spans="1:17">
      <c r="A359" s="53">
        <v>5200</v>
      </c>
      <c r="B359" s="54" t="s">
        <v>1936</v>
      </c>
      <c r="C359" s="54" t="s">
        <v>565</v>
      </c>
      <c r="D359" s="83" t="s">
        <v>2014</v>
      </c>
      <c r="E359" s="3">
        <v>117</v>
      </c>
      <c r="F359" s="3">
        <v>20</v>
      </c>
      <c r="G359" s="3">
        <v>0</v>
      </c>
      <c r="H359" s="3">
        <v>0</v>
      </c>
      <c r="I359" s="8">
        <v>0</v>
      </c>
      <c r="J359" s="8">
        <f t="shared" si="5"/>
        <v>9</v>
      </c>
      <c r="L359" s="22" t="s">
        <v>1528</v>
      </c>
      <c r="P359" s="3">
        <f>INT(COUNTIFS(工作表3!A:A,A359))</f>
        <v>0</v>
      </c>
      <c r="Q359" s="3" t="str">
        <f>IF($P359=0,$D359,VLOOKUP($A359,工作表3!$A$6:$L$1016,12,0))</f>
        <v>蜈蚣长老巡逻后产出</v>
      </c>
    </row>
    <row r="360" spans="1:17">
      <c r="A360" s="53">
        <v>5201</v>
      </c>
      <c r="B360" s="54" t="s">
        <v>1937</v>
      </c>
      <c r="C360" s="54" t="s">
        <v>565</v>
      </c>
      <c r="D360" s="83" t="s">
        <v>2015</v>
      </c>
      <c r="E360" s="3">
        <v>117</v>
      </c>
      <c r="F360" s="3">
        <v>20</v>
      </c>
      <c r="G360" s="3">
        <v>0</v>
      </c>
      <c r="H360" s="3">
        <v>0</v>
      </c>
      <c r="I360" s="8">
        <v>0</v>
      </c>
      <c r="J360" s="8">
        <f t="shared" si="5"/>
        <v>9</v>
      </c>
      <c r="L360" s="22" t="s">
        <v>1492</v>
      </c>
      <c r="P360" s="3">
        <f>INT(COUNTIFS(工作表3!A:A,A360))</f>
        <v>0</v>
      </c>
      <c r="Q360" s="3" t="str">
        <f>IF($P360=0,$D360,VLOOKUP($A360,工作表3!$A$6:$L$1016,12,0))</f>
        <v>银色獠牙巡逻后产出</v>
      </c>
    </row>
    <row r="361" spans="1:17">
      <c r="A361" s="53">
        <v>5202</v>
      </c>
      <c r="B361" s="54" t="s">
        <v>2016</v>
      </c>
      <c r="C361" s="54" t="s">
        <v>565</v>
      </c>
      <c r="D361" s="83" t="s">
        <v>2017</v>
      </c>
      <c r="E361" s="3">
        <v>117</v>
      </c>
      <c r="F361" s="3">
        <v>20</v>
      </c>
      <c r="G361" s="3">
        <v>0</v>
      </c>
      <c r="H361" s="3">
        <v>0</v>
      </c>
      <c r="I361" s="8">
        <v>0</v>
      </c>
      <c r="J361" s="8">
        <f t="shared" ref="J361:J507" si="6">LEN(D361)</f>
        <v>9</v>
      </c>
      <c r="L361" s="22" t="s">
        <v>1543</v>
      </c>
      <c r="P361" s="3">
        <f>INT(COUNTIFS(工作表3!A:A,A361))</f>
        <v>0</v>
      </c>
      <c r="Q361" s="3" t="str">
        <f>IF($P361=0,$D361,VLOOKUP($A361,工作表3!$A$6:$L$1016,12,0))</f>
        <v>驱动骑士巡逻后产出</v>
      </c>
    </row>
    <row r="362" spans="1:17" s="13" customFormat="1">
      <c r="A362" s="69">
        <v>5203</v>
      </c>
      <c r="B362" s="70" t="s">
        <v>1880</v>
      </c>
      <c r="C362" s="70" t="s">
        <v>138</v>
      </c>
      <c r="D362" s="89" t="s">
        <v>2018</v>
      </c>
      <c r="E362" s="12">
        <v>103</v>
      </c>
      <c r="F362" s="12">
        <v>1</v>
      </c>
      <c r="G362" s="12">
        <v>503</v>
      </c>
      <c r="H362" s="12">
        <v>41</v>
      </c>
      <c r="I362" s="12">
        <v>0</v>
      </c>
      <c r="J362" s="12">
        <v>10038</v>
      </c>
      <c r="L362" s="46" t="s">
        <v>1487</v>
      </c>
      <c r="M362" s="46"/>
      <c r="P362" s="13">
        <f>INT(COUNTIFS(工作表3!A:A,A362))</f>
        <v>1</v>
      </c>
      <c r="Q362" s="13" t="str">
        <f>IF($P362=0,$D362,VLOOKUP($A362,工作表3!$A$6:$L$1016,12,0))</f>
        <v>主线关卡【叉字蝠】概率掉落</v>
      </c>
    </row>
    <row r="363" spans="1:17" s="17" customFormat="1">
      <c r="A363" s="63">
        <v>5204</v>
      </c>
      <c r="B363" s="65" t="s">
        <v>1838</v>
      </c>
      <c r="C363" s="65" t="s">
        <v>138</v>
      </c>
      <c r="D363" s="90" t="s">
        <v>1853</v>
      </c>
      <c r="E363" s="21">
        <v>103</v>
      </c>
      <c r="F363" s="21">
        <v>1</v>
      </c>
      <c r="G363" s="21">
        <v>507</v>
      </c>
      <c r="H363" s="21">
        <v>41</v>
      </c>
      <c r="I363" s="8">
        <v>0</v>
      </c>
      <c r="J363" s="21">
        <v>10004</v>
      </c>
      <c r="L363" s="43" t="s">
        <v>1509</v>
      </c>
      <c r="M363" s="43"/>
      <c r="P363" s="17">
        <f>INT(COUNTIFS(工作表3!A:A,A363))</f>
        <v>1</v>
      </c>
      <c r="Q363" s="17" t="str">
        <f>IF($P363=0,$D363,VLOOKUP($A363,工作表3!$A$6:$L$1016,12,0))</f>
        <v>主线关卡【卡蒂狗】概率掉落</v>
      </c>
    </row>
    <row r="364" spans="1:17" s="17" customFormat="1">
      <c r="A364" s="63">
        <v>5205</v>
      </c>
      <c r="B364" s="65" t="s">
        <v>1837</v>
      </c>
      <c r="C364" s="65" t="s">
        <v>138</v>
      </c>
      <c r="D364" s="90" t="s">
        <v>1886</v>
      </c>
      <c r="E364" s="21">
        <v>103</v>
      </c>
      <c r="F364" s="21">
        <v>1</v>
      </c>
      <c r="G364" s="21">
        <v>511</v>
      </c>
      <c r="H364" s="21">
        <v>41</v>
      </c>
      <c r="I364" s="8">
        <v>0</v>
      </c>
      <c r="J364" s="21">
        <v>10003</v>
      </c>
      <c r="L364" s="43" t="s">
        <v>1467</v>
      </c>
      <c r="M364" s="43"/>
      <c r="P364" s="17">
        <f>INT(COUNTIFS(工作表3!A:A,A364))</f>
        <v>1</v>
      </c>
      <c r="Q364" s="17" t="str">
        <f>IF($P364=0,$D364,VLOOKUP($A364,工作表3!$A$6:$L$1016,12,0))</f>
        <v>主线关卡【小锯鳄】概率掉落</v>
      </c>
    </row>
    <row r="365" spans="1:17" s="17" customFormat="1">
      <c r="A365" s="63">
        <v>5206</v>
      </c>
      <c r="B365" s="65" t="s">
        <v>1945</v>
      </c>
      <c r="C365" s="65" t="s">
        <v>138</v>
      </c>
      <c r="D365" s="90" t="s">
        <v>2019</v>
      </c>
      <c r="E365" s="21">
        <v>103</v>
      </c>
      <c r="F365" s="21">
        <v>1</v>
      </c>
      <c r="G365" s="21">
        <v>513</v>
      </c>
      <c r="H365" s="21">
        <v>41</v>
      </c>
      <c r="I365" s="8">
        <v>0</v>
      </c>
      <c r="J365" s="21">
        <v>10005</v>
      </c>
      <c r="L365" s="43" t="s">
        <v>1482</v>
      </c>
      <c r="M365" s="43"/>
      <c r="P365" s="17">
        <f>INT(COUNTIFS(工作表3!A:A,A365))</f>
        <v>1</v>
      </c>
      <c r="Q365" s="17" t="str">
        <f>IF($P365=0,$D365,VLOOKUP($A365,工作表3!$A$6:$L$1016,12,0))</f>
        <v>主线关卡【地鼠】概率掉落</v>
      </c>
    </row>
    <row r="366" spans="1:17" s="17" customFormat="1">
      <c r="A366" s="63">
        <v>5207</v>
      </c>
      <c r="B366" s="65" t="s">
        <v>1921</v>
      </c>
      <c r="C366" s="65" t="s">
        <v>138</v>
      </c>
      <c r="D366" s="90" t="s">
        <v>1785</v>
      </c>
      <c r="E366" s="21">
        <v>103</v>
      </c>
      <c r="F366" s="21">
        <v>1</v>
      </c>
      <c r="G366" s="21">
        <v>516</v>
      </c>
      <c r="H366" s="21">
        <v>42</v>
      </c>
      <c r="I366" s="8">
        <v>0</v>
      </c>
      <c r="J366" s="21">
        <v>10074</v>
      </c>
      <c r="L366" s="43" t="s">
        <v>1538</v>
      </c>
      <c r="M366" s="43"/>
      <c r="P366" s="17">
        <f>INT(COUNTIFS(工作表3!A:A,A366))</f>
        <v>1</v>
      </c>
      <c r="Q366" s="17" t="str">
        <f>IF($P366=0,$D366,VLOOKUP($A366,工作表3!$A$6:$L$1016,12,0))</f>
        <v>主线关卡【针叶龙】概率掉落</v>
      </c>
    </row>
    <row r="367" spans="1:17" s="17" customFormat="1">
      <c r="A367" s="63">
        <v>5208</v>
      </c>
      <c r="B367" s="65" t="s">
        <v>1870</v>
      </c>
      <c r="C367" s="65" t="s">
        <v>138</v>
      </c>
      <c r="D367" s="90" t="s">
        <v>1905</v>
      </c>
      <c r="E367" s="21">
        <v>103</v>
      </c>
      <c r="F367" s="21">
        <v>1</v>
      </c>
      <c r="G367" s="21">
        <v>520</v>
      </c>
      <c r="H367" s="21">
        <v>42</v>
      </c>
      <c r="I367" s="8">
        <v>0</v>
      </c>
      <c r="J367" s="21">
        <v>10030</v>
      </c>
      <c r="L367" s="43" t="s">
        <v>1546</v>
      </c>
      <c r="M367" s="43"/>
      <c r="P367" s="17">
        <f>INT(COUNTIFS(工作表3!A:A,A367))</f>
        <v>1</v>
      </c>
      <c r="Q367" s="17" t="str">
        <f>IF($P367=0,$D367,VLOOKUP($A367,工作表3!$A$6:$L$1016,12,0))</f>
        <v>主线关卡【土狼犬】概率掉落</v>
      </c>
    </row>
    <row r="368" spans="1:17" s="17" customFormat="1">
      <c r="A368" s="63">
        <v>5209</v>
      </c>
      <c r="B368" s="65" t="s">
        <v>1867</v>
      </c>
      <c r="C368" s="65" t="s">
        <v>138</v>
      </c>
      <c r="D368" s="90" t="s">
        <v>1882</v>
      </c>
      <c r="E368" s="21">
        <v>103</v>
      </c>
      <c r="F368" s="21">
        <v>1</v>
      </c>
      <c r="G368" s="21">
        <v>524</v>
      </c>
      <c r="H368" s="21">
        <v>42</v>
      </c>
      <c r="I368" s="8">
        <v>0</v>
      </c>
      <c r="J368" s="21">
        <v>10028</v>
      </c>
      <c r="L368" s="43" t="s">
        <v>1460</v>
      </c>
      <c r="M368" s="43"/>
      <c r="P368" s="17">
        <f>INT(COUNTIFS(工作表3!A:A,A368))</f>
        <v>1</v>
      </c>
      <c r="Q368" s="17" t="str">
        <f>IF($P368=0,$D368,VLOOKUP($A368,工作表3!$A$6:$L$1016,12,0))</f>
        <v>主线关卡【穿山鼠】概率掉落</v>
      </c>
    </row>
    <row r="369" spans="1:17" s="17" customFormat="1">
      <c r="A369" s="63">
        <v>5210</v>
      </c>
      <c r="B369" s="65" t="s">
        <v>1963</v>
      </c>
      <c r="C369" s="65" t="s">
        <v>138</v>
      </c>
      <c r="D369" s="90" t="s">
        <v>1813</v>
      </c>
      <c r="E369" s="21">
        <v>103</v>
      </c>
      <c r="F369" s="21">
        <v>1</v>
      </c>
      <c r="G369" s="21">
        <v>526</v>
      </c>
      <c r="H369" s="21">
        <v>42</v>
      </c>
      <c r="I369" s="8">
        <v>0</v>
      </c>
      <c r="J369" s="21">
        <v>10027</v>
      </c>
      <c r="L369" s="43" t="s">
        <v>1498</v>
      </c>
      <c r="M369" s="43"/>
      <c r="P369" s="17">
        <f>INT(COUNTIFS(工作表3!A:A,A369))</f>
        <v>1</v>
      </c>
      <c r="Q369" s="17" t="str">
        <f>IF($P369=0,$D369,VLOOKUP($A369,工作表3!$A$6:$L$1016,12,0))</f>
        <v>主线关卡【喇叭芽】概率掉落</v>
      </c>
    </row>
    <row r="370" spans="1:17" s="17" customFormat="1">
      <c r="A370" s="63">
        <v>5211</v>
      </c>
      <c r="B370" s="65" t="s">
        <v>1851</v>
      </c>
      <c r="C370" s="65" t="s">
        <v>138</v>
      </c>
      <c r="D370" s="90" t="s">
        <v>2020</v>
      </c>
      <c r="E370" s="21">
        <v>103</v>
      </c>
      <c r="F370" s="21">
        <v>1</v>
      </c>
      <c r="G370" s="21">
        <v>529</v>
      </c>
      <c r="H370" s="21">
        <v>43</v>
      </c>
      <c r="I370" s="8">
        <v>0</v>
      </c>
      <c r="J370" s="21">
        <v>10015</v>
      </c>
      <c r="L370" s="43" t="s">
        <v>1506</v>
      </c>
      <c r="M370" s="43"/>
      <c r="P370" s="17">
        <f>INT(COUNTIFS(工作表3!A:A,A370))</f>
        <v>1</v>
      </c>
      <c r="Q370" s="17" t="str">
        <f>IF($P370=0,$D370,VLOOKUP($A370,工作表3!$A$6:$L$1016,12,0))</f>
        <v>主线关卡【3D龙】概率掉落</v>
      </c>
    </row>
    <row r="371" spans="1:17" s="17" customFormat="1">
      <c r="A371" s="63">
        <v>5212</v>
      </c>
      <c r="B371" s="65" t="s">
        <v>1897</v>
      </c>
      <c r="C371" s="65" t="s">
        <v>138</v>
      </c>
      <c r="D371" s="90" t="s">
        <v>1802</v>
      </c>
      <c r="E371" s="21">
        <v>103</v>
      </c>
      <c r="F371" s="21">
        <v>1</v>
      </c>
      <c r="G371" s="21">
        <v>533</v>
      </c>
      <c r="H371" s="21">
        <v>43</v>
      </c>
      <c r="I371" s="8">
        <v>0</v>
      </c>
      <c r="J371" s="21">
        <v>10053</v>
      </c>
      <c r="L371" s="43" t="s">
        <v>1499</v>
      </c>
      <c r="M371" s="43"/>
      <c r="P371" s="17">
        <f>INT(COUNTIFS(工作表3!A:A,A371))</f>
        <v>1</v>
      </c>
      <c r="Q371" s="17" t="str">
        <f>IF($P371=0,$D371,VLOOKUP($A371,工作表3!$A$6:$L$1016,12,0))</f>
        <v>主线关卡【毽子草】概率掉落</v>
      </c>
    </row>
    <row r="372" spans="1:17" s="17" customFormat="1">
      <c r="A372" s="63">
        <v>5213</v>
      </c>
      <c r="B372" s="65" t="s">
        <v>1895</v>
      </c>
      <c r="C372" s="65" t="s">
        <v>138</v>
      </c>
      <c r="D372" s="90" t="s">
        <v>2021</v>
      </c>
      <c r="E372" s="21">
        <v>103</v>
      </c>
      <c r="F372" s="21">
        <v>1</v>
      </c>
      <c r="G372" s="21">
        <v>537</v>
      </c>
      <c r="H372" s="21">
        <v>43</v>
      </c>
      <c r="I372" s="8">
        <v>0</v>
      </c>
      <c r="J372" s="21">
        <v>10050</v>
      </c>
      <c r="L372" s="43" t="s">
        <v>1458</v>
      </c>
      <c r="M372" s="43"/>
      <c r="P372" s="17">
        <f>INT(COUNTIFS(工作表3!A:A,A372))</f>
        <v>1</v>
      </c>
      <c r="Q372" s="17" t="str">
        <f>IF($P372=0,$D372,VLOOKUP($A372,工作表3!$A$6:$L$1016,12,0))</f>
        <v>主线关卡【菊草叶】概率掉落</v>
      </c>
    </row>
    <row r="373" spans="1:17" s="17" customFormat="1">
      <c r="A373" s="63">
        <v>5214</v>
      </c>
      <c r="B373" s="65" t="s">
        <v>1983</v>
      </c>
      <c r="C373" s="65" t="s">
        <v>138</v>
      </c>
      <c r="D373" s="90" t="s">
        <v>2022</v>
      </c>
      <c r="E373" s="21">
        <v>103</v>
      </c>
      <c r="F373" s="21">
        <v>1</v>
      </c>
      <c r="G373" s="21">
        <v>539</v>
      </c>
      <c r="H373" s="21">
        <v>43</v>
      </c>
      <c r="I373" s="8">
        <v>0</v>
      </c>
      <c r="J373" s="21">
        <v>10051</v>
      </c>
      <c r="L373" s="43" t="s">
        <v>1526</v>
      </c>
      <c r="M373" s="43"/>
      <c r="P373" s="17">
        <f>INT(COUNTIFS(工作表3!A:A,A373))</f>
        <v>1</v>
      </c>
      <c r="Q373" s="17" t="str">
        <f>IF($P373=0,$D373,VLOOKUP($A373,工作表3!$A$6:$L$1016,12,0))</f>
        <v>主线关卡【变色龙】概率掉落</v>
      </c>
    </row>
    <row r="374" spans="1:17" s="17" customFormat="1">
      <c r="A374" s="63">
        <v>5215</v>
      </c>
      <c r="B374" s="65" t="s">
        <v>1842</v>
      </c>
      <c r="C374" s="65" t="s">
        <v>138</v>
      </c>
      <c r="D374" s="90" t="s">
        <v>1891</v>
      </c>
      <c r="E374" s="21">
        <v>103</v>
      </c>
      <c r="F374" s="21">
        <v>1</v>
      </c>
      <c r="G374" s="21">
        <v>542</v>
      </c>
      <c r="H374" s="21">
        <v>44</v>
      </c>
      <c r="I374" s="8">
        <v>0</v>
      </c>
      <c r="J374" s="21">
        <v>10008</v>
      </c>
      <c r="L374" s="43" t="s">
        <v>1552</v>
      </c>
      <c r="M374" s="43"/>
      <c r="P374" s="17">
        <f>INT(COUNTIFS(工作表3!A:A,A374))</f>
        <v>1</v>
      </c>
      <c r="Q374" s="17" t="str">
        <f>IF($P374=0,$D374,VLOOKUP($A374,工作表3!$A$6:$L$1016,12,0))</f>
        <v>主线关卡【催眠鼠】概率掉落</v>
      </c>
    </row>
    <row r="375" spans="1:17" s="17" customFormat="1">
      <c r="A375" s="63">
        <v>5216</v>
      </c>
      <c r="B375" s="65" t="s">
        <v>1934</v>
      </c>
      <c r="C375" s="65" t="s">
        <v>138</v>
      </c>
      <c r="D375" s="90" t="s">
        <v>1917</v>
      </c>
      <c r="E375" s="21">
        <v>103</v>
      </c>
      <c r="F375" s="21">
        <v>1</v>
      </c>
      <c r="G375" s="21">
        <v>546</v>
      </c>
      <c r="H375" s="21">
        <v>44</v>
      </c>
      <c r="I375" s="8">
        <v>0</v>
      </c>
      <c r="J375" s="21">
        <v>10085</v>
      </c>
      <c r="L375" s="43" t="s">
        <v>1472</v>
      </c>
      <c r="M375" s="43"/>
      <c r="P375" s="17">
        <f>INT(COUNTIFS(工作表3!A:A,A375))</f>
        <v>1</v>
      </c>
      <c r="Q375" s="17" t="str">
        <f>IF($P375=0,$D375,VLOOKUP($A375,工作表3!$A$6:$L$1016,12,0))</f>
        <v>主线关卡【煤炭龟】概率掉落</v>
      </c>
    </row>
    <row r="376" spans="1:17" s="17" customFormat="1">
      <c r="A376" s="63">
        <v>5217</v>
      </c>
      <c r="B376" s="65" t="s">
        <v>1932</v>
      </c>
      <c r="C376" s="65" t="s">
        <v>138</v>
      </c>
      <c r="D376" s="90" t="s">
        <v>2023</v>
      </c>
      <c r="E376" s="21">
        <v>103</v>
      </c>
      <c r="F376" s="21">
        <v>1</v>
      </c>
      <c r="G376" s="21">
        <v>550</v>
      </c>
      <c r="H376" s="21">
        <v>44</v>
      </c>
      <c r="I376" s="8">
        <v>0</v>
      </c>
      <c r="J376" s="21">
        <v>10084</v>
      </c>
      <c r="L376" s="43" t="s">
        <v>1500</v>
      </c>
      <c r="M376" s="43"/>
      <c r="P376" s="17">
        <f>INT(COUNTIFS(工作表3!A:A,A376))</f>
        <v>1</v>
      </c>
      <c r="Q376" s="17" t="str">
        <f>IF($P376=0,$D376,VLOOKUP($A376,工作表3!$A$6:$L$1016,12,0))</f>
        <v>主线关卡【派拉斯】概率掉落</v>
      </c>
    </row>
    <row r="377" spans="1:17" s="17" customFormat="1">
      <c r="A377" s="63">
        <v>5218</v>
      </c>
      <c r="B377" s="65" t="s">
        <v>2016</v>
      </c>
      <c r="C377" s="65" t="s">
        <v>138</v>
      </c>
      <c r="D377" s="90" t="s">
        <v>1764</v>
      </c>
      <c r="E377" s="21">
        <v>103</v>
      </c>
      <c r="F377" s="21">
        <v>1</v>
      </c>
      <c r="G377" s="21">
        <v>552</v>
      </c>
      <c r="H377" s="21">
        <v>44</v>
      </c>
      <c r="I377" s="8">
        <v>0</v>
      </c>
      <c r="J377" s="21">
        <v>10088</v>
      </c>
      <c r="L377" s="43" t="s">
        <v>1533</v>
      </c>
      <c r="M377" s="43"/>
      <c r="P377" s="17">
        <f>INT(COUNTIFS(工作表3!A:A,A377))</f>
        <v>1</v>
      </c>
      <c r="Q377" s="17" t="str">
        <f>IF($P377=0,$D377,VLOOKUP($A377,工作表3!$A$6:$L$1016,12,0))</f>
        <v>主线关卡【小火马】概率掉落</v>
      </c>
    </row>
    <row r="378" spans="1:17" s="17" customFormat="1">
      <c r="A378" s="63">
        <v>5219</v>
      </c>
      <c r="B378" s="65" t="s">
        <v>1887</v>
      </c>
      <c r="C378" s="65" t="s">
        <v>138</v>
      </c>
      <c r="D378" s="90" t="s">
        <v>1925</v>
      </c>
      <c r="E378" s="21">
        <v>103</v>
      </c>
      <c r="F378" s="21">
        <v>1</v>
      </c>
      <c r="G378" s="21">
        <v>555</v>
      </c>
      <c r="H378" s="21">
        <v>45</v>
      </c>
      <c r="I378" s="8">
        <v>0</v>
      </c>
      <c r="J378" s="21">
        <v>10041</v>
      </c>
      <c r="L378" s="43" t="s">
        <v>1501</v>
      </c>
      <c r="M378" s="43"/>
      <c r="P378" s="17">
        <f>INT(COUNTIFS(工作表3!A:A,A378))</f>
        <v>1</v>
      </c>
      <c r="Q378" s="17" t="str">
        <f>IF($P378=0,$D378,VLOOKUP($A378,工作表3!$A$6:$L$1016,12,0))</f>
        <v>主线关卡【无光虫】概率掉落</v>
      </c>
    </row>
    <row r="379" spans="1:17" s="17" customFormat="1">
      <c r="A379" s="63">
        <v>5220</v>
      </c>
      <c r="B379" s="65" t="s">
        <v>1835</v>
      </c>
      <c r="C379" s="65" t="s">
        <v>138</v>
      </c>
      <c r="D379" s="90" t="s">
        <v>1841</v>
      </c>
      <c r="E379" s="21">
        <v>103</v>
      </c>
      <c r="F379" s="21">
        <v>1</v>
      </c>
      <c r="G379" s="21">
        <v>559</v>
      </c>
      <c r="H379" s="21">
        <v>45</v>
      </c>
      <c r="I379" s="8">
        <v>0</v>
      </c>
      <c r="J379" s="21">
        <v>10002</v>
      </c>
      <c r="L379" s="43" t="s">
        <v>1453</v>
      </c>
      <c r="M379" s="43"/>
      <c r="P379" s="17">
        <f>INT(COUNTIFS(工作表3!A:A,A379))</f>
        <v>1</v>
      </c>
      <c r="Q379" s="17" t="str">
        <f>IF($P379=0,$D379,VLOOKUP($A379,工作表3!$A$6:$L$1016,12,0))</f>
        <v>主线关卡【无光虫】概率掉落</v>
      </c>
    </row>
    <row r="380" spans="1:17" s="17" customFormat="1">
      <c r="A380" s="63">
        <v>5221</v>
      </c>
      <c r="B380" s="65" t="s">
        <v>1845</v>
      </c>
      <c r="C380" s="65" t="s">
        <v>138</v>
      </c>
      <c r="D380" s="90" t="s">
        <v>1774</v>
      </c>
      <c r="E380" s="21">
        <v>103</v>
      </c>
      <c r="F380" s="21">
        <v>1</v>
      </c>
      <c r="G380" s="21">
        <v>563</v>
      </c>
      <c r="H380" s="21">
        <v>45</v>
      </c>
      <c r="I380" s="8">
        <v>0</v>
      </c>
      <c r="J380" s="21">
        <v>10009</v>
      </c>
      <c r="L380" s="43" t="s">
        <v>1549</v>
      </c>
      <c r="M380" s="43"/>
      <c r="P380" s="17">
        <f>INT(COUNTIFS(工作表3!A:A,A380))</f>
        <v>1</v>
      </c>
      <c r="Q380" s="17" t="str">
        <f>IF($P380=0,$D380,VLOOKUP($A380,工作表3!$A$6:$L$1016,12,0))</f>
        <v>主线关卡【腕力】概率掉落</v>
      </c>
    </row>
    <row r="381" spans="1:17" s="17" customFormat="1">
      <c r="A381" s="63">
        <v>5222</v>
      </c>
      <c r="B381" s="65" t="s">
        <v>1951</v>
      </c>
      <c r="C381" s="65" t="s">
        <v>138</v>
      </c>
      <c r="D381" s="90" t="s">
        <v>1786</v>
      </c>
      <c r="E381" s="21">
        <v>103</v>
      </c>
      <c r="F381" s="21">
        <v>1</v>
      </c>
      <c r="G381" s="21">
        <v>565</v>
      </c>
      <c r="H381" s="21">
        <v>45</v>
      </c>
      <c r="I381" s="8">
        <v>0</v>
      </c>
      <c r="J381" s="21">
        <v>10011</v>
      </c>
      <c r="L381" s="43" t="s">
        <v>1502</v>
      </c>
      <c r="M381" s="43"/>
      <c r="P381" s="17">
        <f>INT(COUNTIFS(工作表3!A:A,A381))</f>
        <v>1</v>
      </c>
      <c r="Q381" s="17" t="str">
        <f>IF($P381=0,$D381,VLOOKUP($A381,工作表3!$A$6:$L$1016,12,0))</f>
        <v>主线关卡【手尾猴】概率掉落</v>
      </c>
    </row>
    <row r="382" spans="1:17" s="17" customFormat="1">
      <c r="A382" s="63">
        <v>5223</v>
      </c>
      <c r="B382" s="65" t="s">
        <v>1885</v>
      </c>
      <c r="C382" s="65" t="s">
        <v>138</v>
      </c>
      <c r="D382" s="90" t="s">
        <v>1809</v>
      </c>
      <c r="E382" s="21">
        <v>103</v>
      </c>
      <c r="F382" s="21">
        <v>1</v>
      </c>
      <c r="G382" s="21">
        <v>568</v>
      </c>
      <c r="H382" s="21">
        <v>46</v>
      </c>
      <c r="I382" s="8">
        <v>0</v>
      </c>
      <c r="J382" s="21">
        <v>10040</v>
      </c>
      <c r="L382" s="43" t="s">
        <v>1497</v>
      </c>
      <c r="M382" s="43"/>
      <c r="P382" s="17">
        <f>INT(COUNTIFS(工作表3!A:A,A382))</f>
        <v>1</v>
      </c>
      <c r="Q382" s="17" t="str">
        <f>IF($P382=0,$D382,VLOOKUP($A382,工作表3!$A$6:$L$1016,12,0))</f>
        <v>主线关卡【派拉斯】概率掉落</v>
      </c>
    </row>
    <row r="383" spans="1:17" s="17" customFormat="1">
      <c r="A383" s="63">
        <v>5224</v>
      </c>
      <c r="B383" s="65" t="s">
        <v>1874</v>
      </c>
      <c r="C383" s="65" t="s">
        <v>138</v>
      </c>
      <c r="D383" s="90" t="s">
        <v>1770</v>
      </c>
      <c r="E383" s="21">
        <v>103</v>
      </c>
      <c r="F383" s="21">
        <v>1</v>
      </c>
      <c r="G383" s="21">
        <v>572</v>
      </c>
      <c r="H383" s="21">
        <v>46</v>
      </c>
      <c r="I383" s="8">
        <v>0</v>
      </c>
      <c r="J383" s="21">
        <v>10035</v>
      </c>
      <c r="L383" s="43" t="s">
        <v>1533</v>
      </c>
      <c r="M383" s="43"/>
      <c r="P383" s="17">
        <f>INT(COUNTIFS(工作表3!A:A,A383))</f>
        <v>1</v>
      </c>
      <c r="Q383" s="17" t="str">
        <f>IF($P383=0,$D383,VLOOKUP($A383,工作表3!$A$6:$L$1016,12,0))</f>
        <v>主线关卡【菊草叶】概率掉落</v>
      </c>
    </row>
    <row r="384" spans="1:17" s="17" customFormat="1">
      <c r="A384" s="63">
        <v>5225</v>
      </c>
      <c r="B384" s="65" t="s">
        <v>1883</v>
      </c>
      <c r="C384" s="65" t="s">
        <v>138</v>
      </c>
      <c r="D384" s="90" t="s">
        <v>2024</v>
      </c>
      <c r="E384" s="21">
        <v>103</v>
      </c>
      <c r="F384" s="21">
        <v>1</v>
      </c>
      <c r="G384" s="21">
        <v>576</v>
      </c>
      <c r="H384" s="21">
        <v>46</v>
      </c>
      <c r="I384" s="8">
        <v>0</v>
      </c>
      <c r="J384" s="21">
        <v>10039</v>
      </c>
      <c r="L384" s="43" t="s">
        <v>1493</v>
      </c>
      <c r="M384" s="43"/>
      <c r="P384" s="17">
        <f>INT(COUNTIFS(工作表3!A:A,A384))</f>
        <v>1</v>
      </c>
      <c r="Q384" s="17" t="str">
        <f>IF($P384=0,$D384,VLOOKUP($A384,工作表3!$A$6:$L$1016,12,0))</f>
        <v>主线关卡【叉字蝠】概率掉落</v>
      </c>
    </row>
    <row r="385" spans="1:17" s="17" customFormat="1">
      <c r="A385" s="63">
        <v>5226</v>
      </c>
      <c r="B385" s="65" t="s">
        <v>1969</v>
      </c>
      <c r="C385" s="65" t="s">
        <v>138</v>
      </c>
      <c r="D385" s="90" t="s">
        <v>1917</v>
      </c>
      <c r="E385" s="21">
        <v>103</v>
      </c>
      <c r="F385" s="21">
        <v>1</v>
      </c>
      <c r="G385" s="21">
        <v>578</v>
      </c>
      <c r="H385" s="21">
        <v>46</v>
      </c>
      <c r="I385" s="8">
        <v>0</v>
      </c>
      <c r="J385" s="21">
        <v>10033</v>
      </c>
      <c r="L385" s="43" t="s">
        <v>1503</v>
      </c>
      <c r="M385" s="43"/>
      <c r="P385" s="17">
        <f>INT(COUNTIFS(工作表3!A:A,A385))</f>
        <v>1</v>
      </c>
      <c r="Q385" s="17" t="str">
        <f>IF($P385=0,$D385,VLOOKUP($A385,工作表3!$A$6:$L$1016,12,0))</f>
        <v>主线关卡【钢神柱】概率掉落</v>
      </c>
    </row>
    <row r="386" spans="1:17" s="17" customFormat="1">
      <c r="A386" s="63">
        <v>5227</v>
      </c>
      <c r="B386" s="65" t="s">
        <v>1903</v>
      </c>
      <c r="C386" s="65" t="s">
        <v>138</v>
      </c>
      <c r="D386" s="90" t="s">
        <v>2025</v>
      </c>
      <c r="E386" s="21">
        <v>103</v>
      </c>
      <c r="F386" s="21">
        <v>1</v>
      </c>
      <c r="G386" s="21">
        <v>581</v>
      </c>
      <c r="H386" s="21">
        <v>47</v>
      </c>
      <c r="I386" s="8">
        <v>0</v>
      </c>
      <c r="J386" s="21">
        <v>10059</v>
      </c>
      <c r="L386" s="43" t="s">
        <v>1502</v>
      </c>
      <c r="M386" s="43"/>
      <c r="P386" s="17">
        <f>INT(COUNTIFS(工作表3!A:A,A386))</f>
        <v>1</v>
      </c>
      <c r="Q386" s="17" t="str">
        <f>IF($P386=0,$D386,VLOOKUP($A386,工作表3!$A$6:$L$1016,12,0))</f>
        <v>主线关卡【土狼犬】概率掉落</v>
      </c>
    </row>
    <row r="387" spans="1:17" s="17" customFormat="1">
      <c r="A387" s="63">
        <v>5228</v>
      </c>
      <c r="B387" s="65" t="s">
        <v>1900</v>
      </c>
      <c r="C387" s="65" t="s">
        <v>138</v>
      </c>
      <c r="D387" s="90" t="s">
        <v>1893</v>
      </c>
      <c r="E387" s="21">
        <v>103</v>
      </c>
      <c r="F387" s="21">
        <v>1</v>
      </c>
      <c r="G387" s="21">
        <v>585</v>
      </c>
      <c r="H387" s="21">
        <v>47</v>
      </c>
      <c r="I387" s="8">
        <v>0</v>
      </c>
      <c r="J387" s="21">
        <v>10056</v>
      </c>
      <c r="L387" s="43" t="s">
        <v>1469</v>
      </c>
      <c r="M387" s="43"/>
      <c r="P387" s="17">
        <f>INT(COUNTIFS(工作表3!A:A,A387))</f>
        <v>1</v>
      </c>
      <c r="Q387" s="17" t="str">
        <f>IF($P387=0,$D387,VLOOKUP($A387,工作表3!$A$6:$L$1016,12,0))</f>
        <v>主线关卡【阿伯蛇】概率掉落</v>
      </c>
    </row>
    <row r="388" spans="1:17" s="17" customFormat="1">
      <c r="A388" s="63">
        <v>5229</v>
      </c>
      <c r="B388" s="65" t="s">
        <v>1899</v>
      </c>
      <c r="C388" s="65" t="s">
        <v>138</v>
      </c>
      <c r="D388" s="90" t="s">
        <v>1896</v>
      </c>
      <c r="E388" s="21">
        <v>103</v>
      </c>
      <c r="F388" s="21">
        <v>1</v>
      </c>
      <c r="G388" s="21">
        <v>589</v>
      </c>
      <c r="H388" s="21">
        <v>47</v>
      </c>
      <c r="I388" s="8">
        <v>0</v>
      </c>
      <c r="J388" s="21">
        <v>10055</v>
      </c>
      <c r="L388" s="43" t="s">
        <v>1504</v>
      </c>
      <c r="M388" s="43"/>
      <c r="P388" s="17">
        <f>INT(COUNTIFS(工作表3!A:A,A388))</f>
        <v>1</v>
      </c>
      <c r="Q388" s="17" t="str">
        <f>IF($P388=0,$D388,VLOOKUP($A388,工作表3!$A$6:$L$1016,12,0))</f>
        <v>主线关卡【化石翼龙】概率掉落</v>
      </c>
    </row>
    <row r="389" spans="1:17" s="17" customFormat="1">
      <c r="A389" s="63">
        <v>5230</v>
      </c>
      <c r="B389" s="65" t="s">
        <v>1986</v>
      </c>
      <c r="C389" s="65" t="s">
        <v>138</v>
      </c>
      <c r="D389" s="90" t="s">
        <v>1807</v>
      </c>
      <c r="E389" s="21">
        <v>103</v>
      </c>
      <c r="F389" s="21">
        <v>1</v>
      </c>
      <c r="G389" s="21">
        <v>591</v>
      </c>
      <c r="H389" s="21">
        <v>47</v>
      </c>
      <c r="I389" s="8">
        <v>0</v>
      </c>
      <c r="J389" s="21">
        <v>10054</v>
      </c>
      <c r="L389" s="43" t="s">
        <v>1459</v>
      </c>
      <c r="M389" s="43"/>
      <c r="P389" s="17">
        <f>INT(COUNTIFS(工作表3!A:A,A389))</f>
        <v>1</v>
      </c>
      <c r="Q389" s="17" t="str">
        <f>IF($P389=0,$D389,VLOOKUP($A389,工作表3!$A$6:$L$1016,12,0))</f>
        <v>主线关卡【催眠鼠】概率掉落</v>
      </c>
    </row>
    <row r="390" spans="1:17" s="17" customFormat="1">
      <c r="A390" s="63">
        <v>5231</v>
      </c>
      <c r="B390" s="65" t="s">
        <v>1902</v>
      </c>
      <c r="C390" s="65" t="s">
        <v>138</v>
      </c>
      <c r="D390" s="90" t="s">
        <v>1857</v>
      </c>
      <c r="E390" s="21">
        <v>103</v>
      </c>
      <c r="F390" s="21">
        <v>1</v>
      </c>
      <c r="G390" s="21">
        <v>594</v>
      </c>
      <c r="H390" s="21">
        <v>48</v>
      </c>
      <c r="I390" s="8">
        <v>0</v>
      </c>
      <c r="J390" s="21">
        <v>10058</v>
      </c>
      <c r="L390" s="43" t="s">
        <v>1505</v>
      </c>
      <c r="M390" s="43"/>
      <c r="P390" s="17">
        <f>INT(COUNTIFS(工作表3!A:A,A390))</f>
        <v>1</v>
      </c>
      <c r="Q390" s="17" t="str">
        <f>IF($P390=0,$D390,VLOOKUP($A390,工作表3!$A$6:$L$1016,12,0))</f>
        <v>主线关卡【杰尼龟】概率掉落</v>
      </c>
    </row>
    <row r="391" spans="1:17" s="17" customFormat="1">
      <c r="A391" s="63">
        <v>5232</v>
      </c>
      <c r="B391" s="65" t="s">
        <v>1919</v>
      </c>
      <c r="C391" s="65" t="s">
        <v>138</v>
      </c>
      <c r="D391" s="90" t="s">
        <v>1855</v>
      </c>
      <c r="E391" s="21">
        <v>103</v>
      </c>
      <c r="F391" s="21">
        <v>1</v>
      </c>
      <c r="G391" s="21">
        <v>598</v>
      </c>
      <c r="H391" s="21">
        <v>48</v>
      </c>
      <c r="I391" s="8">
        <v>0</v>
      </c>
      <c r="J391" s="21">
        <v>10073</v>
      </c>
      <c r="L391" s="43" t="s">
        <v>1472</v>
      </c>
      <c r="M391" s="43"/>
      <c r="P391" s="17">
        <f>INT(COUNTIFS(工作表3!A:A,A391))</f>
        <v>1</v>
      </c>
      <c r="Q391" s="17" t="str">
        <f>IF($P391=0,$D391,VLOOKUP($A391,工作表3!$A$6:$L$1016,12,0))</f>
        <v>主线关卡【凰王】概率掉落</v>
      </c>
    </row>
    <row r="392" spans="1:17" s="17" customFormat="1">
      <c r="A392" s="63">
        <v>5233</v>
      </c>
      <c r="B392" s="65" t="s">
        <v>1936</v>
      </c>
      <c r="C392" s="65" t="s">
        <v>138</v>
      </c>
      <c r="D392" s="90" t="s">
        <v>2026</v>
      </c>
      <c r="E392" s="21">
        <v>103</v>
      </c>
      <c r="F392" s="21">
        <v>1</v>
      </c>
      <c r="G392" s="21">
        <v>602</v>
      </c>
      <c r="H392" s="21">
        <v>48</v>
      </c>
      <c r="I392" s="8">
        <v>0</v>
      </c>
      <c r="J392" s="21">
        <v>10086</v>
      </c>
      <c r="L392" s="43" t="s">
        <v>1540</v>
      </c>
      <c r="M392" s="43"/>
      <c r="P392" s="17">
        <f>INT(COUNTIFS(工作表3!A:A,A392))</f>
        <v>1</v>
      </c>
      <c r="Q392" s="17" t="str">
        <f>IF($P392=0,$D392,VLOOKUP($A392,工作表3!$A$6:$L$1016,12,0))</f>
        <v>主线关卡【妙蛙种子】概率掉落</v>
      </c>
    </row>
    <row r="393" spans="1:17" s="17" customFormat="1">
      <c r="A393" s="63">
        <v>5234</v>
      </c>
      <c r="B393" s="65" t="s">
        <v>2010</v>
      </c>
      <c r="C393" s="65" t="s">
        <v>138</v>
      </c>
      <c r="D393" s="90" t="s">
        <v>2027</v>
      </c>
      <c r="E393" s="21">
        <v>103</v>
      </c>
      <c r="F393" s="21">
        <v>1</v>
      </c>
      <c r="G393" s="21">
        <v>604</v>
      </c>
      <c r="H393" s="21">
        <v>48</v>
      </c>
      <c r="I393" s="8">
        <v>0</v>
      </c>
      <c r="J393" s="21">
        <v>10083</v>
      </c>
      <c r="L393" s="43" t="s">
        <v>1463</v>
      </c>
      <c r="M393" s="43"/>
      <c r="P393" s="17">
        <f>INT(COUNTIFS(工作表3!A:A,A393))</f>
        <v>1</v>
      </c>
      <c r="Q393" s="17" t="str">
        <f>IF($P393=0,$D393,VLOOKUP($A393,工作表3!$A$6:$L$1016,12,0))</f>
        <v>主线关卡【化石翼龙】概率掉落</v>
      </c>
    </row>
    <row r="394" spans="1:17" s="17" customFormat="1">
      <c r="A394" s="63">
        <v>5235</v>
      </c>
      <c r="B394" s="65" t="s">
        <v>1931</v>
      </c>
      <c r="C394" s="65" t="s">
        <v>138</v>
      </c>
      <c r="D394" s="90" t="s">
        <v>2018</v>
      </c>
      <c r="E394" s="21">
        <v>103</v>
      </c>
      <c r="F394" s="21">
        <v>1</v>
      </c>
      <c r="G394" s="21">
        <v>607</v>
      </c>
      <c r="H394" s="21">
        <v>49</v>
      </c>
      <c r="I394" s="8">
        <v>0</v>
      </c>
      <c r="J394" s="21">
        <v>10082</v>
      </c>
      <c r="L394" s="43" t="s">
        <v>1553</v>
      </c>
      <c r="M394" s="43"/>
      <c r="P394" s="17">
        <f>INT(COUNTIFS(工作表3!A:A,A394))</f>
        <v>1</v>
      </c>
      <c r="Q394" s="17" t="str">
        <f>IF($P394=0,$D394,VLOOKUP($A394,工作表3!$A$6:$L$1016,12,0))</f>
        <v>主线关卡【地鼠】概率掉落</v>
      </c>
    </row>
    <row r="395" spans="1:17" s="17" customFormat="1">
      <c r="A395" s="63">
        <v>5236</v>
      </c>
      <c r="B395" s="65" t="s">
        <v>1840</v>
      </c>
      <c r="C395" s="65" t="s">
        <v>138</v>
      </c>
      <c r="D395" s="90" t="s">
        <v>1905</v>
      </c>
      <c r="E395" s="21">
        <v>103</v>
      </c>
      <c r="F395" s="21">
        <v>1</v>
      </c>
      <c r="G395" s="21">
        <v>611</v>
      </c>
      <c r="H395" s="21">
        <v>49</v>
      </c>
      <c r="I395" s="8">
        <v>0</v>
      </c>
      <c r="J395" s="21">
        <v>10007</v>
      </c>
      <c r="L395" s="43" t="s">
        <v>1455</v>
      </c>
      <c r="M395" s="43"/>
      <c r="P395" s="17">
        <f>INT(COUNTIFS(工作表3!A:A,A395))</f>
        <v>1</v>
      </c>
      <c r="Q395" s="17" t="str">
        <f>IF($P395=0,$D395,VLOOKUP($A395,工作表3!$A$6:$L$1016,12,0))</f>
        <v>主线关卡【穿山鼠】概率掉落</v>
      </c>
    </row>
    <row r="396" spans="1:17" s="17" customFormat="1">
      <c r="A396" s="63">
        <v>5237</v>
      </c>
      <c r="B396" s="65" t="s">
        <v>1847</v>
      </c>
      <c r="C396" s="65" t="s">
        <v>138</v>
      </c>
      <c r="D396" s="90" t="s">
        <v>1853</v>
      </c>
      <c r="E396" s="21">
        <v>103</v>
      </c>
      <c r="F396" s="21">
        <v>1</v>
      </c>
      <c r="G396" s="21">
        <v>615</v>
      </c>
      <c r="H396" s="21">
        <v>49</v>
      </c>
      <c r="I396" s="8">
        <v>0</v>
      </c>
      <c r="J396" s="21">
        <v>10012</v>
      </c>
      <c r="L396" s="43" t="s">
        <v>1506</v>
      </c>
      <c r="M396" s="43"/>
      <c r="P396" s="17">
        <f>INT(COUNTIFS(工作表3!A:A,A396))</f>
        <v>1</v>
      </c>
      <c r="Q396" s="17" t="str">
        <f>IF($P396=0,$D396,VLOOKUP($A396,工作表3!$A$6:$L$1016,12,0))</f>
        <v>主线关卡【钢神柱】概率掉落</v>
      </c>
    </row>
    <row r="397" spans="1:17" s="17" customFormat="1">
      <c r="A397" s="63">
        <v>5238</v>
      </c>
      <c r="B397" s="65" t="s">
        <v>1945</v>
      </c>
      <c r="C397" s="65" t="s">
        <v>138</v>
      </c>
      <c r="D397" s="90" t="s">
        <v>2028</v>
      </c>
      <c r="E397" s="21">
        <v>103</v>
      </c>
      <c r="F397" s="21">
        <v>1</v>
      </c>
      <c r="G397" s="21">
        <v>617</v>
      </c>
      <c r="H397" s="21">
        <v>49</v>
      </c>
      <c r="I397" s="8">
        <v>0</v>
      </c>
      <c r="J397" s="21">
        <v>10005</v>
      </c>
      <c r="L397" s="43" t="s">
        <v>1490</v>
      </c>
      <c r="M397" s="43"/>
      <c r="P397" s="17">
        <f>INT(COUNTIFS(工作表3!A:A,A397))</f>
        <v>1</v>
      </c>
      <c r="Q397" s="17" t="str">
        <f>IF($P397=0,$D397,VLOOKUP($A397,工作表3!$A$6:$L$1016,12,0))</f>
        <v>主线关卡【3D龙】概率掉落</v>
      </c>
    </row>
    <row r="398" spans="1:17" s="17" customFormat="1">
      <c r="A398" s="63">
        <v>5239</v>
      </c>
      <c r="B398" s="65" t="s">
        <v>1930</v>
      </c>
      <c r="C398" s="65" t="s">
        <v>138</v>
      </c>
      <c r="D398" s="90" t="s">
        <v>1768</v>
      </c>
      <c r="E398" s="21">
        <v>103</v>
      </c>
      <c r="F398" s="21">
        <v>1</v>
      </c>
      <c r="G398" s="21">
        <v>620</v>
      </c>
      <c r="H398" s="21">
        <v>50</v>
      </c>
      <c r="I398" s="8">
        <v>0</v>
      </c>
      <c r="J398" s="21">
        <v>10081</v>
      </c>
      <c r="L398" s="43" t="s">
        <v>1472</v>
      </c>
      <c r="M398" s="43"/>
      <c r="P398" s="17">
        <f>INT(COUNTIFS(工作表3!A:A,A398))</f>
        <v>1</v>
      </c>
      <c r="Q398" s="17" t="str">
        <f>IF($P398=0,$D398,VLOOKUP($A398,工作表3!$A$6:$L$1016,12,0))</f>
        <v>主线关卡【肯泰罗】概率掉落</v>
      </c>
    </row>
    <row r="399" spans="1:17" s="17" customFormat="1">
      <c r="A399" s="63">
        <v>5240</v>
      </c>
      <c r="B399" s="65" t="s">
        <v>1872</v>
      </c>
      <c r="C399" s="65" t="s">
        <v>138</v>
      </c>
      <c r="D399" s="90" t="s">
        <v>1914</v>
      </c>
      <c r="E399" s="21">
        <v>103</v>
      </c>
      <c r="F399" s="21">
        <v>1</v>
      </c>
      <c r="G399" s="21">
        <v>624</v>
      </c>
      <c r="H399" s="21">
        <v>50</v>
      </c>
      <c r="I399" s="8">
        <v>0</v>
      </c>
      <c r="J399" s="21">
        <v>10031</v>
      </c>
      <c r="L399" s="43" t="s">
        <v>1504</v>
      </c>
      <c r="M399" s="43"/>
      <c r="P399" s="17">
        <f>INT(COUNTIFS(工作表3!A:A,A399))</f>
        <v>1</v>
      </c>
      <c r="Q399" s="17" t="str">
        <f>IF($P399=0,$D399,VLOOKUP($A399,工作表3!$A$6:$L$1016,12,0))</f>
        <v>主线关卡【艾比郎】概率掉落</v>
      </c>
    </row>
    <row r="400" spans="1:17" s="17" customFormat="1">
      <c r="A400" s="63">
        <v>5241</v>
      </c>
      <c r="B400" s="65" t="s">
        <v>1869</v>
      </c>
      <c r="C400" s="65" t="s">
        <v>138</v>
      </c>
      <c r="D400" s="90" t="s">
        <v>1807</v>
      </c>
      <c r="E400" s="21">
        <v>103</v>
      </c>
      <c r="F400" s="21">
        <v>1</v>
      </c>
      <c r="G400" s="21">
        <v>628</v>
      </c>
      <c r="H400" s="21">
        <v>50</v>
      </c>
      <c r="I400" s="8">
        <v>0</v>
      </c>
      <c r="J400" s="21">
        <v>10029</v>
      </c>
      <c r="L400" s="43" t="s">
        <v>1527</v>
      </c>
      <c r="M400" s="43"/>
      <c r="P400" s="17">
        <f>INT(COUNTIFS(工作表3!A:A,A400))</f>
        <v>1</v>
      </c>
      <c r="Q400" s="17" t="str">
        <f>IF($P400=0,$D400,VLOOKUP($A400,工作表3!$A$6:$L$1016,12,0))</f>
        <v>主线关卡【胖丁】概率掉落</v>
      </c>
    </row>
    <row r="401" spans="1:17" s="17" customFormat="1">
      <c r="A401" s="63">
        <v>5242</v>
      </c>
      <c r="B401" s="65" t="s">
        <v>1963</v>
      </c>
      <c r="C401" s="65" t="s">
        <v>138</v>
      </c>
      <c r="D401" s="90" t="s">
        <v>2029</v>
      </c>
      <c r="E401" s="21">
        <v>103</v>
      </c>
      <c r="F401" s="21">
        <v>1</v>
      </c>
      <c r="G401" s="21">
        <v>630</v>
      </c>
      <c r="H401" s="21">
        <v>50</v>
      </c>
      <c r="I401" s="8">
        <v>0</v>
      </c>
      <c r="J401" s="21">
        <v>10027</v>
      </c>
      <c r="L401" s="43" t="s">
        <v>1500</v>
      </c>
      <c r="M401" s="43"/>
      <c r="P401" s="17">
        <f>INT(COUNTIFS(工作表3!A:A,A401))</f>
        <v>1</v>
      </c>
      <c r="Q401" s="17" t="str">
        <f>IF($P401=0,$D401,VLOOKUP($A401,工作表3!$A$6:$L$1016,12,0))</f>
        <v>主线关卡【蚊香蝌蚪】概率掉落</v>
      </c>
    </row>
    <row r="402" spans="1:17" s="17" customFormat="1">
      <c r="A402" s="63">
        <v>5243</v>
      </c>
      <c r="B402" s="65" t="s">
        <v>1847</v>
      </c>
      <c r="C402" s="65" t="s">
        <v>138</v>
      </c>
      <c r="D402" s="90" t="s">
        <v>1772</v>
      </c>
      <c r="E402" s="21">
        <v>103</v>
      </c>
      <c r="F402" s="21">
        <v>1</v>
      </c>
      <c r="G402" s="21">
        <v>633</v>
      </c>
      <c r="H402" s="21">
        <v>51</v>
      </c>
      <c r="I402" s="8">
        <v>0</v>
      </c>
      <c r="J402" s="21">
        <v>10013</v>
      </c>
      <c r="L402" s="43" t="s">
        <v>1472</v>
      </c>
      <c r="M402" s="43"/>
      <c r="P402" s="17">
        <f>INT(COUNTIFS(工作表3!A:A,A402))</f>
        <v>1</v>
      </c>
      <c r="Q402" s="17" t="str">
        <f>IF($P402=0,$D402,VLOOKUP($A402,工作表3!$A$6:$L$1016,12,0))</f>
        <v>主线关卡【皮皮】概率掉落</v>
      </c>
    </row>
    <row r="403" spans="1:17" s="17" customFormat="1">
      <c r="A403" s="63">
        <v>5244</v>
      </c>
      <c r="B403" s="65" t="s">
        <v>1906</v>
      </c>
      <c r="C403" s="65" t="s">
        <v>138</v>
      </c>
      <c r="D403" s="90" t="s">
        <v>1824</v>
      </c>
      <c r="E403" s="21">
        <v>103</v>
      </c>
      <c r="F403" s="21">
        <v>1</v>
      </c>
      <c r="G403" s="21">
        <v>637</v>
      </c>
      <c r="H403" s="21">
        <v>51</v>
      </c>
      <c r="I403" s="8">
        <v>0</v>
      </c>
      <c r="J403" s="21">
        <v>10061</v>
      </c>
      <c r="L403" s="43" t="s">
        <v>1522</v>
      </c>
      <c r="M403" s="43"/>
      <c r="P403" s="17">
        <f>INT(COUNTIFS(工作表3!A:A,A403))</f>
        <v>1</v>
      </c>
      <c r="Q403" s="17" t="str">
        <f>IF($P403=0,$D403,VLOOKUP($A403,工作表3!$A$6:$L$1016,12,0))</f>
        <v>主线关卡【拉提奥斯】概率掉落</v>
      </c>
    </row>
    <row r="404" spans="1:17" s="17" customFormat="1">
      <c r="A404" s="63">
        <v>5245</v>
      </c>
      <c r="B404" s="65" t="s">
        <v>1894</v>
      </c>
      <c r="C404" s="65" t="s">
        <v>138</v>
      </c>
      <c r="D404" s="90" t="s">
        <v>2030</v>
      </c>
      <c r="E404" s="21">
        <v>103</v>
      </c>
      <c r="F404" s="21">
        <v>1</v>
      </c>
      <c r="G404" s="21">
        <v>641</v>
      </c>
      <c r="H404" s="21">
        <v>51</v>
      </c>
      <c r="I404" s="8">
        <v>0</v>
      </c>
      <c r="J404" s="21">
        <v>10049</v>
      </c>
      <c r="L404" s="43" t="s">
        <v>1474</v>
      </c>
      <c r="M404" s="43"/>
      <c r="P404" s="17">
        <f>INT(COUNTIFS(工作表3!A:A,A404))</f>
        <v>1</v>
      </c>
      <c r="Q404" s="17" t="str">
        <f>IF($P404=0,$D404,VLOOKUP($A404,工作表3!$A$6:$L$1016,12,0))</f>
        <v>主线关卡【宝宝丁】概率掉落</v>
      </c>
    </row>
    <row r="405" spans="1:17" s="17" customFormat="1">
      <c r="A405" s="63">
        <v>5246</v>
      </c>
      <c r="B405" s="65" t="s">
        <v>1983</v>
      </c>
      <c r="C405" s="65" t="s">
        <v>138</v>
      </c>
      <c r="D405" s="90" t="s">
        <v>1879</v>
      </c>
      <c r="E405" s="21">
        <v>103</v>
      </c>
      <c r="F405" s="21">
        <v>1</v>
      </c>
      <c r="G405" s="21">
        <v>643</v>
      </c>
      <c r="H405" s="21">
        <v>51</v>
      </c>
      <c r="I405" s="8">
        <v>0</v>
      </c>
      <c r="J405" s="21">
        <v>10051</v>
      </c>
      <c r="L405" s="43" t="s">
        <v>1479</v>
      </c>
      <c r="M405" s="43"/>
      <c r="P405" s="17">
        <f>INT(COUNTIFS(工作表3!A:A,A405))</f>
        <v>1</v>
      </c>
      <c r="Q405" s="17" t="str">
        <f>IF($P405=0,$D405,VLOOKUP($A405,工作表3!$A$6:$L$1016,12,0))</f>
        <v>主线关卡【正电拍拍】概率掉落</v>
      </c>
    </row>
    <row r="406" spans="1:17" s="17" customFormat="1">
      <c r="A406" s="63">
        <v>5247</v>
      </c>
      <c r="B406" s="65" t="s">
        <v>1861</v>
      </c>
      <c r="C406" s="65" t="s">
        <v>138</v>
      </c>
      <c r="D406" s="90" t="s">
        <v>1770</v>
      </c>
      <c r="E406" s="21">
        <v>103</v>
      </c>
      <c r="F406" s="21">
        <v>1</v>
      </c>
      <c r="G406" s="21">
        <v>646</v>
      </c>
      <c r="H406" s="21">
        <v>52</v>
      </c>
      <c r="I406" s="8">
        <v>0</v>
      </c>
      <c r="J406" s="21">
        <v>10019</v>
      </c>
      <c r="L406" s="43" t="s">
        <v>1507</v>
      </c>
      <c r="M406" s="43"/>
      <c r="P406" s="17">
        <f>INT(COUNTIFS(工作表3!A:A,A406))</f>
        <v>1</v>
      </c>
      <c r="Q406" s="17" t="str">
        <f>IF($P406=0,$D406,VLOOKUP($A406,工作表3!$A$6:$L$1016,12,0))</f>
        <v>主线关卡【圆尾猫】概率掉落</v>
      </c>
    </row>
    <row r="407" spans="1:17" s="17" customFormat="1">
      <c r="A407" s="63">
        <v>5248</v>
      </c>
      <c r="B407" s="65" t="s">
        <v>1937</v>
      </c>
      <c r="C407" s="65" t="s">
        <v>138</v>
      </c>
      <c r="D407" s="90" t="s">
        <v>1774</v>
      </c>
      <c r="E407" s="21">
        <v>103</v>
      </c>
      <c r="F407" s="21">
        <v>1</v>
      </c>
      <c r="G407" s="21">
        <v>650</v>
      </c>
      <c r="H407" s="21">
        <v>52</v>
      </c>
      <c r="I407" s="8">
        <v>0</v>
      </c>
      <c r="J407" s="21">
        <v>10087</v>
      </c>
      <c r="L407" s="43" t="s">
        <v>1532</v>
      </c>
      <c r="M407" s="43"/>
      <c r="P407" s="17">
        <f>INT(COUNTIFS(工作表3!A:A,A407))</f>
        <v>1</v>
      </c>
      <c r="Q407" s="17" t="str">
        <f>IF($P407=0,$D407,VLOOKUP($A407,工作表3!$A$6:$L$1016,12,0))</f>
        <v>主线关卡【穿山鼠】概率掉落</v>
      </c>
    </row>
    <row r="408" spans="1:17" s="17" customFormat="1">
      <c r="A408" s="63">
        <v>5249</v>
      </c>
      <c r="B408" s="65" t="s">
        <v>1923</v>
      </c>
      <c r="C408" s="65" t="s">
        <v>138</v>
      </c>
      <c r="D408" s="90" t="s">
        <v>2031</v>
      </c>
      <c r="E408" s="21">
        <v>103</v>
      </c>
      <c r="F408" s="21">
        <v>1</v>
      </c>
      <c r="G408" s="21">
        <v>654</v>
      </c>
      <c r="H408" s="21">
        <v>52</v>
      </c>
      <c r="I408" s="8">
        <v>0</v>
      </c>
      <c r="J408" s="21">
        <v>10076</v>
      </c>
      <c r="L408" s="43" t="s">
        <v>1468</v>
      </c>
      <c r="M408" s="43"/>
      <c r="P408" s="17">
        <f>INT(COUNTIFS(工作表3!A:A,A408))</f>
        <v>1</v>
      </c>
      <c r="Q408" s="17" t="str">
        <f>IF($P408=0,$D408,VLOOKUP($A408,工作表3!$A$6:$L$1016,12,0))</f>
        <v>主线关卡【喇叭芽】概率掉落</v>
      </c>
    </row>
    <row r="409" spans="1:17" s="17" customFormat="1">
      <c r="A409" s="63">
        <v>5250</v>
      </c>
      <c r="B409" s="65" t="s">
        <v>2016</v>
      </c>
      <c r="C409" s="65" t="s">
        <v>138</v>
      </c>
      <c r="D409" s="90" t="s">
        <v>2032</v>
      </c>
      <c r="E409" s="21">
        <v>103</v>
      </c>
      <c r="F409" s="21">
        <v>1</v>
      </c>
      <c r="G409" s="21">
        <v>656</v>
      </c>
      <c r="H409" s="21">
        <v>52</v>
      </c>
      <c r="I409" s="8">
        <v>0</v>
      </c>
      <c r="J409" s="21">
        <v>10088</v>
      </c>
      <c r="L409" s="43" t="s">
        <v>1483</v>
      </c>
      <c r="M409" s="43"/>
      <c r="P409" s="17">
        <f>INT(COUNTIFS(工作表3!A:A,A409))</f>
        <v>1</v>
      </c>
      <c r="Q409" s="17" t="str">
        <f>IF($P409=0,$D409,VLOOKUP($A409,工作表3!$A$6:$L$1016,12,0))</f>
        <v>主线关卡【土狼犬】概率掉落</v>
      </c>
    </row>
    <row r="410" spans="1:17" s="17" customFormat="1">
      <c r="A410" s="63">
        <v>5251</v>
      </c>
      <c r="B410" s="65" t="s">
        <v>1892</v>
      </c>
      <c r="C410" s="65" t="s">
        <v>138</v>
      </c>
      <c r="D410" s="90" t="s">
        <v>2033</v>
      </c>
      <c r="E410" s="21">
        <v>103</v>
      </c>
      <c r="F410" s="21">
        <v>1</v>
      </c>
      <c r="G410" s="21">
        <v>659</v>
      </c>
      <c r="H410" s="21">
        <v>53</v>
      </c>
      <c r="I410" s="8">
        <v>0</v>
      </c>
      <c r="J410" s="21">
        <v>10043</v>
      </c>
      <c r="L410" s="43" t="s">
        <v>1542</v>
      </c>
      <c r="M410" s="43"/>
      <c r="P410" s="17">
        <f>INT(COUNTIFS(工作表3!A:A,A410))</f>
        <v>1</v>
      </c>
      <c r="Q410" s="17" t="str">
        <f>IF($P410=0,$D410,VLOOKUP($A410,工作表3!$A$6:$L$1016,12,0))</f>
        <v>主线关卡【催眠鼠】概率掉落</v>
      </c>
    </row>
    <row r="411" spans="1:17" s="17" customFormat="1">
      <c r="A411" s="63">
        <v>5252</v>
      </c>
      <c r="B411" s="65" t="s">
        <v>1849</v>
      </c>
      <c r="C411" s="65" t="s">
        <v>138</v>
      </c>
      <c r="D411" s="90" t="s">
        <v>1826</v>
      </c>
      <c r="E411" s="21">
        <v>103</v>
      </c>
      <c r="F411" s="21">
        <v>1</v>
      </c>
      <c r="G411" s="21">
        <v>663</v>
      </c>
      <c r="H411" s="21">
        <v>53</v>
      </c>
      <c r="I411" s="8">
        <v>0</v>
      </c>
      <c r="J411" s="21">
        <v>10014</v>
      </c>
      <c r="L411" s="43" t="s">
        <v>1482</v>
      </c>
      <c r="M411" s="43"/>
      <c r="P411" s="17">
        <f>INT(COUNTIFS(工作表3!A:A,A411))</f>
        <v>1</v>
      </c>
      <c r="Q411" s="17" t="str">
        <f>IF($P411=0,$D411,VLOOKUP($A411,工作表3!$A$6:$L$1016,12,0))</f>
        <v>主线关卡【壶壶】概率掉落</v>
      </c>
    </row>
    <row r="412" spans="1:17" s="17" customFormat="1">
      <c r="A412" s="63">
        <v>5253</v>
      </c>
      <c r="B412" s="65" t="s">
        <v>1845</v>
      </c>
      <c r="C412" s="65" t="s">
        <v>138</v>
      </c>
      <c r="D412" s="90" t="s">
        <v>1780</v>
      </c>
      <c r="E412" s="21">
        <v>103</v>
      </c>
      <c r="F412" s="21">
        <v>1</v>
      </c>
      <c r="G412" s="21">
        <v>667</v>
      </c>
      <c r="H412" s="21">
        <v>53</v>
      </c>
      <c r="I412" s="8">
        <v>0</v>
      </c>
      <c r="J412" s="21">
        <v>10009</v>
      </c>
      <c r="L412" s="43" t="s">
        <v>1468</v>
      </c>
      <c r="M412" s="43"/>
      <c r="P412" s="17">
        <f>INT(COUNTIFS(工作表3!A:A,A412))</f>
        <v>1</v>
      </c>
      <c r="Q412" s="17" t="str">
        <f>IF($P412=0,$D412,VLOOKUP($A412,工作表3!$A$6:$L$1016,12,0))</f>
        <v>主线关卡【壶壶】概率掉落</v>
      </c>
    </row>
    <row r="413" spans="1:17" s="17" customFormat="1">
      <c r="A413" s="63">
        <v>5254</v>
      </c>
      <c r="B413" s="65" t="s">
        <v>1951</v>
      </c>
      <c r="C413" s="65" t="s">
        <v>138</v>
      </c>
      <c r="D413" s="90" t="s">
        <v>2034</v>
      </c>
      <c r="E413" s="21">
        <v>103</v>
      </c>
      <c r="F413" s="21">
        <v>1</v>
      </c>
      <c r="G413" s="21">
        <v>669</v>
      </c>
      <c r="H413" s="21">
        <v>53</v>
      </c>
      <c r="I413" s="8">
        <v>0</v>
      </c>
      <c r="J413" s="21">
        <v>10011</v>
      </c>
      <c r="L413" s="43" t="s">
        <v>1500</v>
      </c>
      <c r="M413" s="43"/>
      <c r="P413" s="17">
        <f>INT(COUNTIFS(工作表3!A:A,A413))</f>
        <v>1</v>
      </c>
      <c r="Q413" s="17" t="str">
        <f>IF($P413=0,$D413,VLOOKUP($A413,工作表3!$A$6:$L$1016,12,0))</f>
        <v>主线关卡【可拉可拉】概率掉落</v>
      </c>
    </row>
    <row r="414" spans="1:17" s="17" customFormat="1">
      <c r="A414" s="63">
        <v>5255</v>
      </c>
      <c r="B414" s="65" t="s">
        <v>1890</v>
      </c>
      <c r="C414" s="65" t="s">
        <v>138</v>
      </c>
      <c r="D414" s="90" t="s">
        <v>2020</v>
      </c>
      <c r="E414" s="21">
        <v>103</v>
      </c>
      <c r="F414" s="21">
        <v>1</v>
      </c>
      <c r="G414" s="21">
        <v>672</v>
      </c>
      <c r="H414" s="21">
        <v>54</v>
      </c>
      <c r="I414" s="8">
        <v>0</v>
      </c>
      <c r="J414" s="21">
        <v>10042</v>
      </c>
      <c r="L414" s="43" t="s">
        <v>1487</v>
      </c>
      <c r="M414" s="43"/>
      <c r="P414" s="17">
        <f>INT(COUNTIFS(工作表3!A:A,A414))</f>
        <v>1</v>
      </c>
      <c r="Q414" s="17" t="str">
        <f>IF($P414=0,$D414,VLOOKUP($A414,工作表3!$A$6:$L$1016,12,0))</f>
        <v>主线关卡【腕力】概率掉落</v>
      </c>
    </row>
    <row r="415" spans="1:17" s="17" customFormat="1">
      <c r="A415" s="63">
        <v>5256</v>
      </c>
      <c r="B415" s="65" t="s">
        <v>1865</v>
      </c>
      <c r="C415" s="65" t="s">
        <v>138</v>
      </c>
      <c r="D415" s="90" t="s">
        <v>1864</v>
      </c>
      <c r="E415" s="21">
        <v>103</v>
      </c>
      <c r="F415" s="21">
        <v>1</v>
      </c>
      <c r="G415" s="21">
        <v>676</v>
      </c>
      <c r="H415" s="21">
        <v>54</v>
      </c>
      <c r="I415" s="8">
        <v>0</v>
      </c>
      <c r="J415" s="21">
        <v>10026</v>
      </c>
      <c r="L415" s="43" t="s">
        <v>1531</v>
      </c>
      <c r="M415" s="43"/>
      <c r="P415" s="17">
        <f>INT(COUNTIFS(工作表3!A:A,A415))</f>
        <v>1</v>
      </c>
      <c r="Q415" s="17" t="str">
        <f>IF($P415=0,$D415,VLOOKUP($A415,工作表3!$A$6:$L$1016,12,0))</f>
        <v>主线关卡【肯泰罗】概率掉落</v>
      </c>
    </row>
    <row r="416" spans="1:17" s="17" customFormat="1">
      <c r="A416" s="63">
        <v>5257</v>
      </c>
      <c r="B416" s="65" t="s">
        <v>1883</v>
      </c>
      <c r="C416" s="65" t="s">
        <v>138</v>
      </c>
      <c r="D416" s="90" t="s">
        <v>1888</v>
      </c>
      <c r="E416" s="21">
        <v>103</v>
      </c>
      <c r="F416" s="21">
        <v>1</v>
      </c>
      <c r="G416" s="21">
        <v>680</v>
      </c>
      <c r="H416" s="21">
        <v>54</v>
      </c>
      <c r="I416" s="8">
        <v>0</v>
      </c>
      <c r="J416" s="21">
        <v>10039</v>
      </c>
      <c r="L416" s="43" t="s">
        <v>1508</v>
      </c>
      <c r="M416" s="43"/>
      <c r="P416" s="17">
        <f>INT(COUNTIFS(工作表3!A:A,A416))</f>
        <v>1</v>
      </c>
      <c r="Q416" s="17" t="str">
        <f>IF($P416=0,$D416,VLOOKUP($A416,工作表3!$A$6:$L$1016,12,0))</f>
        <v>主线关卡【奇美玲】概率掉落</v>
      </c>
    </row>
    <row r="417" spans="1:17" s="17" customFormat="1">
      <c r="A417" s="63">
        <v>5258</v>
      </c>
      <c r="B417" s="65" t="s">
        <v>1969</v>
      </c>
      <c r="C417" s="65" t="s">
        <v>138</v>
      </c>
      <c r="D417" s="90" t="s">
        <v>1935</v>
      </c>
      <c r="E417" s="21">
        <v>103</v>
      </c>
      <c r="F417" s="21">
        <v>1</v>
      </c>
      <c r="G417" s="21">
        <v>682</v>
      </c>
      <c r="H417" s="21">
        <v>54</v>
      </c>
      <c r="I417" s="8">
        <v>0</v>
      </c>
      <c r="J417" s="21">
        <v>10033</v>
      </c>
      <c r="L417" s="43" t="s">
        <v>1503</v>
      </c>
      <c r="M417" s="43"/>
      <c r="P417" s="17">
        <f>INT(COUNTIFS(工作表3!A:A,A417))</f>
        <v>1</v>
      </c>
      <c r="Q417" s="17" t="str">
        <f>IF($P417=0,$D417,VLOOKUP($A417,工作表3!$A$6:$L$1016,12,0))</f>
        <v>主线关卡【瑜伽王】概率掉落</v>
      </c>
    </row>
    <row r="418" spans="1:17" s="17" customFormat="1">
      <c r="A418" s="63">
        <v>5259</v>
      </c>
      <c r="B418" s="65" t="s">
        <v>1911</v>
      </c>
      <c r="C418" s="65" t="s">
        <v>138</v>
      </c>
      <c r="D418" s="90" t="s">
        <v>1858</v>
      </c>
      <c r="E418" s="21">
        <v>103</v>
      </c>
      <c r="F418" s="21">
        <v>1</v>
      </c>
      <c r="G418" s="21">
        <v>685</v>
      </c>
      <c r="H418" s="21">
        <v>55</v>
      </c>
      <c r="I418" s="8">
        <v>0</v>
      </c>
      <c r="J418" s="21">
        <v>10064</v>
      </c>
      <c r="L418" s="43" t="s">
        <v>1502</v>
      </c>
      <c r="M418" s="43"/>
      <c r="P418" s="17">
        <f>INT(COUNTIFS(工作表3!A:A,A418))</f>
        <v>1</v>
      </c>
      <c r="Q418" s="17" t="str">
        <f>IF($P418=0,$D418,VLOOKUP($A418,工作表3!$A$6:$L$1016,12,0))</f>
        <v>主线关卡【小拉达】概率掉落</v>
      </c>
    </row>
    <row r="419" spans="1:17" s="17" customFormat="1">
      <c r="A419" s="63">
        <v>5260</v>
      </c>
      <c r="B419" s="65" t="s">
        <v>1904</v>
      </c>
      <c r="C419" s="65" t="s">
        <v>138</v>
      </c>
      <c r="D419" s="90" t="s">
        <v>2032</v>
      </c>
      <c r="E419" s="21">
        <v>103</v>
      </c>
      <c r="F419" s="21">
        <v>1</v>
      </c>
      <c r="G419" s="21">
        <v>689</v>
      </c>
      <c r="H419" s="21">
        <v>55</v>
      </c>
      <c r="I419" s="8">
        <v>0</v>
      </c>
      <c r="J419" s="21">
        <v>10060</v>
      </c>
      <c r="L419" s="43" t="s">
        <v>1526</v>
      </c>
      <c r="M419" s="43"/>
      <c r="P419" s="17">
        <f>INT(COUNTIFS(工作表3!A:A,A419))</f>
        <v>1</v>
      </c>
      <c r="Q419" s="17" t="str">
        <f>IF($P419=0,$D419,VLOOKUP($A419,工作表3!$A$6:$L$1016,12,0))</f>
        <v>主线关卡【穿山鼠】概率掉落</v>
      </c>
    </row>
    <row r="420" spans="1:17" s="17" customFormat="1">
      <c r="A420" s="63">
        <v>5261</v>
      </c>
      <c r="B420" s="65" t="s">
        <v>1899</v>
      </c>
      <c r="C420" s="65" t="s">
        <v>138</v>
      </c>
      <c r="D420" s="90" t="s">
        <v>2030</v>
      </c>
      <c r="E420" s="21">
        <v>103</v>
      </c>
      <c r="F420" s="21">
        <v>1</v>
      </c>
      <c r="G420" s="21">
        <v>693</v>
      </c>
      <c r="H420" s="21">
        <v>55</v>
      </c>
      <c r="I420" s="8">
        <v>0</v>
      </c>
      <c r="J420" s="21">
        <v>10055</v>
      </c>
      <c r="L420" s="43" t="s">
        <v>1538</v>
      </c>
      <c r="M420" s="43"/>
      <c r="P420" s="17">
        <f>INT(COUNTIFS(工作表3!A:A,A420))</f>
        <v>1</v>
      </c>
      <c r="Q420" s="17" t="str">
        <f>IF($P420=0,$D420,VLOOKUP($A420,工作表3!$A$6:$L$1016,12,0))</f>
        <v>主线关卡【喇叭芽】概率掉落</v>
      </c>
    </row>
    <row r="421" spans="1:17" s="17" customFormat="1">
      <c r="A421" s="63">
        <v>5262</v>
      </c>
      <c r="B421" s="65" t="s">
        <v>1986</v>
      </c>
      <c r="C421" s="65" t="s">
        <v>138</v>
      </c>
      <c r="D421" s="90" t="s">
        <v>1782</v>
      </c>
      <c r="E421" s="21">
        <v>103</v>
      </c>
      <c r="F421" s="21">
        <v>1</v>
      </c>
      <c r="G421" s="21">
        <v>695</v>
      </c>
      <c r="H421" s="21">
        <v>55</v>
      </c>
      <c r="I421" s="8">
        <v>0</v>
      </c>
      <c r="J421" s="21">
        <v>10054</v>
      </c>
      <c r="L421" s="43" t="s">
        <v>1516</v>
      </c>
      <c r="M421" s="43"/>
      <c r="P421" s="17">
        <f>INT(COUNTIFS(工作表3!A:A,A421))</f>
        <v>1</v>
      </c>
      <c r="Q421" s="17" t="str">
        <f>IF($P421=0,$D421,VLOOKUP($A421,工作表3!$A$6:$L$1016,12,0))</f>
        <v>主线关卡【艾比郎】概率掉落</v>
      </c>
    </row>
    <row r="422" spans="1:17" s="17" customFormat="1">
      <c r="A422" s="63">
        <v>5263</v>
      </c>
      <c r="B422" s="65" t="s">
        <v>1909</v>
      </c>
      <c r="C422" s="65" t="s">
        <v>138</v>
      </c>
      <c r="D422" s="90" t="s">
        <v>1889</v>
      </c>
      <c r="E422" s="21">
        <v>103</v>
      </c>
      <c r="F422" s="21">
        <v>1</v>
      </c>
      <c r="G422" s="21">
        <v>698</v>
      </c>
      <c r="H422" s="21">
        <v>56</v>
      </c>
      <c r="I422" s="8">
        <v>0</v>
      </c>
      <c r="J422" s="21">
        <v>10063</v>
      </c>
      <c r="L422" s="43" t="s">
        <v>1550</v>
      </c>
      <c r="M422" s="43"/>
      <c r="P422" s="17">
        <f>INT(COUNTIFS(工作表3!A:A,A422))</f>
        <v>1</v>
      </c>
      <c r="Q422" s="17" t="str">
        <f>IF($P422=0,$D422,VLOOKUP($A422,工作表3!$A$6:$L$1016,12,0))</f>
        <v>主线关卡【喵喵】概率掉落</v>
      </c>
    </row>
    <row r="423" spans="1:17" s="17" customFormat="1">
      <c r="A423" s="63">
        <v>5264</v>
      </c>
      <c r="B423" s="65" t="s">
        <v>1916</v>
      </c>
      <c r="C423" s="65" t="s">
        <v>138</v>
      </c>
      <c r="D423" s="90" t="s">
        <v>1925</v>
      </c>
      <c r="E423" s="21">
        <v>103</v>
      </c>
      <c r="F423" s="21">
        <v>1</v>
      </c>
      <c r="G423" s="21">
        <v>702</v>
      </c>
      <c r="H423" s="21">
        <v>56</v>
      </c>
      <c r="I423" s="8">
        <v>0</v>
      </c>
      <c r="J423" s="21">
        <v>10072</v>
      </c>
      <c r="L423" s="43" t="s">
        <v>1551</v>
      </c>
      <c r="M423" s="43"/>
      <c r="P423" s="17">
        <f>INT(COUNTIFS(工作表3!A:A,A423))</f>
        <v>1</v>
      </c>
      <c r="Q423" s="17" t="str">
        <f>IF($P423=0,$D423,VLOOKUP($A423,工作表3!$A$6:$L$1016,12,0))</f>
        <v>主线关卡【壶壶】概率掉落</v>
      </c>
    </row>
    <row r="424" spans="1:17" s="17" customFormat="1">
      <c r="A424" s="63">
        <v>5265</v>
      </c>
      <c r="B424" s="65" t="s">
        <v>1936</v>
      </c>
      <c r="C424" s="65" t="s">
        <v>138</v>
      </c>
      <c r="D424" s="90" t="s">
        <v>1804</v>
      </c>
      <c r="E424" s="21">
        <v>103</v>
      </c>
      <c r="F424" s="21">
        <v>1</v>
      </c>
      <c r="G424" s="21">
        <v>706</v>
      </c>
      <c r="H424" s="21">
        <v>56</v>
      </c>
      <c r="I424" s="8">
        <v>0</v>
      </c>
      <c r="J424" s="21">
        <v>10086</v>
      </c>
      <c r="L424" s="43" t="s">
        <v>1500</v>
      </c>
      <c r="M424" s="43"/>
      <c r="P424" s="17">
        <f>INT(COUNTIFS(工作表3!A:A,A424))</f>
        <v>1</v>
      </c>
      <c r="Q424" s="17" t="str">
        <f>IF($P424=0,$D424,VLOOKUP($A424,工作表3!$A$6:$L$1016,12,0))</f>
        <v>主线关卡【尼多郎】概率掉落</v>
      </c>
    </row>
    <row r="425" spans="1:17" s="17" customFormat="1">
      <c r="A425" s="63">
        <v>5266</v>
      </c>
      <c r="B425" s="65" t="s">
        <v>2010</v>
      </c>
      <c r="C425" s="65" t="s">
        <v>138</v>
      </c>
      <c r="D425" s="90" t="s">
        <v>2021</v>
      </c>
      <c r="E425" s="21">
        <v>103</v>
      </c>
      <c r="F425" s="21">
        <v>1</v>
      </c>
      <c r="G425" s="21">
        <v>708</v>
      </c>
      <c r="H425" s="21">
        <v>56</v>
      </c>
      <c r="I425" s="8">
        <v>0</v>
      </c>
      <c r="J425" s="21">
        <v>10083</v>
      </c>
      <c r="L425" s="43" t="s">
        <v>1508</v>
      </c>
      <c r="M425" s="43"/>
      <c r="P425" s="17">
        <f>INT(COUNTIFS(工作表3!A:A,A425))</f>
        <v>1</v>
      </c>
      <c r="Q425" s="17" t="str">
        <f>IF($P425=0,$D425,VLOOKUP($A425,工作表3!$A$6:$L$1016,12,0))</f>
        <v>主线关卡【针叶龙】概率掉落</v>
      </c>
    </row>
    <row r="426" spans="1:17" s="17" customFormat="1">
      <c r="A426" s="63">
        <v>5267</v>
      </c>
      <c r="B426" s="65" t="s">
        <v>1926</v>
      </c>
      <c r="C426" s="65" t="s">
        <v>138</v>
      </c>
      <c r="D426" s="90" t="s">
        <v>1856</v>
      </c>
      <c r="E426" s="21">
        <v>103</v>
      </c>
      <c r="F426" s="21">
        <v>1</v>
      </c>
      <c r="G426" s="21">
        <v>711</v>
      </c>
      <c r="H426" s="21">
        <v>57</v>
      </c>
      <c r="I426" s="8">
        <v>0</v>
      </c>
      <c r="J426" s="21">
        <v>10078</v>
      </c>
      <c r="L426" s="43" t="s">
        <v>1509</v>
      </c>
      <c r="M426" s="43"/>
      <c r="P426" s="17">
        <f>INT(COUNTIFS(工作表3!A:A,A426))</f>
        <v>1</v>
      </c>
      <c r="Q426" s="17" t="str">
        <f>IF($P426=0,$D426,VLOOKUP($A426,工作表3!$A$6:$L$1016,12,0))</f>
        <v>主线关卡【毽子草】概率掉落</v>
      </c>
    </row>
    <row r="427" spans="1:17" s="17" customFormat="1">
      <c r="A427" s="63">
        <v>5268</v>
      </c>
      <c r="B427" s="65" t="s">
        <v>1847</v>
      </c>
      <c r="C427" s="65" t="s">
        <v>138</v>
      </c>
      <c r="D427" s="90" t="s">
        <v>1858</v>
      </c>
      <c r="E427" s="21">
        <v>103</v>
      </c>
      <c r="F427" s="21">
        <v>1</v>
      </c>
      <c r="G427" s="21">
        <v>715</v>
      </c>
      <c r="H427" s="21">
        <v>57</v>
      </c>
      <c r="I427" s="8">
        <v>0</v>
      </c>
      <c r="J427" s="21">
        <v>10012</v>
      </c>
      <c r="L427" s="43" t="s">
        <v>1496</v>
      </c>
      <c r="M427" s="43"/>
      <c r="P427" s="17">
        <f>INT(COUNTIFS(工作表3!A:A,A427))</f>
        <v>1</v>
      </c>
      <c r="Q427" s="17" t="str">
        <f>IF($P427=0,$D427,VLOOKUP($A427,工作表3!$A$6:$L$1016,12,0))</f>
        <v>主线关卡【小海狮】概率掉落</v>
      </c>
    </row>
    <row r="428" spans="1:17" s="17" customFormat="1">
      <c r="A428" s="63">
        <v>5269</v>
      </c>
      <c r="B428" s="65" t="s">
        <v>1945</v>
      </c>
      <c r="C428" s="65" t="s">
        <v>138</v>
      </c>
      <c r="D428" s="90" t="s">
        <v>1816</v>
      </c>
      <c r="E428" s="21">
        <v>103</v>
      </c>
      <c r="F428" s="21">
        <v>1</v>
      </c>
      <c r="G428" s="21">
        <v>719</v>
      </c>
      <c r="H428" s="21">
        <v>57</v>
      </c>
      <c r="I428" s="8">
        <v>0</v>
      </c>
      <c r="J428" s="21">
        <v>10005</v>
      </c>
      <c r="L428" s="43" t="s">
        <v>1473</v>
      </c>
      <c r="M428" s="43"/>
      <c r="P428" s="17">
        <f>INT(COUNTIFS(工作表3!A:A,A428))</f>
        <v>1</v>
      </c>
      <c r="Q428" s="17" t="str">
        <f>IF($P428=0,$D428,VLOOKUP($A428,工作表3!$A$6:$L$1016,12,0))</f>
        <v>主线关卡【小肚皮】概率掉落</v>
      </c>
    </row>
    <row r="429" spans="1:17" s="17" customFormat="1">
      <c r="A429" s="63">
        <v>5270</v>
      </c>
      <c r="B429" s="65" t="s">
        <v>1945</v>
      </c>
      <c r="C429" s="65" t="s">
        <v>138</v>
      </c>
      <c r="D429" s="90" t="s">
        <v>1818</v>
      </c>
      <c r="E429" s="21">
        <v>103</v>
      </c>
      <c r="F429" s="21">
        <v>1</v>
      </c>
      <c r="G429" s="21">
        <v>721</v>
      </c>
      <c r="H429" s="21">
        <v>57</v>
      </c>
      <c r="I429" s="8">
        <v>0</v>
      </c>
      <c r="J429" s="21">
        <v>10005</v>
      </c>
      <c r="L429" s="43" t="s">
        <v>1485</v>
      </c>
      <c r="M429" s="43"/>
      <c r="P429" s="17">
        <f>INT(COUNTIFS(工作表3!A:A,A429))</f>
        <v>1</v>
      </c>
      <c r="Q429" s="17" t="str">
        <f>IF($P429=0,$D429,VLOOKUP($A429,工作表3!$A$6:$L$1016,12,0))</f>
        <v>主线关卡【臭泥】概率掉落</v>
      </c>
    </row>
    <row r="430" spans="1:17" s="17" customFormat="1">
      <c r="A430" s="63">
        <v>5271</v>
      </c>
      <c r="B430" s="65" t="s">
        <v>1924</v>
      </c>
      <c r="C430" s="65" t="s">
        <v>138</v>
      </c>
      <c r="D430" s="90" t="s">
        <v>1850</v>
      </c>
      <c r="E430" s="21">
        <v>103</v>
      </c>
      <c r="F430" s="21">
        <v>1</v>
      </c>
      <c r="G430" s="21">
        <v>724</v>
      </c>
      <c r="H430" s="21">
        <v>58</v>
      </c>
      <c r="I430" s="8">
        <v>0</v>
      </c>
      <c r="J430" s="21">
        <v>10077</v>
      </c>
      <c r="L430" s="43" t="s">
        <v>1488</v>
      </c>
      <c r="M430" s="43"/>
      <c r="P430" s="17">
        <f>INT(COUNTIFS(工作表3!A:A,A430))</f>
        <v>1</v>
      </c>
      <c r="Q430" s="17" t="str">
        <f>IF($P430=0,$D430,VLOOKUP($A430,工作表3!$A$6:$L$1016,12,0))</f>
        <v>主线关卡【小肉球】概率掉落</v>
      </c>
    </row>
    <row r="431" spans="1:17" s="17" customFormat="1">
      <c r="A431" s="63">
        <v>5272</v>
      </c>
      <c r="B431" s="65" t="s">
        <v>1869</v>
      </c>
      <c r="C431" s="65" t="s">
        <v>138</v>
      </c>
      <c r="D431" s="90" t="s">
        <v>1828</v>
      </c>
      <c r="E431" s="21">
        <v>103</v>
      </c>
      <c r="F431" s="21">
        <v>1</v>
      </c>
      <c r="G431" s="21">
        <v>728</v>
      </c>
      <c r="H431" s="21">
        <v>58</v>
      </c>
      <c r="I431" s="8">
        <v>0</v>
      </c>
      <c r="J431" s="21">
        <v>10029</v>
      </c>
      <c r="L431" s="43" t="s">
        <v>1502</v>
      </c>
      <c r="M431" s="43"/>
      <c r="P431" s="17">
        <f>INT(COUNTIFS(工作表3!A:A,A431))</f>
        <v>1</v>
      </c>
      <c r="Q431" s="17" t="str">
        <f>IF($P431=0,$D431,VLOOKUP($A431,工作表3!$A$6:$L$1016,12,0))</f>
        <v>主线关卡【尼多兰】概率掉落</v>
      </c>
    </row>
    <row r="432" spans="1:17" s="17" customFormat="1">
      <c r="A432" s="63">
        <v>5273</v>
      </c>
      <c r="B432" s="65" t="s">
        <v>1963</v>
      </c>
      <c r="C432" s="65" t="s">
        <v>138</v>
      </c>
      <c r="D432" s="90" t="s">
        <v>1898</v>
      </c>
      <c r="E432" s="21">
        <v>103</v>
      </c>
      <c r="F432" s="21">
        <v>1</v>
      </c>
      <c r="G432" s="21">
        <v>732</v>
      </c>
      <c r="H432" s="21">
        <v>58</v>
      </c>
      <c r="I432" s="8">
        <v>0</v>
      </c>
      <c r="J432" s="21">
        <v>10027</v>
      </c>
      <c r="L432" s="43" t="s">
        <v>1470</v>
      </c>
      <c r="M432" s="43"/>
      <c r="P432" s="17">
        <f>INT(COUNTIFS(工作表3!A:A,A432))</f>
        <v>1</v>
      </c>
      <c r="Q432" s="17" t="str">
        <f>IF($P432=0,$D432,VLOOKUP($A432,工作表3!$A$6:$L$1016,12,0))</f>
        <v>主线关卡【肯泰罗】概率掉落</v>
      </c>
    </row>
    <row r="433" spans="1:17" s="17" customFormat="1">
      <c r="A433" s="63">
        <v>5274</v>
      </c>
      <c r="B433" s="65" t="s">
        <v>1963</v>
      </c>
      <c r="C433" s="65" t="s">
        <v>138</v>
      </c>
      <c r="D433" s="90" t="s">
        <v>1866</v>
      </c>
      <c r="E433" s="21">
        <v>103</v>
      </c>
      <c r="F433" s="21">
        <v>1</v>
      </c>
      <c r="G433" s="21">
        <v>734</v>
      </c>
      <c r="H433" s="21">
        <v>58</v>
      </c>
      <c r="I433" s="8">
        <v>0</v>
      </c>
      <c r="J433" s="21">
        <v>10027</v>
      </c>
      <c r="L433" s="43" t="s">
        <v>1477</v>
      </c>
      <c r="M433" s="43"/>
      <c r="P433" s="17">
        <f>INT(COUNTIFS(工作表3!A:A,A433))</f>
        <v>1</v>
      </c>
      <c r="Q433" s="17" t="str">
        <f>IF($P433=0,$D433,VLOOKUP($A433,工作表3!$A$6:$L$1016,12,0))</f>
        <v>主线关卡【烈雀】概率掉落</v>
      </c>
    </row>
    <row r="434" spans="1:17" s="17" customFormat="1">
      <c r="A434" s="63">
        <v>5275</v>
      </c>
      <c r="B434" s="65" t="s">
        <v>1854</v>
      </c>
      <c r="C434" s="65" t="s">
        <v>138</v>
      </c>
      <c r="D434" s="90" t="s">
        <v>1787</v>
      </c>
      <c r="E434" s="21">
        <v>103</v>
      </c>
      <c r="F434" s="21">
        <v>1</v>
      </c>
      <c r="G434" s="21">
        <v>737</v>
      </c>
      <c r="H434" s="21">
        <v>59</v>
      </c>
      <c r="I434" s="8">
        <v>0</v>
      </c>
      <c r="J434" s="21">
        <v>10016</v>
      </c>
      <c r="L434" s="43" t="s">
        <v>1510</v>
      </c>
      <c r="M434" s="43"/>
      <c r="P434" s="17">
        <f>INT(COUNTIFS(工作表3!A:A,A434))</f>
        <v>1</v>
      </c>
      <c r="Q434" s="17" t="str">
        <f>IF($P434=0,$D434,VLOOKUP($A434,工作表3!$A$6:$L$1016,12,0))</f>
        <v>主线关卡【小肉球】概率掉落</v>
      </c>
    </row>
    <row r="435" spans="1:17" s="17" customFormat="1">
      <c r="A435" s="63">
        <v>5276</v>
      </c>
      <c r="B435" s="65" t="s">
        <v>1894</v>
      </c>
      <c r="C435" s="65" t="s">
        <v>138</v>
      </c>
      <c r="D435" s="90" t="s">
        <v>1824</v>
      </c>
      <c r="E435" s="21">
        <v>103</v>
      </c>
      <c r="F435" s="21">
        <v>1</v>
      </c>
      <c r="G435" s="21">
        <v>741</v>
      </c>
      <c r="H435" s="21">
        <v>59</v>
      </c>
      <c r="I435" s="8">
        <v>0</v>
      </c>
      <c r="J435" s="21">
        <v>10049</v>
      </c>
      <c r="L435" s="43" t="s">
        <v>1511</v>
      </c>
      <c r="M435" s="43"/>
      <c r="P435" s="17">
        <f>INT(COUNTIFS(工作表3!A:A,A435))</f>
        <v>1</v>
      </c>
      <c r="Q435" s="17" t="str">
        <f>IF($P435=0,$D435,VLOOKUP($A435,工作表3!$A$6:$L$1016,12,0))</f>
        <v>主线关卡【喵喵】概率掉落</v>
      </c>
    </row>
    <row r="436" spans="1:17" s="17" customFormat="1">
      <c r="A436" s="63">
        <v>5277</v>
      </c>
      <c r="B436" s="65" t="s">
        <v>1983</v>
      </c>
      <c r="C436" s="65" t="s">
        <v>138</v>
      </c>
      <c r="D436" s="90" t="s">
        <v>1914</v>
      </c>
      <c r="E436" s="21">
        <v>103</v>
      </c>
      <c r="F436" s="21">
        <v>1</v>
      </c>
      <c r="G436" s="21">
        <v>745</v>
      </c>
      <c r="H436" s="21">
        <v>59</v>
      </c>
      <c r="I436" s="8">
        <v>0</v>
      </c>
      <c r="J436" s="21">
        <v>10051</v>
      </c>
      <c r="L436" s="43" t="s">
        <v>1528</v>
      </c>
      <c r="M436" s="43"/>
      <c r="P436" s="17">
        <f>INT(COUNTIFS(工作表3!A:A,A436))</f>
        <v>1</v>
      </c>
      <c r="Q436" s="17" t="str">
        <f>IF($P436=0,$D436,VLOOKUP($A436,工作表3!$A$6:$L$1016,12,0))</f>
        <v>主线关卡【拉提奥斯】概率掉落</v>
      </c>
    </row>
    <row r="437" spans="1:17" s="17" customFormat="1">
      <c r="A437" s="63">
        <v>5278</v>
      </c>
      <c r="B437" s="65" t="s">
        <v>1983</v>
      </c>
      <c r="C437" s="65" t="s">
        <v>138</v>
      </c>
      <c r="D437" s="90" t="s">
        <v>1820</v>
      </c>
      <c r="E437" s="21">
        <v>103</v>
      </c>
      <c r="F437" s="21">
        <v>1</v>
      </c>
      <c r="G437" s="21">
        <v>747</v>
      </c>
      <c r="H437" s="21">
        <v>59</v>
      </c>
      <c r="I437" s="8">
        <v>0</v>
      </c>
      <c r="J437" s="21">
        <v>10051</v>
      </c>
      <c r="L437" s="43" t="s">
        <v>1472</v>
      </c>
      <c r="M437" s="43"/>
      <c r="P437" s="17">
        <f>INT(COUNTIFS(工作表3!A:A,A437))</f>
        <v>1</v>
      </c>
      <c r="Q437" s="17" t="str">
        <f>IF($P437=0,$D437,VLOOKUP($A437,工作表3!$A$6:$L$1016,12,0))</f>
        <v>主线关卡【小锯鳄】概率掉落</v>
      </c>
    </row>
    <row r="438" spans="1:17" s="17" customFormat="1">
      <c r="A438" s="63">
        <v>5279</v>
      </c>
      <c r="B438" s="65" t="s">
        <v>1257</v>
      </c>
      <c r="C438" s="65" t="s">
        <v>138</v>
      </c>
      <c r="D438" s="90" t="s">
        <v>2035</v>
      </c>
      <c r="E438" s="21">
        <v>103</v>
      </c>
      <c r="F438" s="21">
        <v>1</v>
      </c>
      <c r="G438" s="21">
        <v>750</v>
      </c>
      <c r="H438" s="21">
        <v>60</v>
      </c>
      <c r="I438" s="8">
        <v>0</v>
      </c>
      <c r="J438" s="21">
        <v>10017</v>
      </c>
      <c r="L438" s="43" t="s">
        <v>1472</v>
      </c>
      <c r="M438" s="43"/>
      <c r="P438" s="17">
        <f>INT(COUNTIFS(工作表3!A:A,A438))</f>
        <v>1</v>
      </c>
      <c r="Q438" s="17" t="str">
        <f>IF($P438=0,$D438,VLOOKUP($A438,工作表3!$A$6:$L$1016,12,0))</f>
        <v>主线关卡【3D龙】概率掉落</v>
      </c>
    </row>
    <row r="439" spans="1:17" s="17" customFormat="1">
      <c r="A439" s="63">
        <v>5280</v>
      </c>
      <c r="B439" s="65" t="s">
        <v>1923</v>
      </c>
      <c r="C439" s="65" t="s">
        <v>138</v>
      </c>
      <c r="D439" s="90" t="s">
        <v>1866</v>
      </c>
      <c r="E439" s="21">
        <v>103</v>
      </c>
      <c r="F439" s="21">
        <v>1</v>
      </c>
      <c r="G439" s="21">
        <v>754</v>
      </c>
      <c r="H439" s="21">
        <v>60</v>
      </c>
      <c r="I439" s="8">
        <v>0</v>
      </c>
      <c r="J439" s="21">
        <v>10076</v>
      </c>
      <c r="L439" s="43" t="s">
        <v>1528</v>
      </c>
      <c r="M439" s="43"/>
      <c r="P439" s="17">
        <f>INT(COUNTIFS(工作表3!A:A,A439))</f>
        <v>1</v>
      </c>
      <c r="Q439" s="17" t="str">
        <f>IF($P439=0,$D439,VLOOKUP($A439,工作表3!$A$6:$L$1016,12,0))</f>
        <v>主线关卡【菊草叶】概率掉落</v>
      </c>
    </row>
    <row r="440" spans="1:17" s="17" customFormat="1">
      <c r="A440" s="63">
        <v>5281</v>
      </c>
      <c r="B440" s="65" t="s">
        <v>2016</v>
      </c>
      <c r="C440" s="65" t="s">
        <v>138</v>
      </c>
      <c r="D440" s="90" t="s">
        <v>1764</v>
      </c>
      <c r="E440" s="21">
        <v>103</v>
      </c>
      <c r="F440" s="21">
        <v>1</v>
      </c>
      <c r="G440" s="21">
        <v>758</v>
      </c>
      <c r="H440" s="21">
        <v>60</v>
      </c>
      <c r="I440" s="8">
        <v>0</v>
      </c>
      <c r="J440" s="21">
        <v>10088</v>
      </c>
      <c r="L440" s="43" t="s">
        <v>1544</v>
      </c>
      <c r="M440" s="43"/>
      <c r="P440" s="17">
        <f>INT(COUNTIFS(工作表3!A:A,A440))</f>
        <v>1</v>
      </c>
      <c r="Q440" s="17" t="str">
        <f>IF($P440=0,$D440,VLOOKUP($A440,工作表3!$A$6:$L$1016,12,0))</f>
        <v>主线关卡【钢神柱】概率掉落</v>
      </c>
    </row>
    <row r="441" spans="1:17" s="17" customFormat="1">
      <c r="A441" s="63">
        <v>5282</v>
      </c>
      <c r="B441" s="65" t="s">
        <v>2016</v>
      </c>
      <c r="C441" s="65" t="s">
        <v>138</v>
      </c>
      <c r="D441" s="90" t="s">
        <v>1868</v>
      </c>
      <c r="E441" s="21">
        <v>103</v>
      </c>
      <c r="F441" s="21">
        <v>1</v>
      </c>
      <c r="G441" s="21">
        <v>760</v>
      </c>
      <c r="H441" s="21">
        <v>60</v>
      </c>
      <c r="I441" s="8">
        <v>0</v>
      </c>
      <c r="J441" s="21">
        <v>10088</v>
      </c>
      <c r="L441" s="43" t="s">
        <v>1477</v>
      </c>
      <c r="M441" s="43"/>
      <c r="P441" s="17">
        <f>INT(COUNTIFS(工作表3!A:A,A441))</f>
        <v>1</v>
      </c>
      <c r="Q441" s="17" t="str">
        <f>IF($P441=0,$D441,VLOOKUP($A441,工作表3!$A$6:$L$1016,12,0))</f>
        <v>主线关卡【皮丘】概率掉落</v>
      </c>
    </row>
    <row r="442" spans="1:17" s="17" customFormat="1">
      <c r="A442" s="63">
        <v>5283</v>
      </c>
      <c r="B442" s="65" t="s">
        <v>1915</v>
      </c>
      <c r="C442" s="65" t="s">
        <v>138</v>
      </c>
      <c r="D442" s="90" t="s">
        <v>1794</v>
      </c>
      <c r="E442" s="21">
        <v>103</v>
      </c>
      <c r="F442" s="21">
        <v>1</v>
      </c>
      <c r="G442" s="21">
        <v>763</v>
      </c>
      <c r="H442" s="21">
        <v>61</v>
      </c>
      <c r="I442" s="8">
        <v>0</v>
      </c>
      <c r="J442" s="21">
        <v>10066</v>
      </c>
      <c r="L442" s="43" t="s">
        <v>1512</v>
      </c>
      <c r="M442" s="43"/>
      <c r="P442" s="17">
        <f>INT(COUNTIFS(工作表3!A:A,A442))</f>
        <v>1</v>
      </c>
      <c r="Q442" s="17" t="str">
        <f>IF($P442=0,$D442,VLOOKUP($A442,工作表3!$A$6:$L$1016,12,0))</f>
        <v>主线关卡【电击兽】概率掉落</v>
      </c>
    </row>
    <row r="443" spans="1:17" s="17" customFormat="1">
      <c r="A443" s="63">
        <v>5284</v>
      </c>
      <c r="B443" s="65" t="s">
        <v>1835</v>
      </c>
      <c r="C443" s="65" t="s">
        <v>138</v>
      </c>
      <c r="D443" s="90" t="s">
        <v>2036</v>
      </c>
      <c r="E443" s="21">
        <v>103</v>
      </c>
      <c r="F443" s="21">
        <v>1</v>
      </c>
      <c r="G443" s="21">
        <v>767</v>
      </c>
      <c r="H443" s="21">
        <v>61</v>
      </c>
      <c r="I443" s="8">
        <v>0</v>
      </c>
      <c r="J443" s="21">
        <v>10002</v>
      </c>
      <c r="L443" s="43" t="s">
        <v>1509</v>
      </c>
      <c r="M443" s="43"/>
      <c r="P443" s="17">
        <f>INT(COUNTIFS(工作表3!A:A,A443))</f>
        <v>1</v>
      </c>
      <c r="Q443" s="17" t="str">
        <f>IF($P443=0,$D443,VLOOKUP($A443,工作表3!$A$6:$L$1016,12,0))</f>
        <v>主线关卡【双弹瓦斯】概率掉落</v>
      </c>
    </row>
    <row r="444" spans="1:17" s="17" customFormat="1">
      <c r="A444" s="63">
        <v>5285</v>
      </c>
      <c r="B444" s="65" t="s">
        <v>1951</v>
      </c>
      <c r="C444" s="65" t="s">
        <v>138</v>
      </c>
      <c r="D444" s="90" t="s">
        <v>1852</v>
      </c>
      <c r="E444" s="21">
        <v>103</v>
      </c>
      <c r="F444" s="21">
        <v>1</v>
      </c>
      <c r="G444" s="21">
        <v>771</v>
      </c>
      <c r="H444" s="21">
        <v>61</v>
      </c>
      <c r="I444" s="8">
        <v>0</v>
      </c>
      <c r="J444" s="21">
        <v>10011</v>
      </c>
      <c r="L444" s="43" t="s">
        <v>1513</v>
      </c>
      <c r="M444" s="43"/>
      <c r="P444" s="17">
        <f>INT(COUNTIFS(工作表3!A:A,A444))</f>
        <v>1</v>
      </c>
      <c r="Q444" s="17" t="str">
        <f>IF($P444=0,$D444,VLOOKUP($A444,工作表3!$A$6:$L$1016,12,0))</f>
        <v>主线关卡【妙蛙种子】概率掉落</v>
      </c>
    </row>
    <row r="445" spans="1:17" s="17" customFormat="1">
      <c r="A445" s="63">
        <v>5286</v>
      </c>
      <c r="B445" s="65" t="s">
        <v>1951</v>
      </c>
      <c r="C445" s="65" t="s">
        <v>138</v>
      </c>
      <c r="D445" s="90" t="s">
        <v>1922</v>
      </c>
      <c r="E445" s="21">
        <v>103</v>
      </c>
      <c r="F445" s="21">
        <v>1</v>
      </c>
      <c r="G445" s="21">
        <v>773</v>
      </c>
      <c r="H445" s="21">
        <v>61</v>
      </c>
      <c r="I445" s="8">
        <v>0</v>
      </c>
      <c r="J445" s="21">
        <v>10011</v>
      </c>
      <c r="L445" s="43" t="s">
        <v>1514</v>
      </c>
      <c r="M445" s="43"/>
      <c r="P445" s="17">
        <f>INT(COUNTIFS(工作表3!A:A,A445))</f>
        <v>1</v>
      </c>
      <c r="Q445" s="17" t="str">
        <f>IF($P445=0,$D445,VLOOKUP($A445,工作表3!$A$6:$L$1016,12,0))</f>
        <v>主线关卡【派拉斯】概率掉落</v>
      </c>
    </row>
    <row r="446" spans="1:17" s="17" customFormat="1">
      <c r="A446" s="63">
        <v>5287</v>
      </c>
      <c r="B446" s="65" t="s">
        <v>1913</v>
      </c>
      <c r="C446" s="65" t="s">
        <v>138</v>
      </c>
      <c r="D446" s="90" t="s">
        <v>1914</v>
      </c>
      <c r="E446" s="21">
        <v>103</v>
      </c>
      <c r="F446" s="21">
        <v>1</v>
      </c>
      <c r="G446" s="21">
        <v>776</v>
      </c>
      <c r="H446" s="21">
        <v>62</v>
      </c>
      <c r="I446" s="8">
        <v>0</v>
      </c>
      <c r="J446" s="21">
        <v>10065</v>
      </c>
      <c r="L446" s="43" t="s">
        <v>1537</v>
      </c>
      <c r="M446" s="43"/>
      <c r="P446" s="17">
        <f>INT(COUNTIFS(工作表3!A:A,A446))</f>
        <v>1</v>
      </c>
      <c r="Q446" s="17" t="str">
        <f>IF($P446=0,$D446,VLOOKUP($A446,工作表3!$A$6:$L$1016,12,0))</f>
        <v>主线关卡【凰王】概率掉落</v>
      </c>
    </row>
    <row r="447" spans="1:17" s="17" customFormat="1">
      <c r="A447" s="63">
        <v>5288</v>
      </c>
      <c r="B447" s="65" t="s">
        <v>1874</v>
      </c>
      <c r="C447" s="65" t="s">
        <v>138</v>
      </c>
      <c r="D447" s="90" t="s">
        <v>1816</v>
      </c>
      <c r="E447" s="21">
        <v>103</v>
      </c>
      <c r="F447" s="21">
        <v>1</v>
      </c>
      <c r="G447" s="21">
        <v>780</v>
      </c>
      <c r="H447" s="21">
        <v>62</v>
      </c>
      <c r="I447" s="8">
        <v>0</v>
      </c>
      <c r="J447" s="21">
        <v>10035</v>
      </c>
      <c r="L447" s="43" t="s">
        <v>1500</v>
      </c>
      <c r="M447" s="43"/>
      <c r="P447" s="17">
        <f>INT(COUNTIFS(工作表3!A:A,A447))</f>
        <v>1</v>
      </c>
      <c r="Q447" s="17" t="str">
        <f>IF($P447=0,$D447,VLOOKUP($A447,工作表3!$A$6:$L$1016,12,0))</f>
        <v>主线关卡【小拳石】概率掉落</v>
      </c>
    </row>
    <row r="448" spans="1:17" s="17" customFormat="1">
      <c r="A448" s="63">
        <v>5289</v>
      </c>
      <c r="B448" s="65" t="s">
        <v>1969</v>
      </c>
      <c r="C448" s="65" t="s">
        <v>138</v>
      </c>
      <c r="D448" s="90" t="s">
        <v>1864</v>
      </c>
      <c r="E448" s="21">
        <v>103</v>
      </c>
      <c r="F448" s="21">
        <v>1</v>
      </c>
      <c r="G448" s="21">
        <v>784</v>
      </c>
      <c r="H448" s="21">
        <v>62</v>
      </c>
      <c r="I448" s="8">
        <v>0</v>
      </c>
      <c r="J448" s="21">
        <v>10033</v>
      </c>
      <c r="L448" s="43" t="s">
        <v>1502</v>
      </c>
      <c r="M448" s="43"/>
      <c r="P448" s="17">
        <f>INT(COUNTIFS(工作表3!A:A,A448))</f>
        <v>1</v>
      </c>
      <c r="Q448" s="17" t="str">
        <f>IF($P448=0,$D448,VLOOKUP($A448,工作表3!$A$6:$L$1016,12,0))</f>
        <v>主线关卡【大钢蛇】概率掉落</v>
      </c>
    </row>
    <row r="449" spans="1:17" s="17" customFormat="1">
      <c r="A449" s="63">
        <v>5290</v>
      </c>
      <c r="B449" s="65" t="s">
        <v>1969</v>
      </c>
      <c r="C449" s="65" t="s">
        <v>138</v>
      </c>
      <c r="D449" s="90" t="s">
        <v>1772</v>
      </c>
      <c r="E449" s="21">
        <v>103</v>
      </c>
      <c r="F449" s="21">
        <v>1</v>
      </c>
      <c r="G449" s="21">
        <v>786</v>
      </c>
      <c r="H449" s="21">
        <v>62</v>
      </c>
      <c r="I449" s="8">
        <v>0</v>
      </c>
      <c r="J449" s="21">
        <v>10033</v>
      </c>
      <c r="L449" s="43" t="s">
        <v>1478</v>
      </c>
      <c r="M449" s="43"/>
      <c r="P449" s="17">
        <f>INT(COUNTIFS(工作表3!A:A,A449))</f>
        <v>1</v>
      </c>
      <c r="Q449" s="17" t="str">
        <f>IF($P449=0,$D449,VLOOKUP($A449,工作表3!$A$6:$L$1016,12,0))</f>
        <v>主线关卡【乘龙】概率掉落</v>
      </c>
    </row>
    <row r="450" spans="1:17" s="17" customFormat="1">
      <c r="A450" s="63">
        <v>5291</v>
      </c>
      <c r="B450" s="65" t="s">
        <v>1862</v>
      </c>
      <c r="C450" s="65" t="s">
        <v>138</v>
      </c>
      <c r="D450" s="90" t="s">
        <v>1888</v>
      </c>
      <c r="E450" s="21">
        <v>103</v>
      </c>
      <c r="F450" s="21">
        <v>1</v>
      </c>
      <c r="G450" s="21">
        <v>789</v>
      </c>
      <c r="H450" s="21">
        <v>63</v>
      </c>
      <c r="I450" s="8">
        <v>0</v>
      </c>
      <c r="J450" s="21">
        <v>10020</v>
      </c>
      <c r="L450" s="43" t="s">
        <v>1515</v>
      </c>
      <c r="M450" s="43"/>
      <c r="P450" s="17">
        <f>INT(COUNTIFS(工作表3!A:A,A450))</f>
        <v>1</v>
      </c>
      <c r="Q450" s="17" t="str">
        <f>IF($P450=0,$D450,VLOOKUP($A450,工作表3!$A$6:$L$1016,12,0))</f>
        <v>主线关卡【化石翼龙】概率掉落</v>
      </c>
    </row>
    <row r="451" spans="1:17" s="17" customFormat="1">
      <c r="A451" s="63">
        <v>5292</v>
      </c>
      <c r="B451" s="65" t="s">
        <v>1900</v>
      </c>
      <c r="C451" s="65" t="s">
        <v>138</v>
      </c>
      <c r="D451" s="90" t="s">
        <v>1905</v>
      </c>
      <c r="E451" s="21">
        <v>103</v>
      </c>
      <c r="F451" s="21">
        <v>1</v>
      </c>
      <c r="G451" s="21">
        <v>793</v>
      </c>
      <c r="H451" s="21">
        <v>63</v>
      </c>
      <c r="I451" s="8">
        <v>0</v>
      </c>
      <c r="J451" s="21">
        <v>10056</v>
      </c>
      <c r="L451" s="43" t="s">
        <v>1516</v>
      </c>
      <c r="M451" s="43"/>
      <c r="P451" s="17">
        <f>INT(COUNTIFS(工作表3!A:A,A451))</f>
        <v>1</v>
      </c>
      <c r="Q451" s="17" t="str">
        <f>IF($P451=0,$D451,VLOOKUP($A451,工作表3!$A$6:$L$1016,12,0))</f>
        <v>主线关卡【大岩蛇】概率掉落</v>
      </c>
    </row>
    <row r="452" spans="1:17" s="17" customFormat="1">
      <c r="A452" s="63">
        <v>5293</v>
      </c>
      <c r="B452" s="65" t="s">
        <v>1986</v>
      </c>
      <c r="C452" s="65" t="s">
        <v>138</v>
      </c>
      <c r="D452" s="90" t="s">
        <v>1882</v>
      </c>
      <c r="E452" s="21">
        <v>103</v>
      </c>
      <c r="F452" s="21">
        <v>1</v>
      </c>
      <c r="G452" s="21">
        <v>797</v>
      </c>
      <c r="H452" s="21">
        <v>63</v>
      </c>
      <c r="I452" s="8">
        <v>0</v>
      </c>
      <c r="J452" s="21">
        <v>10054</v>
      </c>
      <c r="L452" s="43" t="s">
        <v>1463</v>
      </c>
      <c r="M452" s="43"/>
      <c r="P452" s="17">
        <f>INT(COUNTIFS(工作表3!A:A,A452))</f>
        <v>1</v>
      </c>
      <c r="Q452" s="17" t="str">
        <f>IF($P452=0,$D452,VLOOKUP($A452,工作表3!$A$6:$L$1016,12,0))</f>
        <v>主线关卡【凰王】概率掉落</v>
      </c>
    </row>
    <row r="453" spans="1:17" s="17" customFormat="1">
      <c r="A453" s="63">
        <v>5294</v>
      </c>
      <c r="B453" s="65" t="s">
        <v>1986</v>
      </c>
      <c r="C453" s="65" t="s">
        <v>138</v>
      </c>
      <c r="D453" s="90" t="s">
        <v>1939</v>
      </c>
      <c r="E453" s="21">
        <v>103</v>
      </c>
      <c r="F453" s="21">
        <v>1</v>
      </c>
      <c r="G453" s="21">
        <v>799</v>
      </c>
      <c r="H453" s="21">
        <v>63</v>
      </c>
      <c r="I453" s="8">
        <v>0</v>
      </c>
      <c r="J453" s="21">
        <v>10054</v>
      </c>
      <c r="L453" s="43" t="s">
        <v>1469</v>
      </c>
      <c r="M453" s="43"/>
      <c r="P453" s="17">
        <f>INT(COUNTIFS(工作表3!A:A,A453))</f>
        <v>1</v>
      </c>
      <c r="Q453" s="17" t="str">
        <f>IF($P453=0,$D453,VLOOKUP($A453,工作表3!$A$6:$L$1016,12,0))</f>
        <v>主线关卡【龙龙贝】概率掉落</v>
      </c>
    </row>
    <row r="454" spans="1:17" s="17" customFormat="1">
      <c r="A454" s="63">
        <v>5295</v>
      </c>
      <c r="B454" s="65" t="s">
        <v>1859</v>
      </c>
      <c r="C454" s="65" t="s">
        <v>138</v>
      </c>
      <c r="D454" s="90" t="s">
        <v>1889</v>
      </c>
      <c r="E454" s="21">
        <v>103</v>
      </c>
      <c r="F454" s="21">
        <v>1</v>
      </c>
      <c r="G454" s="21">
        <v>802</v>
      </c>
      <c r="H454" s="21">
        <v>64</v>
      </c>
      <c r="I454" s="8">
        <v>0</v>
      </c>
      <c r="J454" s="21">
        <v>10018</v>
      </c>
      <c r="L454" s="43" t="s">
        <v>1484</v>
      </c>
      <c r="M454" s="43"/>
      <c r="P454" s="17">
        <f>INT(COUNTIFS(工作表3!A:A,A454))</f>
        <v>1</v>
      </c>
      <c r="Q454" s="17" t="str">
        <f>IF($P454=0,$D454,VLOOKUP($A454,工作表3!$A$6:$L$1016,12,0))</f>
        <v>主线关卡【艾比郎】概率掉落</v>
      </c>
    </row>
    <row r="455" spans="1:17" s="17" customFormat="1">
      <c r="A455" s="63">
        <v>5296</v>
      </c>
      <c r="B455" s="65" t="s">
        <v>1919</v>
      </c>
      <c r="C455" s="65" t="s">
        <v>138</v>
      </c>
      <c r="D455" s="90" t="s">
        <v>1864</v>
      </c>
      <c r="E455" s="21">
        <v>103</v>
      </c>
      <c r="F455" s="21">
        <v>1</v>
      </c>
      <c r="G455" s="21">
        <v>806</v>
      </c>
      <c r="H455" s="21">
        <v>64</v>
      </c>
      <c r="I455" s="8">
        <v>0</v>
      </c>
      <c r="J455" s="21">
        <v>10073</v>
      </c>
      <c r="L455" s="43" t="s">
        <v>1491</v>
      </c>
      <c r="M455" s="43"/>
      <c r="P455" s="17">
        <f>INT(COUNTIFS(工作表3!A:A,A455))</f>
        <v>1</v>
      </c>
      <c r="Q455" s="17" t="str">
        <f>IF($P455=0,$D455,VLOOKUP($A455,工作表3!$A$6:$L$1016,12,0))</f>
        <v>主线关卡【土狼犬】概率掉落</v>
      </c>
    </row>
    <row r="456" spans="1:17" s="17" customFormat="1">
      <c r="A456" s="63">
        <v>5297</v>
      </c>
      <c r="B456" s="65" t="s">
        <v>2010</v>
      </c>
      <c r="C456" s="65" t="s">
        <v>138</v>
      </c>
      <c r="D456" s="90" t="s">
        <v>1891</v>
      </c>
      <c r="E456" s="21">
        <v>103</v>
      </c>
      <c r="F456" s="21">
        <v>1</v>
      </c>
      <c r="G456" s="21">
        <v>810</v>
      </c>
      <c r="H456" s="21">
        <v>64</v>
      </c>
      <c r="I456" s="8">
        <v>0</v>
      </c>
      <c r="J456" s="21">
        <v>10083</v>
      </c>
      <c r="L456" s="43" t="s">
        <v>1545</v>
      </c>
      <c r="M456" s="43"/>
      <c r="P456" s="17">
        <f>INT(COUNTIFS(工作表3!A:A,A456))</f>
        <v>1</v>
      </c>
      <c r="Q456" s="17" t="str">
        <f>IF($P456=0,$D456,VLOOKUP($A456,工作表3!$A$6:$L$1016,12,0))</f>
        <v>主线关卡【圆尾猫】概率掉落</v>
      </c>
    </row>
    <row r="457" spans="1:17" s="17" customFormat="1">
      <c r="A457" s="63">
        <v>5298</v>
      </c>
      <c r="B457" s="65" t="s">
        <v>2010</v>
      </c>
      <c r="C457" s="65" t="s">
        <v>138</v>
      </c>
      <c r="D457" s="90" t="s">
        <v>1839</v>
      </c>
      <c r="E457" s="21">
        <v>103</v>
      </c>
      <c r="F457" s="21">
        <v>1</v>
      </c>
      <c r="G457" s="21">
        <v>812</v>
      </c>
      <c r="H457" s="21">
        <v>64</v>
      </c>
      <c r="I457" s="8">
        <v>0</v>
      </c>
      <c r="J457" s="21">
        <v>10083</v>
      </c>
      <c r="L457" s="43" t="s">
        <v>1453</v>
      </c>
      <c r="M457" s="43"/>
      <c r="P457" s="17">
        <f>INT(COUNTIFS(工作表3!A:A,A457))</f>
        <v>1</v>
      </c>
      <c r="Q457" s="17" t="str">
        <f>IF($P457=0,$D457,VLOOKUP($A457,工作表3!$A$6:$L$1016,12,0))</f>
        <v>主线关卡【未知图腾】概率掉落</v>
      </c>
    </row>
    <row r="458" spans="1:17" s="17" customFormat="1">
      <c r="A458" s="63">
        <v>5299</v>
      </c>
      <c r="B458" s="65" t="s">
        <v>1873</v>
      </c>
      <c r="C458" s="65" t="s">
        <v>138</v>
      </c>
      <c r="D458" s="90" t="s">
        <v>2022</v>
      </c>
      <c r="E458" s="21">
        <v>103</v>
      </c>
      <c r="F458" s="21">
        <v>1</v>
      </c>
      <c r="G458" s="21">
        <v>815</v>
      </c>
      <c r="H458" s="21">
        <v>65</v>
      </c>
      <c r="I458" s="8">
        <v>0</v>
      </c>
      <c r="J458" s="21">
        <v>10034</v>
      </c>
      <c r="L458" s="43" t="s">
        <v>1498</v>
      </c>
      <c r="M458" s="43"/>
      <c r="P458" s="17">
        <f>INT(COUNTIFS(工作表3!A:A,A458))</f>
        <v>1</v>
      </c>
      <c r="Q458" s="17" t="str">
        <f>IF($P458=0,$D458,VLOOKUP($A458,工作表3!$A$6:$L$1016,12,0))</f>
        <v>主线关卡【皮丘】概率掉落</v>
      </c>
    </row>
    <row r="459" spans="1:17" s="17" customFormat="1">
      <c r="A459" s="63">
        <v>5300</v>
      </c>
      <c r="B459" s="65" t="s">
        <v>1840</v>
      </c>
      <c r="C459" s="65" t="s">
        <v>138</v>
      </c>
      <c r="D459" s="90" t="s">
        <v>1780</v>
      </c>
      <c r="E459" s="21">
        <v>103</v>
      </c>
      <c r="F459" s="21">
        <v>1</v>
      </c>
      <c r="G459" s="21">
        <v>819</v>
      </c>
      <c r="H459" s="21">
        <v>65</v>
      </c>
      <c r="I459" s="8">
        <v>0</v>
      </c>
      <c r="J459" s="21">
        <v>10007</v>
      </c>
      <c r="L459" s="43" t="s">
        <v>1488</v>
      </c>
      <c r="M459" s="43"/>
      <c r="P459" s="17">
        <f>INT(COUNTIFS(工作表3!A:A,A459))</f>
        <v>1</v>
      </c>
      <c r="Q459" s="17" t="str">
        <f>IF($P459=0,$D459,VLOOKUP($A459,工作表3!$A$6:$L$1016,12,0))</f>
        <v>主线关卡【凰王】概率掉落</v>
      </c>
    </row>
    <row r="460" spans="1:17" s="17" customFormat="1">
      <c r="A460" s="63">
        <v>5301</v>
      </c>
      <c r="B460" s="65" t="s">
        <v>1835</v>
      </c>
      <c r="C460" s="65" t="s">
        <v>138</v>
      </c>
      <c r="D460" s="90" t="s">
        <v>2036</v>
      </c>
      <c r="E460" s="21">
        <v>103</v>
      </c>
      <c r="F460" s="21">
        <v>1</v>
      </c>
      <c r="G460" s="21">
        <v>823</v>
      </c>
      <c r="H460" s="21">
        <v>65</v>
      </c>
      <c r="I460" s="8">
        <v>0</v>
      </c>
      <c r="J460" s="21">
        <v>10002</v>
      </c>
      <c r="L460" s="43" t="s">
        <v>1473</v>
      </c>
      <c r="M460" s="43"/>
      <c r="P460" s="17">
        <f>INT(COUNTIFS(工作表3!A:A,A460))</f>
        <v>1</v>
      </c>
      <c r="Q460" s="17" t="str">
        <f>IF($P460=0,$D460,VLOOKUP($A460,工作表3!$A$6:$L$1016,12,0))</f>
        <v>主线关卡【钢神柱】概率掉落</v>
      </c>
    </row>
    <row r="461" spans="1:17" s="17" customFormat="1">
      <c r="A461" s="63">
        <v>5302</v>
      </c>
      <c r="B461" s="65" t="s">
        <v>1285</v>
      </c>
      <c r="C461" s="65" t="s">
        <v>138</v>
      </c>
      <c r="D461" s="90" t="s">
        <v>1770</v>
      </c>
      <c r="E461" s="21">
        <v>103</v>
      </c>
      <c r="F461" s="21">
        <v>1</v>
      </c>
      <c r="G461" s="21">
        <v>825</v>
      </c>
      <c r="H461" s="21">
        <v>65</v>
      </c>
      <c r="I461" s="8">
        <v>0</v>
      </c>
      <c r="J461" s="21">
        <v>10001</v>
      </c>
      <c r="L461" s="43" t="s">
        <v>1534</v>
      </c>
      <c r="M461" s="43"/>
      <c r="P461" s="17">
        <f>INT(COUNTIFS(工作表3!A:A,A461))</f>
        <v>1</v>
      </c>
      <c r="Q461" s="17" t="str">
        <f>IF($P461=0,$D461,VLOOKUP($A461,工作表3!$A$6:$L$1016,12,0))</f>
        <v>主线关卡【派拉斯】概率掉落</v>
      </c>
    </row>
    <row r="462" spans="1:17" s="17" customFormat="1">
      <c r="A462" s="63">
        <v>5303</v>
      </c>
      <c r="B462" s="65" t="s">
        <v>1901</v>
      </c>
      <c r="C462" s="65" t="s">
        <v>138</v>
      </c>
      <c r="D462" s="90" t="s">
        <v>1794</v>
      </c>
      <c r="E462" s="21">
        <v>103</v>
      </c>
      <c r="F462" s="21">
        <v>1</v>
      </c>
      <c r="G462" s="21">
        <v>828</v>
      </c>
      <c r="H462" s="21">
        <v>66</v>
      </c>
      <c r="I462" s="8">
        <v>0</v>
      </c>
      <c r="J462" s="21">
        <v>10057</v>
      </c>
      <c r="L462" s="43" t="s">
        <v>1511</v>
      </c>
      <c r="M462" s="43"/>
      <c r="P462" s="17">
        <f>INT(COUNTIFS(工作表3!A:A,A462))</f>
        <v>1</v>
      </c>
      <c r="Q462" s="17" t="str">
        <f>IF($P462=0,$D462,VLOOKUP($A462,工作表3!$A$6:$L$1016,12,0))</f>
        <v>主线关卡【大舌头】概率掉落</v>
      </c>
    </row>
    <row r="463" spans="1:17" s="17" customFormat="1">
      <c r="A463" s="63">
        <v>5304</v>
      </c>
      <c r="B463" s="65" t="s">
        <v>1872</v>
      </c>
      <c r="C463" s="65" t="s">
        <v>138</v>
      </c>
      <c r="D463" s="90" t="s">
        <v>1774</v>
      </c>
      <c r="E463" s="21">
        <v>103</v>
      </c>
      <c r="F463" s="21">
        <v>1</v>
      </c>
      <c r="G463" s="21">
        <v>832</v>
      </c>
      <c r="H463" s="21">
        <v>66</v>
      </c>
      <c r="I463" s="8">
        <v>0</v>
      </c>
      <c r="J463" s="21">
        <v>10031</v>
      </c>
      <c r="L463" s="43" t="s">
        <v>1488</v>
      </c>
      <c r="M463" s="43"/>
      <c r="P463" s="17">
        <f>INT(COUNTIFS(工作表3!A:A,A463))</f>
        <v>1</v>
      </c>
      <c r="Q463" s="17" t="str">
        <f>IF($P463=0,$D463,VLOOKUP($A463,工作表3!$A$6:$L$1016,12,0))</f>
        <v>主线关卡【壶壶】概率掉落</v>
      </c>
    </row>
    <row r="464" spans="1:17" s="17" customFormat="1">
      <c r="A464" s="63">
        <v>5305</v>
      </c>
      <c r="B464" s="65" t="s">
        <v>1874</v>
      </c>
      <c r="C464" s="65" t="s">
        <v>138</v>
      </c>
      <c r="D464" s="90" t="s">
        <v>2033</v>
      </c>
      <c r="E464" s="21">
        <v>103</v>
      </c>
      <c r="F464" s="21">
        <v>1</v>
      </c>
      <c r="G464" s="21">
        <v>836</v>
      </c>
      <c r="H464" s="21">
        <v>66</v>
      </c>
      <c r="I464" s="8">
        <v>0</v>
      </c>
      <c r="J464" s="21">
        <v>10035</v>
      </c>
      <c r="L464" s="43" t="s">
        <v>1530</v>
      </c>
      <c r="M464" s="43"/>
      <c r="P464" s="17">
        <f>INT(COUNTIFS(工作表3!A:A,A464))</f>
        <v>1</v>
      </c>
      <c r="Q464" s="17" t="str">
        <f>IF($P464=0,$D464,VLOOKUP($A464,工作表3!$A$6:$L$1016,12,0))</f>
        <v>主线关卡【拉提奥斯】概率掉落</v>
      </c>
    </row>
    <row r="465" spans="1:17" s="17" customFormat="1">
      <c r="A465" s="63">
        <v>5306</v>
      </c>
      <c r="B465" s="65" t="s">
        <v>764</v>
      </c>
      <c r="C465" s="65" t="s">
        <v>138</v>
      </c>
      <c r="D465" s="90" t="s">
        <v>1850</v>
      </c>
      <c r="E465" s="21">
        <v>103</v>
      </c>
      <c r="F465" s="21">
        <v>1</v>
      </c>
      <c r="G465" s="21">
        <v>838</v>
      </c>
      <c r="H465" s="21">
        <v>66</v>
      </c>
      <c r="I465" s="8">
        <v>0</v>
      </c>
      <c r="J465" s="21">
        <v>10025</v>
      </c>
      <c r="L465" s="43" t="s">
        <v>1494</v>
      </c>
      <c r="M465" s="43"/>
      <c r="P465" s="17">
        <f>INT(COUNTIFS(工作表3!A:A,A465))</f>
        <v>1</v>
      </c>
      <c r="Q465" s="17" t="str">
        <f>IF($P465=0,$D465,VLOOKUP($A465,工作表3!$A$6:$L$1016,12,0))</f>
        <v>主线关卡【噪音王】概率掉落</v>
      </c>
    </row>
    <row r="466" spans="1:17" s="17" customFormat="1">
      <c r="A466" s="63">
        <v>5307</v>
      </c>
      <c r="B466" s="65" t="s">
        <v>1907</v>
      </c>
      <c r="C466" s="65" t="s">
        <v>138</v>
      </c>
      <c r="D466" s="90" t="s">
        <v>2037</v>
      </c>
      <c r="E466" s="21">
        <v>103</v>
      </c>
      <c r="F466" s="21">
        <v>1</v>
      </c>
      <c r="G466" s="21">
        <v>841</v>
      </c>
      <c r="H466" s="21">
        <v>67</v>
      </c>
      <c r="I466" s="8">
        <v>0</v>
      </c>
      <c r="J466" s="21">
        <v>10062</v>
      </c>
      <c r="L466" s="43" t="s">
        <v>1545</v>
      </c>
      <c r="M466" s="43"/>
      <c r="P466" s="17">
        <f>INT(COUNTIFS(工作表3!A:A,A466))</f>
        <v>1</v>
      </c>
      <c r="Q466" s="17" t="str">
        <f>IF($P466=0,$D466,VLOOKUP($A466,工作表3!$A$6:$L$1016,12,0))</f>
        <v>主线关卡【宝宝丁】概率掉落</v>
      </c>
    </row>
    <row r="467" spans="1:17" s="17" customFormat="1">
      <c r="A467" s="63">
        <v>5308</v>
      </c>
      <c r="B467" s="65" t="s">
        <v>1906</v>
      </c>
      <c r="C467" s="65" t="s">
        <v>138</v>
      </c>
      <c r="D467" s="90" t="s">
        <v>1886</v>
      </c>
      <c r="E467" s="21">
        <v>103</v>
      </c>
      <c r="F467" s="21">
        <v>1</v>
      </c>
      <c r="G467" s="21">
        <v>845</v>
      </c>
      <c r="H467" s="21">
        <v>67</v>
      </c>
      <c r="I467" s="8">
        <v>0</v>
      </c>
      <c r="J467" s="21">
        <v>10061</v>
      </c>
      <c r="L467" s="43" t="s">
        <v>1475</v>
      </c>
      <c r="M467" s="43"/>
      <c r="P467" s="17">
        <f>INT(COUNTIFS(工作表3!A:A,A467))</f>
        <v>1</v>
      </c>
      <c r="Q467" s="17" t="str">
        <f>IF($P467=0,$D467,VLOOKUP($A467,工作表3!$A$6:$L$1016,12,0))</f>
        <v>主线关卡【皮丘】概率掉落</v>
      </c>
    </row>
    <row r="468" spans="1:17" s="17" customFormat="1">
      <c r="A468" s="63">
        <v>5309</v>
      </c>
      <c r="B468" s="65" t="s">
        <v>1900</v>
      </c>
      <c r="C468" s="65" t="s">
        <v>138</v>
      </c>
      <c r="D468" s="90" t="s">
        <v>1848</v>
      </c>
      <c r="E468" s="21">
        <v>103</v>
      </c>
      <c r="F468" s="21">
        <v>1</v>
      </c>
      <c r="G468" s="21">
        <v>849</v>
      </c>
      <c r="H468" s="21">
        <v>67</v>
      </c>
      <c r="I468" s="8">
        <v>0</v>
      </c>
      <c r="J468" s="21">
        <v>10056</v>
      </c>
      <c r="L468" s="43" t="s">
        <v>1480</v>
      </c>
      <c r="M468" s="43"/>
      <c r="P468" s="17">
        <f>INT(COUNTIFS(工作表3!A:A,A468))</f>
        <v>1</v>
      </c>
      <c r="Q468" s="17" t="str">
        <f>IF($P468=0,$D468,VLOOKUP($A468,工作表3!$A$6:$L$1016,12,0))</f>
        <v>主线关卡【化石翼龙】概率掉落</v>
      </c>
    </row>
    <row r="469" spans="1:17" s="17" customFormat="1">
      <c r="A469" s="63">
        <v>5310</v>
      </c>
      <c r="B469" s="65" t="s">
        <v>1286</v>
      </c>
      <c r="C469" s="65" t="s">
        <v>138</v>
      </c>
      <c r="D469" s="90" t="s">
        <v>2026</v>
      </c>
      <c r="E469" s="21">
        <v>103</v>
      </c>
      <c r="F469" s="21">
        <v>1</v>
      </c>
      <c r="G469" s="21">
        <v>851</v>
      </c>
      <c r="H469" s="21">
        <v>67</v>
      </c>
      <c r="I469" s="8">
        <v>0</v>
      </c>
      <c r="J469" s="21">
        <v>10052</v>
      </c>
      <c r="L469" s="43" t="s">
        <v>1493</v>
      </c>
      <c r="M469" s="43"/>
      <c r="P469" s="17">
        <f>INT(COUNTIFS(工作表3!A:A,A469))</f>
        <v>1</v>
      </c>
      <c r="Q469" s="17" t="str">
        <f>IF($P469=0,$D469,VLOOKUP($A469,工作表3!$A$6:$L$1016,12,0))</f>
        <v>主线关卡【电击兽】概率掉落</v>
      </c>
    </row>
    <row r="470" spans="1:17" s="17" customFormat="1">
      <c r="A470" s="63">
        <v>5311</v>
      </c>
      <c r="B470" s="65" t="s">
        <v>1876</v>
      </c>
      <c r="C470" s="65" t="s">
        <v>138</v>
      </c>
      <c r="D470" s="90" t="s">
        <v>2028</v>
      </c>
      <c r="E470" s="21">
        <v>103</v>
      </c>
      <c r="F470" s="21">
        <v>1</v>
      </c>
      <c r="G470" s="21">
        <v>854</v>
      </c>
      <c r="H470" s="21">
        <v>68</v>
      </c>
      <c r="I470" s="8">
        <v>0</v>
      </c>
      <c r="J470" s="21">
        <v>10036</v>
      </c>
      <c r="L470" s="43" t="s">
        <v>1484</v>
      </c>
      <c r="M470" s="43"/>
      <c r="P470" s="17">
        <f>INT(COUNTIFS(工作表3!A:A,A470))</f>
        <v>1</v>
      </c>
      <c r="Q470" s="17" t="str">
        <f>IF($P470=0,$D470,VLOOKUP($A470,工作表3!$A$6:$L$1016,12,0))</f>
        <v>主线关卡【未知图腾】概率掉落</v>
      </c>
    </row>
    <row r="471" spans="1:17" s="17" customFormat="1">
      <c r="A471" s="63">
        <v>5312</v>
      </c>
      <c r="B471" s="65" t="s">
        <v>1937</v>
      </c>
      <c r="C471" s="65" t="s">
        <v>138</v>
      </c>
      <c r="D471" s="90" t="s">
        <v>2020</v>
      </c>
      <c r="E471" s="21">
        <v>103</v>
      </c>
      <c r="F471" s="21">
        <v>1</v>
      </c>
      <c r="G471" s="21">
        <v>858</v>
      </c>
      <c r="H471" s="21">
        <v>68</v>
      </c>
      <c r="I471" s="8">
        <v>0</v>
      </c>
      <c r="J471" s="21">
        <v>10087</v>
      </c>
      <c r="L471" s="43" t="s">
        <v>1463</v>
      </c>
      <c r="M471" s="43"/>
      <c r="P471" s="17">
        <f>INT(COUNTIFS(工作表3!A:A,A471))</f>
        <v>1</v>
      </c>
      <c r="Q471" s="17" t="str">
        <f>IF($P471=0,$D471,VLOOKUP($A471,工作表3!$A$6:$L$1016,12,0))</f>
        <v>主线关卡【小火马】概率掉落</v>
      </c>
    </row>
    <row r="472" spans="1:17" s="17" customFormat="1">
      <c r="A472" s="63">
        <v>5313</v>
      </c>
      <c r="B472" s="65" t="s">
        <v>1919</v>
      </c>
      <c r="C472" s="65" t="s">
        <v>138</v>
      </c>
      <c r="D472" s="90" t="s">
        <v>1856</v>
      </c>
      <c r="E472" s="21">
        <v>103</v>
      </c>
      <c r="F472" s="21">
        <v>1</v>
      </c>
      <c r="G472" s="21">
        <v>862</v>
      </c>
      <c r="H472" s="21">
        <v>68</v>
      </c>
      <c r="I472" s="8">
        <v>0</v>
      </c>
      <c r="J472" s="21">
        <v>10073</v>
      </c>
      <c r="L472" s="43" t="s">
        <v>1502</v>
      </c>
      <c r="M472" s="43"/>
      <c r="P472" s="17">
        <f>INT(COUNTIFS(工作表3!A:A,A472))</f>
        <v>1</v>
      </c>
      <c r="Q472" s="17" t="str">
        <f>IF($P472=0,$D472,VLOOKUP($A472,工作表3!$A$6:$L$1016,12,0))</f>
        <v>主线关卡【拉提奥斯】概率掉落</v>
      </c>
    </row>
    <row r="473" spans="1:17" s="17" customFormat="1">
      <c r="A473" s="63">
        <v>5314</v>
      </c>
      <c r="B473" s="65" t="s">
        <v>1287</v>
      </c>
      <c r="C473" s="65" t="s">
        <v>138</v>
      </c>
      <c r="D473" s="90" t="s">
        <v>1888</v>
      </c>
      <c r="E473" s="21">
        <v>103</v>
      </c>
      <c r="F473" s="21">
        <v>1</v>
      </c>
      <c r="G473" s="21">
        <v>864</v>
      </c>
      <c r="H473" s="21">
        <v>68</v>
      </c>
      <c r="I473" s="8">
        <v>0</v>
      </c>
      <c r="J473" s="21">
        <v>10075</v>
      </c>
      <c r="L473" s="43" t="s">
        <v>1486</v>
      </c>
      <c r="M473" s="43"/>
      <c r="P473" s="17">
        <f>INT(COUNTIFS(工作表3!A:A,A473))</f>
        <v>1</v>
      </c>
      <c r="Q473" s="17" t="str">
        <f>IF($P473=0,$D473,VLOOKUP($A473,工作表3!$A$6:$L$1016,12,0))</f>
        <v>主线关卡【煤炭龟】概率掉落</v>
      </c>
    </row>
    <row r="474" spans="1:17" s="17" customFormat="1">
      <c r="A474" s="63">
        <v>5315</v>
      </c>
      <c r="B474" s="65" t="s">
        <v>1846</v>
      </c>
      <c r="C474" s="65" t="s">
        <v>138</v>
      </c>
      <c r="D474" s="90" t="s">
        <v>1857</v>
      </c>
      <c r="E474" s="21">
        <v>103</v>
      </c>
      <c r="F474" s="21">
        <v>1</v>
      </c>
      <c r="G474" s="21">
        <v>867</v>
      </c>
      <c r="H474" s="21">
        <v>69</v>
      </c>
      <c r="I474" s="8">
        <v>0</v>
      </c>
      <c r="J474" s="21">
        <v>10010</v>
      </c>
      <c r="L474" s="43" t="s">
        <v>1455</v>
      </c>
      <c r="M474" s="43"/>
      <c r="P474" s="17">
        <f>INT(COUNTIFS(工作表3!A:A,A474))</f>
        <v>1</v>
      </c>
      <c r="Q474" s="17" t="str">
        <f>IF($P474=0,$D474,VLOOKUP($A474,工作表3!$A$6:$L$1016,12,0))</f>
        <v>主线关卡【叉字蝠】概率掉落</v>
      </c>
    </row>
    <row r="475" spans="1:17" s="17" customFormat="1">
      <c r="A475" s="63">
        <v>5316</v>
      </c>
      <c r="B475" s="65" t="s">
        <v>1849</v>
      </c>
      <c r="C475" s="65" t="s">
        <v>138</v>
      </c>
      <c r="D475" s="90" t="s">
        <v>2029</v>
      </c>
      <c r="E475" s="21">
        <v>103</v>
      </c>
      <c r="F475" s="21">
        <v>1</v>
      </c>
      <c r="G475" s="21">
        <v>871</v>
      </c>
      <c r="H475" s="21">
        <v>69</v>
      </c>
      <c r="I475" s="8">
        <v>0</v>
      </c>
      <c r="J475" s="21">
        <v>10014</v>
      </c>
      <c r="L475" s="43" t="s">
        <v>1453</v>
      </c>
      <c r="M475" s="43"/>
      <c r="P475" s="17">
        <f>INT(COUNTIFS(工作表3!A:A,A475))</f>
        <v>1</v>
      </c>
      <c r="Q475" s="17" t="str">
        <f>IF($P475=0,$D475,VLOOKUP($A475,工作表3!$A$6:$L$1016,12,0))</f>
        <v>主线关卡【大舌头】概率掉落</v>
      </c>
    </row>
    <row r="476" spans="1:17" s="17" customFormat="1">
      <c r="A476" s="63">
        <v>5317</v>
      </c>
      <c r="B476" s="65" t="s">
        <v>555</v>
      </c>
      <c r="C476" s="65" t="s">
        <v>138</v>
      </c>
      <c r="D476" s="90" t="s">
        <v>2018</v>
      </c>
      <c r="E476" s="21">
        <v>103</v>
      </c>
      <c r="F476" s="21">
        <v>1</v>
      </c>
      <c r="G476" s="21">
        <v>875</v>
      </c>
      <c r="H476" s="21">
        <v>69</v>
      </c>
      <c r="I476" s="8">
        <v>0</v>
      </c>
      <c r="J476" s="21">
        <v>10006</v>
      </c>
      <c r="L476" s="43" t="s">
        <v>1517</v>
      </c>
      <c r="M476" s="43"/>
      <c r="P476" s="17">
        <f>INT(COUNTIFS(工作表3!A:A,A476))</f>
        <v>1</v>
      </c>
      <c r="Q476" s="17" t="str">
        <f>IF($P476=0,$D476,VLOOKUP($A476,工作表3!$A$6:$L$1016,12,0))</f>
        <v>主线关卡【黑乃伊】概率掉落</v>
      </c>
    </row>
    <row r="477" spans="1:17" s="17" customFormat="1">
      <c r="A477" s="63">
        <v>5318</v>
      </c>
      <c r="B477" s="65" t="s">
        <v>765</v>
      </c>
      <c r="C477" s="65" t="s">
        <v>138</v>
      </c>
      <c r="D477" s="90" t="s">
        <v>1925</v>
      </c>
      <c r="E477" s="21">
        <v>103</v>
      </c>
      <c r="F477" s="21">
        <v>1</v>
      </c>
      <c r="G477" s="21">
        <v>877</v>
      </c>
      <c r="H477" s="21">
        <v>69</v>
      </c>
      <c r="I477" s="8">
        <v>0</v>
      </c>
      <c r="J477" s="21">
        <v>10032</v>
      </c>
      <c r="L477" s="43" t="s">
        <v>1540</v>
      </c>
      <c r="M477" s="43"/>
      <c r="P477" s="17">
        <f>INT(COUNTIFS(工作表3!A:A,A477))</f>
        <v>1</v>
      </c>
      <c r="Q477" s="17" t="str">
        <f>IF($P477=0,$D477,VLOOKUP($A477,工作表3!$A$6:$L$1016,12,0))</f>
        <v>主线关卡【喵喵】概率掉落</v>
      </c>
    </row>
    <row r="478" spans="1:17" s="17" customFormat="1">
      <c r="A478" s="63">
        <v>5319</v>
      </c>
      <c r="B478" s="65" t="s">
        <v>1927</v>
      </c>
      <c r="C478" s="65" t="s">
        <v>138</v>
      </c>
      <c r="D478" s="90" t="s">
        <v>1787</v>
      </c>
      <c r="E478" s="21">
        <v>103</v>
      </c>
      <c r="F478" s="21">
        <v>1</v>
      </c>
      <c r="G478" s="21">
        <v>880</v>
      </c>
      <c r="H478" s="21">
        <v>70</v>
      </c>
      <c r="I478" s="8">
        <v>0</v>
      </c>
      <c r="J478" s="21">
        <v>10079</v>
      </c>
      <c r="L478" s="43" t="s">
        <v>1527</v>
      </c>
      <c r="M478" s="43"/>
      <c r="P478" s="17">
        <f>INT(COUNTIFS(工作表3!A:A,A478))</f>
        <v>1</v>
      </c>
      <c r="Q478" s="17" t="str">
        <f>IF($P478=0,$D478,VLOOKUP($A478,工作表3!$A$6:$L$1016,12,0))</f>
        <v>主线关卡【菊石兽】概率掉落</v>
      </c>
    </row>
    <row r="479" spans="1:17" s="17" customFormat="1">
      <c r="A479" s="63">
        <v>5320</v>
      </c>
      <c r="B479" s="65" t="s">
        <v>1865</v>
      </c>
      <c r="C479" s="65" t="s">
        <v>138</v>
      </c>
      <c r="D479" s="90" t="s">
        <v>1917</v>
      </c>
      <c r="E479" s="21">
        <v>103</v>
      </c>
      <c r="F479" s="21">
        <v>1</v>
      </c>
      <c r="G479" s="21">
        <v>884</v>
      </c>
      <c r="H479" s="21">
        <v>70</v>
      </c>
      <c r="I479" s="8">
        <v>0</v>
      </c>
      <c r="J479" s="21">
        <v>10026</v>
      </c>
      <c r="L479" s="43" t="s">
        <v>1507</v>
      </c>
      <c r="M479" s="43"/>
      <c r="P479" s="17">
        <f>INT(COUNTIFS(工作表3!A:A,A479))</f>
        <v>1</v>
      </c>
      <c r="Q479" s="17" t="str">
        <f>IF($P479=0,$D479,VLOOKUP($A479,工作表3!$A$6:$L$1016,12,0))</f>
        <v>主线关卡【铁甲贝】概率掉落</v>
      </c>
    </row>
    <row r="480" spans="1:17" s="17" customFormat="1">
      <c r="A480" s="63">
        <v>5321</v>
      </c>
      <c r="B480" s="65" t="s">
        <v>753</v>
      </c>
      <c r="C480" s="65" t="s">
        <v>138</v>
      </c>
      <c r="D480" s="90" t="s">
        <v>1850</v>
      </c>
      <c r="E480" s="21">
        <v>103</v>
      </c>
      <c r="F480" s="21">
        <v>1</v>
      </c>
      <c r="G480" s="21">
        <v>888</v>
      </c>
      <c r="H480" s="21">
        <v>70</v>
      </c>
      <c r="I480" s="8">
        <v>0</v>
      </c>
      <c r="J480" s="21">
        <v>10048</v>
      </c>
      <c r="L480" s="43" t="s">
        <v>1470</v>
      </c>
      <c r="M480" s="43"/>
      <c r="P480" s="17">
        <f>INT(COUNTIFS(工作表3!A:A,A480))</f>
        <v>1</v>
      </c>
      <c r="Q480" s="17" t="str">
        <f>IF($P480=0,$D480,VLOOKUP($A480,工作表3!$A$6:$L$1016,12,0))</f>
        <v>主线关卡【龙龙贝】概率掉落</v>
      </c>
    </row>
    <row r="481" spans="1:17" s="17" customFormat="1">
      <c r="A481" s="63">
        <v>5322</v>
      </c>
      <c r="B481" s="65" t="s">
        <v>1288</v>
      </c>
      <c r="C481" s="65" t="s">
        <v>138</v>
      </c>
      <c r="D481" s="90" t="s">
        <v>1841</v>
      </c>
      <c r="E481" s="21">
        <v>103</v>
      </c>
      <c r="F481" s="21">
        <v>1</v>
      </c>
      <c r="G481" s="21">
        <v>890</v>
      </c>
      <c r="H481" s="21">
        <v>70</v>
      </c>
      <c r="I481" s="8">
        <v>0</v>
      </c>
      <c r="J481" s="21">
        <v>10071</v>
      </c>
      <c r="L481" s="43" t="s">
        <v>1539</v>
      </c>
      <c r="M481" s="43"/>
      <c r="P481" s="17">
        <f>INT(COUNTIFS(工作表3!A:A,A481))</f>
        <v>1</v>
      </c>
      <c r="Q481" s="17" t="str">
        <f>IF($P481=0,$D481,VLOOKUP($A481,工作表3!$A$6:$L$1016,12,0))</f>
        <v>主线关卡【素利普】概率掉落</v>
      </c>
    </row>
    <row r="482" spans="1:17">
      <c r="A482" s="53">
        <v>6001</v>
      </c>
      <c r="B482" s="54" t="s">
        <v>439</v>
      </c>
      <c r="C482" s="54" t="s">
        <v>1721</v>
      </c>
      <c r="D482" s="83" t="s">
        <v>1722</v>
      </c>
      <c r="E482" s="3">
        <v>132</v>
      </c>
      <c r="F482" s="3">
        <v>18</v>
      </c>
      <c r="G482" s="3">
        <v>0</v>
      </c>
      <c r="H482" s="3">
        <v>0</v>
      </c>
      <c r="I482" s="8">
        <v>0</v>
      </c>
      <c r="J482" s="8">
        <f t="shared" si="6"/>
        <v>9</v>
      </c>
      <c r="L482" s="22" t="s">
        <v>1467</v>
      </c>
      <c r="P482" s="3">
        <f>INT(COUNTIFS(工作表3!A:A,A482))</f>
        <v>0</v>
      </c>
      <c r="Q482" s="3" t="str">
        <f>IF($P482=0,$D482,VLOOKUP($A482,工作表3!$A$6:$L$1016,12,0))</f>
        <v>可以在公会商店购买</v>
      </c>
    </row>
    <row r="483" spans="1:17">
      <c r="A483" s="53">
        <v>6002</v>
      </c>
      <c r="B483" s="54" t="s">
        <v>562</v>
      </c>
      <c r="C483" s="54" t="s">
        <v>1721</v>
      </c>
      <c r="D483" s="83" t="s">
        <v>1722</v>
      </c>
      <c r="E483" s="3">
        <v>132</v>
      </c>
      <c r="F483" s="3">
        <v>18</v>
      </c>
      <c r="G483" s="3">
        <v>0</v>
      </c>
      <c r="H483" s="3">
        <v>0</v>
      </c>
      <c r="I483" s="8">
        <v>0</v>
      </c>
      <c r="J483" s="8">
        <f t="shared" si="6"/>
        <v>9</v>
      </c>
      <c r="L483" s="22" t="s">
        <v>1540</v>
      </c>
      <c r="P483" s="3">
        <f>INT(COUNTIFS(工作表3!A:A,A483))</f>
        <v>0</v>
      </c>
      <c r="Q483" s="3" t="str">
        <f>IF($P483=0,$D483,VLOOKUP($A483,工作表3!$A$6:$L$1016,12,0))</f>
        <v>可以在公会商店购买</v>
      </c>
    </row>
    <row r="484" spans="1:17">
      <c r="A484" s="53">
        <v>6003</v>
      </c>
      <c r="B484" s="54" t="s">
        <v>1945</v>
      </c>
      <c r="C484" s="54" t="s">
        <v>1721</v>
      </c>
      <c r="D484" s="83" t="s">
        <v>2038</v>
      </c>
      <c r="E484" s="3">
        <v>132</v>
      </c>
      <c r="F484" s="3">
        <v>18</v>
      </c>
      <c r="G484" s="3">
        <v>0</v>
      </c>
      <c r="H484" s="3">
        <v>0</v>
      </c>
      <c r="I484" s="8">
        <v>0</v>
      </c>
      <c r="J484" s="8">
        <f t="shared" si="6"/>
        <v>11</v>
      </c>
      <c r="L484" s="22" t="s">
        <v>1518</v>
      </c>
      <c r="P484" s="3">
        <f>INT(COUNTIFS(工作表3!A:A,A484))</f>
        <v>0</v>
      </c>
      <c r="Q484" s="3" t="str">
        <f>IF($P484=0,$D484,VLOOKUP($A484,工作表3!$A$6:$L$1016,12,0))</f>
        <v>公会商店-珍品概率贩售</v>
      </c>
    </row>
    <row r="485" spans="1:17">
      <c r="A485" s="53">
        <v>6004</v>
      </c>
      <c r="B485" s="54" t="s">
        <v>1951</v>
      </c>
      <c r="C485" s="54" t="s">
        <v>1721</v>
      </c>
      <c r="D485" s="83" t="s">
        <v>2038</v>
      </c>
      <c r="E485" s="3">
        <v>132</v>
      </c>
      <c r="F485" s="3">
        <v>18</v>
      </c>
      <c r="G485" s="3">
        <v>0</v>
      </c>
      <c r="H485" s="3">
        <v>0</v>
      </c>
      <c r="I485" s="8">
        <v>0</v>
      </c>
      <c r="J485" s="8">
        <f t="shared" si="6"/>
        <v>11</v>
      </c>
      <c r="L485" s="22" t="s">
        <v>1552</v>
      </c>
      <c r="P485" s="3">
        <f>INT(COUNTIFS(工作表3!A:A,A485))</f>
        <v>0</v>
      </c>
      <c r="Q485" s="3" t="str">
        <f>IF($P485=0,$D485,VLOOKUP($A485,工作表3!$A$6:$L$1016,12,0))</f>
        <v>公会商店-珍品概率贩售</v>
      </c>
    </row>
    <row r="486" spans="1:17">
      <c r="A486" s="53">
        <v>6005</v>
      </c>
      <c r="B486" s="54" t="s">
        <v>1963</v>
      </c>
      <c r="C486" s="54" t="s">
        <v>1721</v>
      </c>
      <c r="D486" s="83" t="s">
        <v>2038</v>
      </c>
      <c r="E486" s="3">
        <v>132</v>
      </c>
      <c r="F486" s="3">
        <v>18</v>
      </c>
      <c r="G486" s="3">
        <v>0</v>
      </c>
      <c r="H486" s="3">
        <v>0</v>
      </c>
      <c r="I486" s="8">
        <v>0</v>
      </c>
      <c r="J486" s="8">
        <f t="shared" si="6"/>
        <v>11</v>
      </c>
      <c r="L486" s="22" t="s">
        <v>1472</v>
      </c>
      <c r="P486" s="3">
        <f>INT(COUNTIFS(工作表3!A:A,A486))</f>
        <v>0</v>
      </c>
      <c r="Q486" s="3" t="str">
        <f>IF($P486=0,$D486,VLOOKUP($A486,工作表3!$A$6:$L$1016,12,0))</f>
        <v>公会商店-珍品概率贩售</v>
      </c>
    </row>
    <row r="487" spans="1:17">
      <c r="A487" s="53">
        <v>6006</v>
      </c>
      <c r="B487" s="54" t="s">
        <v>2039</v>
      </c>
      <c r="C487" s="54" t="s">
        <v>1721</v>
      </c>
      <c r="D487" s="83" t="s">
        <v>2038</v>
      </c>
      <c r="E487" s="3">
        <v>132</v>
      </c>
      <c r="F487" s="3">
        <v>18</v>
      </c>
      <c r="G487" s="3">
        <v>0</v>
      </c>
      <c r="H487" s="3">
        <v>0</v>
      </c>
      <c r="I487" s="8">
        <v>0</v>
      </c>
      <c r="J487" s="8">
        <f t="shared" si="6"/>
        <v>11</v>
      </c>
      <c r="L487" s="22" t="s">
        <v>1481</v>
      </c>
      <c r="P487" s="3">
        <f>INT(COUNTIFS(工作表3!A:A,A487))</f>
        <v>0</v>
      </c>
      <c r="Q487" s="3" t="str">
        <f>IF($P487=0,$D487,VLOOKUP($A487,工作表3!$A$6:$L$1016,12,0))</f>
        <v>公会商店-珍品概率贩售</v>
      </c>
    </row>
    <row r="488" spans="1:17">
      <c r="A488" s="53">
        <v>6007</v>
      </c>
      <c r="B488" s="54" t="s">
        <v>1983</v>
      </c>
      <c r="C488" s="54" t="s">
        <v>1721</v>
      </c>
      <c r="D488" s="83" t="s">
        <v>2038</v>
      </c>
      <c r="E488" s="3">
        <v>132</v>
      </c>
      <c r="F488" s="3">
        <v>18</v>
      </c>
      <c r="G488" s="3">
        <v>0</v>
      </c>
      <c r="H488" s="3">
        <v>0</v>
      </c>
      <c r="I488" s="8">
        <v>0</v>
      </c>
      <c r="J488" s="8">
        <f t="shared" si="6"/>
        <v>11</v>
      </c>
      <c r="L488" s="22" t="s">
        <v>1541</v>
      </c>
      <c r="P488" s="3">
        <f>INT(COUNTIFS(工作表3!A:A,A488))</f>
        <v>0</v>
      </c>
      <c r="Q488" s="3" t="str">
        <f>IF($P488=0,$D488,VLOOKUP($A488,工作表3!$A$6:$L$1016,12,0))</f>
        <v>公会商店-珍品概率贩售</v>
      </c>
    </row>
    <row r="489" spans="1:17">
      <c r="A489" s="53">
        <v>6008</v>
      </c>
      <c r="B489" s="54" t="s">
        <v>1986</v>
      </c>
      <c r="C489" s="54" t="s">
        <v>1721</v>
      </c>
      <c r="D489" s="83" t="s">
        <v>2038</v>
      </c>
      <c r="E489" s="3">
        <v>132</v>
      </c>
      <c r="F489" s="3">
        <v>18</v>
      </c>
      <c r="G489" s="3">
        <v>0</v>
      </c>
      <c r="H489" s="3">
        <v>0</v>
      </c>
      <c r="I489" s="8">
        <v>0</v>
      </c>
      <c r="J489" s="8">
        <f t="shared" si="6"/>
        <v>11</v>
      </c>
      <c r="L489" s="22" t="s">
        <v>1465</v>
      </c>
      <c r="P489" s="3">
        <f>INT(COUNTIFS(工作表3!A:A,A489))</f>
        <v>0</v>
      </c>
      <c r="Q489" s="3" t="str">
        <f>IF($P489=0,$D489,VLOOKUP($A489,工作表3!$A$6:$L$1016,12,0))</f>
        <v>公会商店-珍品概率贩售</v>
      </c>
    </row>
    <row r="490" spans="1:17">
      <c r="A490" s="53">
        <v>6009</v>
      </c>
      <c r="B490" s="54" t="s">
        <v>2010</v>
      </c>
      <c r="C490" s="54" t="s">
        <v>1721</v>
      </c>
      <c r="D490" s="83" t="s">
        <v>2038</v>
      </c>
      <c r="E490" s="3">
        <v>132</v>
      </c>
      <c r="F490" s="3">
        <v>18</v>
      </c>
      <c r="G490" s="3">
        <v>0</v>
      </c>
      <c r="H490" s="3">
        <v>0</v>
      </c>
      <c r="I490" s="8">
        <v>0</v>
      </c>
      <c r="J490" s="8">
        <f t="shared" si="6"/>
        <v>11</v>
      </c>
      <c r="L490" s="22" t="s">
        <v>1518</v>
      </c>
      <c r="P490" s="3">
        <f>INT(COUNTIFS(工作表3!A:A,A490))</f>
        <v>0</v>
      </c>
      <c r="Q490" s="3" t="str">
        <f>IF($P490=0,$D490,VLOOKUP($A490,工作表3!$A$6:$L$1016,12,0))</f>
        <v>公会商店-珍品概率贩售</v>
      </c>
    </row>
    <row r="491" spans="1:17">
      <c r="A491" s="53">
        <v>6010</v>
      </c>
      <c r="B491" s="54" t="s">
        <v>2016</v>
      </c>
      <c r="C491" s="54" t="s">
        <v>1721</v>
      </c>
      <c r="D491" s="83" t="s">
        <v>2038</v>
      </c>
      <c r="E491" s="3">
        <v>132</v>
      </c>
      <c r="F491" s="3">
        <v>18</v>
      </c>
      <c r="G491" s="3">
        <v>0</v>
      </c>
      <c r="H491" s="3">
        <v>0</v>
      </c>
      <c r="I491" s="8">
        <v>0</v>
      </c>
      <c r="J491" s="8">
        <f t="shared" si="6"/>
        <v>11</v>
      </c>
      <c r="L491" s="22" t="s">
        <v>1531</v>
      </c>
      <c r="P491" s="3">
        <f>INT(COUNTIFS(工作表3!A:A,A491))</f>
        <v>0</v>
      </c>
      <c r="Q491" s="3" t="str">
        <f>IF($P491=0,$D491,VLOOKUP($A491,工作表3!$A$6:$L$1016,12,0))</f>
        <v>公会商店-珍品概率贩售</v>
      </c>
    </row>
    <row r="492" spans="1:17">
      <c r="A492" s="53">
        <v>6011</v>
      </c>
      <c r="B492" s="54" t="s">
        <v>1663</v>
      </c>
      <c r="C492" s="54" t="s">
        <v>1721</v>
      </c>
      <c r="D492" s="83" t="s">
        <v>1583</v>
      </c>
      <c r="E492" s="3">
        <v>132</v>
      </c>
      <c r="F492" s="3">
        <v>18</v>
      </c>
      <c r="G492" s="3">
        <v>0</v>
      </c>
      <c r="H492" s="3">
        <v>0</v>
      </c>
      <c r="I492" s="8">
        <v>0</v>
      </c>
      <c r="J492" s="8">
        <f t="shared" si="6"/>
        <v>11</v>
      </c>
      <c r="L492" s="22" t="s">
        <v>1509</v>
      </c>
      <c r="P492" s="3">
        <f>INT(COUNTIFS(工作表3!A:A,A492))</f>
        <v>0</v>
      </c>
      <c r="Q492" s="3" t="str">
        <f>IF($P492=0,$D492,VLOOKUP($A492,工作表3!$A$6:$L$1016,12,0))</f>
        <v>购买并使用物资箱可获取</v>
      </c>
    </row>
    <row r="493" spans="1:17">
      <c r="A493" s="53">
        <v>6012</v>
      </c>
      <c r="B493" s="54" t="s">
        <v>1665</v>
      </c>
      <c r="C493" s="54" t="s">
        <v>1721</v>
      </c>
      <c r="D493" s="83" t="s">
        <v>1583</v>
      </c>
      <c r="E493" s="3">
        <v>132</v>
      </c>
      <c r="F493" s="3">
        <v>18</v>
      </c>
      <c r="G493" s="3">
        <v>0</v>
      </c>
      <c r="H493" s="3">
        <v>0</v>
      </c>
      <c r="I493" s="8">
        <v>0</v>
      </c>
      <c r="J493" s="8">
        <f t="shared" si="6"/>
        <v>11</v>
      </c>
      <c r="L493" s="22" t="s">
        <v>1472</v>
      </c>
      <c r="P493" s="3">
        <f>INT(COUNTIFS(工作表3!A:A,A493))</f>
        <v>0</v>
      </c>
      <c r="Q493" s="3" t="str">
        <f>IF($P493=0,$D493,VLOOKUP($A493,工作表3!$A$6:$L$1016,12,0))</f>
        <v>购买并使用物资箱可获取</v>
      </c>
    </row>
    <row r="494" spans="1:17">
      <c r="A494" s="53">
        <v>6013</v>
      </c>
      <c r="B494" s="54" t="s">
        <v>440</v>
      </c>
      <c r="C494" s="54" t="s">
        <v>1721</v>
      </c>
      <c r="D494" s="83" t="s">
        <v>1583</v>
      </c>
      <c r="E494" s="3">
        <v>132</v>
      </c>
      <c r="F494" s="3">
        <v>18</v>
      </c>
      <c r="G494" s="3">
        <v>0</v>
      </c>
      <c r="H494" s="3">
        <v>0</v>
      </c>
      <c r="I494" s="8">
        <v>0</v>
      </c>
      <c r="J494" s="8">
        <f t="shared" si="6"/>
        <v>11</v>
      </c>
      <c r="L494" s="22" t="s">
        <v>1519</v>
      </c>
      <c r="P494" s="3">
        <f>INT(COUNTIFS(工作表3!A:A,A494))</f>
        <v>0</v>
      </c>
      <c r="Q494" s="3" t="str">
        <f>IF($P494=0,$D494,VLOOKUP($A494,工作表3!$A$6:$L$1016,12,0))</f>
        <v>购买并使用物资箱可获取</v>
      </c>
    </row>
    <row r="495" spans="1:17">
      <c r="A495" s="53">
        <v>6014</v>
      </c>
      <c r="B495" s="54" t="s">
        <v>2040</v>
      </c>
      <c r="C495" s="54" t="s">
        <v>1721</v>
      </c>
      <c r="D495" s="83" t="s">
        <v>1583</v>
      </c>
      <c r="E495" s="3">
        <v>132</v>
      </c>
      <c r="F495" s="3">
        <v>18</v>
      </c>
      <c r="G495" s="3">
        <v>0</v>
      </c>
      <c r="H495" s="3">
        <v>0</v>
      </c>
      <c r="I495" s="8">
        <v>0</v>
      </c>
      <c r="J495" s="8">
        <f t="shared" si="6"/>
        <v>11</v>
      </c>
      <c r="L495" s="22" t="s">
        <v>1532</v>
      </c>
      <c r="P495" s="3">
        <f>INT(COUNTIFS(工作表3!A:A,A495))</f>
        <v>0</v>
      </c>
      <c r="Q495" s="3" t="str">
        <f>IF($P495=0,$D495,VLOOKUP($A495,工作表3!$A$6:$L$1016,12,0))</f>
        <v>购买并使用物资箱可获取</v>
      </c>
    </row>
    <row r="496" spans="1:17">
      <c r="A496" s="53">
        <v>6015</v>
      </c>
      <c r="B496" s="54" t="s">
        <v>1692</v>
      </c>
      <c r="C496" s="54" t="s">
        <v>1721</v>
      </c>
      <c r="D496" s="83" t="s">
        <v>2041</v>
      </c>
      <c r="E496" s="3">
        <v>132</v>
      </c>
      <c r="F496" s="3">
        <v>18</v>
      </c>
      <c r="G496" s="3">
        <v>0</v>
      </c>
      <c r="H496" s="3">
        <v>0</v>
      </c>
      <c r="I496" s="8">
        <v>0</v>
      </c>
      <c r="J496" s="8">
        <f t="shared" si="6"/>
        <v>12</v>
      </c>
      <c r="L496" s="22" t="s">
        <v>1520</v>
      </c>
      <c r="P496" s="3">
        <f>INT(COUNTIFS(工作表3!A:A,A496))</f>
        <v>0</v>
      </c>
      <c r="Q496" s="3" t="str">
        <f>IF($P496=0,$D496,VLOOKUP($A496,工作表3!$A$6:$L$1016,12,0))</f>
        <v>购买并使用公户福袋可获取</v>
      </c>
    </row>
    <row r="497" spans="1:17">
      <c r="A497" s="53">
        <v>6016</v>
      </c>
      <c r="B497" s="54" t="s">
        <v>18</v>
      </c>
      <c r="C497" s="54" t="s">
        <v>1721</v>
      </c>
      <c r="D497" s="83" t="s">
        <v>2041</v>
      </c>
      <c r="E497" s="3">
        <v>132</v>
      </c>
      <c r="F497" s="3">
        <v>18</v>
      </c>
      <c r="G497" s="3">
        <v>0</v>
      </c>
      <c r="H497" s="3">
        <v>0</v>
      </c>
      <c r="I497" s="8">
        <v>0</v>
      </c>
      <c r="J497" s="8">
        <f t="shared" si="6"/>
        <v>12</v>
      </c>
      <c r="L497" s="22" t="s">
        <v>1521</v>
      </c>
      <c r="P497" s="3">
        <f>INT(COUNTIFS(工作表3!A:A,A497))</f>
        <v>0</v>
      </c>
      <c r="Q497" s="3" t="str">
        <f>IF($P497=0,$D497,VLOOKUP($A497,工作表3!$A$6:$L$1016,12,0))</f>
        <v>购买并使用公户福袋可获取</v>
      </c>
    </row>
    <row r="498" spans="1:17">
      <c r="A498" s="53">
        <v>6017</v>
      </c>
      <c r="B498" s="54" t="s">
        <v>19</v>
      </c>
      <c r="C498" s="54" t="s">
        <v>1721</v>
      </c>
      <c r="D498" s="83" t="s">
        <v>2041</v>
      </c>
      <c r="E498" s="3">
        <v>132</v>
      </c>
      <c r="F498" s="3">
        <v>18</v>
      </c>
      <c r="G498" s="3">
        <v>0</v>
      </c>
      <c r="H498" s="3">
        <v>0</v>
      </c>
      <c r="I498" s="8">
        <v>0</v>
      </c>
      <c r="J498" s="8">
        <f t="shared" si="6"/>
        <v>12</v>
      </c>
      <c r="L498" s="22" t="s">
        <v>1488</v>
      </c>
      <c r="P498" s="3">
        <f>INT(COUNTIFS(工作表3!A:A,A498))</f>
        <v>0</v>
      </c>
      <c r="Q498" s="3" t="str">
        <f>IF($P498=0,$D498,VLOOKUP($A498,工作表3!$A$6:$L$1016,12,0))</f>
        <v>购买并使用公户福袋可获取</v>
      </c>
    </row>
    <row r="499" spans="1:17">
      <c r="A499" s="53">
        <v>6018</v>
      </c>
      <c r="B499" s="54" t="s">
        <v>20</v>
      </c>
      <c r="C499" s="54" t="s">
        <v>1721</v>
      </c>
      <c r="D499" s="83" t="s">
        <v>2041</v>
      </c>
      <c r="E499" s="3">
        <v>132</v>
      </c>
      <c r="F499" s="3">
        <v>18</v>
      </c>
      <c r="G499" s="3">
        <v>0</v>
      </c>
      <c r="H499" s="3">
        <v>0</v>
      </c>
      <c r="I499" s="8">
        <v>0</v>
      </c>
      <c r="J499" s="8">
        <f t="shared" si="6"/>
        <v>12</v>
      </c>
      <c r="L499" s="22" t="s">
        <v>1508</v>
      </c>
      <c r="P499" s="3">
        <f>INT(COUNTIFS(工作表3!A:A,A499))</f>
        <v>0</v>
      </c>
      <c r="Q499" s="3" t="str">
        <f>IF($P499=0,$D499,VLOOKUP($A499,工作表3!$A$6:$L$1016,12,0))</f>
        <v>购买并使用公户福袋可获取</v>
      </c>
    </row>
    <row r="500" spans="1:17">
      <c r="A500" s="53">
        <v>6019</v>
      </c>
      <c r="B500" s="54" t="s">
        <v>21</v>
      </c>
      <c r="C500" s="54" t="s">
        <v>1721</v>
      </c>
      <c r="D500" s="83" t="s">
        <v>2041</v>
      </c>
      <c r="E500" s="3">
        <v>132</v>
      </c>
      <c r="F500" s="3">
        <v>18</v>
      </c>
      <c r="G500" s="3">
        <v>0</v>
      </c>
      <c r="H500" s="3">
        <v>0</v>
      </c>
      <c r="I500" s="8">
        <v>0</v>
      </c>
      <c r="J500" s="8">
        <f t="shared" si="6"/>
        <v>12</v>
      </c>
      <c r="L500" s="22" t="s">
        <v>1514</v>
      </c>
      <c r="P500" s="3">
        <f>INT(COUNTIFS(工作表3!A:A,A500))</f>
        <v>0</v>
      </c>
      <c r="Q500" s="3" t="str">
        <f>IF($P500=0,$D500,VLOOKUP($A500,工作表3!$A$6:$L$1016,12,0))</f>
        <v>购买并使用公户福袋可获取</v>
      </c>
    </row>
    <row r="501" spans="1:17">
      <c r="A501" s="53">
        <v>6020</v>
      </c>
      <c r="B501" s="54" t="s">
        <v>582</v>
      </c>
      <c r="C501" s="54" t="s">
        <v>2042</v>
      </c>
      <c r="D501" s="83" t="s">
        <v>2043</v>
      </c>
      <c r="E501" s="3">
        <v>132</v>
      </c>
      <c r="F501" s="3">
        <v>21</v>
      </c>
      <c r="G501" s="3">
        <v>0</v>
      </c>
      <c r="H501" s="3">
        <v>0</v>
      </c>
      <c r="I501" s="8">
        <v>0</v>
      </c>
      <c r="J501" s="8">
        <f t="shared" si="6"/>
        <v>10</v>
      </c>
      <c r="L501" s="22" t="s">
        <v>1491</v>
      </c>
      <c r="P501" s="3">
        <f>INT(COUNTIFS(工作表3!A:A,A501))</f>
        <v>0</v>
      </c>
      <c r="Q501" s="3" t="str">
        <f>IF($P501=0,$D501,VLOOKUP($A501,工作表3!$A$6:$L$1016,12,0))</f>
        <v>预言后可获得联盟贡献</v>
      </c>
    </row>
    <row r="502" spans="1:17">
      <c r="A502" s="53">
        <v>6021</v>
      </c>
      <c r="B502" s="54" t="s">
        <v>582</v>
      </c>
      <c r="C502" s="54" t="s">
        <v>2044</v>
      </c>
      <c r="D502" s="83" t="s">
        <v>2045</v>
      </c>
      <c r="E502" s="3">
        <v>132</v>
      </c>
      <c r="F502" s="3">
        <v>19</v>
      </c>
      <c r="G502" s="3">
        <v>0</v>
      </c>
      <c r="H502" s="3">
        <v>0</v>
      </c>
      <c r="I502" s="8">
        <v>0</v>
      </c>
      <c r="J502" s="8">
        <f t="shared" si="6"/>
        <v>9</v>
      </c>
      <c r="L502" s="22" t="s">
        <v>1462</v>
      </c>
      <c r="P502" s="3">
        <f>INT(COUNTIFS(工作表3!A:A,A502))</f>
        <v>0</v>
      </c>
      <c r="Q502" s="3" t="str">
        <f>IF($P502=0,$D502,VLOOKUP($A502,工作表3!$A$6:$L$1016,12,0))</f>
        <v>攻打阵营副本后获取</v>
      </c>
    </row>
    <row r="503" spans="1:17">
      <c r="A503" s="53">
        <v>6022</v>
      </c>
      <c r="B503" s="54" t="s">
        <v>2046</v>
      </c>
      <c r="C503" s="54" t="s">
        <v>1721</v>
      </c>
      <c r="D503" s="83" t="s">
        <v>1722</v>
      </c>
      <c r="E503" s="3">
        <v>132</v>
      </c>
      <c r="F503" s="3">
        <v>18</v>
      </c>
      <c r="G503" s="3">
        <v>0</v>
      </c>
      <c r="H503" s="3">
        <v>0</v>
      </c>
      <c r="I503" s="8">
        <v>0</v>
      </c>
      <c r="J503" s="8">
        <f t="shared" si="6"/>
        <v>9</v>
      </c>
      <c r="L503" s="22" t="s">
        <v>1507</v>
      </c>
      <c r="P503" s="3">
        <f>INT(COUNTIFS(工作表3!A:A,A503))</f>
        <v>0</v>
      </c>
      <c r="Q503" s="3" t="str">
        <f>IF($P503=0,$D503,VLOOKUP($A503,工作表3!$A$6:$L$1016,12,0))</f>
        <v>可以在公会商店购买</v>
      </c>
    </row>
    <row r="504" spans="1:17">
      <c r="A504" s="53">
        <v>6023</v>
      </c>
      <c r="B504" s="54" t="s">
        <v>2047</v>
      </c>
      <c r="C504" s="54" t="s">
        <v>1721</v>
      </c>
      <c r="D504" s="83" t="s">
        <v>1722</v>
      </c>
      <c r="E504" s="3">
        <v>132</v>
      </c>
      <c r="F504" s="3">
        <v>18</v>
      </c>
      <c r="G504" s="3">
        <v>0</v>
      </c>
      <c r="H504" s="3">
        <v>0</v>
      </c>
      <c r="I504" s="8">
        <v>0</v>
      </c>
      <c r="J504" s="8">
        <f t="shared" si="6"/>
        <v>9</v>
      </c>
      <c r="L504" s="22" t="s">
        <v>1545</v>
      </c>
      <c r="P504" s="3">
        <f>INT(COUNTIFS(工作表3!A:A,A504))</f>
        <v>0</v>
      </c>
      <c r="Q504" s="3" t="str">
        <f>IF($P504=0,$D504,VLOOKUP($A504,工作表3!$A$6:$L$1016,12,0))</f>
        <v>可以在公会商店购买</v>
      </c>
    </row>
    <row r="505" spans="1:17">
      <c r="A505" s="53">
        <v>6024</v>
      </c>
      <c r="B505" s="54" t="s">
        <v>2048</v>
      </c>
      <c r="C505" s="54" t="s">
        <v>1721</v>
      </c>
      <c r="D505" s="83" t="s">
        <v>1722</v>
      </c>
      <c r="E505" s="3">
        <v>132</v>
      </c>
      <c r="F505" s="3">
        <v>18</v>
      </c>
      <c r="G505" s="3">
        <v>0</v>
      </c>
      <c r="H505" s="3">
        <v>0</v>
      </c>
      <c r="I505" s="8">
        <v>0</v>
      </c>
      <c r="J505" s="8">
        <f t="shared" ref="J505" si="7">LEN(D505)</f>
        <v>9</v>
      </c>
      <c r="L505" s="22" t="s">
        <v>1513</v>
      </c>
      <c r="P505" s="3">
        <f>INT(COUNTIFS(工作表3!A:A,A505))</f>
        <v>0</v>
      </c>
      <c r="Q505" s="3" t="str">
        <f>IF($P505=0,$D505,VLOOKUP($A505,工作表3!$A$6:$L$1016,12,0))</f>
        <v>可以在公会商店购买</v>
      </c>
    </row>
    <row r="506" spans="1:17">
      <c r="A506" s="53">
        <v>6101</v>
      </c>
      <c r="B506" s="54" t="s">
        <v>2040</v>
      </c>
      <c r="C506" s="54" t="s">
        <v>1661</v>
      </c>
      <c r="D506" s="83" t="s">
        <v>1584</v>
      </c>
      <c r="E506" s="22">
        <v>111</v>
      </c>
      <c r="F506" s="22">
        <v>4</v>
      </c>
      <c r="G506" s="22">
        <v>0</v>
      </c>
      <c r="H506" s="22">
        <v>0</v>
      </c>
      <c r="I506" s="22">
        <v>0</v>
      </c>
      <c r="J506" s="8">
        <f t="shared" si="6"/>
        <v>9</v>
      </c>
      <c r="L506" s="22" t="s">
        <v>1519</v>
      </c>
      <c r="P506" s="3">
        <f>INT(COUNTIFS(工作表3!A:A,A506))</f>
        <v>0</v>
      </c>
      <c r="Q506" s="3" t="str">
        <f>IF($P506=0,$D506,VLOOKUP($A506,工作表3!$A$6:$L$1016,12,0))</f>
        <v>有概率刷出金龙宝宝</v>
      </c>
    </row>
    <row r="507" spans="1:17">
      <c r="A507" s="53">
        <v>6102</v>
      </c>
      <c r="B507" s="54" t="s">
        <v>2040</v>
      </c>
      <c r="C507" s="54" t="s">
        <v>2049</v>
      </c>
      <c r="D507" s="83" t="s">
        <v>1585</v>
      </c>
      <c r="E507" s="3">
        <v>117</v>
      </c>
      <c r="F507" s="3">
        <v>10</v>
      </c>
      <c r="G507" s="3">
        <v>0</v>
      </c>
      <c r="H507" s="3">
        <v>0</v>
      </c>
      <c r="I507" s="8">
        <v>0</v>
      </c>
      <c r="J507" s="8">
        <f t="shared" si="6"/>
        <v>8</v>
      </c>
      <c r="L507" s="22" t="s">
        <v>1503</v>
      </c>
      <c r="P507" s="3">
        <f>INT(COUNTIFS(工作表3!A:A,A507))</f>
        <v>0</v>
      </c>
      <c r="Q507" s="3" t="str">
        <f>IF($P507=0,$D507,VLOOKUP($A507,工作表3!$A$6:$L$1016,12,0))</f>
        <v>在功勋奖励中领取</v>
      </c>
    </row>
    <row r="508" spans="1:17">
      <c r="A508" s="53">
        <v>6103</v>
      </c>
      <c r="B508" s="54" t="s">
        <v>2040</v>
      </c>
      <c r="C508" s="54" t="s">
        <v>14</v>
      </c>
      <c r="D508" s="83" t="s">
        <v>567</v>
      </c>
      <c r="E508" s="3">
        <v>129</v>
      </c>
      <c r="F508" s="3">
        <v>3</v>
      </c>
      <c r="G508" s="3">
        <v>3</v>
      </c>
      <c r="H508" s="3">
        <v>0</v>
      </c>
      <c r="I508" s="8">
        <v>0</v>
      </c>
      <c r="L508" s="22" t="s">
        <v>1516</v>
      </c>
      <c r="P508" s="3">
        <f>INT(COUNTIFS(工作表3!A:A,A508))</f>
        <v>0</v>
      </c>
      <c r="Q508" s="3" t="str">
        <f>IF($P508=0,$D508,VLOOKUP($A508,工作表3!$A$6:$L$1016,12,0))</f>
        <v>花费钻石可以购买</v>
      </c>
    </row>
    <row r="509" spans="1:17">
      <c r="A509" s="53">
        <v>6104</v>
      </c>
      <c r="B509" s="54" t="s">
        <v>1665</v>
      </c>
      <c r="C509" s="54" t="s">
        <v>2050</v>
      </c>
      <c r="D509" s="83" t="s">
        <v>2051</v>
      </c>
      <c r="E509" s="3">
        <v>103</v>
      </c>
      <c r="F509" s="3">
        <v>13</v>
      </c>
      <c r="G509" s="3">
        <v>8</v>
      </c>
      <c r="H509" s="3">
        <v>8</v>
      </c>
      <c r="I509" s="8">
        <v>0</v>
      </c>
      <c r="L509" s="22" t="s">
        <v>1472</v>
      </c>
      <c r="P509" s="3">
        <f>INT(COUNTIFS(工作表3!A:A,A509))</f>
        <v>0</v>
      </c>
      <c r="Q509" s="3" t="str">
        <f>IF($P509=0,$D509,VLOOKUP($A509,工作表3!$A$6:$L$1016,12,0))</f>
        <v>攻打潜力胶囊关卡获取</v>
      </c>
    </row>
    <row r="510" spans="1:17">
      <c r="A510" s="53">
        <v>6105</v>
      </c>
      <c r="B510" s="54" t="s">
        <v>439</v>
      </c>
      <c r="C510" s="54" t="s">
        <v>2050</v>
      </c>
      <c r="D510" s="83" t="s">
        <v>566</v>
      </c>
      <c r="E510" s="3">
        <v>103</v>
      </c>
      <c r="F510" s="3">
        <v>13</v>
      </c>
      <c r="G510" s="3">
        <v>1</v>
      </c>
      <c r="H510" s="3">
        <v>0</v>
      </c>
      <c r="I510" s="8">
        <v>0</v>
      </c>
      <c r="L510" s="22" t="s">
        <v>1486</v>
      </c>
      <c r="P510" s="3">
        <f>INT(COUNTIFS(工作表3!A:A,A510))</f>
        <v>0</v>
      </c>
      <c r="Q510" s="3" t="str">
        <f>IF($P510=0,$D510,VLOOKUP($A510,工作表3!$A$6:$L$1016,12,0))</f>
        <v>攻打金币关卡获取</v>
      </c>
    </row>
    <row r="511" spans="1:17">
      <c r="A511" s="53">
        <v>6106</v>
      </c>
      <c r="B511" s="54" t="s">
        <v>440</v>
      </c>
      <c r="C511" s="54" t="s">
        <v>2050</v>
      </c>
      <c r="D511" s="83" t="s">
        <v>564</v>
      </c>
      <c r="E511" s="3">
        <v>103</v>
      </c>
      <c r="F511" s="3">
        <v>13</v>
      </c>
      <c r="G511" s="3">
        <v>4</v>
      </c>
      <c r="H511" s="3">
        <v>3</v>
      </c>
      <c r="I511" s="8">
        <v>0</v>
      </c>
      <c r="L511" s="22" t="s">
        <v>1481</v>
      </c>
      <c r="P511" s="3">
        <f>INT(COUNTIFS(工作表3!A:A,A511))</f>
        <v>0</v>
      </c>
      <c r="Q511" s="3" t="str">
        <f>IF($P511=0,$D511,VLOOKUP($A511,工作表3!$A$6:$L$1016,12,0))</f>
        <v>攻打进化石关卡获取</v>
      </c>
    </row>
    <row r="512" spans="1:17">
      <c r="A512" s="53">
        <v>6107</v>
      </c>
      <c r="B512" s="54" t="s">
        <v>1663</v>
      </c>
      <c r="C512" s="54" t="s">
        <v>2050</v>
      </c>
      <c r="D512" s="83" t="s">
        <v>2052</v>
      </c>
      <c r="E512" s="3">
        <v>103</v>
      </c>
      <c r="F512" s="3">
        <v>13</v>
      </c>
      <c r="G512" s="3">
        <v>5</v>
      </c>
      <c r="H512" s="3">
        <v>5</v>
      </c>
      <c r="I512" s="8">
        <v>0</v>
      </c>
      <c r="L512" s="22" t="s">
        <v>1453</v>
      </c>
      <c r="P512" s="3">
        <f>INT(COUNTIFS(工作表3!A:A,A512))</f>
        <v>0</v>
      </c>
      <c r="Q512" s="3" t="str">
        <f>IF($P512=0,$D512,VLOOKUP($A512,工作表3!$A$6:$L$1016,12,0))</f>
        <v>攻打培养胶囊关卡获取</v>
      </c>
    </row>
    <row r="513" spans="1:17">
      <c r="A513" s="53">
        <v>6108</v>
      </c>
      <c r="B513" s="54" t="s">
        <v>18</v>
      </c>
      <c r="C513" s="54" t="s">
        <v>2050</v>
      </c>
      <c r="D513" s="83" t="s">
        <v>1586</v>
      </c>
      <c r="E513" s="3">
        <v>103</v>
      </c>
      <c r="F513" s="3">
        <v>13</v>
      </c>
      <c r="G513" s="3">
        <v>6</v>
      </c>
      <c r="H513" s="3">
        <v>6</v>
      </c>
      <c r="I513" s="8">
        <v>0</v>
      </c>
      <c r="L513" s="22" t="s">
        <v>1494</v>
      </c>
      <c r="P513" s="3">
        <f>INT(COUNTIFS(工作表3!A:A,A513))</f>
        <v>0</v>
      </c>
      <c r="Q513" s="3" t="str">
        <f>IF($P513=0,$D513,VLOOKUP($A513,工作表3!$A$6:$L$1016,12,0))</f>
        <v>攻打装备精炼石关卡</v>
      </c>
    </row>
    <row r="514" spans="1:17">
      <c r="A514" s="53">
        <v>6109</v>
      </c>
      <c r="B514" s="54" t="s">
        <v>1692</v>
      </c>
      <c r="C514" s="54" t="s">
        <v>2050</v>
      </c>
      <c r="D514" s="83" t="s">
        <v>2053</v>
      </c>
      <c r="E514" s="3">
        <v>103</v>
      </c>
      <c r="F514" s="3">
        <v>13</v>
      </c>
      <c r="G514" s="3">
        <v>7</v>
      </c>
      <c r="H514" s="3">
        <v>7</v>
      </c>
      <c r="I514" s="8">
        <v>0</v>
      </c>
      <c r="L514" s="22" t="s">
        <v>1477</v>
      </c>
      <c r="P514" s="3">
        <f>INT(COUNTIFS(工作表3!A:A,A514))</f>
        <v>0</v>
      </c>
      <c r="Q514" s="3" t="str">
        <f>IF($P514=0,$D514,VLOOKUP($A514,工作表3!$A$6:$L$1016,12,0))</f>
        <v>攻打徽章精炼石关卡</v>
      </c>
    </row>
    <row r="515" spans="1:17">
      <c r="A515" s="53">
        <v>6110</v>
      </c>
      <c r="B515" s="54" t="s">
        <v>2054</v>
      </c>
      <c r="C515" s="54" t="s">
        <v>2055</v>
      </c>
      <c r="D515" s="83" t="s">
        <v>1587</v>
      </c>
      <c r="E515" s="3">
        <v>137</v>
      </c>
      <c r="F515" s="3">
        <v>23</v>
      </c>
      <c r="G515" s="3">
        <v>0</v>
      </c>
      <c r="H515" s="3">
        <v>0</v>
      </c>
      <c r="I515" s="8">
        <v>0</v>
      </c>
      <c r="L515" s="22" t="s">
        <v>1522</v>
      </c>
      <c r="P515" s="3">
        <f>INT(COUNTIFS(工作表3!A:A,A515))</f>
        <v>0</v>
      </c>
      <c r="Q515" s="3" t="str">
        <f>IF($P515=0,$D515,VLOOKUP($A515,工作表3!$A$6:$L$1016,12,0))</f>
        <v>参与幸运转盘游戏</v>
      </c>
    </row>
    <row r="516" spans="1:17">
      <c r="A516" s="53">
        <v>7001</v>
      </c>
      <c r="B516" s="58" t="s">
        <v>1755</v>
      </c>
      <c r="C516" s="54" t="s">
        <v>91</v>
      </c>
      <c r="D516" s="83" t="s">
        <v>1756</v>
      </c>
      <c r="E516" s="8">
        <v>117</v>
      </c>
      <c r="F516" s="8">
        <v>7</v>
      </c>
      <c r="G516" s="11">
        <v>101</v>
      </c>
      <c r="H516" s="8">
        <v>0</v>
      </c>
      <c r="I516" s="8">
        <v>0</v>
      </c>
      <c r="J516" s="8">
        <f t="shared" ref="J516" si="8">LEN(D516)</f>
        <v>10</v>
      </c>
      <c r="L516" s="22" t="s">
        <v>1479</v>
      </c>
      <c r="P516" s="3">
        <f>INT(COUNTIFS(工作表3!A:A,A516))</f>
        <v>0</v>
      </c>
      <c r="Q516" s="3" t="str">
        <f>IF($P516=0,$D516,VLOOKUP($A516,工作表3!$A$6:$L$1016,12,0))</f>
        <v>抢夺碎片可以合成徽章</v>
      </c>
    </row>
    <row r="517" spans="1:17">
      <c r="A517" s="53">
        <v>7002</v>
      </c>
      <c r="B517" s="58" t="s">
        <v>1755</v>
      </c>
      <c r="C517" s="54" t="s">
        <v>91</v>
      </c>
      <c r="D517" s="83" t="s">
        <v>1756</v>
      </c>
      <c r="E517" s="8">
        <v>117</v>
      </c>
      <c r="F517" s="8">
        <v>7</v>
      </c>
      <c r="G517" s="11">
        <v>102</v>
      </c>
      <c r="H517" s="8">
        <v>0</v>
      </c>
      <c r="I517" s="8">
        <v>0</v>
      </c>
      <c r="L517" s="22" t="s">
        <v>1526</v>
      </c>
      <c r="P517" s="3">
        <f>INT(COUNTIFS(工作表3!A:A,A517))</f>
        <v>0</v>
      </c>
      <c r="Q517" s="3" t="str">
        <f>IF($P517=0,$D517,VLOOKUP($A517,工作表3!$A$6:$L$1016,12,0))</f>
        <v>抢夺碎片可以合成徽章</v>
      </c>
    </row>
    <row r="518" spans="1:17">
      <c r="A518" s="53">
        <v>7003</v>
      </c>
      <c r="B518" s="58" t="s">
        <v>1755</v>
      </c>
      <c r="C518" s="54" t="s">
        <v>91</v>
      </c>
      <c r="D518" s="83" t="s">
        <v>1756</v>
      </c>
      <c r="E518" s="8">
        <v>117</v>
      </c>
      <c r="F518" s="8">
        <v>7</v>
      </c>
      <c r="G518" s="11">
        <v>103</v>
      </c>
      <c r="H518" s="8">
        <v>0</v>
      </c>
      <c r="I518" s="8">
        <v>0</v>
      </c>
      <c r="L518" s="22" t="s">
        <v>1472</v>
      </c>
      <c r="P518" s="3">
        <f>INT(COUNTIFS(工作表3!A:A,A518))</f>
        <v>0</v>
      </c>
      <c r="Q518" s="3" t="str">
        <f>IF($P518=0,$D518,VLOOKUP($A518,工作表3!$A$6:$L$1016,12,0))</f>
        <v>抢夺碎片可以合成徽章</v>
      </c>
    </row>
    <row r="519" spans="1:17">
      <c r="A519" s="53">
        <v>7004</v>
      </c>
      <c r="B519" s="58" t="s">
        <v>1755</v>
      </c>
      <c r="C519" s="54" t="s">
        <v>91</v>
      </c>
      <c r="D519" s="83" t="s">
        <v>1756</v>
      </c>
      <c r="E519" s="8">
        <v>117</v>
      </c>
      <c r="F519" s="8">
        <v>7</v>
      </c>
      <c r="G519" s="11">
        <v>104</v>
      </c>
      <c r="H519" s="8">
        <v>0</v>
      </c>
      <c r="I519" s="8">
        <v>0</v>
      </c>
      <c r="L519" s="22" t="s">
        <v>1477</v>
      </c>
      <c r="P519" s="3">
        <f>INT(COUNTIFS(工作表3!A:A,A519))</f>
        <v>0</v>
      </c>
      <c r="Q519" s="3" t="str">
        <f>IF($P519=0,$D519,VLOOKUP($A519,工作表3!$A$6:$L$1016,12,0))</f>
        <v>抢夺碎片可以合成徽章</v>
      </c>
    </row>
    <row r="520" spans="1:17">
      <c r="A520" s="53">
        <v>7005</v>
      </c>
      <c r="B520" s="58" t="s">
        <v>1755</v>
      </c>
      <c r="C520" s="54" t="s">
        <v>91</v>
      </c>
      <c r="D520" s="83" t="s">
        <v>1756</v>
      </c>
      <c r="E520" s="8">
        <v>117</v>
      </c>
      <c r="F520" s="8">
        <v>7</v>
      </c>
      <c r="G520" s="11">
        <v>201</v>
      </c>
      <c r="H520" s="8">
        <v>0</v>
      </c>
      <c r="I520" s="8">
        <v>0</v>
      </c>
      <c r="L520" s="22" t="s">
        <v>1486</v>
      </c>
      <c r="P520" s="3">
        <f>INT(COUNTIFS(工作表3!A:A,A520))</f>
        <v>0</v>
      </c>
      <c r="Q520" s="3" t="str">
        <f>IF($P520=0,$D520,VLOOKUP($A520,工作表3!$A$6:$L$1016,12,0))</f>
        <v>抢夺碎片可以合成徽章</v>
      </c>
    </row>
    <row r="521" spans="1:17">
      <c r="A521" s="53">
        <v>7006</v>
      </c>
      <c r="B521" s="58" t="s">
        <v>1755</v>
      </c>
      <c r="C521" s="54" t="s">
        <v>91</v>
      </c>
      <c r="D521" s="83" t="s">
        <v>1756</v>
      </c>
      <c r="E521" s="8">
        <v>117</v>
      </c>
      <c r="F521" s="8">
        <v>7</v>
      </c>
      <c r="G521" s="11">
        <v>202</v>
      </c>
      <c r="H521" s="8">
        <v>0</v>
      </c>
      <c r="I521" s="8">
        <v>0</v>
      </c>
      <c r="L521" s="22" t="s">
        <v>1531</v>
      </c>
      <c r="P521" s="3">
        <f>INT(COUNTIFS(工作表3!A:A,A521))</f>
        <v>0</v>
      </c>
      <c r="Q521" s="3" t="str">
        <f>IF($P521=0,$D521,VLOOKUP($A521,工作表3!$A$6:$L$1016,12,0))</f>
        <v>抢夺碎片可以合成徽章</v>
      </c>
    </row>
    <row r="522" spans="1:17">
      <c r="A522" s="53">
        <v>7007</v>
      </c>
      <c r="B522" s="58" t="s">
        <v>1755</v>
      </c>
      <c r="C522" s="54" t="s">
        <v>91</v>
      </c>
      <c r="D522" s="83" t="s">
        <v>1756</v>
      </c>
      <c r="E522" s="8">
        <v>117</v>
      </c>
      <c r="F522" s="8">
        <v>7</v>
      </c>
      <c r="G522" s="11">
        <v>203</v>
      </c>
      <c r="H522" s="8">
        <v>0</v>
      </c>
      <c r="I522" s="8">
        <v>0</v>
      </c>
      <c r="L522" s="22" t="s">
        <v>1488</v>
      </c>
      <c r="P522" s="3">
        <f>INT(COUNTIFS(工作表3!A:A,A522))</f>
        <v>0</v>
      </c>
      <c r="Q522" s="3" t="str">
        <f>IF($P522=0,$D522,VLOOKUP($A522,工作表3!$A$6:$L$1016,12,0))</f>
        <v>抢夺碎片可以合成徽章</v>
      </c>
    </row>
    <row r="523" spans="1:17">
      <c r="A523" s="53">
        <v>7008</v>
      </c>
      <c r="B523" s="58" t="s">
        <v>1755</v>
      </c>
      <c r="C523" s="54" t="s">
        <v>91</v>
      </c>
      <c r="D523" s="83" t="s">
        <v>1756</v>
      </c>
      <c r="E523" s="8">
        <v>117</v>
      </c>
      <c r="F523" s="8">
        <v>7</v>
      </c>
      <c r="G523" s="11">
        <v>204</v>
      </c>
      <c r="H523" s="8">
        <v>0</v>
      </c>
      <c r="I523" s="8">
        <v>0</v>
      </c>
      <c r="L523" s="22" t="s">
        <v>1477</v>
      </c>
      <c r="P523" s="3">
        <f>INT(COUNTIFS(工作表3!A:A,A523))</f>
        <v>0</v>
      </c>
      <c r="Q523" s="3" t="str">
        <f>IF($P523=0,$D523,VLOOKUP($A523,工作表3!$A$6:$L$1016,12,0))</f>
        <v>抢夺碎片可以合成徽章</v>
      </c>
    </row>
    <row r="524" spans="1:17">
      <c r="A524" s="53">
        <v>7009</v>
      </c>
      <c r="B524" s="58" t="s">
        <v>1755</v>
      </c>
      <c r="C524" s="54" t="s">
        <v>91</v>
      </c>
      <c r="D524" s="83" t="s">
        <v>1756</v>
      </c>
      <c r="E524" s="8">
        <v>117</v>
      </c>
      <c r="F524" s="8">
        <v>7</v>
      </c>
      <c r="G524" s="11">
        <v>301</v>
      </c>
      <c r="H524" s="8">
        <v>0</v>
      </c>
      <c r="I524" s="8">
        <v>0</v>
      </c>
      <c r="L524" s="22" t="s">
        <v>1498</v>
      </c>
      <c r="P524" s="3">
        <f>INT(COUNTIFS(工作表3!A:A,A524))</f>
        <v>0</v>
      </c>
      <c r="Q524" s="3" t="str">
        <f>IF($P524=0,$D524,VLOOKUP($A524,工作表3!$A$6:$L$1016,12,0))</f>
        <v>抢夺碎片可以合成徽章</v>
      </c>
    </row>
    <row r="525" spans="1:17">
      <c r="A525" s="53">
        <v>7010</v>
      </c>
      <c r="B525" s="58" t="s">
        <v>1755</v>
      </c>
      <c r="C525" s="54" t="s">
        <v>91</v>
      </c>
      <c r="D525" s="83" t="s">
        <v>1756</v>
      </c>
      <c r="E525" s="8">
        <v>117</v>
      </c>
      <c r="F525" s="8">
        <v>7</v>
      </c>
      <c r="G525" s="11">
        <v>302</v>
      </c>
      <c r="H525" s="8">
        <v>0</v>
      </c>
      <c r="I525" s="8">
        <v>0</v>
      </c>
      <c r="L525" s="22" t="s">
        <v>1477</v>
      </c>
      <c r="P525" s="3">
        <f>INT(COUNTIFS(工作表3!A:A,A525))</f>
        <v>0</v>
      </c>
      <c r="Q525" s="3" t="str">
        <f>IF($P525=0,$D525,VLOOKUP($A525,工作表3!$A$6:$L$1016,12,0))</f>
        <v>抢夺碎片可以合成徽章</v>
      </c>
    </row>
    <row r="526" spans="1:17">
      <c r="A526" s="53">
        <v>7011</v>
      </c>
      <c r="B526" s="58" t="s">
        <v>1755</v>
      </c>
      <c r="C526" s="54" t="s">
        <v>91</v>
      </c>
      <c r="D526" s="83" t="s">
        <v>1756</v>
      </c>
      <c r="E526" s="8">
        <v>117</v>
      </c>
      <c r="F526" s="8">
        <v>7</v>
      </c>
      <c r="G526" s="8">
        <v>303</v>
      </c>
      <c r="H526" s="8">
        <v>0</v>
      </c>
      <c r="I526" s="8">
        <v>0</v>
      </c>
      <c r="L526" s="22" t="s">
        <v>1535</v>
      </c>
      <c r="P526" s="3">
        <f>INT(COUNTIFS(工作表3!A:A,A526))</f>
        <v>0</v>
      </c>
      <c r="Q526" s="3" t="str">
        <f>IF($P526=0,$D526,VLOOKUP($A526,工作表3!$A$6:$L$1016,12,0))</f>
        <v>抢夺碎片可以合成徽章</v>
      </c>
    </row>
    <row r="527" spans="1:17">
      <c r="A527" s="53">
        <v>7012</v>
      </c>
      <c r="B527" s="58" t="s">
        <v>1755</v>
      </c>
      <c r="C527" s="54" t="s">
        <v>91</v>
      </c>
      <c r="D527" s="83" t="s">
        <v>1756</v>
      </c>
      <c r="E527" s="8">
        <v>117</v>
      </c>
      <c r="F527" s="8">
        <v>7</v>
      </c>
      <c r="G527" s="8">
        <v>304</v>
      </c>
      <c r="H527" s="8">
        <v>0</v>
      </c>
      <c r="I527" s="8">
        <v>0</v>
      </c>
      <c r="L527" s="22" t="s">
        <v>1474</v>
      </c>
      <c r="P527" s="3">
        <f>INT(COUNTIFS(工作表3!A:A,A527))</f>
        <v>0</v>
      </c>
      <c r="Q527" s="3" t="str">
        <f>IF($P527=0,$D527,VLOOKUP($A527,工作表3!$A$6:$L$1016,12,0))</f>
        <v>抢夺碎片可以合成徽章</v>
      </c>
    </row>
    <row r="528" spans="1:17">
      <c r="A528" s="53">
        <v>7013</v>
      </c>
      <c r="B528" s="58" t="s">
        <v>1755</v>
      </c>
      <c r="C528" s="54" t="s">
        <v>91</v>
      </c>
      <c r="D528" s="83" t="s">
        <v>1756</v>
      </c>
      <c r="E528" s="8">
        <v>117</v>
      </c>
      <c r="F528" s="8">
        <v>7</v>
      </c>
      <c r="G528" s="8">
        <v>401</v>
      </c>
      <c r="H528" s="8">
        <v>0</v>
      </c>
      <c r="I528" s="8">
        <v>0</v>
      </c>
      <c r="L528" s="22" t="s">
        <v>1470</v>
      </c>
      <c r="P528" s="3">
        <f>INT(COUNTIFS(工作表3!A:A,A528))</f>
        <v>0</v>
      </c>
      <c r="Q528" s="3" t="str">
        <f>IF($P528=0,$D528,VLOOKUP($A528,工作表3!$A$6:$L$1016,12,0))</f>
        <v>抢夺碎片可以合成徽章</v>
      </c>
    </row>
    <row r="529" spans="1:17">
      <c r="A529" s="53">
        <v>7014</v>
      </c>
      <c r="B529" s="58" t="s">
        <v>1755</v>
      </c>
      <c r="C529" s="54" t="s">
        <v>91</v>
      </c>
      <c r="D529" s="83" t="s">
        <v>1756</v>
      </c>
      <c r="E529" s="8">
        <v>117</v>
      </c>
      <c r="F529" s="8">
        <v>7</v>
      </c>
      <c r="G529" s="8">
        <v>402</v>
      </c>
      <c r="H529" s="8">
        <v>0</v>
      </c>
      <c r="I529" s="8">
        <v>0</v>
      </c>
      <c r="L529" s="22" t="s">
        <v>1485</v>
      </c>
      <c r="P529" s="3">
        <f>INT(COUNTIFS(工作表3!A:A,A529))</f>
        <v>0</v>
      </c>
      <c r="Q529" s="3" t="str">
        <f>IF($P529=0,$D529,VLOOKUP($A529,工作表3!$A$6:$L$1016,12,0))</f>
        <v>抢夺碎片可以合成徽章</v>
      </c>
    </row>
    <row r="530" spans="1:17">
      <c r="A530" s="53">
        <v>7015</v>
      </c>
      <c r="B530" s="58" t="s">
        <v>1755</v>
      </c>
      <c r="C530" s="54" t="s">
        <v>91</v>
      </c>
      <c r="D530" s="83" t="s">
        <v>1756</v>
      </c>
      <c r="E530" s="8">
        <v>117</v>
      </c>
      <c r="F530" s="8">
        <v>7</v>
      </c>
      <c r="G530" s="8">
        <v>403</v>
      </c>
      <c r="H530" s="8">
        <v>0</v>
      </c>
      <c r="I530" s="8">
        <v>0</v>
      </c>
      <c r="L530" s="22" t="s">
        <v>1527</v>
      </c>
      <c r="P530" s="3">
        <f>INT(COUNTIFS(工作表3!A:A,A530))</f>
        <v>0</v>
      </c>
      <c r="Q530" s="3" t="str">
        <f>IF($P530=0,$D530,VLOOKUP($A530,工作表3!$A$6:$L$1016,12,0))</f>
        <v>抢夺碎片可以合成徽章</v>
      </c>
    </row>
    <row r="531" spans="1:17">
      <c r="A531" s="53">
        <v>7016</v>
      </c>
      <c r="B531" s="58" t="s">
        <v>1755</v>
      </c>
      <c r="C531" s="54" t="s">
        <v>91</v>
      </c>
      <c r="D531" s="83" t="s">
        <v>1756</v>
      </c>
      <c r="E531" s="8">
        <v>117</v>
      </c>
      <c r="F531" s="8">
        <v>7</v>
      </c>
      <c r="G531" s="8">
        <v>404</v>
      </c>
      <c r="H531" s="8">
        <v>0</v>
      </c>
      <c r="I531" s="8">
        <v>0</v>
      </c>
      <c r="L531" s="22" t="s">
        <v>1473</v>
      </c>
      <c r="P531" s="3">
        <f>INT(COUNTIFS(工作表3!A:A,A531))</f>
        <v>0</v>
      </c>
      <c r="Q531" s="3" t="str">
        <f>IF($P531=0,$D531,VLOOKUP($A531,工作表3!$A$6:$L$1016,12,0))</f>
        <v>抢夺碎片可以合成徽章</v>
      </c>
    </row>
    <row r="532" spans="1:17">
      <c r="A532" s="53">
        <v>7017</v>
      </c>
      <c r="B532" s="58" t="s">
        <v>1755</v>
      </c>
      <c r="C532" s="54" t="s">
        <v>91</v>
      </c>
      <c r="D532" s="83" t="s">
        <v>1756</v>
      </c>
      <c r="E532" s="8">
        <v>117</v>
      </c>
      <c r="F532" s="8">
        <v>7</v>
      </c>
      <c r="G532" s="8">
        <v>501</v>
      </c>
      <c r="H532" s="8">
        <v>0</v>
      </c>
      <c r="I532" s="8">
        <v>0</v>
      </c>
      <c r="L532" s="22" t="s">
        <v>1479</v>
      </c>
      <c r="P532" s="3">
        <f>INT(COUNTIFS(工作表3!A:A,A532))</f>
        <v>0</v>
      </c>
      <c r="Q532" s="3" t="str">
        <f>IF($P532=0,$D532,VLOOKUP($A532,工作表3!$A$6:$L$1016,12,0))</f>
        <v>抢夺碎片可以合成徽章</v>
      </c>
    </row>
    <row r="533" spans="1:17">
      <c r="A533" s="53">
        <v>7018</v>
      </c>
      <c r="B533" s="58" t="s">
        <v>1755</v>
      </c>
      <c r="C533" s="54" t="s">
        <v>91</v>
      </c>
      <c r="D533" s="83" t="s">
        <v>1756</v>
      </c>
      <c r="E533" s="8">
        <v>117</v>
      </c>
      <c r="F533" s="8">
        <v>7</v>
      </c>
      <c r="G533" s="8">
        <v>502</v>
      </c>
      <c r="H533" s="8">
        <v>0</v>
      </c>
      <c r="I533" s="8">
        <v>0</v>
      </c>
      <c r="L533" s="22" t="s">
        <v>1490</v>
      </c>
      <c r="P533" s="3">
        <f>INT(COUNTIFS(工作表3!A:A,A533))</f>
        <v>0</v>
      </c>
      <c r="Q533" s="3" t="str">
        <f>IF($P533=0,$D533,VLOOKUP($A533,工作表3!$A$6:$L$1016,12,0))</f>
        <v>抢夺碎片可以合成徽章</v>
      </c>
    </row>
    <row r="534" spans="1:17">
      <c r="A534" s="53">
        <v>7019</v>
      </c>
      <c r="B534" s="58" t="s">
        <v>1755</v>
      </c>
      <c r="C534" s="54" t="s">
        <v>91</v>
      </c>
      <c r="D534" s="83" t="s">
        <v>1756</v>
      </c>
      <c r="E534" s="8">
        <v>117</v>
      </c>
      <c r="F534" s="8">
        <v>7</v>
      </c>
      <c r="G534" s="8">
        <v>503</v>
      </c>
      <c r="H534" s="8">
        <v>0</v>
      </c>
      <c r="I534" s="8">
        <v>0</v>
      </c>
      <c r="L534" s="22" t="s">
        <v>1549</v>
      </c>
      <c r="P534" s="3">
        <f>INT(COUNTIFS(工作表3!A:A,A534))</f>
        <v>0</v>
      </c>
      <c r="Q534" s="3" t="str">
        <f>IF($P534=0,$D534,VLOOKUP($A534,工作表3!$A$6:$L$1016,12,0))</f>
        <v>抢夺碎片可以合成徽章</v>
      </c>
    </row>
    <row r="535" spans="1:17">
      <c r="A535" s="53">
        <v>7020</v>
      </c>
      <c r="B535" s="58" t="s">
        <v>1755</v>
      </c>
      <c r="C535" s="54" t="s">
        <v>91</v>
      </c>
      <c r="D535" s="83" t="s">
        <v>1756</v>
      </c>
      <c r="E535" s="8">
        <v>117</v>
      </c>
      <c r="F535" s="8">
        <v>7</v>
      </c>
      <c r="G535" s="8">
        <v>504</v>
      </c>
      <c r="H535" s="8">
        <v>0</v>
      </c>
      <c r="I535" s="8">
        <v>0</v>
      </c>
      <c r="L535" s="22" t="s">
        <v>1516</v>
      </c>
      <c r="P535" s="3">
        <f>INT(COUNTIFS(工作表3!A:A,A535))</f>
        <v>0</v>
      </c>
      <c r="Q535" s="3" t="str">
        <f>IF($P535=0,$D535,VLOOKUP($A535,工作表3!$A$6:$L$1016,12,0))</f>
        <v>抢夺碎片可以合成徽章</v>
      </c>
    </row>
    <row r="536" spans="1:17">
      <c r="A536" s="53">
        <v>7021</v>
      </c>
      <c r="B536" s="58" t="s">
        <v>1755</v>
      </c>
      <c r="C536" s="54" t="s">
        <v>91</v>
      </c>
      <c r="D536" s="83" t="s">
        <v>1756</v>
      </c>
      <c r="E536" s="8">
        <v>117</v>
      </c>
      <c r="F536" s="8">
        <v>7</v>
      </c>
      <c r="G536" s="8">
        <v>1</v>
      </c>
      <c r="H536" s="8">
        <v>0</v>
      </c>
      <c r="I536" s="8">
        <v>0</v>
      </c>
      <c r="L536" s="22" t="s">
        <v>1520</v>
      </c>
      <c r="P536" s="3">
        <f>INT(COUNTIFS(工作表3!A:A,A536))</f>
        <v>0</v>
      </c>
      <c r="Q536" s="3" t="str">
        <f>IF($P536=0,$D536,VLOOKUP($A536,工作表3!$A$6:$L$1016,12,0))</f>
        <v>抢夺碎片可以合成徽章</v>
      </c>
    </row>
    <row r="537" spans="1:17">
      <c r="A537" s="53">
        <v>7022</v>
      </c>
      <c r="B537" s="58" t="s">
        <v>1755</v>
      </c>
      <c r="C537" s="54" t="s">
        <v>91</v>
      </c>
      <c r="D537" s="83" t="s">
        <v>1756</v>
      </c>
      <c r="E537" s="8">
        <v>117</v>
      </c>
      <c r="F537" s="8">
        <v>7</v>
      </c>
      <c r="G537" s="8">
        <v>2</v>
      </c>
      <c r="H537" s="8">
        <v>0</v>
      </c>
      <c r="I537" s="8">
        <v>0</v>
      </c>
      <c r="L537" s="22" t="s">
        <v>1484</v>
      </c>
      <c r="P537" s="3">
        <f>INT(COUNTIFS(工作表3!A:A,A537))</f>
        <v>0</v>
      </c>
      <c r="Q537" s="3" t="str">
        <f>IF($P537=0,$D537,VLOOKUP($A537,工作表3!$A$6:$L$1016,12,0))</f>
        <v>抢夺碎片可以合成徽章</v>
      </c>
    </row>
    <row r="538" spans="1:17" s="29" customFormat="1">
      <c r="A538" s="72">
        <v>7101</v>
      </c>
      <c r="B538" s="73" t="s">
        <v>2056</v>
      </c>
      <c r="C538" s="74" t="s">
        <v>2057</v>
      </c>
      <c r="D538" s="91" t="s">
        <v>2058</v>
      </c>
      <c r="E538" s="27">
        <v>155</v>
      </c>
      <c r="F538" s="27">
        <v>30</v>
      </c>
      <c r="G538" s="27">
        <v>0</v>
      </c>
      <c r="H538" s="27">
        <v>1</v>
      </c>
      <c r="I538" s="27">
        <v>0</v>
      </c>
      <c r="J538" s="27"/>
      <c r="L538" s="44" t="s">
        <v>1489</v>
      </c>
      <c r="M538" s="44"/>
      <c r="P538" s="29">
        <f>INT(COUNTIFS(工作表3!A:A,A538))</f>
        <v>0</v>
      </c>
      <c r="Q538" s="29" t="str">
        <f>IF($P538=0,$D538,VLOOKUP($A538,工作表3!$A$6:$L$1016,12,0))</f>
        <v>熔炼橙色徽章可以获得碎片</v>
      </c>
    </row>
    <row r="539" spans="1:17" s="29" customFormat="1">
      <c r="A539" s="72">
        <v>7102</v>
      </c>
      <c r="B539" s="73" t="s">
        <v>2059</v>
      </c>
      <c r="C539" s="74" t="s">
        <v>2057</v>
      </c>
      <c r="D539" s="91" t="s">
        <v>2058</v>
      </c>
      <c r="E539" s="27">
        <v>155</v>
      </c>
      <c r="F539" s="27">
        <v>30</v>
      </c>
      <c r="G539" s="27">
        <v>0</v>
      </c>
      <c r="H539" s="27">
        <v>2</v>
      </c>
      <c r="I539" s="27">
        <v>0</v>
      </c>
      <c r="J539" s="27"/>
      <c r="L539" s="44" t="s">
        <v>1496</v>
      </c>
      <c r="M539" s="44"/>
      <c r="P539" s="29">
        <f>INT(COUNTIFS(工作表3!A:A,A539))</f>
        <v>0</v>
      </c>
      <c r="Q539" s="29" t="str">
        <f>IF($P539=0,$D539,VLOOKUP($A539,工作表3!$A$6:$L$1016,12,0))</f>
        <v>熔炼橙色徽章可以获得碎片</v>
      </c>
    </row>
    <row r="540" spans="1:17" s="29" customFormat="1">
      <c r="A540" s="72">
        <v>7103</v>
      </c>
      <c r="B540" s="73" t="s">
        <v>2060</v>
      </c>
      <c r="C540" s="74" t="s">
        <v>2057</v>
      </c>
      <c r="D540" s="91" t="s">
        <v>2058</v>
      </c>
      <c r="E540" s="27">
        <v>155</v>
      </c>
      <c r="F540" s="27">
        <v>30</v>
      </c>
      <c r="G540" s="27">
        <v>0</v>
      </c>
      <c r="H540" s="27">
        <v>3</v>
      </c>
      <c r="I540" s="27">
        <v>0</v>
      </c>
      <c r="J540" s="27"/>
      <c r="L540" s="44" t="s">
        <v>1455</v>
      </c>
      <c r="M540" s="44"/>
      <c r="P540" s="29">
        <f>INT(COUNTIFS(工作表3!A:A,A540))</f>
        <v>0</v>
      </c>
      <c r="Q540" s="29" t="str">
        <f>IF($P540=0,$D540,VLOOKUP($A540,工作表3!$A$6:$L$1016,12,0))</f>
        <v>熔炼橙色徽章可以获得碎片</v>
      </c>
    </row>
    <row r="541" spans="1:17" s="29" customFormat="1">
      <c r="A541" s="72">
        <v>7104</v>
      </c>
      <c r="B541" s="73" t="s">
        <v>2061</v>
      </c>
      <c r="C541" s="74" t="s">
        <v>2057</v>
      </c>
      <c r="D541" s="91" t="s">
        <v>2058</v>
      </c>
      <c r="E541" s="27">
        <v>155</v>
      </c>
      <c r="F541" s="27">
        <v>30</v>
      </c>
      <c r="G541" s="27">
        <v>0</v>
      </c>
      <c r="H541" s="27">
        <v>4</v>
      </c>
      <c r="I541" s="27">
        <v>0</v>
      </c>
      <c r="J541" s="27"/>
      <c r="L541" s="44" t="s">
        <v>1449</v>
      </c>
      <c r="M541" s="44"/>
      <c r="P541" s="29">
        <f>INT(COUNTIFS(工作表3!A:A,A541))</f>
        <v>0</v>
      </c>
      <c r="Q541" s="29" t="str">
        <f>IF($P541=0,$D541,VLOOKUP($A541,工作表3!$A$6:$L$1016,12,0))</f>
        <v>熔炼橙色徽章可以获得碎片</v>
      </c>
    </row>
    <row r="542" spans="1:17">
      <c r="A542" s="63">
        <v>8001</v>
      </c>
      <c r="B542" s="66" t="s">
        <v>996</v>
      </c>
      <c r="C542" s="64" t="s">
        <v>409</v>
      </c>
      <c r="D542" s="94" t="s">
        <v>2062</v>
      </c>
      <c r="E542" s="17">
        <v>103</v>
      </c>
      <c r="F542" s="17">
        <v>24</v>
      </c>
      <c r="G542" s="20">
        <v>1</v>
      </c>
      <c r="H542" s="17">
        <v>1</v>
      </c>
      <c r="I542" s="8">
        <v>0</v>
      </c>
      <c r="J542" s="15"/>
      <c r="K542" s="15"/>
      <c r="L542" s="22" t="s">
        <v>1488</v>
      </c>
      <c r="P542" s="3">
        <f>INT(COUNTIFS(工作表3!A:A,A542))</f>
        <v>0</v>
      </c>
      <c r="Q542" s="3" t="str">
        <f>IF($P542=0,$D542,VLOOKUP($A542,工作表3!$A$6:$L$1016,12,0))</f>
        <v>精英副本-地底喽啰</v>
      </c>
    </row>
    <row r="543" spans="1:17">
      <c r="A543" s="63">
        <v>8002</v>
      </c>
      <c r="B543" s="66" t="s">
        <v>996</v>
      </c>
      <c r="C543" s="64" t="s">
        <v>409</v>
      </c>
      <c r="D543" s="94" t="s">
        <v>2063</v>
      </c>
      <c r="E543" s="17">
        <v>103</v>
      </c>
      <c r="F543" s="17">
        <v>24</v>
      </c>
      <c r="G543" s="20">
        <v>16</v>
      </c>
      <c r="H543" s="17">
        <v>4</v>
      </c>
      <c r="I543" s="8">
        <v>0</v>
      </c>
      <c r="J543" s="15"/>
      <c r="K543" s="15"/>
      <c r="L543" s="22" t="s">
        <v>1472</v>
      </c>
      <c r="P543" s="3">
        <f>INT(COUNTIFS(工作表3!A:A,A543))</f>
        <v>0</v>
      </c>
      <c r="Q543" s="3" t="str">
        <f>IF($P543=0,$D543,VLOOKUP($A543,工作表3!$A$6:$L$1016,12,0))</f>
        <v>精英副本-快拳黑人</v>
      </c>
    </row>
    <row r="544" spans="1:17">
      <c r="A544" s="63">
        <v>8003</v>
      </c>
      <c r="B544" s="66" t="s">
        <v>996</v>
      </c>
      <c r="C544" s="64" t="s">
        <v>409</v>
      </c>
      <c r="D544" s="94" t="s">
        <v>2064</v>
      </c>
      <c r="E544" s="17">
        <v>103</v>
      </c>
      <c r="F544" s="17">
        <v>24</v>
      </c>
      <c r="G544" s="20">
        <v>31</v>
      </c>
      <c r="H544" s="17">
        <v>7</v>
      </c>
      <c r="I544" s="8">
        <v>0</v>
      </c>
      <c r="J544" s="15"/>
      <c r="K544" s="15"/>
      <c r="L544" s="22" t="s">
        <v>1512</v>
      </c>
      <c r="P544" s="3">
        <f>INT(COUNTIFS(工作表3!A:A,A544))</f>
        <v>0</v>
      </c>
      <c r="Q544" s="3" t="str">
        <f>IF($P544=0,$D544,VLOOKUP($A544,工作表3!$A$6:$L$1016,12,0))</f>
        <v>精英副本-霸王花</v>
      </c>
    </row>
    <row r="545" spans="1:17">
      <c r="A545" s="63">
        <v>8004</v>
      </c>
      <c r="B545" s="66" t="s">
        <v>996</v>
      </c>
      <c r="C545" s="64" t="s">
        <v>409</v>
      </c>
      <c r="D545" s="94" t="s">
        <v>2065</v>
      </c>
      <c r="E545" s="17">
        <v>103</v>
      </c>
      <c r="F545" s="17">
        <v>24</v>
      </c>
      <c r="G545" s="20">
        <v>46</v>
      </c>
      <c r="H545" s="17">
        <v>10</v>
      </c>
      <c r="I545" s="8">
        <v>0</v>
      </c>
      <c r="J545" s="15"/>
      <c r="K545" s="15"/>
      <c r="L545" s="22" t="s">
        <v>1475</v>
      </c>
      <c r="P545" s="3">
        <f>INT(COUNTIFS(工作表3!A:A,A545))</f>
        <v>0</v>
      </c>
      <c r="Q545" s="3" t="str">
        <f>IF($P545=0,$D545,VLOOKUP($A545,工作表3!$A$6:$L$1016,12,0))</f>
        <v>精英副本-大背头侠</v>
      </c>
    </row>
    <row r="546" spans="1:17">
      <c r="A546" s="63">
        <v>8005</v>
      </c>
      <c r="B546" s="66" t="s">
        <v>997</v>
      </c>
      <c r="C546" s="64" t="s">
        <v>409</v>
      </c>
      <c r="D546" s="94" t="s">
        <v>2066</v>
      </c>
      <c r="E546" s="17">
        <v>103</v>
      </c>
      <c r="F546" s="17">
        <v>24</v>
      </c>
      <c r="G546" s="20">
        <v>2</v>
      </c>
      <c r="H546" s="17">
        <v>1</v>
      </c>
      <c r="I546" s="8">
        <v>0</v>
      </c>
      <c r="J546" s="15"/>
      <c r="K546" s="15"/>
      <c r="L546" s="22" t="s">
        <v>1460</v>
      </c>
      <c r="P546" s="3">
        <f>INT(COUNTIFS(工作表3!A:A,A546))</f>
        <v>0</v>
      </c>
      <c r="Q546" s="3" t="str">
        <f>IF($P546=0,$D546,VLOOKUP($A546,工作表3!$A$6:$L$1016,12,0))</f>
        <v>精英副本-雪人怪</v>
      </c>
    </row>
    <row r="547" spans="1:17">
      <c r="A547" s="63">
        <v>8006</v>
      </c>
      <c r="B547" s="66" t="s">
        <v>997</v>
      </c>
      <c r="C547" s="64" t="s">
        <v>409</v>
      </c>
      <c r="D547" s="94" t="s">
        <v>2067</v>
      </c>
      <c r="E547" s="17">
        <v>103</v>
      </c>
      <c r="F547" s="17">
        <v>24</v>
      </c>
      <c r="G547" s="20">
        <v>17</v>
      </c>
      <c r="H547" s="17">
        <v>4</v>
      </c>
      <c r="I547" s="8">
        <v>0</v>
      </c>
      <c r="J547" s="15"/>
      <c r="K547" s="15"/>
      <c r="L547" s="22" t="s">
        <v>1540</v>
      </c>
      <c r="P547" s="3">
        <f>INT(COUNTIFS(工作表3!A:A,A547))</f>
        <v>0</v>
      </c>
      <c r="Q547" s="3" t="str">
        <f>IF($P547=0,$D547,VLOOKUP($A547,工作表3!$A$6:$L$1016,12,0))</f>
        <v>精英副本-三头龟</v>
      </c>
    </row>
    <row r="548" spans="1:17">
      <c r="A548" s="63">
        <v>8007</v>
      </c>
      <c r="B548" s="66" t="s">
        <v>997</v>
      </c>
      <c r="C548" s="64" t="s">
        <v>409</v>
      </c>
      <c r="D548" s="94" t="s">
        <v>2068</v>
      </c>
      <c r="E548" s="17">
        <v>103</v>
      </c>
      <c r="F548" s="17">
        <v>24</v>
      </c>
      <c r="G548" s="20">
        <v>32</v>
      </c>
      <c r="H548" s="17">
        <v>7</v>
      </c>
      <c r="I548" s="8">
        <v>0</v>
      </c>
      <c r="J548" s="15"/>
      <c r="K548" s="15"/>
      <c r="L548" s="22" t="s">
        <v>1477</v>
      </c>
      <c r="P548" s="3">
        <f>INT(COUNTIFS(工作表3!A:A,A548))</f>
        <v>0</v>
      </c>
      <c r="Q548" s="3" t="str">
        <f>IF($P548=0,$D548,VLOOKUP($A548,工作表3!$A$6:$L$1016,12,0))</f>
        <v>精英副本-海底人</v>
      </c>
    </row>
    <row r="549" spans="1:17">
      <c r="A549" s="63">
        <v>8008</v>
      </c>
      <c r="B549" s="66" t="s">
        <v>997</v>
      </c>
      <c r="C549" s="64" t="s">
        <v>409</v>
      </c>
      <c r="D549" s="94" t="s">
        <v>2069</v>
      </c>
      <c r="E549" s="17">
        <v>103</v>
      </c>
      <c r="F549" s="17">
        <v>24</v>
      </c>
      <c r="G549" s="20">
        <v>47</v>
      </c>
      <c r="H549" s="17">
        <v>10</v>
      </c>
      <c r="I549" s="8">
        <v>0</v>
      </c>
      <c r="J549" s="15"/>
      <c r="K549" s="15"/>
      <c r="L549" s="22" t="s">
        <v>1459</v>
      </c>
      <c r="P549" s="3">
        <f>INT(COUNTIFS(工作表3!A:A,A549))</f>
        <v>0</v>
      </c>
      <c r="Q549" s="3" t="str">
        <f>IF($P549=0,$D549,VLOOKUP($A549,工作表3!$A$6:$L$1016,12,0))</f>
        <v>精英副本-鸟人</v>
      </c>
    </row>
    <row r="550" spans="1:17">
      <c r="A550" s="63">
        <v>8009</v>
      </c>
      <c r="B550" s="66" t="s">
        <v>998</v>
      </c>
      <c r="C550" s="64" t="s">
        <v>409</v>
      </c>
      <c r="D550" s="94" t="s">
        <v>2070</v>
      </c>
      <c r="E550" s="17">
        <v>103</v>
      </c>
      <c r="F550" s="17">
        <v>24</v>
      </c>
      <c r="G550" s="20">
        <v>14</v>
      </c>
      <c r="H550" s="17">
        <v>3</v>
      </c>
      <c r="I550" s="8">
        <v>0</v>
      </c>
      <c r="J550" s="15"/>
      <c r="K550" s="15"/>
      <c r="L550" s="22" t="s">
        <v>1470</v>
      </c>
      <c r="P550" s="3">
        <f>INT(COUNTIFS(工作表3!A:A,A550))</f>
        <v>0</v>
      </c>
      <c r="Q550" s="3" t="str">
        <f>IF($P550=0,$D550,VLOOKUP($A550,工作表3!$A$6:$L$1016,12,0))</f>
        <v>精英副本-坏小孩</v>
      </c>
    </row>
    <row r="551" spans="1:17">
      <c r="A551" s="63">
        <v>8010</v>
      </c>
      <c r="B551" s="66" t="s">
        <v>998</v>
      </c>
      <c r="C551" s="64" t="s">
        <v>409</v>
      </c>
      <c r="D551" s="94" t="s">
        <v>2071</v>
      </c>
      <c r="E551" s="17">
        <v>103</v>
      </c>
      <c r="F551" s="17">
        <v>24</v>
      </c>
      <c r="G551" s="20">
        <v>18</v>
      </c>
      <c r="H551" s="17">
        <v>4</v>
      </c>
      <c r="I551" s="8">
        <v>0</v>
      </c>
      <c r="J551" s="15"/>
      <c r="K551" s="15"/>
      <c r="L551" s="22" t="s">
        <v>1476</v>
      </c>
      <c r="P551" s="3">
        <f>INT(COUNTIFS(工作表3!A:A,A551))</f>
        <v>0</v>
      </c>
      <c r="Q551" s="3" t="str">
        <f>IF($P551=0,$D551,VLOOKUP($A551,工作表3!$A$6:$L$1016,12,0))</f>
        <v>精英副本-梅人</v>
      </c>
    </row>
    <row r="552" spans="1:17">
      <c r="A552" s="63">
        <v>8011</v>
      </c>
      <c r="B552" s="66" t="s">
        <v>998</v>
      </c>
      <c r="C552" s="64" t="s">
        <v>409</v>
      </c>
      <c r="D552" s="94" t="s">
        <v>2072</v>
      </c>
      <c r="E552" s="17">
        <v>103</v>
      </c>
      <c r="F552" s="17">
        <v>24</v>
      </c>
      <c r="G552" s="20">
        <v>33</v>
      </c>
      <c r="H552" s="17">
        <v>7</v>
      </c>
      <c r="I552" s="8">
        <v>0</v>
      </c>
      <c r="J552" s="15"/>
      <c r="K552" s="15"/>
      <c r="L552" s="22" t="s">
        <v>1481</v>
      </c>
      <c r="P552" s="3">
        <f>INT(COUNTIFS(工作表3!A:A,A552))</f>
        <v>0</v>
      </c>
      <c r="Q552" s="3" t="str">
        <f>IF($P552=0,$D552,VLOOKUP($A552,工作表3!$A$6:$L$1016,12,0))</f>
        <v>精英副本-蜘蛛半人兽</v>
      </c>
    </row>
    <row r="553" spans="1:17">
      <c r="A553" s="63">
        <v>8012</v>
      </c>
      <c r="B553" s="66" t="s">
        <v>998</v>
      </c>
      <c r="C553" s="64" t="s">
        <v>409</v>
      </c>
      <c r="D553" s="94" t="s">
        <v>2073</v>
      </c>
      <c r="E553" s="17">
        <v>103</v>
      </c>
      <c r="F553" s="17">
        <v>24</v>
      </c>
      <c r="G553" s="20">
        <v>48</v>
      </c>
      <c r="H553" s="17">
        <v>10</v>
      </c>
      <c r="I553" s="8">
        <v>0</v>
      </c>
      <c r="J553" s="15"/>
      <c r="K553" s="15"/>
      <c r="L553" s="22" t="s">
        <v>1523</v>
      </c>
      <c r="P553" s="3">
        <f>INT(COUNTIFS(工作表3!A:A,A553))</f>
        <v>0</v>
      </c>
      <c r="Q553" s="3" t="str">
        <f>IF($P553=0,$D553,VLOOKUP($A553,工作表3!$A$6:$L$1016,12,0))</f>
        <v>精英副本-哈尔托里诺</v>
      </c>
    </row>
    <row r="554" spans="1:17">
      <c r="A554" s="63">
        <v>8013</v>
      </c>
      <c r="B554" s="66" t="s">
        <v>999</v>
      </c>
      <c r="C554" s="64" t="s">
        <v>409</v>
      </c>
      <c r="D554" s="94" t="s">
        <v>2074</v>
      </c>
      <c r="E554" s="17">
        <v>103</v>
      </c>
      <c r="F554" s="17">
        <v>24</v>
      </c>
      <c r="G554" s="20">
        <v>4</v>
      </c>
      <c r="H554" s="17">
        <v>1</v>
      </c>
      <c r="I554" s="8">
        <v>0</v>
      </c>
      <c r="J554" s="15"/>
      <c r="K554" s="15"/>
      <c r="L554" s="22" t="s">
        <v>1509</v>
      </c>
      <c r="P554" s="3">
        <f>INT(COUNTIFS(工作表3!A:A,A554))</f>
        <v>0</v>
      </c>
      <c r="Q554" s="3" t="str">
        <f>IF($P554=0,$D554,VLOOKUP($A554,工作表3!$A$6:$L$1016,12,0))</f>
        <v>精英副本-居合钢</v>
      </c>
    </row>
    <row r="555" spans="1:17">
      <c r="A555" s="63">
        <v>8014</v>
      </c>
      <c r="B555" s="66" t="s">
        <v>999</v>
      </c>
      <c r="C555" s="64" t="s">
        <v>409</v>
      </c>
      <c r="D555" s="94" t="s">
        <v>2074</v>
      </c>
      <c r="E555" s="17">
        <v>103</v>
      </c>
      <c r="F555" s="17">
        <v>24</v>
      </c>
      <c r="G555" s="20">
        <v>19</v>
      </c>
      <c r="H555" s="17">
        <v>4</v>
      </c>
      <c r="I555" s="8">
        <v>0</v>
      </c>
      <c r="J555" s="15"/>
      <c r="K555" s="15"/>
      <c r="L555" s="22" t="s">
        <v>1466</v>
      </c>
      <c r="P555" s="3">
        <f>INT(COUNTIFS(工作表3!A:A,A555))</f>
        <v>0</v>
      </c>
      <c r="Q555" s="3" t="str">
        <f>IF($P555=0,$D555,VLOOKUP($A555,工作表3!$A$6:$L$1016,12,0))</f>
        <v>精英副本-居合钢</v>
      </c>
    </row>
    <row r="556" spans="1:17">
      <c r="A556" s="63">
        <v>8015</v>
      </c>
      <c r="B556" s="66" t="s">
        <v>999</v>
      </c>
      <c r="C556" s="64" t="s">
        <v>409</v>
      </c>
      <c r="D556" s="94" t="s">
        <v>2075</v>
      </c>
      <c r="E556" s="17">
        <v>103</v>
      </c>
      <c r="F556" s="17">
        <v>24</v>
      </c>
      <c r="G556" s="20">
        <v>34</v>
      </c>
      <c r="H556" s="17">
        <v>7</v>
      </c>
      <c r="I556" s="8">
        <v>0</v>
      </c>
      <c r="J556" s="15"/>
      <c r="K556" s="15"/>
      <c r="L556" s="22" t="s">
        <v>1453</v>
      </c>
      <c r="P556" s="3">
        <f>INT(COUNTIFS(工作表3!A:A,A556))</f>
        <v>0</v>
      </c>
      <c r="Q556" s="3" t="str">
        <f>IF($P556=0,$D556,VLOOKUP($A556,工作表3!$A$6:$L$1016,12,0))</f>
        <v>精英副本-光头拳怪</v>
      </c>
    </row>
    <row r="557" spans="1:17">
      <c r="A557" s="63">
        <v>8016</v>
      </c>
      <c r="B557" s="66" t="s">
        <v>999</v>
      </c>
      <c r="C557" s="64" t="s">
        <v>409</v>
      </c>
      <c r="D557" s="94" t="s">
        <v>2076</v>
      </c>
      <c r="E557" s="17">
        <v>103</v>
      </c>
      <c r="F557" s="17">
        <v>24</v>
      </c>
      <c r="G557" s="20">
        <v>49</v>
      </c>
      <c r="H557" s="17">
        <v>10</v>
      </c>
      <c r="I557" s="8">
        <v>0</v>
      </c>
      <c r="J557" s="15"/>
      <c r="K557" s="15"/>
      <c r="L557" s="22" t="s">
        <v>1493</v>
      </c>
      <c r="P557" s="3">
        <f>INT(COUNTIFS(工作表3!A:A,A557))</f>
        <v>0</v>
      </c>
      <c r="Q557" s="3" t="str">
        <f>IF($P557=0,$D557,VLOOKUP($A557,工作表3!$A$6:$L$1016,12,0))</f>
        <v>精英副本-性感囚犯</v>
      </c>
    </row>
    <row r="558" spans="1:17">
      <c r="A558" s="63">
        <v>8017</v>
      </c>
      <c r="B558" s="66" t="s">
        <v>1000</v>
      </c>
      <c r="C558" s="64" t="s">
        <v>409</v>
      </c>
      <c r="D558" s="94" t="s">
        <v>2077</v>
      </c>
      <c r="E558" s="17">
        <v>103</v>
      </c>
      <c r="F558" s="17">
        <v>24</v>
      </c>
      <c r="G558" s="20">
        <v>6</v>
      </c>
      <c r="H558" s="17">
        <v>2</v>
      </c>
      <c r="I558" s="8">
        <v>0</v>
      </c>
      <c r="J558" s="15"/>
      <c r="K558" s="15"/>
      <c r="L558" s="22" t="s">
        <v>1535</v>
      </c>
      <c r="P558" s="3">
        <f>INT(COUNTIFS(工作表3!A:A,A558))</f>
        <v>0</v>
      </c>
      <c r="Q558" s="3" t="str">
        <f>IF($P558=0,$D558,VLOOKUP($A558,工作表3!$A$6:$L$1016,12,0))</f>
        <v>精英副本-三眼外星人</v>
      </c>
    </row>
    <row r="559" spans="1:17">
      <c r="A559" s="63">
        <v>8018</v>
      </c>
      <c r="B559" s="66" t="s">
        <v>1000</v>
      </c>
      <c r="C559" s="64" t="s">
        <v>409</v>
      </c>
      <c r="D559" s="94" t="s">
        <v>2078</v>
      </c>
      <c r="E559" s="17">
        <v>103</v>
      </c>
      <c r="F559" s="17">
        <v>24</v>
      </c>
      <c r="G559" s="20">
        <v>21</v>
      </c>
      <c r="H559" s="17">
        <v>5</v>
      </c>
      <c r="I559" s="8">
        <v>0</v>
      </c>
      <c r="J559" s="15"/>
      <c r="K559" s="15"/>
      <c r="L559" s="22" t="s">
        <v>1461</v>
      </c>
      <c r="P559" s="3">
        <f>INT(COUNTIFS(工作表3!A:A,A559))</f>
        <v>0</v>
      </c>
      <c r="Q559" s="3" t="str">
        <f>IF($P559=0,$D559,VLOOKUP($A559,工作表3!$A$6:$L$1016,12,0))</f>
        <v>精英副本-银行猪怪</v>
      </c>
    </row>
    <row r="560" spans="1:17">
      <c r="A560" s="63">
        <v>8019</v>
      </c>
      <c r="B560" s="66" t="s">
        <v>1000</v>
      </c>
      <c r="C560" s="64" t="s">
        <v>409</v>
      </c>
      <c r="D560" s="94" t="s">
        <v>2064</v>
      </c>
      <c r="E560" s="17">
        <v>103</v>
      </c>
      <c r="F560" s="17">
        <v>24</v>
      </c>
      <c r="G560" s="20">
        <v>36</v>
      </c>
      <c r="H560" s="17">
        <v>8</v>
      </c>
      <c r="I560" s="8">
        <v>0</v>
      </c>
      <c r="J560" s="15"/>
      <c r="K560" s="15"/>
      <c r="L560" s="22" t="s">
        <v>1524</v>
      </c>
      <c r="P560" s="3">
        <f>INT(COUNTIFS(工作表3!A:A,A560))</f>
        <v>0</v>
      </c>
      <c r="Q560" s="3" t="str">
        <f>IF($P560=0,$D560,VLOOKUP($A560,工作表3!$A$6:$L$1016,12,0))</f>
        <v>精英副本-霸王花</v>
      </c>
    </row>
    <row r="561" spans="1:17">
      <c r="A561" s="63">
        <v>8020</v>
      </c>
      <c r="B561" s="66" t="s">
        <v>1000</v>
      </c>
      <c r="C561" s="64" t="s">
        <v>409</v>
      </c>
      <c r="D561" s="94" t="s">
        <v>2068</v>
      </c>
      <c r="E561" s="17">
        <v>103</v>
      </c>
      <c r="F561" s="17">
        <v>24</v>
      </c>
      <c r="G561" s="20">
        <v>51</v>
      </c>
      <c r="H561" s="17">
        <v>11</v>
      </c>
      <c r="I561" s="8">
        <v>0</v>
      </c>
      <c r="J561" s="15"/>
      <c r="K561" s="15"/>
      <c r="L561" s="22" t="s">
        <v>1487</v>
      </c>
      <c r="P561" s="3">
        <f>INT(COUNTIFS(工作表3!A:A,A561))</f>
        <v>0</v>
      </c>
      <c r="Q561" s="3" t="str">
        <f>IF($P561=0,$D561,VLOOKUP($A561,工作表3!$A$6:$L$1016,12,0))</f>
        <v>精英副本-海底人</v>
      </c>
    </row>
    <row r="562" spans="1:17">
      <c r="A562" s="63">
        <v>8021</v>
      </c>
      <c r="B562" s="66" t="s">
        <v>1001</v>
      </c>
      <c r="C562" s="64" t="s">
        <v>409</v>
      </c>
      <c r="D562" s="94" t="s">
        <v>2079</v>
      </c>
      <c r="E562" s="17">
        <v>103</v>
      </c>
      <c r="F562" s="17">
        <v>24</v>
      </c>
      <c r="G562" s="20">
        <v>7</v>
      </c>
      <c r="H562" s="17">
        <v>2</v>
      </c>
      <c r="I562" s="8">
        <v>0</v>
      </c>
      <c r="J562" s="15"/>
      <c r="K562" s="15"/>
      <c r="L562" s="22" t="s">
        <v>1466</v>
      </c>
      <c r="P562" s="3">
        <f>INT(COUNTIFS(工作表3!A:A,A562))</f>
        <v>0</v>
      </c>
      <c r="Q562" s="3" t="str">
        <f>IF($P562=0,$D562,VLOOKUP($A562,工作表3!$A$6:$L$1016,12,0))</f>
        <v>精英副本-空手道弟子</v>
      </c>
    </row>
    <row r="563" spans="1:17">
      <c r="A563" s="63">
        <v>8022</v>
      </c>
      <c r="B563" s="66" t="s">
        <v>1001</v>
      </c>
      <c r="C563" s="64" t="s">
        <v>409</v>
      </c>
      <c r="D563" s="94" t="s">
        <v>2080</v>
      </c>
      <c r="E563" s="17">
        <v>103</v>
      </c>
      <c r="F563" s="17">
        <v>24</v>
      </c>
      <c r="G563" s="20">
        <v>22</v>
      </c>
      <c r="H563" s="17">
        <v>5</v>
      </c>
      <c r="I563" s="8">
        <v>0</v>
      </c>
      <c r="J563" s="15"/>
      <c r="K563" s="15"/>
      <c r="L563" s="22" t="s">
        <v>1505</v>
      </c>
      <c r="P563" s="3">
        <f>INT(COUNTIFS(工作表3!A:A,A563))</f>
        <v>0</v>
      </c>
      <c r="Q563" s="3" t="str">
        <f>IF($P563=0,$D563,VLOOKUP($A563,工作表3!$A$6:$L$1016,12,0))</f>
        <v>精英副本-红围巾斗士</v>
      </c>
    </row>
    <row r="564" spans="1:17">
      <c r="A564" s="63">
        <v>8023</v>
      </c>
      <c r="B564" s="66" t="s">
        <v>1001</v>
      </c>
      <c r="C564" s="64" t="s">
        <v>409</v>
      </c>
      <c r="D564" s="94" t="s">
        <v>2076</v>
      </c>
      <c r="E564" s="17">
        <v>103</v>
      </c>
      <c r="F564" s="17">
        <v>24</v>
      </c>
      <c r="G564" s="20">
        <v>37</v>
      </c>
      <c r="H564" s="17">
        <v>8</v>
      </c>
      <c r="I564" s="8">
        <v>0</v>
      </c>
      <c r="J564" s="15"/>
      <c r="K564" s="15"/>
      <c r="L564" s="22" t="s">
        <v>1525</v>
      </c>
      <c r="P564" s="3">
        <f>INT(COUNTIFS(工作表3!A:A,A564))</f>
        <v>0</v>
      </c>
      <c r="Q564" s="3" t="str">
        <f>IF($P564=0,$D564,VLOOKUP($A564,工作表3!$A$6:$L$1016,12,0))</f>
        <v>精英副本-性感囚犯</v>
      </c>
    </row>
    <row r="565" spans="1:17">
      <c r="A565" s="63">
        <v>8024</v>
      </c>
      <c r="B565" s="66" t="s">
        <v>1001</v>
      </c>
      <c r="C565" s="64" t="s">
        <v>409</v>
      </c>
      <c r="D565" s="94" t="s">
        <v>2081</v>
      </c>
      <c r="E565" s="17">
        <v>103</v>
      </c>
      <c r="F565" s="17">
        <v>24</v>
      </c>
      <c r="G565" s="20">
        <v>52</v>
      </c>
      <c r="H565" s="17">
        <v>11</v>
      </c>
      <c r="I565" s="8">
        <v>0</v>
      </c>
      <c r="J565" s="15"/>
      <c r="K565" s="15"/>
      <c r="L565" s="22" t="s">
        <v>1532</v>
      </c>
      <c r="P565" s="3">
        <f>INT(COUNTIFS(工作表3!A:A,A565))</f>
        <v>0</v>
      </c>
      <c r="Q565" s="3" t="str">
        <f>IF($P565=0,$D565,VLOOKUP($A565,工作表3!$A$6:$L$1016,12,0))</f>
        <v>精英副本-肌肉怪</v>
      </c>
    </row>
    <row r="566" spans="1:17">
      <c r="A566" s="63">
        <v>8025</v>
      </c>
      <c r="B566" s="66" t="s">
        <v>1002</v>
      </c>
      <c r="C566" s="64" t="s">
        <v>409</v>
      </c>
      <c r="D566" s="94" t="s">
        <v>2081</v>
      </c>
      <c r="E566" s="17">
        <v>103</v>
      </c>
      <c r="F566" s="17">
        <v>24</v>
      </c>
      <c r="G566" s="20">
        <v>8</v>
      </c>
      <c r="H566" s="17">
        <v>2</v>
      </c>
      <c r="I566" s="8">
        <v>0</v>
      </c>
      <c r="J566" s="15"/>
      <c r="K566" s="15"/>
      <c r="L566" s="22" t="s">
        <v>1536</v>
      </c>
      <c r="P566" s="3">
        <f>INT(COUNTIFS(工作表3!A:A,A566))</f>
        <v>0</v>
      </c>
      <c r="Q566" s="3" t="str">
        <f>IF($P566=0,$D566,VLOOKUP($A566,工作表3!$A$6:$L$1016,12,0))</f>
        <v>精英副本-肌肉怪</v>
      </c>
    </row>
    <row r="567" spans="1:17">
      <c r="A567" s="63">
        <v>8026</v>
      </c>
      <c r="B567" s="66" t="s">
        <v>1002</v>
      </c>
      <c r="C567" s="64" t="s">
        <v>409</v>
      </c>
      <c r="D567" s="94" t="s">
        <v>2082</v>
      </c>
      <c r="E567" s="17">
        <v>103</v>
      </c>
      <c r="F567" s="17">
        <v>24</v>
      </c>
      <c r="G567" s="20">
        <v>23</v>
      </c>
      <c r="H567" s="17">
        <v>5</v>
      </c>
      <c r="I567" s="8">
        <v>0</v>
      </c>
      <c r="J567" s="15"/>
      <c r="K567" s="15"/>
      <c r="L567" s="22" t="s">
        <v>1536</v>
      </c>
      <c r="P567" s="3">
        <f>INT(COUNTIFS(工作表3!A:A,A567))</f>
        <v>0</v>
      </c>
      <c r="Q567" s="3" t="str">
        <f>IF($P567=0,$D567,VLOOKUP($A567,工作表3!$A$6:$L$1016,12,0))</f>
        <v>精英副本-莫西干头</v>
      </c>
    </row>
    <row r="568" spans="1:17">
      <c r="A568" s="63">
        <v>8027</v>
      </c>
      <c r="B568" s="66" t="s">
        <v>1002</v>
      </c>
      <c r="C568" s="64" t="s">
        <v>409</v>
      </c>
      <c r="D568" s="94" t="s">
        <v>2083</v>
      </c>
      <c r="E568" s="17">
        <v>103</v>
      </c>
      <c r="F568" s="17">
        <v>24</v>
      </c>
      <c r="G568" s="20">
        <v>38</v>
      </c>
      <c r="H568" s="17">
        <v>8</v>
      </c>
      <c r="I568" s="8">
        <v>0</v>
      </c>
      <c r="J568" s="15"/>
      <c r="K568" s="15"/>
      <c r="L568" s="22" t="s">
        <v>1531</v>
      </c>
      <c r="P568" s="3">
        <f>INT(COUNTIFS(工作表3!A:A,A568))</f>
        <v>0</v>
      </c>
      <c r="Q568" s="3" t="str">
        <f>IF($P568=0,$D568,VLOOKUP($A568,工作表3!$A$6:$L$1016,12,0))</f>
        <v>精英副本-深海之王</v>
      </c>
    </row>
    <row r="569" spans="1:17">
      <c r="A569" s="63">
        <v>8028</v>
      </c>
      <c r="B569" s="66" t="s">
        <v>1002</v>
      </c>
      <c r="C569" s="64" t="s">
        <v>409</v>
      </c>
      <c r="D569" s="94" t="s">
        <v>2084</v>
      </c>
      <c r="E569" s="17">
        <v>103</v>
      </c>
      <c r="F569" s="17">
        <v>24</v>
      </c>
      <c r="G569" s="20">
        <v>53</v>
      </c>
      <c r="H569" s="17">
        <v>11</v>
      </c>
      <c r="I569" s="8">
        <v>0</v>
      </c>
      <c r="J569" s="15"/>
      <c r="K569" s="15"/>
      <c r="L569" s="22" t="s">
        <v>1538</v>
      </c>
      <c r="P569" s="3">
        <f>INT(COUNTIFS(工作表3!A:A,A569))</f>
        <v>0</v>
      </c>
      <c r="Q569" s="3" t="str">
        <f>IF($P569=0,$D569,VLOOKUP($A569,工作表3!$A$6:$L$1016,12,0))</f>
        <v>精英副本-冲浪女</v>
      </c>
    </row>
    <row r="570" spans="1:17">
      <c r="A570" s="63">
        <v>8029</v>
      </c>
      <c r="B570" s="66" t="s">
        <v>1003</v>
      </c>
      <c r="C570" s="64" t="s">
        <v>409</v>
      </c>
      <c r="D570" s="94" t="s">
        <v>2085</v>
      </c>
      <c r="E570" s="17">
        <v>103</v>
      </c>
      <c r="F570" s="17">
        <v>24</v>
      </c>
      <c r="G570" s="20">
        <v>9</v>
      </c>
      <c r="H570" s="17">
        <v>2</v>
      </c>
      <c r="I570" s="8">
        <v>0</v>
      </c>
      <c r="J570" s="15"/>
      <c r="K570" s="15"/>
      <c r="L570" s="22" t="s">
        <v>1508</v>
      </c>
      <c r="P570" s="3">
        <f>INT(COUNTIFS(工作表3!A:A,A570))</f>
        <v>0</v>
      </c>
      <c r="Q570" s="3" t="str">
        <f>IF($P570=0,$D570,VLOOKUP($A570,工作表3!$A$6:$L$1016,12,0))</f>
        <v>精英副本-格鲁甘修鲁</v>
      </c>
    </row>
    <row r="571" spans="1:17">
      <c r="A571" s="63">
        <v>8030</v>
      </c>
      <c r="B571" s="66" t="s">
        <v>1003</v>
      </c>
      <c r="C571" s="64" t="s">
        <v>409</v>
      </c>
      <c r="D571" s="94" t="s">
        <v>2086</v>
      </c>
      <c r="E571" s="17">
        <v>103</v>
      </c>
      <c r="F571" s="17">
        <v>24</v>
      </c>
      <c r="G571" s="20">
        <v>24</v>
      </c>
      <c r="H571" s="17">
        <v>5</v>
      </c>
      <c r="I571" s="8">
        <v>0</v>
      </c>
      <c r="J571" s="15"/>
      <c r="K571" s="15"/>
      <c r="L571" s="22" t="s">
        <v>1463</v>
      </c>
      <c r="P571" s="3">
        <f>INT(COUNTIFS(工作表3!A:A,A571))</f>
        <v>0</v>
      </c>
      <c r="Q571" s="3" t="str">
        <f>IF($P571=0,$D571,VLOOKUP($A571,工作表3!$A$6:$L$1016,12,0))</f>
        <v>精英副本-饿狼</v>
      </c>
    </row>
    <row r="572" spans="1:17">
      <c r="A572" s="63">
        <v>8031</v>
      </c>
      <c r="B572" s="66" t="s">
        <v>1003</v>
      </c>
      <c r="C572" s="64" t="s">
        <v>409</v>
      </c>
      <c r="D572" s="94" t="s">
        <v>2087</v>
      </c>
      <c r="E572" s="17">
        <v>103</v>
      </c>
      <c r="F572" s="17">
        <v>24</v>
      </c>
      <c r="G572" s="20">
        <v>39</v>
      </c>
      <c r="H572" s="17">
        <v>8</v>
      </c>
      <c r="I572" s="8">
        <v>0</v>
      </c>
      <c r="J572" s="15"/>
      <c r="K572" s="15"/>
      <c r="L572" s="22" t="s">
        <v>1526</v>
      </c>
      <c r="P572" s="3">
        <f>INT(COUNTIFS(工作表3!A:A,A572))</f>
        <v>0</v>
      </c>
      <c r="Q572" s="3" t="str">
        <f>IF($P572=0,$D572,VLOOKUP($A572,工作表3!$A$6:$L$1016,12,0))</f>
        <v>精英副本-变异疫苗人</v>
      </c>
    </row>
    <row r="573" spans="1:17">
      <c r="A573" s="63">
        <v>8032</v>
      </c>
      <c r="B573" s="66" t="s">
        <v>1003</v>
      </c>
      <c r="C573" s="64" t="s">
        <v>409</v>
      </c>
      <c r="D573" s="94" t="s">
        <v>2064</v>
      </c>
      <c r="E573" s="17">
        <v>103</v>
      </c>
      <c r="F573" s="17">
        <v>24</v>
      </c>
      <c r="G573" s="20">
        <v>54</v>
      </c>
      <c r="H573" s="17">
        <v>11</v>
      </c>
      <c r="I573" s="8">
        <v>0</v>
      </c>
      <c r="J573" s="15"/>
      <c r="K573" s="15"/>
      <c r="L573" s="22" t="s">
        <v>1502</v>
      </c>
      <c r="P573" s="3">
        <f>INT(COUNTIFS(工作表3!A:A,A573))</f>
        <v>0</v>
      </c>
      <c r="Q573" s="3" t="str">
        <f>IF($P573=0,$D573,VLOOKUP($A573,工作表3!$A$6:$L$1016,12,0))</f>
        <v>精英副本-霸王花</v>
      </c>
    </row>
    <row r="574" spans="1:17">
      <c r="A574" s="63">
        <v>8033</v>
      </c>
      <c r="B574" s="66" t="s">
        <v>1004</v>
      </c>
      <c r="C574" s="64" t="s">
        <v>409</v>
      </c>
      <c r="D574" s="94" t="s">
        <v>2068</v>
      </c>
      <c r="E574" s="17">
        <v>103</v>
      </c>
      <c r="F574" s="17">
        <v>24</v>
      </c>
      <c r="G574" s="20">
        <v>11</v>
      </c>
      <c r="H574" s="17">
        <v>3</v>
      </c>
      <c r="I574" s="8">
        <v>0</v>
      </c>
      <c r="J574" s="15"/>
      <c r="K574" s="15"/>
      <c r="L574" s="22" t="s">
        <v>1496</v>
      </c>
      <c r="P574" s="3">
        <f>INT(COUNTIFS(工作表3!A:A,A574))</f>
        <v>0</v>
      </c>
      <c r="Q574" s="3" t="str">
        <f>IF($P574=0,$D574,VLOOKUP($A574,工作表3!$A$6:$L$1016,12,0))</f>
        <v>精英副本-海底人</v>
      </c>
    </row>
    <row r="575" spans="1:17">
      <c r="A575" s="63">
        <v>8034</v>
      </c>
      <c r="B575" s="66" t="s">
        <v>1004</v>
      </c>
      <c r="C575" s="64" t="s">
        <v>409</v>
      </c>
      <c r="D575" s="94" t="s">
        <v>2088</v>
      </c>
      <c r="E575" s="17">
        <v>103</v>
      </c>
      <c r="F575" s="17">
        <v>24</v>
      </c>
      <c r="G575" s="20">
        <v>26</v>
      </c>
      <c r="H575" s="17">
        <v>6</v>
      </c>
      <c r="I575" s="8">
        <v>0</v>
      </c>
      <c r="J575" s="15"/>
      <c r="K575" s="15"/>
      <c r="L575" s="22" t="s">
        <v>1527</v>
      </c>
      <c r="P575" s="3">
        <f>INT(COUNTIFS(工作表3!A:A,A575))</f>
        <v>0</v>
      </c>
      <c r="Q575" s="3" t="str">
        <f>IF($P575=0,$D575,VLOOKUP($A575,工作表3!$A$6:$L$1016,12,0))</f>
        <v>精英副本-小女孩</v>
      </c>
    </row>
    <row r="576" spans="1:17">
      <c r="A576" s="63">
        <v>8035</v>
      </c>
      <c r="B576" s="66" t="s">
        <v>1004</v>
      </c>
      <c r="C576" s="64" t="s">
        <v>409</v>
      </c>
      <c r="D576" s="94" t="s">
        <v>2089</v>
      </c>
      <c r="E576" s="17">
        <v>103</v>
      </c>
      <c r="F576" s="17">
        <v>24</v>
      </c>
      <c r="G576" s="20">
        <v>41</v>
      </c>
      <c r="H576" s="17">
        <v>9</v>
      </c>
      <c r="I576" s="8">
        <v>0</v>
      </c>
      <c r="J576" s="15"/>
      <c r="K576" s="15"/>
      <c r="L576" s="22" t="s">
        <v>1502</v>
      </c>
      <c r="P576" s="3">
        <f>INT(COUNTIFS(工作表3!A:A,A576))</f>
        <v>0</v>
      </c>
      <c r="Q576" s="3" t="str">
        <f>IF($P576=0,$D576,VLOOKUP($A576,工作表3!$A$6:$L$1016,12,0))</f>
        <v>精英副本-土龙</v>
      </c>
    </row>
    <row r="577" spans="1:17">
      <c r="A577" s="63">
        <v>8036</v>
      </c>
      <c r="B577" s="66" t="s">
        <v>1004</v>
      </c>
      <c r="C577" s="64" t="s">
        <v>409</v>
      </c>
      <c r="D577" s="94" t="s">
        <v>2090</v>
      </c>
      <c r="E577" s="17">
        <v>103</v>
      </c>
      <c r="F577" s="17">
        <v>24</v>
      </c>
      <c r="G577" s="20">
        <v>56</v>
      </c>
      <c r="H577" s="17">
        <v>12</v>
      </c>
      <c r="I577" s="8">
        <v>0</v>
      </c>
      <c r="J577" s="15"/>
      <c r="K577" s="15"/>
      <c r="L577" s="22" t="s">
        <v>1504</v>
      </c>
      <c r="P577" s="3">
        <f>INT(COUNTIFS(工作表3!A:A,A577))</f>
        <v>0</v>
      </c>
      <c r="Q577" s="3" t="str">
        <f>IF($P577=0,$D577,VLOOKUP($A577,工作表3!$A$6:$L$1016,12,0))</f>
        <v>精英副本-蛇咬拳斯内克</v>
      </c>
    </row>
    <row r="578" spans="1:17">
      <c r="A578" s="63">
        <v>8037</v>
      </c>
      <c r="B578" s="66" t="s">
        <v>1005</v>
      </c>
      <c r="C578" s="64" t="s">
        <v>409</v>
      </c>
      <c r="D578" s="94" t="s">
        <v>2091</v>
      </c>
      <c r="E578" s="17">
        <v>103</v>
      </c>
      <c r="F578" s="17">
        <v>24</v>
      </c>
      <c r="G578" s="20">
        <v>12</v>
      </c>
      <c r="H578" s="17">
        <v>3</v>
      </c>
      <c r="I578" s="8">
        <v>0</v>
      </c>
      <c r="J578" s="15"/>
      <c r="K578" s="15"/>
      <c r="L578" s="22" t="s">
        <v>1476</v>
      </c>
      <c r="P578" s="3">
        <f>INT(COUNTIFS(工作表3!A:A,A578))</f>
        <v>0</v>
      </c>
      <c r="Q578" s="3" t="str">
        <f>IF($P578=0,$D578,VLOOKUP($A578,工作表3!$A$6:$L$1016,12,0))</f>
        <v>精英副本-大弟子</v>
      </c>
    </row>
    <row r="579" spans="1:17">
      <c r="A579" s="63">
        <v>8038</v>
      </c>
      <c r="B579" s="66" t="s">
        <v>1005</v>
      </c>
      <c r="C579" s="64" t="s">
        <v>409</v>
      </c>
      <c r="D579" s="94" t="s">
        <v>2092</v>
      </c>
      <c r="E579" s="17">
        <v>103</v>
      </c>
      <c r="F579" s="17">
        <v>24</v>
      </c>
      <c r="G579" s="20">
        <v>27</v>
      </c>
      <c r="H579" s="17">
        <v>6</v>
      </c>
      <c r="I579" s="8">
        <v>0</v>
      </c>
      <c r="J579" s="15"/>
      <c r="K579" s="15"/>
      <c r="L579" s="22" t="s">
        <v>1514</v>
      </c>
      <c r="P579" s="3">
        <f>INT(COUNTIFS(工作表3!A:A,A579))</f>
        <v>0</v>
      </c>
      <c r="Q579" s="3" t="str">
        <f>IF($P579=0,$D579,VLOOKUP($A579,工作表3!$A$6:$L$1016,12,0))</f>
        <v>精英副本-赤鼻</v>
      </c>
    </row>
    <row r="580" spans="1:17">
      <c r="A580" s="63">
        <v>8039</v>
      </c>
      <c r="B580" s="66" t="s">
        <v>1005</v>
      </c>
      <c r="C580" s="64" t="s">
        <v>409</v>
      </c>
      <c r="D580" s="94" t="s">
        <v>2067</v>
      </c>
      <c r="E580" s="17">
        <v>103</v>
      </c>
      <c r="F580" s="17">
        <v>24</v>
      </c>
      <c r="G580" s="20">
        <v>42</v>
      </c>
      <c r="H580" s="17">
        <v>9</v>
      </c>
      <c r="I580" s="8">
        <v>0</v>
      </c>
      <c r="J580" s="15"/>
      <c r="K580" s="15"/>
      <c r="L580" s="22" t="s">
        <v>1477</v>
      </c>
      <c r="P580" s="3">
        <f>INT(COUNTIFS(工作表3!A:A,A580))</f>
        <v>0</v>
      </c>
      <c r="Q580" s="3" t="str">
        <f>IF($P580=0,$D580,VLOOKUP($A580,工作表3!$A$6:$L$1016,12,0))</f>
        <v>精英副本-三头龟</v>
      </c>
    </row>
    <row r="581" spans="1:17">
      <c r="A581" s="63">
        <v>8040</v>
      </c>
      <c r="B581" s="66" t="s">
        <v>1005</v>
      </c>
      <c r="C581" s="64" t="s">
        <v>409</v>
      </c>
      <c r="D581" s="94" t="s">
        <v>2093</v>
      </c>
      <c r="E581" s="17">
        <v>103</v>
      </c>
      <c r="F581" s="17">
        <v>24</v>
      </c>
      <c r="G581" s="20">
        <v>57</v>
      </c>
      <c r="H581" s="17">
        <v>12</v>
      </c>
      <c r="I581" s="8">
        <v>0</v>
      </c>
      <c r="J581" s="15"/>
      <c r="K581" s="15"/>
      <c r="L581" s="22" t="s">
        <v>1526</v>
      </c>
      <c r="P581" s="3">
        <f>INT(COUNTIFS(工作表3!A:A,A581))</f>
        <v>0</v>
      </c>
      <c r="Q581" s="3" t="str">
        <f>IF($P581=0,$D581,VLOOKUP($A581,工作表3!$A$6:$L$1016,12,0))</f>
        <v>精英副本-小美女</v>
      </c>
    </row>
    <row r="582" spans="1:17">
      <c r="A582" s="63">
        <v>8041</v>
      </c>
      <c r="B582" s="66" t="s">
        <v>1006</v>
      </c>
      <c r="C582" s="64" t="s">
        <v>409</v>
      </c>
      <c r="D582" s="94" t="s">
        <v>2094</v>
      </c>
      <c r="E582" s="17">
        <v>103</v>
      </c>
      <c r="F582" s="17">
        <v>24</v>
      </c>
      <c r="G582" s="20">
        <v>13</v>
      </c>
      <c r="H582" s="17">
        <v>3</v>
      </c>
      <c r="I582" s="8">
        <v>0</v>
      </c>
      <c r="J582" s="15"/>
      <c r="K582" s="15"/>
      <c r="L582" s="22" t="s">
        <v>1482</v>
      </c>
      <c r="P582" s="3">
        <f>INT(COUNTIFS(工作表3!A:A,A582))</f>
        <v>0</v>
      </c>
      <c r="Q582" s="3" t="str">
        <f>IF($P582=0,$D582,VLOOKUP($A582,工作表3!$A$6:$L$1016,12,0))</f>
        <v>精英副本-蜘蛛怪</v>
      </c>
    </row>
    <row r="583" spans="1:17">
      <c r="A583" s="63">
        <v>8042</v>
      </c>
      <c r="B583" s="66" t="s">
        <v>1006</v>
      </c>
      <c r="C583" s="64" t="s">
        <v>409</v>
      </c>
      <c r="D583" s="94" t="s">
        <v>2095</v>
      </c>
      <c r="E583" s="17">
        <v>103</v>
      </c>
      <c r="F583" s="17">
        <v>24</v>
      </c>
      <c r="G583" s="20">
        <v>28</v>
      </c>
      <c r="H583" s="17">
        <v>6</v>
      </c>
      <c r="I583" s="8">
        <v>0</v>
      </c>
      <c r="J583" s="15"/>
      <c r="K583" s="15"/>
      <c r="L583" s="22" t="s">
        <v>1509</v>
      </c>
      <c r="P583" s="3">
        <f>INT(COUNTIFS(工作表3!A:A,A583))</f>
        <v>0</v>
      </c>
      <c r="Q583" s="3" t="str">
        <f>IF($P583=0,$D583,VLOOKUP($A583,工作表3!$A$6:$L$1016,12,0))</f>
        <v>精英副本-机神G4</v>
      </c>
    </row>
    <row r="584" spans="1:17">
      <c r="A584" s="63">
        <v>8043</v>
      </c>
      <c r="B584" s="66" t="s">
        <v>1006</v>
      </c>
      <c r="C584" s="64" t="s">
        <v>409</v>
      </c>
      <c r="D584" s="94" t="s">
        <v>2071</v>
      </c>
      <c r="E584" s="17">
        <v>103</v>
      </c>
      <c r="F584" s="17">
        <v>24</v>
      </c>
      <c r="G584" s="20">
        <v>43</v>
      </c>
      <c r="H584" s="17">
        <v>9</v>
      </c>
      <c r="I584" s="8">
        <v>0</v>
      </c>
      <c r="J584" s="15"/>
      <c r="K584" s="15"/>
      <c r="L584" s="22" t="s">
        <v>1507</v>
      </c>
      <c r="P584" s="3">
        <f>INT(COUNTIFS(工作表3!A:A,A584))</f>
        <v>0</v>
      </c>
      <c r="Q584" s="3" t="str">
        <f>IF($P584=0,$D584,VLOOKUP($A584,工作表3!$A$6:$L$1016,12,0))</f>
        <v>精英副本-梅人</v>
      </c>
    </row>
    <row r="585" spans="1:17">
      <c r="A585" s="63">
        <v>8044</v>
      </c>
      <c r="B585" s="66" t="s">
        <v>1006</v>
      </c>
      <c r="C585" s="64" t="s">
        <v>409</v>
      </c>
      <c r="D585" s="94" t="s">
        <v>2096</v>
      </c>
      <c r="E585" s="17">
        <v>103</v>
      </c>
      <c r="F585" s="17">
        <v>24</v>
      </c>
      <c r="G585" s="20">
        <v>58</v>
      </c>
      <c r="H585" s="17">
        <v>12</v>
      </c>
      <c r="I585" s="8">
        <v>0</v>
      </c>
      <c r="J585" s="15"/>
      <c r="K585" s="15"/>
      <c r="L585" s="22" t="s">
        <v>1532</v>
      </c>
      <c r="P585" s="3">
        <f>INT(COUNTIFS(工作表3!A:A,A585))</f>
        <v>0</v>
      </c>
      <c r="Q585" s="3" t="str">
        <f>IF($P585=0,$D585,VLOOKUP($A585,工作表3!$A$6:$L$1016,12,0))</f>
        <v>精英副本-海比空格</v>
      </c>
    </row>
    <row r="586" spans="1:17">
      <c r="A586" s="63">
        <v>8045</v>
      </c>
      <c r="B586" s="66" t="s">
        <v>1007</v>
      </c>
      <c r="C586" s="64" t="s">
        <v>409</v>
      </c>
      <c r="D586" s="94" t="s">
        <v>2097</v>
      </c>
      <c r="E586" s="17">
        <v>103</v>
      </c>
      <c r="F586" s="17">
        <v>24</v>
      </c>
      <c r="G586" s="20">
        <v>3</v>
      </c>
      <c r="H586" s="17">
        <v>1</v>
      </c>
      <c r="I586" s="8">
        <v>0</v>
      </c>
      <c r="J586" s="15"/>
      <c r="K586" s="15"/>
      <c r="L586" s="22" t="s">
        <v>1478</v>
      </c>
      <c r="P586" s="3">
        <f>INT(COUNTIFS(工作表3!A:A,A586))</f>
        <v>0</v>
      </c>
      <c r="Q586" s="3" t="str">
        <f>IF($P586=0,$D586,VLOOKUP($A586,工作表3!$A$6:$L$1016,12,0))</f>
        <v>精英副本-章鱼怪</v>
      </c>
    </row>
    <row r="587" spans="1:17">
      <c r="A587" s="63">
        <v>8046</v>
      </c>
      <c r="B587" s="66" t="s">
        <v>1007</v>
      </c>
      <c r="C587" s="64" t="s">
        <v>409</v>
      </c>
      <c r="D587" s="94" t="s">
        <v>2098</v>
      </c>
      <c r="E587" s="17">
        <v>103</v>
      </c>
      <c r="F587" s="17">
        <v>24</v>
      </c>
      <c r="G587" s="20">
        <v>29</v>
      </c>
      <c r="H587" s="17">
        <v>6</v>
      </c>
      <c r="I587" s="8">
        <v>0</v>
      </c>
      <c r="J587" s="15"/>
      <c r="K587" s="15"/>
      <c r="L587" s="22" t="s">
        <v>1554</v>
      </c>
      <c r="P587" s="3">
        <f>INT(COUNTIFS(工作表3!A:A,A587))</f>
        <v>0</v>
      </c>
      <c r="Q587" s="3" t="str">
        <f>IF($P587=0,$D587,VLOOKUP($A587,工作表3!$A$6:$L$1016,12,0))</f>
        <v>精英副本-地底王</v>
      </c>
    </row>
    <row r="588" spans="1:17">
      <c r="A588" s="63">
        <v>8047</v>
      </c>
      <c r="B588" s="66" t="s">
        <v>1007</v>
      </c>
      <c r="C588" s="64" t="s">
        <v>409</v>
      </c>
      <c r="D588" s="94" t="s">
        <v>2064</v>
      </c>
      <c r="E588" s="17">
        <v>103</v>
      </c>
      <c r="F588" s="17">
        <v>24</v>
      </c>
      <c r="G588" s="20">
        <v>44</v>
      </c>
      <c r="H588" s="17">
        <v>9</v>
      </c>
      <c r="I588" s="8">
        <v>0</v>
      </c>
      <c r="J588" s="15"/>
      <c r="K588" s="15"/>
      <c r="L588" s="22" t="s">
        <v>1548</v>
      </c>
      <c r="P588" s="3">
        <f>INT(COUNTIFS(工作表3!A:A,A588))</f>
        <v>0</v>
      </c>
      <c r="Q588" s="3" t="str">
        <f>IF($P588=0,$D588,VLOOKUP($A588,工作表3!$A$6:$L$1016,12,0))</f>
        <v>精英副本-霸王花</v>
      </c>
    </row>
    <row r="589" spans="1:17">
      <c r="A589" s="63">
        <v>8048</v>
      </c>
      <c r="B589" s="66" t="s">
        <v>1007</v>
      </c>
      <c r="C589" s="64" t="s">
        <v>409</v>
      </c>
      <c r="D589" s="94" t="s">
        <v>2099</v>
      </c>
      <c r="E589" s="17">
        <v>103</v>
      </c>
      <c r="F589" s="17">
        <v>24</v>
      </c>
      <c r="G589" s="20">
        <v>59</v>
      </c>
      <c r="H589" s="17">
        <v>12</v>
      </c>
      <c r="I589" s="8">
        <v>0</v>
      </c>
      <c r="J589" s="15"/>
      <c r="K589" s="15"/>
      <c r="L589" s="22" t="s">
        <v>1535</v>
      </c>
      <c r="P589" s="3">
        <f>INT(COUNTIFS(工作表3!A:A,A589))</f>
        <v>0</v>
      </c>
      <c r="Q589" s="3" t="str">
        <f>IF($P589=0,$D589,VLOOKUP($A589,工作表3!$A$6:$L$1016,12,0))</f>
        <v>精英副本-变异巨人</v>
      </c>
    </row>
    <row r="590" spans="1:17">
      <c r="A590" s="63">
        <v>8049</v>
      </c>
      <c r="B590" s="66" t="s">
        <v>1008</v>
      </c>
      <c r="C590" s="64" t="s">
        <v>409</v>
      </c>
      <c r="D590" s="94" t="s">
        <v>2090</v>
      </c>
      <c r="E590" s="17">
        <v>103</v>
      </c>
      <c r="F590" s="17">
        <v>24</v>
      </c>
      <c r="G590" s="20">
        <v>61</v>
      </c>
      <c r="H590" s="17">
        <v>13</v>
      </c>
      <c r="I590" s="8">
        <v>0</v>
      </c>
      <c r="J590" s="15"/>
      <c r="K590" s="15"/>
      <c r="L590" s="22" t="s">
        <v>1483</v>
      </c>
      <c r="P590" s="3">
        <f>INT(COUNTIFS(工作表3!A:A,A590))</f>
        <v>0</v>
      </c>
      <c r="Q590" s="3" t="str">
        <f>IF($P590=0,$D590,VLOOKUP($A590,工作表3!$A$6:$L$1016,12,0))</f>
        <v>精英副本-蛇咬拳斯内克</v>
      </c>
    </row>
    <row r="591" spans="1:17">
      <c r="A591" s="63">
        <v>8050</v>
      </c>
      <c r="B591" s="66" t="s">
        <v>1008</v>
      </c>
      <c r="C591" s="64" t="s">
        <v>409</v>
      </c>
      <c r="D591" s="94" t="s">
        <v>2100</v>
      </c>
      <c r="E591" s="17">
        <v>103</v>
      </c>
      <c r="F591" s="17">
        <v>24</v>
      </c>
      <c r="G591" s="20">
        <v>76</v>
      </c>
      <c r="H591" s="17">
        <v>16</v>
      </c>
      <c r="I591" s="8">
        <v>0</v>
      </c>
      <c r="J591" s="15"/>
      <c r="K591" s="15"/>
      <c r="L591" s="22" t="s">
        <v>1553</v>
      </c>
      <c r="P591" s="3">
        <f>INT(COUNTIFS(工作表3!A:A,A591))</f>
        <v>0</v>
      </c>
      <c r="Q591" s="3" t="str">
        <f>IF($P591=0,$D591,VLOOKUP($A591,工作表3!$A$6:$L$1016,12,0))</f>
        <v>精英副本-原子武士</v>
      </c>
    </row>
    <row r="592" spans="1:17">
      <c r="A592" s="63">
        <v>8051</v>
      </c>
      <c r="B592" s="66" t="s">
        <v>1008</v>
      </c>
      <c r="C592" s="64" t="s">
        <v>409</v>
      </c>
      <c r="D592" s="94" t="s">
        <v>2090</v>
      </c>
      <c r="E592" s="17">
        <v>103</v>
      </c>
      <c r="F592" s="17">
        <v>24</v>
      </c>
      <c r="G592" s="20">
        <v>91</v>
      </c>
      <c r="H592" s="17">
        <v>19</v>
      </c>
      <c r="I592" s="8">
        <v>0</v>
      </c>
      <c r="J592" s="15"/>
      <c r="K592" s="15"/>
      <c r="L592" s="22" t="s">
        <v>1455</v>
      </c>
      <c r="P592" s="3">
        <f>INT(COUNTIFS(工作表3!A:A,A592))</f>
        <v>0</v>
      </c>
      <c r="Q592" s="3" t="str">
        <f>IF($P592=0,$D592,VLOOKUP($A592,工作表3!$A$6:$L$1016,12,0))</f>
        <v>精英副本-蛇咬拳斯内克</v>
      </c>
    </row>
    <row r="593" spans="1:17">
      <c r="A593" s="63">
        <v>8052</v>
      </c>
      <c r="B593" s="66" t="s">
        <v>1008</v>
      </c>
      <c r="C593" s="64" t="s">
        <v>409</v>
      </c>
      <c r="D593" s="94" t="s">
        <v>2101</v>
      </c>
      <c r="E593" s="17">
        <v>103</v>
      </c>
      <c r="F593" s="17">
        <v>24</v>
      </c>
      <c r="G593" s="20">
        <v>106</v>
      </c>
      <c r="H593" s="17">
        <v>22</v>
      </c>
      <c r="I593" s="8">
        <v>0</v>
      </c>
      <c r="J593" s="15"/>
      <c r="K593" s="15"/>
      <c r="L593" s="22" t="s">
        <v>1455</v>
      </c>
      <c r="P593" s="3">
        <f>INT(COUNTIFS(工作表3!A:A,A593))</f>
        <v>0</v>
      </c>
      <c r="Q593" s="3" t="str">
        <f>IF($P593=0,$D593,VLOOKUP($A593,工作表3!$A$6:$L$1016,12,0))</f>
        <v>精英副本-重战车兜裆布</v>
      </c>
    </row>
    <row r="594" spans="1:17">
      <c r="A594" s="63">
        <v>8053</v>
      </c>
      <c r="B594" s="66" t="s">
        <v>1009</v>
      </c>
      <c r="C594" s="64" t="s">
        <v>409</v>
      </c>
      <c r="D594" s="94" t="s">
        <v>2100</v>
      </c>
      <c r="E594" s="17">
        <v>103</v>
      </c>
      <c r="F594" s="17">
        <v>24</v>
      </c>
      <c r="G594" s="20">
        <v>62</v>
      </c>
      <c r="H594" s="17">
        <v>13</v>
      </c>
      <c r="I594" s="8">
        <v>0</v>
      </c>
      <c r="J594" s="15"/>
      <c r="K594" s="15"/>
      <c r="L594" s="22" t="s">
        <v>1484</v>
      </c>
      <c r="P594" s="3">
        <f>INT(COUNTIFS(工作表3!A:A,A594))</f>
        <v>0</v>
      </c>
      <c r="Q594" s="3" t="str">
        <f>IF($P594=0,$D594,VLOOKUP($A594,工作表3!$A$6:$L$1016,12,0))</f>
        <v>精英副本-原子武士</v>
      </c>
    </row>
    <row r="595" spans="1:17">
      <c r="A595" s="63">
        <v>8054</v>
      </c>
      <c r="B595" s="66" t="s">
        <v>1009</v>
      </c>
      <c r="C595" s="64" t="s">
        <v>409</v>
      </c>
      <c r="D595" s="94" t="s">
        <v>2102</v>
      </c>
      <c r="E595" s="17">
        <v>103</v>
      </c>
      <c r="F595" s="17">
        <v>24</v>
      </c>
      <c r="G595" s="20">
        <v>77</v>
      </c>
      <c r="H595" s="17">
        <v>16</v>
      </c>
      <c r="I595" s="8">
        <v>0</v>
      </c>
      <c r="J595" s="15"/>
      <c r="K595" s="15"/>
      <c r="L595" s="22" t="s">
        <v>1474</v>
      </c>
      <c r="P595" s="3">
        <f>INT(COUNTIFS(工作表3!A:A,A595))</f>
        <v>0</v>
      </c>
      <c r="Q595" s="3" t="str">
        <f>IF($P595=0,$D595,VLOOKUP($A595,工作表3!$A$6:$L$1016,12,0))</f>
        <v>精英副本-音速索尼克</v>
      </c>
    </row>
    <row r="596" spans="1:17">
      <c r="A596" s="63">
        <v>8055</v>
      </c>
      <c r="B596" s="66" t="s">
        <v>1009</v>
      </c>
      <c r="C596" s="64" t="s">
        <v>409</v>
      </c>
      <c r="D596" s="94" t="s">
        <v>2092</v>
      </c>
      <c r="E596" s="17">
        <v>103</v>
      </c>
      <c r="F596" s="17">
        <v>24</v>
      </c>
      <c r="G596" s="20">
        <v>92</v>
      </c>
      <c r="H596" s="17">
        <v>19</v>
      </c>
      <c r="I596" s="8">
        <v>0</v>
      </c>
      <c r="J596" s="15"/>
      <c r="K596" s="15"/>
      <c r="L596" s="22" t="s">
        <v>1555</v>
      </c>
      <c r="P596" s="3">
        <f>INT(COUNTIFS(工作表3!A:A,A596))</f>
        <v>0</v>
      </c>
      <c r="Q596" s="3" t="str">
        <f>IF($P596=0,$D596,VLOOKUP($A596,工作表3!$A$6:$L$1016,12,0))</f>
        <v>精英副本-赤鼻</v>
      </c>
    </row>
    <row r="597" spans="1:17">
      <c r="A597" s="63">
        <v>8056</v>
      </c>
      <c r="B597" s="66" t="s">
        <v>1009</v>
      </c>
      <c r="C597" s="64" t="s">
        <v>409</v>
      </c>
      <c r="D597" s="94" t="s">
        <v>2090</v>
      </c>
      <c r="E597" s="17">
        <v>103</v>
      </c>
      <c r="F597" s="17">
        <v>24</v>
      </c>
      <c r="G597" s="20">
        <v>107</v>
      </c>
      <c r="H597" s="17">
        <v>22</v>
      </c>
      <c r="I597" s="8">
        <v>0</v>
      </c>
      <c r="J597" s="15"/>
      <c r="K597" s="15"/>
      <c r="L597" s="22" t="s">
        <v>1543</v>
      </c>
      <c r="P597" s="3">
        <f>INT(COUNTIFS(工作表3!A:A,A597))</f>
        <v>0</v>
      </c>
      <c r="Q597" s="3" t="str">
        <f>IF($P597=0,$D597,VLOOKUP($A597,工作表3!$A$6:$L$1016,12,0))</f>
        <v>精英副本-蛇咬拳斯内克</v>
      </c>
    </row>
    <row r="598" spans="1:17">
      <c r="A598" s="63">
        <v>8057</v>
      </c>
      <c r="B598" s="66" t="s">
        <v>1010</v>
      </c>
      <c r="C598" s="64" t="s">
        <v>409</v>
      </c>
      <c r="D598" s="94" t="s">
        <v>2103</v>
      </c>
      <c r="E598" s="17">
        <v>103</v>
      </c>
      <c r="F598" s="17">
        <v>24</v>
      </c>
      <c r="G598" s="20">
        <v>63</v>
      </c>
      <c r="H598" s="17">
        <v>13</v>
      </c>
      <c r="I598" s="8">
        <v>0</v>
      </c>
      <c r="J598" s="15"/>
      <c r="K598" s="15"/>
      <c r="L598" s="22" t="s">
        <v>1542</v>
      </c>
      <c r="P598" s="3">
        <f>INT(COUNTIFS(工作表3!A:A,A598))</f>
        <v>0</v>
      </c>
      <c r="Q598" s="3" t="str">
        <f>IF($P598=0,$D598,VLOOKUP($A598,工作表3!$A$6:$L$1016,12,0))</f>
        <v>精英副本-巴涅西凯</v>
      </c>
    </row>
    <row r="599" spans="1:17">
      <c r="A599" s="63">
        <v>8058</v>
      </c>
      <c r="B599" s="66" t="s">
        <v>1010</v>
      </c>
      <c r="C599" s="64" t="s">
        <v>409</v>
      </c>
      <c r="D599" s="94" t="s">
        <v>2104</v>
      </c>
      <c r="E599" s="17">
        <v>103</v>
      </c>
      <c r="F599" s="17">
        <v>24</v>
      </c>
      <c r="G599" s="20">
        <v>78</v>
      </c>
      <c r="H599" s="17">
        <v>16</v>
      </c>
      <c r="I599" s="8">
        <v>0</v>
      </c>
      <c r="J599" s="15"/>
      <c r="K599" s="15"/>
      <c r="L599" s="22" t="s">
        <v>1483</v>
      </c>
      <c r="P599" s="3">
        <f>INT(COUNTIFS(工作表3!A:A,A599))</f>
        <v>0</v>
      </c>
      <c r="Q599" s="3" t="str">
        <f>IF($P599=0,$D599,VLOOKUP($A599,工作表3!$A$6:$L$1016,12,0))</f>
        <v>精英副本-琦玉</v>
      </c>
    </row>
    <row r="600" spans="1:17">
      <c r="A600" s="63">
        <v>8059</v>
      </c>
      <c r="B600" s="66" t="s">
        <v>1010</v>
      </c>
      <c r="C600" s="64" t="s">
        <v>409</v>
      </c>
      <c r="D600" s="94" t="s">
        <v>2087</v>
      </c>
      <c r="E600" s="17">
        <v>103</v>
      </c>
      <c r="F600" s="17">
        <v>24</v>
      </c>
      <c r="G600" s="20">
        <v>93</v>
      </c>
      <c r="H600" s="17">
        <v>19</v>
      </c>
      <c r="I600" s="8">
        <v>0</v>
      </c>
      <c r="J600" s="15"/>
      <c r="K600" s="15"/>
      <c r="L600" s="22" t="s">
        <v>1470</v>
      </c>
      <c r="P600" s="3">
        <f>INT(COUNTIFS(工作表3!A:A,A600))</f>
        <v>0</v>
      </c>
      <c r="Q600" s="3" t="str">
        <f>IF($P600=0,$D600,VLOOKUP($A600,工作表3!$A$6:$L$1016,12,0))</f>
        <v>精英副本-变异疫苗人</v>
      </c>
    </row>
    <row r="601" spans="1:17">
      <c r="A601" s="63">
        <v>8060</v>
      </c>
      <c r="B601" s="66" t="s">
        <v>1010</v>
      </c>
      <c r="C601" s="64" t="s">
        <v>409</v>
      </c>
      <c r="D601" s="94" t="s">
        <v>2071</v>
      </c>
      <c r="E601" s="17">
        <v>103</v>
      </c>
      <c r="F601" s="17">
        <v>24</v>
      </c>
      <c r="G601" s="20">
        <v>108</v>
      </c>
      <c r="H601" s="17">
        <v>22</v>
      </c>
      <c r="I601" s="8">
        <v>0</v>
      </c>
      <c r="J601" s="15"/>
      <c r="K601" s="15"/>
      <c r="L601" s="22" t="s">
        <v>1484</v>
      </c>
      <c r="P601" s="3">
        <f>INT(COUNTIFS(工作表3!A:A,A601))</f>
        <v>0</v>
      </c>
      <c r="Q601" s="3" t="str">
        <f>IF($P601=0,$D601,VLOOKUP($A601,工作表3!$A$6:$L$1016,12,0))</f>
        <v>精英副本-梅人</v>
      </c>
    </row>
    <row r="602" spans="1:17">
      <c r="A602" s="63">
        <v>8061</v>
      </c>
      <c r="B602" s="66" t="s">
        <v>1011</v>
      </c>
      <c r="C602" s="64" t="s">
        <v>409</v>
      </c>
      <c r="D602" s="94" t="s">
        <v>2105</v>
      </c>
      <c r="E602" s="17">
        <v>103</v>
      </c>
      <c r="F602" s="17">
        <v>24</v>
      </c>
      <c r="G602" s="20">
        <v>64</v>
      </c>
      <c r="H602" s="17">
        <v>13</v>
      </c>
      <c r="I602" s="8">
        <v>0</v>
      </c>
      <c r="J602" s="15"/>
      <c r="K602" s="15"/>
      <c r="L602" s="22" t="s">
        <v>1484</v>
      </c>
      <c r="P602" s="3">
        <f>INT(COUNTIFS(工作表3!A:A,A602))</f>
        <v>0</v>
      </c>
      <c r="Q602" s="3" t="str">
        <f>IF($P602=0,$D602,VLOOKUP($A602,工作表3!$A$6:$L$1016,12,0))</f>
        <v>精英副本-甜心假面</v>
      </c>
    </row>
    <row r="603" spans="1:17">
      <c r="A603" s="63">
        <v>8062</v>
      </c>
      <c r="B603" s="66" t="s">
        <v>1011</v>
      </c>
      <c r="C603" s="64" t="s">
        <v>409</v>
      </c>
      <c r="D603" s="94" t="s">
        <v>2068</v>
      </c>
      <c r="E603" s="17">
        <v>103</v>
      </c>
      <c r="F603" s="17">
        <v>24</v>
      </c>
      <c r="G603" s="20">
        <v>79</v>
      </c>
      <c r="H603" s="17">
        <v>16</v>
      </c>
      <c r="I603" s="8">
        <v>0</v>
      </c>
      <c r="J603" s="15"/>
      <c r="K603" s="15"/>
      <c r="L603" s="22" t="s">
        <v>1494</v>
      </c>
      <c r="P603" s="3">
        <f>INT(COUNTIFS(工作表3!A:A,A603))</f>
        <v>0</v>
      </c>
      <c r="Q603" s="3" t="str">
        <f>IF($P603=0,$D603,VLOOKUP($A603,工作表3!$A$6:$L$1016,12,0))</f>
        <v>精英副本-海底人</v>
      </c>
    </row>
    <row r="604" spans="1:17">
      <c r="A604" s="63">
        <v>8063</v>
      </c>
      <c r="B604" s="66" t="s">
        <v>1011</v>
      </c>
      <c r="C604" s="64" t="s">
        <v>409</v>
      </c>
      <c r="D604" s="94" t="s">
        <v>2083</v>
      </c>
      <c r="E604" s="17">
        <v>103</v>
      </c>
      <c r="F604" s="17">
        <v>24</v>
      </c>
      <c r="G604" s="20">
        <v>94</v>
      </c>
      <c r="H604" s="17">
        <v>19</v>
      </c>
      <c r="I604" s="8">
        <v>0</v>
      </c>
      <c r="J604" s="15"/>
      <c r="K604" s="15"/>
      <c r="L604" s="22" t="s">
        <v>1545</v>
      </c>
      <c r="P604" s="3">
        <f>INT(COUNTIFS(工作表3!A:A,A604))</f>
        <v>0</v>
      </c>
      <c r="Q604" s="3" t="str">
        <f>IF($P604=0,$D604,VLOOKUP($A604,工作表3!$A$6:$L$1016,12,0))</f>
        <v>精英副本-深海之王</v>
      </c>
    </row>
    <row r="605" spans="1:17">
      <c r="A605" s="63">
        <v>8064</v>
      </c>
      <c r="B605" s="66" t="s">
        <v>1011</v>
      </c>
      <c r="C605" s="64" t="s">
        <v>409</v>
      </c>
      <c r="D605" s="94" t="s">
        <v>2102</v>
      </c>
      <c r="E605" s="17">
        <v>103</v>
      </c>
      <c r="F605" s="17">
        <v>24</v>
      </c>
      <c r="G605" s="20">
        <v>109</v>
      </c>
      <c r="H605" s="17">
        <v>22</v>
      </c>
      <c r="I605" s="8">
        <v>0</v>
      </c>
      <c r="J605" s="15"/>
      <c r="K605" s="15"/>
      <c r="L605" s="22" t="s">
        <v>1486</v>
      </c>
      <c r="P605" s="3">
        <f>INT(COUNTIFS(工作表3!A:A,A605))</f>
        <v>0</v>
      </c>
      <c r="Q605" s="3" t="str">
        <f>IF($P605=0,$D605,VLOOKUP($A605,工作表3!$A$6:$L$1016,12,0))</f>
        <v>精英副本-音速索尼克</v>
      </c>
    </row>
    <row r="606" spans="1:17">
      <c r="A606" s="63">
        <v>8065</v>
      </c>
      <c r="B606" s="66" t="s">
        <v>1012</v>
      </c>
      <c r="C606" s="64" t="s">
        <v>409</v>
      </c>
      <c r="D606" s="94" t="s">
        <v>2063</v>
      </c>
      <c r="E606" s="17">
        <v>103</v>
      </c>
      <c r="F606" s="17">
        <v>24</v>
      </c>
      <c r="G606" s="20">
        <v>66</v>
      </c>
      <c r="H606" s="17">
        <v>14</v>
      </c>
      <c r="I606" s="8">
        <v>0</v>
      </c>
      <c r="J606" s="15"/>
      <c r="K606" s="15"/>
      <c r="L606" s="22" t="s">
        <v>1506</v>
      </c>
      <c r="P606" s="3">
        <f>INT(COUNTIFS(工作表3!A:A,A606))</f>
        <v>0</v>
      </c>
      <c r="Q606" s="3" t="str">
        <f>IF($P606=0,$D606,VLOOKUP($A606,工作表3!$A$6:$L$1016,12,0))</f>
        <v>精英副本-快拳黑人</v>
      </c>
    </row>
    <row r="607" spans="1:17">
      <c r="A607" s="63">
        <v>8066</v>
      </c>
      <c r="B607" s="66" t="s">
        <v>1012</v>
      </c>
      <c r="C607" s="64" t="s">
        <v>409</v>
      </c>
      <c r="D607" s="94" t="s">
        <v>2062</v>
      </c>
      <c r="E607" s="17">
        <v>103</v>
      </c>
      <c r="F607" s="17">
        <v>24</v>
      </c>
      <c r="G607" s="20">
        <v>81</v>
      </c>
      <c r="H607" s="17">
        <v>17</v>
      </c>
      <c r="I607" s="8">
        <v>0</v>
      </c>
      <c r="J607" s="15"/>
      <c r="K607" s="15"/>
      <c r="L607" s="22" t="s">
        <v>1535</v>
      </c>
      <c r="P607" s="3">
        <f>INT(COUNTIFS(工作表3!A:A,A607))</f>
        <v>0</v>
      </c>
      <c r="Q607" s="3" t="str">
        <f>IF($P607=0,$D607,VLOOKUP($A607,工作表3!$A$6:$L$1016,12,0))</f>
        <v>精英副本-地底喽啰</v>
      </c>
    </row>
    <row r="608" spans="1:17">
      <c r="A608" s="63">
        <v>8067</v>
      </c>
      <c r="B608" s="66" t="s">
        <v>1012</v>
      </c>
      <c r="C608" s="64" t="s">
        <v>409</v>
      </c>
      <c r="D608" s="94" t="s">
        <v>2101</v>
      </c>
      <c r="E608" s="17">
        <v>103</v>
      </c>
      <c r="F608" s="17">
        <v>24</v>
      </c>
      <c r="G608" s="20">
        <v>96</v>
      </c>
      <c r="H608" s="17">
        <v>20</v>
      </c>
      <c r="I608" s="8">
        <v>0</v>
      </c>
      <c r="J608" s="15"/>
      <c r="K608" s="15"/>
      <c r="L608" s="22" t="s">
        <v>1472</v>
      </c>
      <c r="P608" s="3">
        <f>INT(COUNTIFS(工作表3!A:A,A608))</f>
        <v>0</v>
      </c>
      <c r="Q608" s="3" t="str">
        <f>IF($P608=0,$D608,VLOOKUP($A608,工作表3!$A$6:$L$1016,12,0))</f>
        <v>精英副本-重战车兜裆布</v>
      </c>
    </row>
    <row r="609" spans="1:17">
      <c r="A609" s="63">
        <v>8068</v>
      </c>
      <c r="B609" s="66" t="s">
        <v>1012</v>
      </c>
      <c r="C609" s="64" t="s">
        <v>409</v>
      </c>
      <c r="D609" s="94" t="s">
        <v>2106</v>
      </c>
      <c r="E609" s="17">
        <v>103</v>
      </c>
      <c r="F609" s="17">
        <v>24</v>
      </c>
      <c r="G609" s="20">
        <v>111</v>
      </c>
      <c r="H609" s="17">
        <v>23</v>
      </c>
      <c r="I609" s="8">
        <v>0</v>
      </c>
      <c r="J609" s="15"/>
      <c r="K609" s="15"/>
      <c r="L609" s="22" t="s">
        <v>1530</v>
      </c>
      <c r="P609" s="3">
        <f>INT(COUNTIFS(工作表3!A:A,A609))</f>
        <v>0</v>
      </c>
      <c r="Q609" s="3" t="str">
        <f>IF($P609=0,$D609,VLOOKUP($A609,工作表3!$A$6:$L$1016,12,0))</f>
        <v>精英副本-道馆弟子</v>
      </c>
    </row>
    <row r="610" spans="1:17">
      <c r="A610" s="63">
        <v>8069</v>
      </c>
      <c r="B610" s="66" t="s">
        <v>1013</v>
      </c>
      <c r="C610" s="64" t="s">
        <v>409</v>
      </c>
      <c r="D610" s="94" t="s">
        <v>2065</v>
      </c>
      <c r="E610" s="17">
        <v>103</v>
      </c>
      <c r="F610" s="17">
        <v>24</v>
      </c>
      <c r="G610" s="20">
        <v>67</v>
      </c>
      <c r="H610" s="17">
        <v>14</v>
      </c>
      <c r="I610" s="8">
        <v>0</v>
      </c>
      <c r="J610" s="15"/>
      <c r="K610" s="15"/>
      <c r="L610" s="22" t="s">
        <v>1485</v>
      </c>
      <c r="P610" s="3">
        <f>INT(COUNTIFS(工作表3!A:A,A610))</f>
        <v>0</v>
      </c>
      <c r="Q610" s="3" t="str">
        <f>IF($P610=0,$D610,VLOOKUP($A610,工作表3!$A$6:$L$1016,12,0))</f>
        <v>精英副本-大背头侠</v>
      </c>
    </row>
    <row r="611" spans="1:17">
      <c r="A611" s="63">
        <v>8070</v>
      </c>
      <c r="B611" s="66" t="s">
        <v>1013</v>
      </c>
      <c r="C611" s="64" t="s">
        <v>409</v>
      </c>
      <c r="D611" s="94" t="s">
        <v>2075</v>
      </c>
      <c r="E611" s="17">
        <v>103</v>
      </c>
      <c r="F611" s="17">
        <v>24</v>
      </c>
      <c r="G611" s="20">
        <v>82</v>
      </c>
      <c r="H611" s="17">
        <v>17</v>
      </c>
      <c r="I611" s="8">
        <v>0</v>
      </c>
      <c r="J611" s="15"/>
      <c r="K611" s="15"/>
      <c r="L611" s="22" t="s">
        <v>1535</v>
      </c>
      <c r="P611" s="3">
        <f>INT(COUNTIFS(工作表3!A:A,A611))</f>
        <v>0</v>
      </c>
      <c r="Q611" s="3" t="str">
        <f>IF($P611=0,$D611,VLOOKUP($A611,工作表3!$A$6:$L$1016,12,0))</f>
        <v>精英副本-光头拳怪</v>
      </c>
    </row>
    <row r="612" spans="1:17">
      <c r="A612" s="63">
        <v>8071</v>
      </c>
      <c r="B612" s="66" t="s">
        <v>1013</v>
      </c>
      <c r="C612" s="64" t="s">
        <v>409</v>
      </c>
      <c r="D612" s="94" t="s">
        <v>2107</v>
      </c>
      <c r="E612" s="17">
        <v>103</v>
      </c>
      <c r="F612" s="17">
        <v>24</v>
      </c>
      <c r="G612" s="20">
        <v>97</v>
      </c>
      <c r="H612" s="17">
        <v>20</v>
      </c>
      <c r="I612" s="8">
        <v>0</v>
      </c>
      <c r="J612" s="15"/>
      <c r="K612" s="15"/>
      <c r="L612" s="22" t="s">
        <v>1474</v>
      </c>
      <c r="P612" s="3">
        <f>INT(COUNTIFS(工作表3!A:A,A612))</f>
        <v>0</v>
      </c>
      <c r="Q612" s="3" t="str">
        <f>IF($P612=0,$D612,VLOOKUP($A612,工作表3!$A$6:$L$1016,12,0))</f>
        <v>精英副本-僵尸男</v>
      </c>
    </row>
    <row r="613" spans="1:17">
      <c r="A613" s="63">
        <v>8072</v>
      </c>
      <c r="B613" s="66" t="s">
        <v>1013</v>
      </c>
      <c r="C613" s="64" t="s">
        <v>409</v>
      </c>
      <c r="D613" s="94" t="s">
        <v>2108</v>
      </c>
      <c r="E613" s="17">
        <v>103</v>
      </c>
      <c r="F613" s="17">
        <v>24</v>
      </c>
      <c r="G613" s="20">
        <v>112</v>
      </c>
      <c r="H613" s="17">
        <v>23</v>
      </c>
      <c r="I613" s="8">
        <v>0</v>
      </c>
      <c r="J613" s="15"/>
      <c r="K613" s="15"/>
      <c r="L613" s="22" t="s">
        <v>1526</v>
      </c>
      <c r="P613" s="3">
        <f>INT(COUNTIFS(工作表3!A:A,A613))</f>
        <v>0</v>
      </c>
      <c r="Q613" s="3" t="str">
        <f>IF($P613=0,$D613,VLOOKUP($A613,工作表3!$A$6:$L$1016,12,0))</f>
        <v>精英副本-冲天好小子</v>
      </c>
    </row>
    <row r="614" spans="1:17">
      <c r="A614" s="63">
        <v>8073</v>
      </c>
      <c r="B614" s="66" t="s">
        <v>1014</v>
      </c>
      <c r="C614" s="64" t="s">
        <v>409</v>
      </c>
      <c r="D614" s="94" t="s">
        <v>2069</v>
      </c>
      <c r="E614" s="17">
        <v>103</v>
      </c>
      <c r="F614" s="17">
        <v>24</v>
      </c>
      <c r="G614" s="20">
        <v>68</v>
      </c>
      <c r="H614" s="17">
        <v>14</v>
      </c>
      <c r="I614" s="8">
        <v>0</v>
      </c>
      <c r="J614" s="15"/>
      <c r="K614" s="15"/>
      <c r="L614" s="22" t="s">
        <v>1490</v>
      </c>
      <c r="P614" s="3">
        <f>INT(COUNTIFS(工作表3!A:A,A614))</f>
        <v>0</v>
      </c>
      <c r="Q614" s="3" t="str">
        <f>IF($P614=0,$D614,VLOOKUP($A614,工作表3!$A$6:$L$1016,12,0))</f>
        <v>精英副本-鸟人</v>
      </c>
    </row>
    <row r="615" spans="1:17">
      <c r="A615" s="63">
        <v>8074</v>
      </c>
      <c r="B615" s="66" t="s">
        <v>1014</v>
      </c>
      <c r="C615" s="64" t="s">
        <v>409</v>
      </c>
      <c r="D615" s="94" t="s">
        <v>2109</v>
      </c>
      <c r="E615" s="17">
        <v>103</v>
      </c>
      <c r="F615" s="17">
        <v>24</v>
      </c>
      <c r="G615" s="20">
        <v>83</v>
      </c>
      <c r="H615" s="17">
        <v>17</v>
      </c>
      <c r="I615" s="8">
        <v>0</v>
      </c>
      <c r="J615" s="15"/>
      <c r="K615" s="15"/>
      <c r="L615" s="22" t="s">
        <v>1493</v>
      </c>
      <c r="P615" s="3">
        <f>INT(COUNTIFS(工作表3!A:A,A615))</f>
        <v>0</v>
      </c>
      <c r="Q615" s="3" t="str">
        <f>IF($P615=0,$D615,VLOOKUP($A615,工作表3!$A$6:$L$1016,12,0))</f>
        <v>精英副本-闪光的佛莱士</v>
      </c>
    </row>
    <row r="616" spans="1:17">
      <c r="A616" s="63">
        <v>8075</v>
      </c>
      <c r="B616" s="66" t="s">
        <v>1014</v>
      </c>
      <c r="C616" s="64" t="s">
        <v>409</v>
      </c>
      <c r="D616" s="94" t="s">
        <v>2104</v>
      </c>
      <c r="E616" s="17">
        <v>103</v>
      </c>
      <c r="F616" s="17">
        <v>24</v>
      </c>
      <c r="G616" s="20">
        <v>98</v>
      </c>
      <c r="H616" s="17">
        <v>20</v>
      </c>
      <c r="I616" s="8">
        <v>0</v>
      </c>
      <c r="J616" s="15"/>
      <c r="K616" s="15"/>
      <c r="L616" s="22" t="s">
        <v>1532</v>
      </c>
      <c r="P616" s="3">
        <f>INT(COUNTIFS(工作表3!A:A,A616))</f>
        <v>0</v>
      </c>
      <c r="Q616" s="3" t="str">
        <f>IF($P616=0,$D616,VLOOKUP($A616,工作表3!$A$6:$L$1016,12,0))</f>
        <v>精英副本-琦玉</v>
      </c>
    </row>
    <row r="617" spans="1:17">
      <c r="A617" s="63">
        <v>8076</v>
      </c>
      <c r="B617" s="66" t="s">
        <v>1014</v>
      </c>
      <c r="C617" s="64" t="s">
        <v>409</v>
      </c>
      <c r="D617" s="94" t="s">
        <v>2084</v>
      </c>
      <c r="E617" s="17">
        <v>103</v>
      </c>
      <c r="F617" s="17">
        <v>24</v>
      </c>
      <c r="G617" s="20">
        <v>113</v>
      </c>
      <c r="H617" s="17">
        <v>23</v>
      </c>
      <c r="I617" s="8">
        <v>0</v>
      </c>
      <c r="J617" s="15"/>
      <c r="K617" s="15"/>
      <c r="L617" s="22" t="s">
        <v>1486</v>
      </c>
      <c r="P617" s="3">
        <f>INT(COUNTIFS(工作表3!A:A,A617))</f>
        <v>0</v>
      </c>
      <c r="Q617" s="3" t="str">
        <f>IF($P617=0,$D617,VLOOKUP($A617,工作表3!$A$6:$L$1016,12,0))</f>
        <v>精英副本-冲浪女</v>
      </c>
    </row>
    <row r="618" spans="1:17">
      <c r="A618" s="63">
        <v>8077</v>
      </c>
      <c r="B618" s="66" t="s">
        <v>1015</v>
      </c>
      <c r="C618" s="64" t="s">
        <v>409</v>
      </c>
      <c r="D618" s="94" t="s">
        <v>2109</v>
      </c>
      <c r="E618" s="17">
        <v>103</v>
      </c>
      <c r="F618" s="17">
        <v>24</v>
      </c>
      <c r="G618" s="20">
        <v>69</v>
      </c>
      <c r="H618" s="17">
        <v>14</v>
      </c>
      <c r="I618" s="8">
        <v>0</v>
      </c>
      <c r="J618" s="15"/>
      <c r="K618" s="15"/>
      <c r="L618" s="22" t="s">
        <v>1556</v>
      </c>
      <c r="P618" s="3">
        <f>INT(COUNTIFS(工作表3!A:A,A618))</f>
        <v>0</v>
      </c>
      <c r="Q618" s="3" t="str">
        <f>IF($P618=0,$D618,VLOOKUP($A618,工作表3!$A$6:$L$1016,12,0))</f>
        <v>精英副本-闪光的佛莱士</v>
      </c>
    </row>
    <row r="619" spans="1:17">
      <c r="A619" s="63">
        <v>8078</v>
      </c>
      <c r="B619" s="66" t="s">
        <v>1015</v>
      </c>
      <c r="C619" s="64" t="s">
        <v>409</v>
      </c>
      <c r="D619" s="94" t="s">
        <v>2067</v>
      </c>
      <c r="E619" s="17">
        <v>103</v>
      </c>
      <c r="F619" s="17">
        <v>24</v>
      </c>
      <c r="G619" s="20">
        <v>84</v>
      </c>
      <c r="H619" s="17">
        <v>17</v>
      </c>
      <c r="I619" s="8">
        <v>0</v>
      </c>
      <c r="J619" s="15"/>
      <c r="K619" s="15"/>
      <c r="L619" s="22" t="s">
        <v>1489</v>
      </c>
      <c r="P619" s="3">
        <f>INT(COUNTIFS(工作表3!A:A,A619))</f>
        <v>0</v>
      </c>
      <c r="Q619" s="3" t="str">
        <f>IF($P619=0,$D619,VLOOKUP($A619,工作表3!$A$6:$L$1016,12,0))</f>
        <v>精英副本-三头龟</v>
      </c>
    </row>
    <row r="620" spans="1:17">
      <c r="A620" s="63">
        <v>8079</v>
      </c>
      <c r="B620" s="66" t="s">
        <v>1015</v>
      </c>
      <c r="C620" s="64" t="s">
        <v>409</v>
      </c>
      <c r="D620" s="94" t="s">
        <v>2110</v>
      </c>
      <c r="E620" s="17">
        <v>103</v>
      </c>
      <c r="F620" s="17">
        <v>24</v>
      </c>
      <c r="G620" s="20">
        <v>99</v>
      </c>
      <c r="H620" s="17">
        <v>20</v>
      </c>
      <c r="I620" s="8">
        <v>0</v>
      </c>
      <c r="J620" s="15"/>
      <c r="K620" s="15"/>
      <c r="L620" s="22" t="s">
        <v>1490</v>
      </c>
      <c r="P620" s="3">
        <f>INT(COUNTIFS(工作表3!A:A,A620))</f>
        <v>0</v>
      </c>
      <c r="Q620" s="3" t="str">
        <f>IF($P620=0,$D620,VLOOKUP($A620,工作表3!$A$6:$L$1016,12,0))</f>
        <v>精英副本-吹雪</v>
      </c>
    </row>
    <row r="621" spans="1:17">
      <c r="A621" s="63">
        <v>8080</v>
      </c>
      <c r="B621" s="66" t="s">
        <v>1015</v>
      </c>
      <c r="C621" s="64" t="s">
        <v>409</v>
      </c>
      <c r="D621" s="94" t="s">
        <v>2088</v>
      </c>
      <c r="E621" s="17">
        <v>103</v>
      </c>
      <c r="F621" s="17">
        <v>24</v>
      </c>
      <c r="G621" s="20">
        <v>114</v>
      </c>
      <c r="H621" s="17">
        <v>23</v>
      </c>
      <c r="I621" s="8">
        <v>0</v>
      </c>
      <c r="J621" s="15"/>
      <c r="K621" s="15"/>
      <c r="L621" s="22" t="s">
        <v>1537</v>
      </c>
      <c r="P621" s="3">
        <f>INT(COUNTIFS(工作表3!A:A,A621))</f>
        <v>0</v>
      </c>
      <c r="Q621" s="3" t="str">
        <f>IF($P621=0,$D621,VLOOKUP($A621,工作表3!$A$6:$L$1016,12,0))</f>
        <v>精英副本-小女孩</v>
      </c>
    </row>
    <row r="622" spans="1:17">
      <c r="A622" s="63">
        <v>8081</v>
      </c>
      <c r="B622" s="66" t="s">
        <v>1016</v>
      </c>
      <c r="C622" s="64" t="s">
        <v>409</v>
      </c>
      <c r="D622" s="94" t="s">
        <v>2111</v>
      </c>
      <c r="E622" s="17">
        <v>103</v>
      </c>
      <c r="F622" s="17">
        <v>24</v>
      </c>
      <c r="G622" s="20">
        <v>71</v>
      </c>
      <c r="H622" s="17">
        <v>15</v>
      </c>
      <c r="I622" s="8">
        <v>0</v>
      </c>
      <c r="J622" s="15"/>
      <c r="K622" s="15"/>
      <c r="L622" s="22" t="s">
        <v>1490</v>
      </c>
      <c r="P622" s="3">
        <f>INT(COUNTIFS(工作表3!A:A,A622))</f>
        <v>0</v>
      </c>
      <c r="Q622" s="3" t="str">
        <f>IF($P622=0,$D622,VLOOKUP($A622,工作表3!$A$6:$L$1016,12,0))</f>
        <v>精英副本-背心黑洞</v>
      </c>
    </row>
    <row r="623" spans="1:17">
      <c r="A623" s="63">
        <v>8082</v>
      </c>
      <c r="B623" s="66" t="s">
        <v>1016</v>
      </c>
      <c r="C623" s="64" t="s">
        <v>409</v>
      </c>
      <c r="D623" s="94" t="s">
        <v>2065</v>
      </c>
      <c r="E623" s="17">
        <v>103</v>
      </c>
      <c r="F623" s="17">
        <v>24</v>
      </c>
      <c r="G623" s="20">
        <v>86</v>
      </c>
      <c r="H623" s="17">
        <v>18</v>
      </c>
      <c r="I623" s="8">
        <v>0</v>
      </c>
      <c r="J623" s="15"/>
      <c r="K623" s="15"/>
      <c r="L623" s="22" t="s">
        <v>1538</v>
      </c>
      <c r="P623" s="3">
        <f>INT(COUNTIFS(工作表3!A:A,A623))</f>
        <v>0</v>
      </c>
      <c r="Q623" s="3" t="str">
        <f>IF($P623=0,$D623,VLOOKUP($A623,工作表3!$A$6:$L$1016,12,0))</f>
        <v>精英副本-大背头侠</v>
      </c>
    </row>
    <row r="624" spans="1:17">
      <c r="A624" s="63">
        <v>8083</v>
      </c>
      <c r="B624" s="66" t="s">
        <v>1016</v>
      </c>
      <c r="C624" s="64" t="s">
        <v>409</v>
      </c>
      <c r="D624" s="94" t="s">
        <v>2096</v>
      </c>
      <c r="E624" s="17">
        <v>103</v>
      </c>
      <c r="F624" s="17">
        <v>24</v>
      </c>
      <c r="G624" s="20">
        <v>101</v>
      </c>
      <c r="H624" s="17">
        <v>21</v>
      </c>
      <c r="I624" s="8">
        <v>0</v>
      </c>
      <c r="J624" s="15"/>
      <c r="K624" s="15"/>
      <c r="L624" s="22" t="s">
        <v>1508</v>
      </c>
      <c r="P624" s="3">
        <f>INT(COUNTIFS(工作表3!A:A,A624))</f>
        <v>0</v>
      </c>
      <c r="Q624" s="3" t="str">
        <f>IF($P624=0,$D624,VLOOKUP($A624,工作表3!$A$6:$L$1016,12,0))</f>
        <v>精英副本-海比空格</v>
      </c>
    </row>
    <row r="625" spans="1:17">
      <c r="A625" s="63">
        <v>8084</v>
      </c>
      <c r="B625" s="66" t="s">
        <v>1016</v>
      </c>
      <c r="C625" s="64" t="s">
        <v>409</v>
      </c>
      <c r="D625" s="94" t="s">
        <v>2112</v>
      </c>
      <c r="E625" s="17">
        <v>103</v>
      </c>
      <c r="F625" s="17">
        <v>24</v>
      </c>
      <c r="G625" s="20">
        <v>116</v>
      </c>
      <c r="H625" s="17">
        <v>24</v>
      </c>
      <c r="I625" s="8">
        <v>0</v>
      </c>
      <c r="J625" s="15"/>
      <c r="K625" s="15"/>
      <c r="L625" s="22" t="s">
        <v>1503</v>
      </c>
      <c r="P625" s="3">
        <f>INT(COUNTIFS(工作表3!A:A,A625))</f>
        <v>0</v>
      </c>
      <c r="Q625" s="3" t="str">
        <f>IF($P625=0,$D625,VLOOKUP($A625,工作表3!$A$6:$L$1016,12,0))</f>
        <v>精英副本-克隆博士</v>
      </c>
    </row>
    <row r="626" spans="1:17">
      <c r="A626" s="63">
        <v>8085</v>
      </c>
      <c r="B626" s="66" t="s">
        <v>1017</v>
      </c>
      <c r="C626" s="64" t="s">
        <v>409</v>
      </c>
      <c r="D626" s="94" t="s">
        <v>2062</v>
      </c>
      <c r="E626" s="17">
        <v>103</v>
      </c>
      <c r="F626" s="17">
        <v>24</v>
      </c>
      <c r="G626" s="20">
        <v>72</v>
      </c>
      <c r="H626" s="17">
        <v>15</v>
      </c>
      <c r="I626" s="8">
        <v>0</v>
      </c>
      <c r="J626" s="15"/>
      <c r="K626" s="15"/>
      <c r="L626" s="22" t="s">
        <v>1502</v>
      </c>
      <c r="P626" s="3">
        <f>INT(COUNTIFS(工作表3!A:A,A626))</f>
        <v>0</v>
      </c>
      <c r="Q626" s="3" t="str">
        <f>IF($P626=0,$D626,VLOOKUP($A626,工作表3!$A$6:$L$1016,12,0))</f>
        <v>精英副本-地底喽啰</v>
      </c>
    </row>
    <row r="627" spans="1:17">
      <c r="A627" s="63">
        <v>8086</v>
      </c>
      <c r="B627" s="66" t="s">
        <v>1017</v>
      </c>
      <c r="C627" s="64" t="s">
        <v>409</v>
      </c>
      <c r="D627" s="94" t="s">
        <v>2113</v>
      </c>
      <c r="E627" s="17">
        <v>103</v>
      </c>
      <c r="F627" s="17">
        <v>24</v>
      </c>
      <c r="G627" s="20">
        <v>87</v>
      </c>
      <c r="H627" s="17">
        <v>18</v>
      </c>
      <c r="I627" s="8">
        <v>0</v>
      </c>
      <c r="J627" s="15"/>
      <c r="K627" s="15"/>
      <c r="L627" s="22" t="s">
        <v>1526</v>
      </c>
      <c r="P627" s="3">
        <f>INT(COUNTIFS(工作表3!A:A,A627))</f>
        <v>0</v>
      </c>
      <c r="Q627" s="3" t="str">
        <f>IF($P627=0,$D627,VLOOKUP($A627,工作表3!$A$6:$L$1016,12,0))</f>
        <v>精英副本-茶岚子</v>
      </c>
    </row>
    <row r="628" spans="1:17">
      <c r="A628" s="63">
        <v>8087</v>
      </c>
      <c r="B628" s="66" t="s">
        <v>1017</v>
      </c>
      <c r="C628" s="64" t="s">
        <v>409</v>
      </c>
      <c r="D628" s="94" t="s">
        <v>2111</v>
      </c>
      <c r="E628" s="17">
        <v>103</v>
      </c>
      <c r="F628" s="17">
        <v>24</v>
      </c>
      <c r="G628" s="20">
        <v>102</v>
      </c>
      <c r="H628" s="17">
        <v>21</v>
      </c>
      <c r="I628" s="8">
        <v>0</v>
      </c>
      <c r="J628" s="15"/>
      <c r="K628" s="15"/>
      <c r="L628" s="22" t="s">
        <v>1538</v>
      </c>
      <c r="P628" s="3">
        <f>INT(COUNTIFS(工作表3!A:A,A628))</f>
        <v>0</v>
      </c>
      <c r="Q628" s="3" t="str">
        <f>IF($P628=0,$D628,VLOOKUP($A628,工作表3!$A$6:$L$1016,12,0))</f>
        <v>精英副本-背心黑洞</v>
      </c>
    </row>
    <row r="629" spans="1:17">
      <c r="A629" s="63">
        <v>8088</v>
      </c>
      <c r="B629" s="66" t="s">
        <v>1017</v>
      </c>
      <c r="C629" s="64" t="s">
        <v>409</v>
      </c>
      <c r="D629" s="94" t="s">
        <v>2114</v>
      </c>
      <c r="E629" s="17">
        <v>103</v>
      </c>
      <c r="F629" s="17">
        <v>24</v>
      </c>
      <c r="G629" s="20">
        <v>117</v>
      </c>
      <c r="H629" s="17">
        <v>24</v>
      </c>
      <c r="I629" s="8">
        <v>0</v>
      </c>
      <c r="J629" s="15"/>
      <c r="K629" s="15"/>
      <c r="L629" s="22" t="s">
        <v>1509</v>
      </c>
      <c r="P629" s="3">
        <f>INT(COUNTIFS(工作表3!A:A,A629))</f>
        <v>0</v>
      </c>
      <c r="Q629" s="3" t="str">
        <f>IF($P629=0,$D629,VLOOKUP($A629,工作表3!$A$6:$L$1016,12,0))</f>
        <v>精英副本-螃蟹怪人</v>
      </c>
    </row>
    <row r="630" spans="1:17">
      <c r="A630" s="63">
        <v>8089</v>
      </c>
      <c r="B630" s="66" t="s">
        <v>1018</v>
      </c>
      <c r="C630" s="64" t="s">
        <v>409</v>
      </c>
      <c r="D630" s="94" t="s">
        <v>2115</v>
      </c>
      <c r="E630" s="17">
        <v>103</v>
      </c>
      <c r="F630" s="17">
        <v>24</v>
      </c>
      <c r="G630" s="20">
        <v>73</v>
      </c>
      <c r="H630" s="17">
        <v>15</v>
      </c>
      <c r="I630" s="8">
        <v>0</v>
      </c>
      <c r="J630" s="15"/>
      <c r="K630" s="15"/>
      <c r="L630" s="22" t="s">
        <v>1496</v>
      </c>
      <c r="P630" s="3">
        <f>INT(COUNTIFS(工作表3!A:A,A630))</f>
        <v>0</v>
      </c>
      <c r="Q630" s="3" t="str">
        <f>IF($P630=0,$D630,VLOOKUP($A630,工作表3!$A$6:$L$1016,12,0))</f>
        <v>精英副本-黑暗炎龙刀使</v>
      </c>
    </row>
    <row r="631" spans="1:17">
      <c r="A631" s="63">
        <v>8090</v>
      </c>
      <c r="B631" s="66" t="s">
        <v>1018</v>
      </c>
      <c r="C631" s="64" t="s">
        <v>409</v>
      </c>
      <c r="D631" s="94" t="s">
        <v>2100</v>
      </c>
      <c r="E631" s="17">
        <v>103</v>
      </c>
      <c r="F631" s="17">
        <v>24</v>
      </c>
      <c r="G631" s="20">
        <v>88</v>
      </c>
      <c r="H631" s="17">
        <v>18</v>
      </c>
      <c r="I631" s="8">
        <v>0</v>
      </c>
      <c r="J631" s="15"/>
      <c r="K631" s="15"/>
      <c r="L631" s="22" t="s">
        <v>1473</v>
      </c>
      <c r="P631" s="3">
        <f>INT(COUNTIFS(工作表3!A:A,A631))</f>
        <v>0</v>
      </c>
      <c r="Q631" s="3" t="str">
        <f>IF($P631=0,$D631,VLOOKUP($A631,工作表3!$A$6:$L$1016,12,0))</f>
        <v>精英副本-原子武士</v>
      </c>
    </row>
    <row r="632" spans="1:17">
      <c r="A632" s="63">
        <v>8091</v>
      </c>
      <c r="B632" s="66" t="s">
        <v>1018</v>
      </c>
      <c r="C632" s="64" t="s">
        <v>409</v>
      </c>
      <c r="D632" s="94" t="s">
        <v>2105</v>
      </c>
      <c r="E632" s="17">
        <v>103</v>
      </c>
      <c r="F632" s="17">
        <v>24</v>
      </c>
      <c r="G632" s="20">
        <v>103</v>
      </c>
      <c r="H632" s="17">
        <v>21</v>
      </c>
      <c r="I632" s="8">
        <v>0</v>
      </c>
      <c r="J632" s="15"/>
      <c r="K632" s="15"/>
      <c r="L632" s="22" t="s">
        <v>1485</v>
      </c>
      <c r="P632" s="3">
        <f>INT(COUNTIFS(工作表3!A:A,A632))</f>
        <v>0</v>
      </c>
      <c r="Q632" s="3" t="str">
        <f>IF($P632=0,$D632,VLOOKUP($A632,工作表3!$A$6:$L$1016,12,0))</f>
        <v>精英副本-甜心假面</v>
      </c>
    </row>
    <row r="633" spans="1:17">
      <c r="A633" s="63">
        <v>8092</v>
      </c>
      <c r="B633" s="66" t="s">
        <v>1018</v>
      </c>
      <c r="C633" s="64" t="s">
        <v>409</v>
      </c>
      <c r="D633" s="94" t="s">
        <v>2116</v>
      </c>
      <c r="E633" s="17">
        <v>103</v>
      </c>
      <c r="F633" s="17">
        <v>24</v>
      </c>
      <c r="G633" s="20">
        <v>118</v>
      </c>
      <c r="H633" s="17">
        <v>24</v>
      </c>
      <c r="I633" s="8">
        <v>0</v>
      </c>
      <c r="J633" s="15"/>
      <c r="K633" s="15"/>
      <c r="L633" s="22" t="s">
        <v>1488</v>
      </c>
      <c r="P633" s="3">
        <f>INT(COUNTIFS(工作表3!A:A,A633))</f>
        <v>0</v>
      </c>
      <c r="Q633" s="3" t="str">
        <f>IF($P633=0,$D633,VLOOKUP($A633,工作表3!$A$6:$L$1016,12,0))</f>
        <v>精英副本-陆地怪兽</v>
      </c>
    </row>
    <row r="634" spans="1:17">
      <c r="A634" s="63">
        <v>8093</v>
      </c>
      <c r="B634" s="66" t="s">
        <v>1019</v>
      </c>
      <c r="C634" s="64" t="s">
        <v>409</v>
      </c>
      <c r="D634" s="94" t="s">
        <v>2117</v>
      </c>
      <c r="E634" s="17">
        <v>103</v>
      </c>
      <c r="F634" s="17">
        <v>24</v>
      </c>
      <c r="G634" s="20">
        <v>74</v>
      </c>
      <c r="H634" s="17">
        <v>15</v>
      </c>
      <c r="I634" s="8">
        <v>0</v>
      </c>
      <c r="J634" s="15"/>
      <c r="K634" s="15"/>
      <c r="L634" s="22" t="s">
        <v>1507</v>
      </c>
      <c r="P634" s="3">
        <f>INT(COUNTIFS(工作表3!A:A,A634))</f>
        <v>0</v>
      </c>
      <c r="Q634" s="3" t="str">
        <f>IF($P634=0,$D634,VLOOKUP($A634,工作表3!$A$6:$L$1016,12,0))</f>
        <v>精英副本-臭花</v>
      </c>
    </row>
    <row r="635" spans="1:17">
      <c r="A635" s="63">
        <v>8094</v>
      </c>
      <c r="B635" s="66" t="s">
        <v>1019</v>
      </c>
      <c r="C635" s="64" t="s">
        <v>409</v>
      </c>
      <c r="D635" s="94" t="s">
        <v>2071</v>
      </c>
      <c r="E635" s="17">
        <v>103</v>
      </c>
      <c r="F635" s="17">
        <v>24</v>
      </c>
      <c r="G635" s="20">
        <v>89</v>
      </c>
      <c r="H635" s="17">
        <v>18</v>
      </c>
      <c r="I635" s="8">
        <v>0</v>
      </c>
      <c r="J635" s="15"/>
      <c r="K635" s="15"/>
      <c r="L635" s="22" t="s">
        <v>1470</v>
      </c>
      <c r="P635" s="3">
        <f>INT(COUNTIFS(工作表3!A:A,A635))</f>
        <v>0</v>
      </c>
      <c r="Q635" s="3" t="str">
        <f>IF($P635=0,$D635,VLOOKUP($A635,工作表3!$A$6:$L$1016,12,0))</f>
        <v>精英副本-梅人</v>
      </c>
    </row>
    <row r="636" spans="1:17">
      <c r="A636" s="63">
        <v>8095</v>
      </c>
      <c r="B636" s="66" t="s">
        <v>1019</v>
      </c>
      <c r="C636" s="64" t="s">
        <v>409</v>
      </c>
      <c r="D636" s="94" t="s">
        <v>2118</v>
      </c>
      <c r="E636" s="17">
        <v>103</v>
      </c>
      <c r="F636" s="17">
        <v>24</v>
      </c>
      <c r="G636" s="20">
        <v>104</v>
      </c>
      <c r="H636" s="17">
        <v>21</v>
      </c>
      <c r="I636" s="8">
        <v>0</v>
      </c>
      <c r="J636" s="15"/>
      <c r="K636" s="15"/>
      <c r="L636" s="22" t="s">
        <v>1539</v>
      </c>
      <c r="P636" s="3">
        <f>INT(COUNTIFS(工作表3!A:A,A636))</f>
        <v>0</v>
      </c>
      <c r="Q636" s="3" t="str">
        <f>IF($P636=0,$D636,VLOOKUP($A636,工作表3!$A$6:$L$1016,12,0))</f>
        <v>精英副本-山猿</v>
      </c>
    </row>
    <row r="637" spans="1:17">
      <c r="A637" s="63">
        <v>8096</v>
      </c>
      <c r="B637" s="66" t="s">
        <v>1019</v>
      </c>
      <c r="C637" s="64" t="s">
        <v>409</v>
      </c>
      <c r="D637" s="94" t="s">
        <v>2068</v>
      </c>
      <c r="E637" s="17">
        <v>103</v>
      </c>
      <c r="F637" s="17">
        <v>24</v>
      </c>
      <c r="G637" s="20">
        <v>119</v>
      </c>
      <c r="H637" s="17">
        <v>24</v>
      </c>
      <c r="I637" s="8">
        <v>0</v>
      </c>
      <c r="J637" s="15"/>
      <c r="K637" s="15"/>
      <c r="L637" s="22" t="s">
        <v>1467</v>
      </c>
      <c r="P637" s="3">
        <f>INT(COUNTIFS(工作表3!A:A,A637))</f>
        <v>0</v>
      </c>
      <c r="Q637" s="3" t="str">
        <f>IF($P637=0,$D637,VLOOKUP($A637,工作表3!$A$6:$L$1016,12,0))</f>
        <v>精英副本-海底人</v>
      </c>
    </row>
    <row r="638" spans="1:17">
      <c r="A638" s="63">
        <v>8097</v>
      </c>
      <c r="B638" s="66" t="s">
        <v>1020</v>
      </c>
      <c r="C638" s="64" t="s">
        <v>409</v>
      </c>
      <c r="D638" s="94" t="s">
        <v>2119</v>
      </c>
      <c r="E638" s="17">
        <v>103</v>
      </c>
      <c r="F638" s="17">
        <v>24</v>
      </c>
      <c r="G638" s="20">
        <v>121</v>
      </c>
      <c r="H638" s="17">
        <v>25</v>
      </c>
      <c r="I638" s="8">
        <v>0</v>
      </c>
      <c r="J638" s="15"/>
      <c r="K638" s="15"/>
      <c r="L638" s="22" t="s">
        <v>1540</v>
      </c>
      <c r="P638" s="3">
        <f>INT(COUNTIFS(工作表3!A:A,A638))</f>
        <v>0</v>
      </c>
      <c r="Q638" s="3" t="str">
        <f>IF($P638=0,$D638,VLOOKUP($A638,工作表3!$A$6:$L$1016,12,0))</f>
        <v>精英副本-吃惊的美女</v>
      </c>
    </row>
    <row r="639" spans="1:17">
      <c r="A639" s="63">
        <v>8098</v>
      </c>
      <c r="B639" s="66" t="s">
        <v>1020</v>
      </c>
      <c r="C639" s="64" t="s">
        <v>409</v>
      </c>
      <c r="D639" s="94" t="s">
        <v>2120</v>
      </c>
      <c r="E639" s="17">
        <v>103</v>
      </c>
      <c r="F639" s="17">
        <v>24</v>
      </c>
      <c r="G639" s="20">
        <v>132</v>
      </c>
      <c r="H639" s="17">
        <v>27</v>
      </c>
      <c r="I639" s="8">
        <v>0</v>
      </c>
      <c r="J639" s="15"/>
      <c r="K639" s="15"/>
      <c r="L639" s="22" t="s">
        <v>1520</v>
      </c>
      <c r="P639" s="3">
        <f>INT(COUNTIFS(工作表3!A:A,A639))</f>
        <v>0</v>
      </c>
      <c r="Q639" s="3" t="str">
        <f>IF($P639=0,$D639,VLOOKUP($A639,工作表3!$A$6:$L$1016,12,0))</f>
        <v>精英副本-乌马洪</v>
      </c>
    </row>
    <row r="640" spans="1:17">
      <c r="A640" s="63">
        <v>8099</v>
      </c>
      <c r="B640" s="66" t="s">
        <v>1020</v>
      </c>
      <c r="C640" s="64" t="s">
        <v>409</v>
      </c>
      <c r="D640" s="94" t="s">
        <v>2078</v>
      </c>
      <c r="E640" s="17">
        <v>103</v>
      </c>
      <c r="F640" s="17">
        <v>24</v>
      </c>
      <c r="G640" s="20">
        <v>143</v>
      </c>
      <c r="H640" s="17">
        <v>29</v>
      </c>
      <c r="I640" s="8">
        <v>0</v>
      </c>
      <c r="J640" s="15"/>
      <c r="K640" s="15"/>
      <c r="L640" s="22" t="s">
        <v>1521</v>
      </c>
      <c r="P640" s="3">
        <f>INT(COUNTIFS(工作表3!A:A,A640))</f>
        <v>0</v>
      </c>
      <c r="Q640" s="3" t="str">
        <f>IF($P640=0,$D640,VLOOKUP($A640,工作表3!$A$6:$L$1016,12,0))</f>
        <v>精英副本-银行猪怪</v>
      </c>
    </row>
    <row r="641" spans="1:21">
      <c r="A641" s="63">
        <v>8100</v>
      </c>
      <c r="B641" s="66" t="s">
        <v>1020</v>
      </c>
      <c r="C641" s="64" t="s">
        <v>409</v>
      </c>
      <c r="D641" s="94" t="s">
        <v>2121</v>
      </c>
      <c r="E641" s="17">
        <v>103</v>
      </c>
      <c r="F641" s="17">
        <v>24</v>
      </c>
      <c r="G641" s="20">
        <v>154</v>
      </c>
      <c r="H641" s="17">
        <v>31</v>
      </c>
      <c r="I641" s="8">
        <v>0</v>
      </c>
      <c r="J641" s="15"/>
      <c r="K641" s="15"/>
      <c r="L641" s="22" t="s">
        <v>1488</v>
      </c>
      <c r="P641" s="3">
        <f>INT(COUNTIFS(工作表3!A:A,A641))</f>
        <v>0</v>
      </c>
      <c r="Q641" s="3" t="str">
        <f>IF($P641=0,$D641,VLOOKUP($A641,工作表3!$A$6:$L$1016,12,0))</f>
        <v>精英副本-杰诺斯</v>
      </c>
    </row>
    <row r="642" spans="1:21">
      <c r="A642" s="63">
        <v>8101</v>
      </c>
      <c r="B642" s="66" t="s">
        <v>1021</v>
      </c>
      <c r="C642" s="64" t="s">
        <v>409</v>
      </c>
      <c r="D642" s="94" t="s">
        <v>2090</v>
      </c>
      <c r="E642" s="17">
        <v>103</v>
      </c>
      <c r="F642" s="17">
        <v>24</v>
      </c>
      <c r="G642" s="20">
        <v>122</v>
      </c>
      <c r="H642" s="17">
        <v>25</v>
      </c>
      <c r="I642" s="8">
        <v>0</v>
      </c>
      <c r="J642" s="15"/>
      <c r="K642" s="15"/>
      <c r="L642" s="22" t="s">
        <v>1508</v>
      </c>
      <c r="P642" s="3">
        <f>INT(COUNTIFS(工作表3!A:A,A642))</f>
        <v>0</v>
      </c>
      <c r="Q642" s="3" t="str">
        <f>IF($P642=0,$D642,VLOOKUP($A642,工作表3!$A$6:$L$1016,12,0))</f>
        <v>精英副本-蛇咬拳斯内克</v>
      </c>
    </row>
    <row r="643" spans="1:21">
      <c r="A643" s="63">
        <v>8102</v>
      </c>
      <c r="B643" s="66" t="s">
        <v>1021</v>
      </c>
      <c r="C643" s="64" t="s">
        <v>409</v>
      </c>
      <c r="D643" s="94" t="s">
        <v>2096</v>
      </c>
      <c r="E643" s="17">
        <v>103</v>
      </c>
      <c r="F643" s="17">
        <v>24</v>
      </c>
      <c r="G643" s="20">
        <v>133</v>
      </c>
      <c r="H643" s="17">
        <v>27</v>
      </c>
      <c r="I643" s="8">
        <v>0</v>
      </c>
      <c r="J643" s="15"/>
      <c r="K643" s="15"/>
      <c r="L643" s="22" t="s">
        <v>1488</v>
      </c>
      <c r="P643" s="3">
        <f>INT(COUNTIFS(工作表3!A:A,A643))</f>
        <v>0</v>
      </c>
      <c r="Q643" s="3" t="str">
        <f>IF($P643=0,$D643,VLOOKUP($A643,工作表3!$A$6:$L$1016,12,0))</f>
        <v>精英副本-海比空格</v>
      </c>
    </row>
    <row r="644" spans="1:21">
      <c r="A644" s="63">
        <v>8103</v>
      </c>
      <c r="B644" s="66" t="s">
        <v>1021</v>
      </c>
      <c r="C644" s="64" t="s">
        <v>409</v>
      </c>
      <c r="D644" s="94" t="s">
        <v>2122</v>
      </c>
      <c r="E644" s="17">
        <v>103</v>
      </c>
      <c r="F644" s="17">
        <v>24</v>
      </c>
      <c r="G644" s="20">
        <v>144</v>
      </c>
      <c r="H644" s="17">
        <v>29</v>
      </c>
      <c r="I644" s="8">
        <v>0</v>
      </c>
      <c r="J644" s="15"/>
      <c r="K644" s="15"/>
      <c r="L644" s="22" t="s">
        <v>1472</v>
      </c>
      <c r="P644" s="3">
        <f>INT(COUNTIFS(工作表3!A:A,A644))</f>
        <v>0</v>
      </c>
      <c r="Q644" s="3" t="str">
        <f>IF($P644=0,$D644,VLOOKUP($A644,工作表3!$A$6:$L$1016,12,0))</f>
        <v>精英副本-博士</v>
      </c>
    </row>
    <row r="645" spans="1:21">
      <c r="A645" s="63">
        <v>8104</v>
      </c>
      <c r="B645" s="66" t="s">
        <v>1021</v>
      </c>
      <c r="C645" s="64" t="s">
        <v>409</v>
      </c>
      <c r="D645" s="94" t="s">
        <v>2123</v>
      </c>
      <c r="E645" s="17">
        <v>103</v>
      </c>
      <c r="F645" s="17">
        <v>24</v>
      </c>
      <c r="G645" s="20">
        <v>156</v>
      </c>
      <c r="H645" s="17">
        <v>32</v>
      </c>
      <c r="I645" s="8">
        <v>0</v>
      </c>
      <c r="J645" s="15"/>
      <c r="K645" s="15"/>
      <c r="L645" s="22" t="s">
        <v>1477</v>
      </c>
      <c r="P645" s="3">
        <f>INT(COUNTIFS(工作表3!A:A,A645))</f>
        <v>0</v>
      </c>
      <c r="Q645" s="3" t="str">
        <f>IF($P645=0,$D645,VLOOKUP($A645,工作表3!$A$6:$L$1016,12,0))</f>
        <v>精英副本-闪电侠</v>
      </c>
    </row>
    <row r="646" spans="1:21">
      <c r="A646" s="63">
        <v>8105</v>
      </c>
      <c r="B646" s="66" t="s">
        <v>1022</v>
      </c>
      <c r="C646" s="64" t="s">
        <v>409</v>
      </c>
      <c r="D646" s="94" t="s">
        <v>2124</v>
      </c>
      <c r="E646" s="17">
        <v>103</v>
      </c>
      <c r="F646" s="17">
        <v>24</v>
      </c>
      <c r="G646" s="20">
        <v>123</v>
      </c>
      <c r="H646" s="17">
        <v>25</v>
      </c>
      <c r="I646" s="8">
        <v>0</v>
      </c>
      <c r="J646" s="15"/>
      <c r="K646" s="15"/>
      <c r="L646" s="22" t="s">
        <v>1486</v>
      </c>
      <c r="P646" s="3">
        <f>INT(COUNTIFS(工作表3!A:A,A646))</f>
        <v>0</v>
      </c>
      <c r="Q646" s="3" t="str">
        <f>IF($P646=0,$D646,VLOOKUP($A646,工作表3!$A$6:$L$1016,12,0))</f>
        <v>精英副本-地底人</v>
      </c>
    </row>
    <row r="647" spans="1:21">
      <c r="A647" s="63">
        <v>8106</v>
      </c>
      <c r="B647" s="66" t="s">
        <v>1022</v>
      </c>
      <c r="C647" s="64" t="s">
        <v>409</v>
      </c>
      <c r="D647" s="94" t="s">
        <v>2125</v>
      </c>
      <c r="E647" s="17">
        <v>103</v>
      </c>
      <c r="F647" s="17">
        <v>24</v>
      </c>
      <c r="G647" s="20">
        <v>134</v>
      </c>
      <c r="H647" s="17">
        <v>27</v>
      </c>
      <c r="I647" s="8">
        <v>0</v>
      </c>
      <c r="J647" s="15"/>
      <c r="K647" s="15"/>
      <c r="L647" s="22" t="s">
        <v>1531</v>
      </c>
      <c r="P647" s="3">
        <f>INT(COUNTIFS(工作表3!A:A,A647))</f>
        <v>0</v>
      </c>
      <c r="Q647" s="3" t="str">
        <f>IF($P647=0,$D647,VLOOKUP($A647,工作表3!$A$6:$L$1016,12,0))</f>
        <v>精英副本-快拳侠</v>
      </c>
    </row>
    <row r="648" spans="1:21">
      <c r="A648" s="63">
        <v>8107</v>
      </c>
      <c r="B648" s="66" t="s">
        <v>1022</v>
      </c>
      <c r="C648" s="64" t="s">
        <v>409</v>
      </c>
      <c r="D648" s="94" t="s">
        <v>2067</v>
      </c>
      <c r="E648" s="17">
        <v>103</v>
      </c>
      <c r="F648" s="17">
        <v>24</v>
      </c>
      <c r="G648" s="20">
        <v>146</v>
      </c>
      <c r="H648" s="17">
        <v>30</v>
      </c>
      <c r="I648" s="8">
        <v>0</v>
      </c>
      <c r="J648" s="15"/>
      <c r="K648" s="15"/>
      <c r="L648" s="22" t="s">
        <v>1488</v>
      </c>
      <c r="P648" s="3">
        <f>INT(COUNTIFS(工作表3!A:A,A648))</f>
        <v>0</v>
      </c>
      <c r="Q648" s="3" t="str">
        <f>IF($P648=0,$D648,VLOOKUP($A648,工作表3!$A$6:$L$1016,12,0))</f>
        <v>精英副本-三头龟</v>
      </c>
    </row>
    <row r="649" spans="1:21">
      <c r="A649" s="63">
        <v>8108</v>
      </c>
      <c r="B649" s="66" t="s">
        <v>1022</v>
      </c>
      <c r="C649" s="64" t="s">
        <v>409</v>
      </c>
      <c r="D649" s="94" t="s">
        <v>2082</v>
      </c>
      <c r="E649" s="17">
        <v>103</v>
      </c>
      <c r="F649" s="17">
        <v>24</v>
      </c>
      <c r="G649" s="20">
        <v>157</v>
      </c>
      <c r="H649" s="17">
        <v>32</v>
      </c>
      <c r="I649" s="8">
        <v>0</v>
      </c>
      <c r="J649" s="15"/>
      <c r="K649" s="15"/>
      <c r="L649" s="22" t="s">
        <v>1505</v>
      </c>
      <c r="P649" s="3">
        <f>INT(COUNTIFS(工作表3!A:A,A649))</f>
        <v>0</v>
      </c>
      <c r="Q649" s="3" t="str">
        <f>IF($P649=0,$D649,VLOOKUP($A649,工作表3!$A$6:$L$1016,12,0))</f>
        <v>精英副本-莫西干头</v>
      </c>
    </row>
    <row r="650" spans="1:21">
      <c r="A650" s="63">
        <v>8109</v>
      </c>
      <c r="B650" s="66" t="s">
        <v>1023</v>
      </c>
      <c r="C650" s="64" t="s">
        <v>409</v>
      </c>
      <c r="D650" s="94" t="s">
        <v>2126</v>
      </c>
      <c r="E650" s="17">
        <v>103</v>
      </c>
      <c r="F650" s="17">
        <v>24</v>
      </c>
      <c r="G650" s="20">
        <v>124</v>
      </c>
      <c r="H650" s="17">
        <v>25</v>
      </c>
      <c r="I650" s="8">
        <v>0</v>
      </c>
      <c r="J650" s="15"/>
      <c r="K650" s="15"/>
      <c r="L650" s="22" t="s">
        <v>1525</v>
      </c>
      <c r="P650" s="3">
        <f>INT(COUNTIFS(工作表3!A:A,A650))</f>
        <v>0</v>
      </c>
      <c r="Q650" s="3" t="str">
        <f>IF($P650=0,$D650,VLOOKUP($A650,工作表3!$A$6:$L$1016,12,0))</f>
        <v>精英副本-超合金黑光</v>
      </c>
    </row>
    <row r="651" spans="1:21">
      <c r="A651" s="63">
        <v>8110</v>
      </c>
      <c r="B651" s="66" t="s">
        <v>1023</v>
      </c>
      <c r="C651" s="64" t="s">
        <v>409</v>
      </c>
      <c r="D651" s="94" t="s">
        <v>2071</v>
      </c>
      <c r="E651" s="17">
        <v>103</v>
      </c>
      <c r="F651" s="17">
        <v>24</v>
      </c>
      <c r="G651" s="20">
        <v>136</v>
      </c>
      <c r="H651" s="17">
        <v>28</v>
      </c>
      <c r="I651" s="8">
        <v>0</v>
      </c>
      <c r="J651" s="15"/>
      <c r="K651" s="15"/>
      <c r="L651" s="45" t="s">
        <v>1532</v>
      </c>
      <c r="M651" s="45"/>
      <c r="N651" s="15"/>
      <c r="O651" s="15"/>
      <c r="P651" s="15">
        <f>INT(COUNTIFS(工作表3!A:A,A651))</f>
        <v>0</v>
      </c>
      <c r="Q651" s="15" t="str">
        <f>IF($P651=0,$D651,VLOOKUP($A651,工作表3!$A$6:$L$1016,12,0))</f>
        <v>精英副本-梅人</v>
      </c>
      <c r="R651" s="15"/>
      <c r="S651" s="15"/>
      <c r="T651" s="15"/>
    </row>
    <row r="652" spans="1:21" ht="13.5">
      <c r="A652" s="63">
        <v>8111</v>
      </c>
      <c r="B652" s="66" t="s">
        <v>1023</v>
      </c>
      <c r="C652" s="64" t="s">
        <v>409</v>
      </c>
      <c r="D652" s="94" t="s">
        <v>2127</v>
      </c>
      <c r="E652" s="17">
        <v>103</v>
      </c>
      <c r="F652" s="17">
        <v>24</v>
      </c>
      <c r="G652" s="20">
        <v>147</v>
      </c>
      <c r="H652" s="17">
        <v>30</v>
      </c>
      <c r="I652" s="8">
        <v>0</v>
      </c>
      <c r="J652" s="15"/>
      <c r="K652" s="15"/>
      <c r="L652" s="45" t="s">
        <v>1536</v>
      </c>
      <c r="M652" s="45"/>
      <c r="N652" s="15"/>
      <c r="O652" s="15"/>
      <c r="P652" s="15">
        <f>INT(COUNTIFS(工作表3!A:A,A652))</f>
        <v>0</v>
      </c>
      <c r="Q652" s="15" t="str">
        <f>IF($P652=0,$D652,VLOOKUP($A652,工作表3!$A$6:$L$1016,12,0))</f>
        <v>精英副本-白色雪怪</v>
      </c>
      <c r="R652" s="15"/>
      <c r="S652" s="15"/>
      <c r="T652" s="15"/>
      <c r="U652"/>
    </row>
    <row r="653" spans="1:21" ht="13.5">
      <c r="A653" s="63">
        <v>8112</v>
      </c>
      <c r="B653" s="66" t="s">
        <v>1023</v>
      </c>
      <c r="C653" s="64" t="s">
        <v>409</v>
      </c>
      <c r="D653" s="94" t="s">
        <v>2128</v>
      </c>
      <c r="E653" s="17">
        <v>103</v>
      </c>
      <c r="F653" s="17">
        <v>24</v>
      </c>
      <c r="G653" s="20">
        <v>158</v>
      </c>
      <c r="H653" s="17">
        <v>32</v>
      </c>
      <c r="I653" s="8">
        <v>0</v>
      </c>
      <c r="J653" s="15"/>
      <c r="K653" s="15"/>
      <c r="L653" s="45" t="s">
        <v>1540</v>
      </c>
      <c r="M653" s="45"/>
      <c r="N653" s="15"/>
      <c r="O653" s="15"/>
      <c r="P653" s="15">
        <f>INT(COUNTIFS(工作表3!A:A,A653))</f>
        <v>0</v>
      </c>
      <c r="Q653" s="15" t="str">
        <f>IF($P653=0,$D653,VLOOKUP($A653,工作表3!$A$6:$L$1016,12,0))</f>
        <v>精英副本-丘舞太刀</v>
      </c>
      <c r="R653" s="15"/>
      <c r="S653" s="15"/>
      <c r="T653" s="15"/>
      <c r="U653"/>
    </row>
    <row r="654" spans="1:21" ht="13.5">
      <c r="A654" s="63">
        <v>8113</v>
      </c>
      <c r="B654" s="66" t="s">
        <v>1024</v>
      </c>
      <c r="C654" s="64" t="s">
        <v>409</v>
      </c>
      <c r="D654" s="94" t="s">
        <v>2115</v>
      </c>
      <c r="E654" s="17">
        <v>103</v>
      </c>
      <c r="F654" s="17">
        <v>24</v>
      </c>
      <c r="G654" s="20">
        <v>126</v>
      </c>
      <c r="H654" s="17">
        <v>26</v>
      </c>
      <c r="I654" s="8">
        <v>0</v>
      </c>
      <c r="J654" s="15"/>
      <c r="K654" s="15"/>
      <c r="L654" s="45" t="s">
        <v>1506</v>
      </c>
      <c r="M654" s="45"/>
      <c r="N654" s="15"/>
      <c r="O654" s="15"/>
      <c r="P654" s="15">
        <f>INT(COUNTIFS(工作表3!A:A,A654))</f>
        <v>0</v>
      </c>
      <c r="Q654" s="15" t="str">
        <f>IF($P654=0,$D654,VLOOKUP($A654,工作表3!$A$6:$L$1016,12,0))</f>
        <v>精英副本-黑暗炎龙刀使</v>
      </c>
      <c r="R654" s="15"/>
      <c r="S654" s="15"/>
      <c r="T654" s="15"/>
      <c r="U654"/>
    </row>
    <row r="655" spans="1:21" ht="13.5">
      <c r="A655" s="63">
        <v>8114</v>
      </c>
      <c r="B655" s="66" t="s">
        <v>1024</v>
      </c>
      <c r="C655" s="64" t="s">
        <v>409</v>
      </c>
      <c r="D655" s="94" t="s">
        <v>2129</v>
      </c>
      <c r="E655" s="17">
        <v>103</v>
      </c>
      <c r="F655" s="17">
        <v>24</v>
      </c>
      <c r="G655" s="20">
        <v>137</v>
      </c>
      <c r="H655" s="17">
        <v>28</v>
      </c>
      <c r="I655" s="8">
        <v>0</v>
      </c>
      <c r="J655" s="15"/>
      <c r="K655" s="15"/>
      <c r="L655" s="45" t="s">
        <v>1490</v>
      </c>
      <c r="M655" s="45"/>
      <c r="N655" s="15"/>
      <c r="O655" s="15"/>
      <c r="P655" s="15">
        <f>INT(COUNTIFS(工作表3!A:A,A655))</f>
        <v>0</v>
      </c>
      <c r="Q655" s="15" t="str">
        <f>IF($P655=0,$D655,VLOOKUP($A655,工作表3!$A$6:$L$1016,12,0))</f>
        <v>精英副本-原始人王八</v>
      </c>
      <c r="R655" s="15"/>
      <c r="S655" s="15"/>
      <c r="T655" s="15"/>
      <c r="U655"/>
    </row>
    <row r="656" spans="1:21" ht="13.5">
      <c r="A656" s="63">
        <v>8115</v>
      </c>
      <c r="B656" s="66" t="s">
        <v>1024</v>
      </c>
      <c r="C656" s="64" t="s">
        <v>409</v>
      </c>
      <c r="D656" s="94" t="s">
        <v>2067</v>
      </c>
      <c r="E656" s="17">
        <v>103</v>
      </c>
      <c r="F656" s="17">
        <v>24</v>
      </c>
      <c r="G656" s="20">
        <v>148</v>
      </c>
      <c r="H656" s="17">
        <v>30</v>
      </c>
      <c r="I656" s="8">
        <v>0</v>
      </c>
      <c r="J656" s="15"/>
      <c r="K656" s="15"/>
      <c r="L656" s="45" t="s">
        <v>1472</v>
      </c>
      <c r="M656" s="45"/>
      <c r="N656" s="15"/>
      <c r="O656" s="15"/>
      <c r="P656" s="15">
        <f>INT(COUNTIFS(工作表3!A:A,A656))</f>
        <v>0</v>
      </c>
      <c r="Q656" s="15" t="str">
        <f>IF($P656=0,$D656,VLOOKUP($A656,工作表3!$A$6:$L$1016,12,0))</f>
        <v>精英副本-三头龟</v>
      </c>
      <c r="R656" s="15"/>
      <c r="S656" s="15"/>
      <c r="T656" s="15"/>
      <c r="U656"/>
    </row>
    <row r="657" spans="1:21" ht="13.5">
      <c r="A657" s="63">
        <v>8116</v>
      </c>
      <c r="B657" s="66" t="s">
        <v>1024</v>
      </c>
      <c r="C657" s="64" t="s">
        <v>409</v>
      </c>
      <c r="D657" s="94" t="s">
        <v>2130</v>
      </c>
      <c r="E657" s="17">
        <v>103</v>
      </c>
      <c r="F657" s="17">
        <v>24</v>
      </c>
      <c r="G657" s="20">
        <v>159</v>
      </c>
      <c r="H657" s="17">
        <v>32</v>
      </c>
      <c r="I657" s="8">
        <v>0</v>
      </c>
      <c r="J657" s="15"/>
      <c r="K657" s="15"/>
      <c r="L657" s="45" t="s">
        <v>1504</v>
      </c>
      <c r="M657" s="45"/>
      <c r="N657" s="15"/>
      <c r="O657" s="15"/>
      <c r="P657" s="15">
        <f>INT(COUNTIFS(工作表3!A:A,A657))</f>
        <v>0</v>
      </c>
      <c r="Q657" s="15" t="str">
        <f>IF($P657=0,$D657,VLOOKUP($A657,工作表3!$A$6:$L$1016,12,0))</f>
        <v>精英副本-钻头武士</v>
      </c>
      <c r="R657" s="15"/>
      <c r="S657" s="15"/>
      <c r="T657" s="15"/>
      <c r="U657"/>
    </row>
    <row r="658" spans="1:21" ht="13.5">
      <c r="A658" s="63">
        <v>8117</v>
      </c>
      <c r="B658" s="66" t="s">
        <v>1025</v>
      </c>
      <c r="C658" s="64" t="s">
        <v>409</v>
      </c>
      <c r="D658" s="94" t="s">
        <v>2101</v>
      </c>
      <c r="E658" s="17">
        <v>103</v>
      </c>
      <c r="F658" s="17">
        <v>24</v>
      </c>
      <c r="G658" s="20">
        <v>127</v>
      </c>
      <c r="H658" s="17">
        <v>26</v>
      </c>
      <c r="I658" s="8">
        <v>0</v>
      </c>
      <c r="J658" s="15"/>
      <c r="K658" s="15"/>
      <c r="L658" s="45" t="s">
        <v>1484</v>
      </c>
      <c r="M658" s="45"/>
      <c r="N658" s="15"/>
      <c r="O658" s="15"/>
      <c r="P658" s="15">
        <f>INT(COUNTIFS(工作表3!A:A,A658))</f>
        <v>0</v>
      </c>
      <c r="Q658" s="15" t="str">
        <f>IF($P658=0,$D658,VLOOKUP($A658,工作表3!$A$6:$L$1016,12,0))</f>
        <v>精英副本-重战车兜裆布</v>
      </c>
      <c r="R658" s="15"/>
      <c r="S658" s="15"/>
      <c r="T658" s="15"/>
      <c r="U658"/>
    </row>
    <row r="659" spans="1:21" ht="13.5">
      <c r="A659" s="63">
        <v>8118</v>
      </c>
      <c r="B659" s="66" t="s">
        <v>1025</v>
      </c>
      <c r="C659" s="64" t="s">
        <v>409</v>
      </c>
      <c r="D659" s="94" t="s">
        <v>2071</v>
      </c>
      <c r="E659" s="17">
        <v>103</v>
      </c>
      <c r="F659" s="17">
        <v>24</v>
      </c>
      <c r="G659" s="20">
        <v>138</v>
      </c>
      <c r="H659" s="17">
        <v>28</v>
      </c>
      <c r="I659" s="8">
        <v>0</v>
      </c>
      <c r="J659" s="15"/>
      <c r="K659" s="15"/>
      <c r="L659" s="45" t="s">
        <v>1519</v>
      </c>
      <c r="M659" s="45"/>
      <c r="N659" s="15"/>
      <c r="O659" s="15"/>
      <c r="P659" s="15">
        <f>INT(COUNTIFS(工作表3!A:A,A659))</f>
        <v>0</v>
      </c>
      <c r="Q659" s="15" t="str">
        <f>IF($P659=0,$D659,VLOOKUP($A659,工作表3!$A$6:$L$1016,12,0))</f>
        <v>精英副本-梅人</v>
      </c>
      <c r="R659" s="15"/>
      <c r="S659" s="15"/>
      <c r="T659" s="15"/>
      <c r="U659"/>
    </row>
    <row r="660" spans="1:21" ht="13.5">
      <c r="A660" s="63">
        <v>8119</v>
      </c>
      <c r="B660" s="66" t="s">
        <v>1025</v>
      </c>
      <c r="C660" s="64" t="s">
        <v>409</v>
      </c>
      <c r="D660" s="94" t="s">
        <v>2131</v>
      </c>
      <c r="E660" s="17">
        <v>103</v>
      </c>
      <c r="F660" s="17">
        <v>24</v>
      </c>
      <c r="G660" s="20">
        <v>149</v>
      </c>
      <c r="H660" s="17">
        <v>30</v>
      </c>
      <c r="I660" s="8">
        <v>0</v>
      </c>
      <c r="J660" s="15"/>
      <c r="K660" s="15"/>
      <c r="L660" s="45" t="s">
        <v>1473</v>
      </c>
      <c r="M660" s="45"/>
      <c r="N660" s="15"/>
      <c r="O660" s="15"/>
      <c r="P660" s="15">
        <f>INT(COUNTIFS(工作表3!A:A,A660))</f>
        <v>0</v>
      </c>
      <c r="Q660" s="15" t="str">
        <f>IF($P660=0,$D660,VLOOKUP($A660,工作表3!$A$6:$L$1016,12,0))</f>
        <v>精英副本-银色獠牙</v>
      </c>
      <c r="R660" s="15"/>
      <c r="S660" s="15"/>
      <c r="T660" s="15"/>
      <c r="U660"/>
    </row>
    <row r="661" spans="1:21" ht="13.5">
      <c r="A661" s="63">
        <v>8120</v>
      </c>
      <c r="B661" s="66" t="s">
        <v>1025</v>
      </c>
      <c r="C661" s="64" t="s">
        <v>409</v>
      </c>
      <c r="D661" s="94" t="s">
        <v>2132</v>
      </c>
      <c r="E661" s="17">
        <v>103</v>
      </c>
      <c r="F661" s="17">
        <v>24</v>
      </c>
      <c r="G661" s="20">
        <v>161</v>
      </c>
      <c r="H661" s="17">
        <v>33</v>
      </c>
      <c r="I661" s="8">
        <v>0</v>
      </c>
      <c r="J661" s="15"/>
      <c r="K661" s="15"/>
      <c r="L661" s="45" t="s">
        <v>1478</v>
      </c>
      <c r="M661" s="45"/>
      <c r="N661" s="15"/>
      <c r="O661" s="15"/>
      <c r="P661" s="15">
        <f>INT(COUNTIFS(工作表3!A:A,A661))</f>
        <v>0</v>
      </c>
      <c r="Q661" s="15" t="str">
        <f>IF($P661=0,$D661,VLOOKUP($A661,工作表3!$A$6:$L$1016,12,0))</f>
        <v>精英副本-霸王臭花</v>
      </c>
      <c r="R661" s="15"/>
      <c r="S661" s="15"/>
      <c r="T661" s="15"/>
      <c r="U661"/>
    </row>
    <row r="662" spans="1:21" ht="13.5">
      <c r="A662" s="63">
        <v>8121</v>
      </c>
      <c r="B662" s="66" t="s">
        <v>1026</v>
      </c>
      <c r="C662" s="64" t="s">
        <v>409</v>
      </c>
      <c r="D662" s="94" t="s">
        <v>2100</v>
      </c>
      <c r="E662" s="17">
        <v>103</v>
      </c>
      <c r="F662" s="17">
        <v>24</v>
      </c>
      <c r="G662" s="20">
        <v>128</v>
      </c>
      <c r="H662" s="17">
        <v>26</v>
      </c>
      <c r="I662" s="8">
        <v>0</v>
      </c>
      <c r="J662" s="15"/>
      <c r="K662" s="15"/>
      <c r="L662" s="45" t="s">
        <v>1491</v>
      </c>
      <c r="M662" s="45"/>
      <c r="N662" s="15"/>
      <c r="O662" s="15"/>
      <c r="P662" s="15">
        <f>INT(COUNTIFS(工作表3!A:A,A662))</f>
        <v>0</v>
      </c>
      <c r="Q662" s="15" t="str">
        <f>IF($P662=0,$D662,VLOOKUP($A662,工作表3!$A$6:$L$1016,12,0))</f>
        <v>精英副本-原子武士</v>
      </c>
      <c r="R662" s="15"/>
      <c r="S662" s="15"/>
      <c r="T662" s="15"/>
      <c r="U662"/>
    </row>
    <row r="663" spans="1:21" ht="13.5">
      <c r="A663" s="63">
        <v>8122</v>
      </c>
      <c r="B663" s="66" t="s">
        <v>1026</v>
      </c>
      <c r="C663" s="64" t="s">
        <v>409</v>
      </c>
      <c r="D663" s="94" t="s">
        <v>2115</v>
      </c>
      <c r="E663" s="17">
        <v>103</v>
      </c>
      <c r="F663" s="17">
        <v>24</v>
      </c>
      <c r="G663" s="20">
        <v>139</v>
      </c>
      <c r="H663" s="17">
        <v>28</v>
      </c>
      <c r="I663" s="8">
        <v>0</v>
      </c>
      <c r="J663" s="15"/>
      <c r="K663" s="15"/>
      <c r="L663" s="45" t="s">
        <v>1530</v>
      </c>
      <c r="M663" s="45"/>
      <c r="N663" s="15"/>
      <c r="O663" s="15"/>
      <c r="P663" s="15">
        <f>INT(COUNTIFS(工作表3!A:A,A663))</f>
        <v>0</v>
      </c>
      <c r="Q663" s="15" t="str">
        <f>IF($P663=0,$D663,VLOOKUP($A663,工作表3!$A$6:$L$1016,12,0))</f>
        <v>精英副本-黑暗炎龙刀使</v>
      </c>
      <c r="R663" s="15"/>
      <c r="S663" s="15"/>
      <c r="T663" s="15"/>
      <c r="U663"/>
    </row>
    <row r="664" spans="1:21" ht="13.5">
      <c r="A664" s="63">
        <v>8123</v>
      </c>
      <c r="B664" s="66" t="s">
        <v>1026</v>
      </c>
      <c r="C664" s="64" t="s">
        <v>409</v>
      </c>
      <c r="D664" s="94" t="s">
        <v>2129</v>
      </c>
      <c r="E664" s="17">
        <v>103</v>
      </c>
      <c r="F664" s="17">
        <v>24</v>
      </c>
      <c r="G664" s="20">
        <v>151</v>
      </c>
      <c r="H664" s="17">
        <v>31</v>
      </c>
      <c r="I664" s="8">
        <v>0</v>
      </c>
      <c r="J664" s="15"/>
      <c r="K664" s="15"/>
      <c r="L664" s="45" t="s">
        <v>1487</v>
      </c>
      <c r="M664" s="45"/>
      <c r="N664" s="15"/>
      <c r="O664" s="15"/>
      <c r="P664" s="15">
        <f>INT(COUNTIFS(工作表3!A:A,A664))</f>
        <v>0</v>
      </c>
      <c r="Q664" s="15" t="str">
        <f>IF($P664=0,$D664,VLOOKUP($A664,工作表3!$A$6:$L$1016,12,0))</f>
        <v>精英副本-原始人王八</v>
      </c>
      <c r="R664" s="15"/>
      <c r="S664" s="15"/>
      <c r="T664" s="15"/>
      <c r="U664"/>
    </row>
    <row r="665" spans="1:21" ht="13.5">
      <c r="A665" s="63">
        <v>8124</v>
      </c>
      <c r="B665" s="66" t="s">
        <v>1026</v>
      </c>
      <c r="C665" s="64" t="s">
        <v>409</v>
      </c>
      <c r="D665" s="94" t="s">
        <v>2123</v>
      </c>
      <c r="E665" s="17">
        <v>103</v>
      </c>
      <c r="F665" s="17">
        <v>24</v>
      </c>
      <c r="G665" s="20">
        <v>162</v>
      </c>
      <c r="H665" s="17">
        <v>33</v>
      </c>
      <c r="I665" s="8">
        <v>0</v>
      </c>
      <c r="J665" s="15"/>
      <c r="K665" s="15"/>
      <c r="L665" s="45" t="s">
        <v>1557</v>
      </c>
      <c r="M665" s="45"/>
      <c r="N665" s="15"/>
      <c r="O665" s="15"/>
      <c r="P665" s="15">
        <f>INT(COUNTIFS(工作表3!A:A,A665))</f>
        <v>0</v>
      </c>
      <c r="Q665" s="15" t="str">
        <f>IF($P665=0,$D665,VLOOKUP($A665,工作表3!$A$6:$L$1016,12,0))</f>
        <v>精英副本-闪电侠</v>
      </c>
      <c r="R665" s="15"/>
      <c r="S665" s="15"/>
      <c r="T665" s="15"/>
      <c r="U665"/>
    </row>
    <row r="666" spans="1:21" ht="13.5">
      <c r="A666" s="63">
        <v>8125</v>
      </c>
      <c r="B666" s="66" t="s">
        <v>1027</v>
      </c>
      <c r="C666" s="64" t="s">
        <v>409</v>
      </c>
      <c r="D666" s="94" t="s">
        <v>2107</v>
      </c>
      <c r="E666" s="17">
        <v>103</v>
      </c>
      <c r="F666" s="17">
        <v>24</v>
      </c>
      <c r="G666" s="20">
        <v>129</v>
      </c>
      <c r="H666" s="17">
        <v>26</v>
      </c>
      <c r="I666" s="8">
        <v>0</v>
      </c>
      <c r="J666" s="15"/>
      <c r="K666" s="15"/>
      <c r="L666" s="45" t="s">
        <v>1558</v>
      </c>
      <c r="M666" s="45"/>
      <c r="N666" s="15"/>
      <c r="O666" s="15"/>
      <c r="P666" s="15">
        <f>INT(COUNTIFS(工作表3!A:A,A666))</f>
        <v>0</v>
      </c>
      <c r="Q666" s="15" t="str">
        <f>IF($P666=0,$D666,VLOOKUP($A666,工作表3!$A$6:$L$1016,12,0))</f>
        <v>精英副本-僵尸男</v>
      </c>
      <c r="R666" s="15"/>
      <c r="S666" s="15"/>
      <c r="T666" s="15"/>
      <c r="U666"/>
    </row>
    <row r="667" spans="1:21" ht="13.5">
      <c r="A667" s="63">
        <v>8126</v>
      </c>
      <c r="B667" s="66" t="s">
        <v>1027</v>
      </c>
      <c r="C667" s="64" t="s">
        <v>409</v>
      </c>
      <c r="D667" s="94" t="s">
        <v>2071</v>
      </c>
      <c r="E667" s="17">
        <v>103</v>
      </c>
      <c r="F667" s="17">
        <v>24</v>
      </c>
      <c r="G667" s="20">
        <v>141</v>
      </c>
      <c r="H667" s="17">
        <v>29</v>
      </c>
      <c r="I667" s="8">
        <v>0</v>
      </c>
      <c r="J667" s="15"/>
      <c r="K667" s="15"/>
      <c r="L667" s="45" t="s">
        <v>1460</v>
      </c>
      <c r="M667" s="45"/>
      <c r="N667" s="15"/>
      <c r="O667" s="15"/>
      <c r="P667" s="15">
        <f>INT(COUNTIFS(工作表3!A:A,A667))</f>
        <v>0</v>
      </c>
      <c r="Q667" s="15" t="str">
        <f>IF($P667=0,$D667,VLOOKUP($A667,工作表3!$A$6:$L$1016,12,0))</f>
        <v>精英副本-梅人</v>
      </c>
      <c r="R667" s="15"/>
      <c r="S667" s="15"/>
      <c r="T667" s="15"/>
      <c r="U667"/>
    </row>
    <row r="668" spans="1:21" ht="13.5">
      <c r="A668" s="63">
        <v>8127</v>
      </c>
      <c r="B668" s="66" t="s">
        <v>1027</v>
      </c>
      <c r="C668" s="64" t="s">
        <v>409</v>
      </c>
      <c r="D668" s="94" t="s">
        <v>2068</v>
      </c>
      <c r="E668" s="17">
        <v>103</v>
      </c>
      <c r="F668" s="17">
        <v>24</v>
      </c>
      <c r="G668" s="20">
        <v>152</v>
      </c>
      <c r="H668" s="17">
        <v>31</v>
      </c>
      <c r="I668" s="8">
        <v>0</v>
      </c>
      <c r="J668" s="15"/>
      <c r="K668" s="15"/>
      <c r="L668" s="45" t="s">
        <v>1533</v>
      </c>
      <c r="M668" s="45"/>
      <c r="N668" s="15"/>
      <c r="O668" s="15"/>
      <c r="P668" s="15">
        <f>INT(COUNTIFS(工作表3!A:A,A668))</f>
        <v>0</v>
      </c>
      <c r="Q668" s="15" t="str">
        <f>IF($P668=0,$D668,VLOOKUP($A668,工作表3!$A$6:$L$1016,12,0))</f>
        <v>精英副本-海底人</v>
      </c>
      <c r="R668" s="15"/>
      <c r="S668" s="15"/>
      <c r="T668" s="15"/>
      <c r="U668"/>
    </row>
    <row r="669" spans="1:21" ht="13.5">
      <c r="A669" s="63">
        <v>8128</v>
      </c>
      <c r="B669" s="66" t="s">
        <v>1027</v>
      </c>
      <c r="C669" s="64" t="s">
        <v>409</v>
      </c>
      <c r="D669" s="94" t="s">
        <v>2114</v>
      </c>
      <c r="E669" s="17">
        <v>103</v>
      </c>
      <c r="F669" s="17">
        <v>24</v>
      </c>
      <c r="G669" s="20">
        <v>163</v>
      </c>
      <c r="H669" s="17">
        <v>33</v>
      </c>
      <c r="I669" s="8">
        <v>0</v>
      </c>
      <c r="J669" s="15"/>
      <c r="K669" s="15"/>
      <c r="L669" s="45" t="s">
        <v>1547</v>
      </c>
      <c r="M669" s="45"/>
      <c r="N669" s="15"/>
      <c r="O669" s="15"/>
      <c r="P669" s="15">
        <f>INT(COUNTIFS(工作表3!A:A,A669))</f>
        <v>0</v>
      </c>
      <c r="Q669" s="15" t="str">
        <f>IF($P669=0,$D669,VLOOKUP($A669,工作表3!$A$6:$L$1016,12,0))</f>
        <v>精英副本-螃蟹怪人</v>
      </c>
      <c r="R669" s="15"/>
      <c r="S669" s="15"/>
      <c r="T669" s="15"/>
      <c r="U669"/>
    </row>
    <row r="670" spans="1:21" ht="13.5">
      <c r="A670" s="63">
        <v>8129</v>
      </c>
      <c r="B670" s="66" t="s">
        <v>1028</v>
      </c>
      <c r="C670" s="64" t="s">
        <v>409</v>
      </c>
      <c r="D670" s="94" t="s">
        <v>2133</v>
      </c>
      <c r="E670" s="17">
        <v>103</v>
      </c>
      <c r="F670" s="17">
        <v>24</v>
      </c>
      <c r="G670" s="20">
        <v>131</v>
      </c>
      <c r="H670" s="17">
        <v>27</v>
      </c>
      <c r="I670" s="8">
        <v>0</v>
      </c>
      <c r="J670" s="15"/>
      <c r="K670" s="15"/>
      <c r="L670" s="45" t="s">
        <v>1548</v>
      </c>
      <c r="M670" s="45"/>
      <c r="N670" s="15"/>
      <c r="O670" s="15"/>
      <c r="P670" s="15">
        <f>INT(COUNTIFS(工作表3!A:A,A670))</f>
        <v>0</v>
      </c>
      <c r="Q670" s="15" t="str">
        <f>IF($P670=0,$D670,VLOOKUP($A670,工作表3!$A$6:$L$1016,12,0))</f>
        <v>精英副本-菠萝人</v>
      </c>
      <c r="R670" s="15"/>
      <c r="S670" s="15"/>
      <c r="T670" s="15"/>
      <c r="U670"/>
    </row>
    <row r="671" spans="1:21" ht="13.5">
      <c r="A671" s="63">
        <v>8130</v>
      </c>
      <c r="B671" s="66" t="s">
        <v>1028</v>
      </c>
      <c r="C671" s="64" t="s">
        <v>409</v>
      </c>
      <c r="D671" s="94" t="s">
        <v>2067</v>
      </c>
      <c r="E671" s="17">
        <v>103</v>
      </c>
      <c r="F671" s="17">
        <v>24</v>
      </c>
      <c r="G671" s="20">
        <v>142</v>
      </c>
      <c r="H671" s="17">
        <v>29</v>
      </c>
      <c r="I671" s="8">
        <v>0</v>
      </c>
      <c r="J671" s="15"/>
      <c r="K671" s="15"/>
      <c r="L671" s="45" t="s">
        <v>1483</v>
      </c>
      <c r="M671" s="45"/>
      <c r="N671" s="15"/>
      <c r="O671" s="15"/>
      <c r="P671" s="15">
        <f>INT(COUNTIFS(工作表3!A:A,A671))</f>
        <v>0</v>
      </c>
      <c r="Q671" s="15" t="str">
        <f>IF($P671=0,$D671,VLOOKUP($A671,工作表3!$A$6:$L$1016,12,0))</f>
        <v>精英副本-三头龟</v>
      </c>
      <c r="R671" s="15"/>
      <c r="S671" s="15"/>
      <c r="T671" s="15"/>
      <c r="U671"/>
    </row>
    <row r="672" spans="1:21" ht="13.5">
      <c r="A672" s="63">
        <v>8131</v>
      </c>
      <c r="B672" s="66" t="s">
        <v>1028</v>
      </c>
      <c r="C672" s="64" t="s">
        <v>409</v>
      </c>
      <c r="D672" s="94" t="s">
        <v>2134</v>
      </c>
      <c r="E672" s="17">
        <v>103</v>
      </c>
      <c r="F672" s="17">
        <v>24</v>
      </c>
      <c r="G672" s="20">
        <v>153</v>
      </c>
      <c r="H672" s="17">
        <v>31</v>
      </c>
      <c r="I672" s="8">
        <v>0</v>
      </c>
      <c r="J672" s="15"/>
      <c r="K672" s="15"/>
      <c r="L672" s="45" t="s">
        <v>1557</v>
      </c>
      <c r="M672" s="45"/>
      <c r="N672" s="15"/>
      <c r="O672" s="15"/>
      <c r="P672" s="15">
        <f>INT(COUNTIFS(工作表3!A:A,A672))</f>
        <v>0</v>
      </c>
      <c r="Q672" s="15" t="str">
        <f>IF($P672=0,$D672,VLOOKUP($A672,工作表3!$A$6:$L$1016,12,0))</f>
        <v>精英副本-大力怪</v>
      </c>
      <c r="R672" s="15"/>
      <c r="S672" s="15"/>
      <c r="T672" s="15"/>
      <c r="U672"/>
    </row>
    <row r="673" spans="1:21" ht="13.5">
      <c r="A673" s="63">
        <v>8132</v>
      </c>
      <c r="B673" s="66" t="s">
        <v>1028</v>
      </c>
      <c r="C673" s="64" t="s">
        <v>409</v>
      </c>
      <c r="D673" s="94" t="s">
        <v>2135</v>
      </c>
      <c r="E673" s="17">
        <v>103</v>
      </c>
      <c r="F673" s="17">
        <v>24</v>
      </c>
      <c r="G673" s="20">
        <v>164</v>
      </c>
      <c r="H673" s="17">
        <v>33</v>
      </c>
      <c r="I673" s="8">
        <v>0</v>
      </c>
      <c r="J673" s="15"/>
      <c r="K673" s="15"/>
      <c r="L673" s="45" t="s">
        <v>1540</v>
      </c>
      <c r="M673" s="45"/>
      <c r="N673" s="15"/>
      <c r="O673" s="15"/>
      <c r="P673" s="15">
        <f>INT(COUNTIFS(工作表3!A:A,A673))</f>
        <v>0</v>
      </c>
      <c r="Q673" s="15" t="str">
        <f>IF($P673=0,$D673,VLOOKUP($A673,工作表3!$A$6:$L$1016,12,0))</f>
        <v>精英副本-波罗斯</v>
      </c>
      <c r="R673" s="15"/>
      <c r="S673" s="15"/>
      <c r="T673" s="15"/>
      <c r="U673"/>
    </row>
    <row r="674" spans="1:21" ht="13.5">
      <c r="A674" s="63">
        <v>8133</v>
      </c>
      <c r="B674" s="66" t="s">
        <v>1029</v>
      </c>
      <c r="C674" s="64" t="s">
        <v>409</v>
      </c>
      <c r="D674" s="94" t="s">
        <v>2116</v>
      </c>
      <c r="E674" s="17">
        <v>103</v>
      </c>
      <c r="F674" s="17">
        <v>24</v>
      </c>
      <c r="G674" s="20">
        <v>166</v>
      </c>
      <c r="H674" s="17">
        <v>34</v>
      </c>
      <c r="I674" s="8">
        <v>0</v>
      </c>
      <c r="J674" s="15"/>
      <c r="K674" s="15"/>
      <c r="L674" s="45" t="s">
        <v>1492</v>
      </c>
      <c r="M674" s="45"/>
      <c r="N674" s="15"/>
      <c r="O674" s="15"/>
      <c r="P674" s="15">
        <f>INT(COUNTIFS(工作表3!A:A,A674))</f>
        <v>0</v>
      </c>
      <c r="Q674" s="15" t="str">
        <f>IF($P674=0,$D674,VLOOKUP($A674,工作表3!$A$6:$L$1016,12,0))</f>
        <v>精英副本-陆地怪兽</v>
      </c>
      <c r="R674" s="15"/>
      <c r="S674" s="15"/>
      <c r="T674" s="15"/>
      <c r="U674"/>
    </row>
    <row r="675" spans="1:21" ht="13.5">
      <c r="A675" s="63">
        <v>8134</v>
      </c>
      <c r="B675" s="66" t="s">
        <v>1029</v>
      </c>
      <c r="C675" s="64" t="s">
        <v>409</v>
      </c>
      <c r="D675" s="94" t="s">
        <v>2067</v>
      </c>
      <c r="E675" s="17">
        <v>103</v>
      </c>
      <c r="F675" s="17">
        <v>24</v>
      </c>
      <c r="G675" s="20">
        <v>177</v>
      </c>
      <c r="H675" s="17">
        <v>36</v>
      </c>
      <c r="I675" s="8">
        <v>0</v>
      </c>
      <c r="J675" s="15"/>
      <c r="K675" s="15"/>
      <c r="L675" s="45" t="s">
        <v>1543</v>
      </c>
      <c r="M675" s="45"/>
      <c r="N675" s="15"/>
      <c r="O675" s="15"/>
      <c r="P675" s="15">
        <f>INT(COUNTIFS(工作表3!A:A,A675))</f>
        <v>0</v>
      </c>
      <c r="Q675" s="15" t="str">
        <f>IF($P675=0,$D675,VLOOKUP($A675,工作表3!$A$6:$L$1016,12,0))</f>
        <v>精英副本-三头龟</v>
      </c>
      <c r="R675" s="15"/>
      <c r="S675" s="15"/>
      <c r="T675" s="15"/>
      <c r="U675"/>
    </row>
    <row r="676" spans="1:21" ht="13.5">
      <c r="A676" s="63">
        <v>8135</v>
      </c>
      <c r="B676" s="66" t="s">
        <v>1029</v>
      </c>
      <c r="C676" s="64" t="s">
        <v>409</v>
      </c>
      <c r="D676" s="94" t="s">
        <v>2127</v>
      </c>
      <c r="E676" s="17">
        <v>103</v>
      </c>
      <c r="F676" s="17">
        <v>24</v>
      </c>
      <c r="G676" s="20">
        <v>188</v>
      </c>
      <c r="H676" s="17">
        <v>38</v>
      </c>
      <c r="I676" s="8">
        <v>0</v>
      </c>
      <c r="J676" s="15"/>
      <c r="K676" s="15"/>
      <c r="L676" s="45" t="s">
        <v>1487</v>
      </c>
      <c r="M676" s="45"/>
      <c r="N676" s="15"/>
      <c r="O676" s="15"/>
      <c r="P676" s="15">
        <f>INT(COUNTIFS(工作表3!A:A,A676))</f>
        <v>0</v>
      </c>
      <c r="Q676" s="15" t="str">
        <f>IF($P676=0,$D676,VLOOKUP($A676,工作表3!$A$6:$L$1016,12,0))</f>
        <v>精英副本-白色雪怪</v>
      </c>
      <c r="R676" s="15"/>
      <c r="S676" s="15"/>
      <c r="T676" s="15"/>
      <c r="U676"/>
    </row>
    <row r="677" spans="1:21" ht="13.5">
      <c r="A677" s="63">
        <v>8136</v>
      </c>
      <c r="B677" s="66" t="s">
        <v>1029</v>
      </c>
      <c r="C677" s="64" t="s">
        <v>409</v>
      </c>
      <c r="D677" s="94" t="s">
        <v>2136</v>
      </c>
      <c r="E677" s="17">
        <v>103</v>
      </c>
      <c r="F677" s="17">
        <v>24</v>
      </c>
      <c r="G677" s="20">
        <v>199</v>
      </c>
      <c r="H677" s="17">
        <v>40</v>
      </c>
      <c r="I677" s="8">
        <v>0</v>
      </c>
      <c r="J677" s="15"/>
      <c r="K677" s="15"/>
      <c r="L677" s="45" t="s">
        <v>1509</v>
      </c>
      <c r="M677" s="45"/>
      <c r="N677" s="15"/>
      <c r="O677" s="15"/>
      <c r="P677" s="15">
        <f>INT(COUNTIFS(工作表3!A:A,A677))</f>
        <v>0</v>
      </c>
      <c r="Q677" s="15" t="str">
        <f>IF($P677=0,$D677,VLOOKUP($A677,工作表3!$A$6:$L$1016,12,0))</f>
        <v>精英副本-协会管理员</v>
      </c>
      <c r="R677" s="15"/>
      <c r="S677" s="15"/>
      <c r="T677" s="15"/>
      <c r="U677"/>
    </row>
    <row r="678" spans="1:21" ht="13.5">
      <c r="A678" s="63">
        <v>8137</v>
      </c>
      <c r="B678" s="66" t="s">
        <v>1030</v>
      </c>
      <c r="C678" s="64" t="s">
        <v>409</v>
      </c>
      <c r="D678" s="94" t="s">
        <v>2137</v>
      </c>
      <c r="E678" s="17">
        <v>103</v>
      </c>
      <c r="F678" s="17">
        <v>24</v>
      </c>
      <c r="G678" s="20">
        <v>167</v>
      </c>
      <c r="H678" s="17">
        <v>34</v>
      </c>
      <c r="I678" s="8">
        <v>0</v>
      </c>
      <c r="J678" s="15"/>
      <c r="K678" s="15"/>
      <c r="L678" s="45" t="s">
        <v>1481</v>
      </c>
      <c r="M678" s="45"/>
      <c r="N678" s="15"/>
      <c r="O678" s="15"/>
      <c r="P678" s="15">
        <f>INT(COUNTIFS(工作表3!A:A,A678))</f>
        <v>0</v>
      </c>
      <c r="Q678" s="15" t="str">
        <f>IF($P678=0,$D678,VLOOKUP($A678,工作表3!$A$6:$L$1016,12,0))</f>
        <v>精英副本-萝莉女</v>
      </c>
      <c r="R678" s="15"/>
      <c r="S678" s="15"/>
      <c r="T678" s="15"/>
      <c r="U678"/>
    </row>
    <row r="679" spans="1:21" ht="13.5">
      <c r="A679" s="63">
        <v>8138</v>
      </c>
      <c r="B679" s="66" t="s">
        <v>1030</v>
      </c>
      <c r="C679" s="64" t="s">
        <v>409</v>
      </c>
      <c r="D679" s="94" t="s">
        <v>2133</v>
      </c>
      <c r="E679" s="17">
        <v>103</v>
      </c>
      <c r="F679" s="17">
        <v>24</v>
      </c>
      <c r="G679" s="20">
        <v>178</v>
      </c>
      <c r="H679" s="17">
        <v>36</v>
      </c>
      <c r="I679" s="8">
        <v>0</v>
      </c>
      <c r="J679" s="15"/>
      <c r="K679" s="15"/>
      <c r="L679" s="45" t="s">
        <v>1530</v>
      </c>
      <c r="M679" s="45"/>
      <c r="N679" s="15"/>
      <c r="O679" s="15"/>
      <c r="P679" s="15">
        <f>INT(COUNTIFS(工作表3!A:A,A679))</f>
        <v>0</v>
      </c>
      <c r="Q679" s="15" t="str">
        <f>IF($P679=0,$D679,VLOOKUP($A679,工作表3!$A$6:$L$1016,12,0))</f>
        <v>精英副本-菠萝人</v>
      </c>
      <c r="R679" s="15"/>
      <c r="S679" s="15"/>
      <c r="T679" s="15"/>
      <c r="U679" s="35"/>
    </row>
    <row r="680" spans="1:21" ht="13.5">
      <c r="A680" s="63">
        <v>8139</v>
      </c>
      <c r="B680" s="66" t="s">
        <v>1030</v>
      </c>
      <c r="C680" s="64" t="s">
        <v>409</v>
      </c>
      <c r="D680" s="94" t="s">
        <v>2108</v>
      </c>
      <c r="E680" s="17">
        <v>103</v>
      </c>
      <c r="F680" s="17">
        <v>24</v>
      </c>
      <c r="G680" s="20">
        <v>189</v>
      </c>
      <c r="H680" s="17">
        <v>38</v>
      </c>
      <c r="I680" s="8">
        <v>0</v>
      </c>
      <c r="J680" s="15"/>
      <c r="K680" s="15"/>
      <c r="L680" s="45" t="s">
        <v>1529</v>
      </c>
      <c r="M680" s="45"/>
      <c r="N680" s="15"/>
      <c r="O680" s="15"/>
      <c r="P680" s="15">
        <f>INT(COUNTIFS(工作表3!A:A,A680))</f>
        <v>0</v>
      </c>
      <c r="Q680" s="15" t="str">
        <f>IF($P680=0,$D680,VLOOKUP($A680,工作表3!$A$6:$L$1016,12,0))</f>
        <v>精英副本-冲天好小子</v>
      </c>
      <c r="R680" s="15"/>
      <c r="S680" s="15"/>
      <c r="T680" s="15"/>
      <c r="U680" s="35"/>
    </row>
    <row r="681" spans="1:21" ht="13.5">
      <c r="A681" s="63">
        <v>8140</v>
      </c>
      <c r="B681" s="66" t="s">
        <v>1031</v>
      </c>
      <c r="C681" s="64" t="s">
        <v>409</v>
      </c>
      <c r="D681" s="94" t="s">
        <v>2138</v>
      </c>
      <c r="E681" s="17">
        <v>103</v>
      </c>
      <c r="F681" s="17">
        <v>24</v>
      </c>
      <c r="G681" s="20">
        <v>168</v>
      </c>
      <c r="H681" s="17">
        <v>34</v>
      </c>
      <c r="I681" s="8">
        <v>0</v>
      </c>
      <c r="J681" s="15"/>
      <c r="K681" s="15"/>
      <c r="L681" s="45" t="s">
        <v>1527</v>
      </c>
      <c r="M681" s="45"/>
      <c r="N681" s="15"/>
      <c r="O681" s="15"/>
      <c r="P681" s="15">
        <f>INT(COUNTIFS(工作表3!A:A,A681))</f>
        <v>0</v>
      </c>
      <c r="Q681" s="15" t="str">
        <f>IF($P681=0,$D681,VLOOKUP($A681,工作表3!$A$6:$L$1016,12,0))</f>
        <v>精英副本-武装大猩猩</v>
      </c>
      <c r="R681" s="15"/>
      <c r="S681" s="15"/>
      <c r="T681" s="15"/>
      <c r="U681" s="35"/>
    </row>
    <row r="682" spans="1:21" ht="13.5">
      <c r="A682" s="63">
        <v>8141</v>
      </c>
      <c r="B682" s="66" t="s">
        <v>1031</v>
      </c>
      <c r="C682" s="64" t="s">
        <v>409</v>
      </c>
      <c r="D682" s="94" t="s">
        <v>2120</v>
      </c>
      <c r="E682" s="17">
        <v>103</v>
      </c>
      <c r="F682" s="17">
        <v>24</v>
      </c>
      <c r="G682" s="20">
        <v>179</v>
      </c>
      <c r="H682" s="17">
        <v>36</v>
      </c>
      <c r="I682" s="8">
        <v>0</v>
      </c>
      <c r="J682" s="15"/>
      <c r="K682" s="15"/>
      <c r="L682" s="45" t="s">
        <v>1500</v>
      </c>
      <c r="M682" s="45"/>
      <c r="N682" s="15"/>
      <c r="O682" s="15"/>
      <c r="P682" s="15">
        <f>INT(COUNTIFS(工作表3!A:A,A682))</f>
        <v>0</v>
      </c>
      <c r="Q682" s="15" t="str">
        <f>IF($P682=0,$D682,VLOOKUP($A682,工作表3!$A$6:$L$1016,12,0))</f>
        <v>精英副本-乌马洪</v>
      </c>
      <c r="R682" s="15"/>
      <c r="S682" s="15"/>
      <c r="T682" s="15"/>
      <c r="U682" s="35"/>
    </row>
    <row r="683" spans="1:21" ht="13.5">
      <c r="A683" s="63">
        <v>8142</v>
      </c>
      <c r="B683" s="66" t="s">
        <v>1031</v>
      </c>
      <c r="C683" s="64" t="s">
        <v>409</v>
      </c>
      <c r="D683" s="94" t="s">
        <v>2106</v>
      </c>
      <c r="E683" s="17">
        <v>103</v>
      </c>
      <c r="F683" s="17">
        <v>24</v>
      </c>
      <c r="G683" s="20">
        <v>191</v>
      </c>
      <c r="H683" s="17">
        <v>39</v>
      </c>
      <c r="I683" s="8">
        <v>0</v>
      </c>
      <c r="J683" s="15"/>
      <c r="K683" s="15"/>
      <c r="L683" s="45" t="s">
        <v>1472</v>
      </c>
      <c r="M683" s="45"/>
      <c r="N683" s="15"/>
      <c r="O683" s="15"/>
      <c r="P683" s="15">
        <f>INT(COUNTIFS(工作表3!A:A,A683))</f>
        <v>0</v>
      </c>
      <c r="Q683" s="15" t="str">
        <f>IF($P683=0,$D683,VLOOKUP($A683,工作表3!$A$6:$L$1016,12,0))</f>
        <v>精英副本-道馆弟子</v>
      </c>
      <c r="R683" s="15"/>
      <c r="S683" s="15"/>
      <c r="T683" s="15"/>
      <c r="U683" s="35"/>
    </row>
    <row r="684" spans="1:21" ht="13.5">
      <c r="A684" s="63">
        <v>8143</v>
      </c>
      <c r="B684" s="66" t="s">
        <v>1032</v>
      </c>
      <c r="C684" s="64" t="s">
        <v>409</v>
      </c>
      <c r="D684" s="94" t="s">
        <v>2139</v>
      </c>
      <c r="E684" s="17">
        <v>103</v>
      </c>
      <c r="F684" s="17">
        <v>24</v>
      </c>
      <c r="G684" s="20">
        <v>169</v>
      </c>
      <c r="H684" s="17">
        <v>34</v>
      </c>
      <c r="I684" s="8">
        <v>0</v>
      </c>
      <c r="J684" s="15"/>
      <c r="K684" s="15"/>
      <c r="L684" s="45" t="s">
        <v>1522</v>
      </c>
      <c r="M684" s="45"/>
      <c r="N684" s="15"/>
      <c r="O684" s="15"/>
      <c r="P684" s="15">
        <f>INT(COUNTIFS(工作表3!A:A,A684))</f>
        <v>0</v>
      </c>
      <c r="Q684" s="15" t="str">
        <f>IF($P684=0,$D684,VLOOKUP($A684,工作表3!$A$6:$L$1016,12,0))</f>
        <v>精英副本-驱动骑士</v>
      </c>
      <c r="R684" s="15"/>
      <c r="S684" s="15"/>
      <c r="T684" s="15"/>
      <c r="U684" s="35"/>
    </row>
    <row r="685" spans="1:21" ht="13.5">
      <c r="A685" s="63">
        <v>8144</v>
      </c>
      <c r="B685" s="66" t="s">
        <v>1032</v>
      </c>
      <c r="C685" s="64" t="s">
        <v>409</v>
      </c>
      <c r="D685" s="94" t="s">
        <v>2098</v>
      </c>
      <c r="E685" s="17">
        <v>103</v>
      </c>
      <c r="F685" s="17">
        <v>24</v>
      </c>
      <c r="G685" s="20">
        <v>181</v>
      </c>
      <c r="H685" s="17">
        <v>37</v>
      </c>
      <c r="I685" s="8">
        <v>0</v>
      </c>
      <c r="J685" s="15"/>
      <c r="K685" s="15"/>
      <c r="L685" s="45" t="s">
        <v>1486</v>
      </c>
      <c r="M685" s="45"/>
      <c r="N685" s="15"/>
      <c r="O685" s="15"/>
      <c r="P685" s="15">
        <f>INT(COUNTIFS(工作表3!A:A,A685))</f>
        <v>0</v>
      </c>
      <c r="Q685" s="15" t="str">
        <f>IF($P685=0,$D685,VLOOKUP($A685,工作表3!$A$6:$L$1016,12,0))</f>
        <v>精英副本-地底王</v>
      </c>
      <c r="R685" s="15"/>
      <c r="S685" s="15"/>
      <c r="T685" s="15"/>
      <c r="U685" s="35"/>
    </row>
    <row r="686" spans="1:21" ht="13.5">
      <c r="A686" s="63">
        <v>8145</v>
      </c>
      <c r="B686" s="66" t="s">
        <v>1032</v>
      </c>
      <c r="C686" s="64" t="s">
        <v>409</v>
      </c>
      <c r="D686" s="94" t="s">
        <v>2117</v>
      </c>
      <c r="E686" s="17">
        <v>103</v>
      </c>
      <c r="F686" s="17">
        <v>24</v>
      </c>
      <c r="G686" s="20">
        <v>192</v>
      </c>
      <c r="H686" s="17">
        <v>39</v>
      </c>
      <c r="I686" s="8">
        <v>0</v>
      </c>
      <c r="J686" s="15"/>
      <c r="K686" s="15"/>
      <c r="L686" s="45" t="s">
        <v>1467</v>
      </c>
      <c r="M686" s="45"/>
      <c r="N686" s="15"/>
      <c r="O686" s="15"/>
      <c r="P686" s="15">
        <f>INT(COUNTIFS(工作表3!A:A,A686))</f>
        <v>0</v>
      </c>
      <c r="Q686" s="15" t="str">
        <f>IF($P686=0,$D686,VLOOKUP($A686,工作表3!$A$6:$L$1016,12,0))</f>
        <v>精英副本-臭花</v>
      </c>
      <c r="R686" s="15"/>
      <c r="S686" s="15"/>
      <c r="T686" s="15"/>
      <c r="U686" s="35"/>
    </row>
    <row r="687" spans="1:21" ht="13.5">
      <c r="A687" s="63">
        <v>8146</v>
      </c>
      <c r="B687" s="66" t="s">
        <v>1033</v>
      </c>
      <c r="C687" s="64" t="s">
        <v>409</v>
      </c>
      <c r="D687" s="94" t="s">
        <v>2067</v>
      </c>
      <c r="E687" s="17">
        <v>103</v>
      </c>
      <c r="F687" s="17">
        <v>24</v>
      </c>
      <c r="G687" s="20">
        <v>171</v>
      </c>
      <c r="H687" s="17">
        <v>35</v>
      </c>
      <c r="I687" s="8">
        <v>0</v>
      </c>
      <c r="J687" s="15"/>
      <c r="K687" s="15"/>
      <c r="L687" s="45" t="s">
        <v>1559</v>
      </c>
      <c r="M687" s="45"/>
      <c r="N687" s="15"/>
      <c r="O687" s="15"/>
      <c r="P687" s="15">
        <f>INT(COUNTIFS(工作表3!A:A,A687))</f>
        <v>0</v>
      </c>
      <c r="Q687" s="15" t="str">
        <f>IF($P687=0,$D687,VLOOKUP($A687,工作表3!$A$6:$L$1016,12,0))</f>
        <v>精英副本-三头龟</v>
      </c>
      <c r="R687" s="15"/>
      <c r="S687" s="15"/>
      <c r="T687" s="15"/>
      <c r="U687" s="35"/>
    </row>
    <row r="688" spans="1:21">
      <c r="A688" s="63">
        <v>8147</v>
      </c>
      <c r="B688" s="66" t="s">
        <v>1033</v>
      </c>
      <c r="C688" s="64" t="s">
        <v>409</v>
      </c>
      <c r="D688" s="94" t="s">
        <v>2114</v>
      </c>
      <c r="E688" s="17">
        <v>103</v>
      </c>
      <c r="F688" s="17">
        <v>24</v>
      </c>
      <c r="G688" s="20">
        <v>182</v>
      </c>
      <c r="H688" s="17">
        <v>37</v>
      </c>
      <c r="I688" s="8">
        <v>0</v>
      </c>
      <c r="J688" s="15"/>
      <c r="K688" s="15"/>
      <c r="L688" s="45" t="s">
        <v>1474</v>
      </c>
      <c r="M688" s="45"/>
      <c r="N688" s="15"/>
      <c r="O688" s="15"/>
      <c r="P688" s="15">
        <f>INT(COUNTIFS(工作表3!A:A,A688))</f>
        <v>0</v>
      </c>
      <c r="Q688" s="15" t="str">
        <f>IF($P688=0,$D688,VLOOKUP($A688,工作表3!$A$6:$L$1016,12,0))</f>
        <v>精英副本-螃蟹怪人</v>
      </c>
      <c r="R688" s="15"/>
      <c r="S688" s="15"/>
      <c r="T688" s="15"/>
    </row>
    <row r="689" spans="1:21">
      <c r="A689" s="63">
        <v>8148</v>
      </c>
      <c r="B689" s="66" t="s">
        <v>1033</v>
      </c>
      <c r="C689" s="64" t="s">
        <v>409</v>
      </c>
      <c r="D689" s="94" t="s">
        <v>2079</v>
      </c>
      <c r="E689" s="17">
        <v>103</v>
      </c>
      <c r="F689" s="17">
        <v>24</v>
      </c>
      <c r="G689" s="20">
        <v>193</v>
      </c>
      <c r="H689" s="17">
        <v>39</v>
      </c>
      <c r="I689" s="8">
        <v>0</v>
      </c>
      <c r="J689" s="15"/>
      <c r="K689" s="15"/>
      <c r="L689" s="45" t="s">
        <v>1479</v>
      </c>
      <c r="M689" s="45"/>
      <c r="N689" s="15"/>
      <c r="O689" s="15"/>
      <c r="P689" s="15">
        <f>INT(COUNTIFS(工作表3!A:A,A689))</f>
        <v>0</v>
      </c>
      <c r="Q689" s="15" t="str">
        <f>IF($P689=0,$D689,VLOOKUP($A689,工作表3!$A$6:$L$1016,12,0))</f>
        <v>精英副本-空手道弟子</v>
      </c>
      <c r="R689" s="15"/>
      <c r="S689" s="15"/>
      <c r="T689" s="15"/>
    </row>
    <row r="690" spans="1:21">
      <c r="A690" s="63">
        <v>8149</v>
      </c>
      <c r="B690" s="66" t="s">
        <v>1034</v>
      </c>
      <c r="C690" s="64" t="s">
        <v>409</v>
      </c>
      <c r="D690" s="94" t="s">
        <v>2108</v>
      </c>
      <c r="E690" s="17">
        <v>103</v>
      </c>
      <c r="F690" s="17">
        <v>24</v>
      </c>
      <c r="G690" s="20">
        <v>172</v>
      </c>
      <c r="H690" s="17">
        <v>35</v>
      </c>
      <c r="I690" s="8">
        <v>0</v>
      </c>
      <c r="J690" s="15"/>
      <c r="K690" s="15"/>
      <c r="L690" s="45" t="s">
        <v>1507</v>
      </c>
      <c r="M690" s="45"/>
      <c r="N690" s="15"/>
      <c r="O690" s="15"/>
      <c r="P690" s="15">
        <f>INT(COUNTIFS(工作表3!A:A,A690))</f>
        <v>0</v>
      </c>
      <c r="Q690" s="15" t="str">
        <f>IF($P690=0,$D690,VLOOKUP($A690,工作表3!$A$6:$L$1016,12,0))</f>
        <v>精英副本-冲天好小子</v>
      </c>
      <c r="R690" s="15"/>
      <c r="S690" s="15"/>
      <c r="T690" s="15"/>
    </row>
    <row r="691" spans="1:21">
      <c r="A691" s="63">
        <v>8150</v>
      </c>
      <c r="B691" s="66" t="s">
        <v>1034</v>
      </c>
      <c r="C691" s="64" t="s">
        <v>409</v>
      </c>
      <c r="D691" s="94" t="s">
        <v>2120</v>
      </c>
      <c r="E691" s="17">
        <v>103</v>
      </c>
      <c r="F691" s="17">
        <v>24</v>
      </c>
      <c r="G691" s="20">
        <v>183</v>
      </c>
      <c r="H691" s="17">
        <v>37</v>
      </c>
      <c r="I691" s="8">
        <v>0</v>
      </c>
      <c r="J691" s="15"/>
      <c r="K691" s="15"/>
      <c r="L691" s="45" t="s">
        <v>1532</v>
      </c>
      <c r="M691" s="45"/>
      <c r="N691" s="15"/>
      <c r="O691" s="15"/>
      <c r="P691" s="15">
        <f>INT(COUNTIFS(工作表3!A:A,A691))</f>
        <v>0</v>
      </c>
      <c r="Q691" s="15" t="str">
        <f>IF($P691=0,$D691,VLOOKUP($A691,工作表3!$A$6:$L$1016,12,0))</f>
        <v>精英副本-乌马洪</v>
      </c>
      <c r="R691" s="15"/>
      <c r="S691" s="15"/>
      <c r="T691" s="15"/>
    </row>
    <row r="692" spans="1:21">
      <c r="A692" s="63">
        <v>8151</v>
      </c>
      <c r="B692" s="66" t="s">
        <v>1034</v>
      </c>
      <c r="C692" s="64" t="s">
        <v>409</v>
      </c>
      <c r="D692" s="94" t="s">
        <v>2120</v>
      </c>
      <c r="E692" s="17">
        <v>103</v>
      </c>
      <c r="F692" s="17">
        <v>24</v>
      </c>
      <c r="G692" s="20">
        <v>194</v>
      </c>
      <c r="H692" s="17">
        <v>39</v>
      </c>
      <c r="I692" s="8">
        <v>0</v>
      </c>
      <c r="J692" s="15"/>
      <c r="K692" s="15"/>
      <c r="L692" s="45" t="s">
        <v>1472</v>
      </c>
      <c r="M692" s="45"/>
      <c r="N692" s="15"/>
      <c r="O692" s="15"/>
      <c r="P692" s="15">
        <f>INT(COUNTIFS(工作表3!A:A,A692))</f>
        <v>0</v>
      </c>
      <c r="Q692" s="15" t="str">
        <f>IF($P692=0,$D692,VLOOKUP($A692,工作表3!$A$6:$L$1016,12,0))</f>
        <v>精英副本-乌马洪</v>
      </c>
      <c r="R692" s="15"/>
      <c r="S692" s="15"/>
      <c r="T692" s="15"/>
    </row>
    <row r="693" spans="1:21">
      <c r="A693" s="63">
        <v>8152</v>
      </c>
      <c r="B693" s="66" t="s">
        <v>1035</v>
      </c>
      <c r="C693" s="64" t="s">
        <v>409</v>
      </c>
      <c r="D693" s="94" t="s">
        <v>2112</v>
      </c>
      <c r="E693" s="17">
        <v>103</v>
      </c>
      <c r="F693" s="17">
        <v>24</v>
      </c>
      <c r="G693" s="20">
        <v>173</v>
      </c>
      <c r="H693" s="17">
        <v>35</v>
      </c>
      <c r="I693" s="8">
        <v>0</v>
      </c>
      <c r="J693" s="15"/>
      <c r="K693" s="15"/>
      <c r="L693" s="45" t="s">
        <v>1477</v>
      </c>
      <c r="M693" s="45"/>
      <c r="N693" s="15"/>
      <c r="O693" s="15"/>
      <c r="P693" s="15">
        <f>INT(COUNTIFS(工作表3!A:A,A693))</f>
        <v>0</v>
      </c>
      <c r="Q693" s="15" t="str">
        <f>IF($P693=0,$D693,VLOOKUP($A693,工作表3!$A$6:$L$1016,12,0))</f>
        <v>精英副本-克隆博士</v>
      </c>
      <c r="R693" s="15"/>
      <c r="S693" s="15"/>
      <c r="T693" s="15"/>
    </row>
    <row r="694" spans="1:21">
      <c r="A694" s="63">
        <v>8153</v>
      </c>
      <c r="B694" s="66" t="s">
        <v>1035</v>
      </c>
      <c r="C694" s="64" t="s">
        <v>409</v>
      </c>
      <c r="D694" s="94" t="s">
        <v>2140</v>
      </c>
      <c r="E694" s="17">
        <v>103</v>
      </c>
      <c r="F694" s="17">
        <v>24</v>
      </c>
      <c r="G694" s="20">
        <v>184</v>
      </c>
      <c r="H694" s="17">
        <v>37</v>
      </c>
      <c r="I694" s="8">
        <v>0</v>
      </c>
      <c r="J694" s="15"/>
      <c r="K694" s="15"/>
      <c r="L694" s="45" t="s">
        <v>1560</v>
      </c>
      <c r="M694" s="45"/>
      <c r="N694" s="15"/>
      <c r="O694" s="15"/>
      <c r="P694" s="15">
        <f>INT(COUNTIFS(工作表3!A:A,A694))</f>
        <v>0</v>
      </c>
      <c r="Q694" s="15" t="str">
        <f>IF($P694=0,$D694,VLOOKUP($A694,工作表3!$A$6:$L$1016,12,0))</f>
        <v>精英副本-风扇怪物</v>
      </c>
      <c r="R694" s="15"/>
      <c r="S694" s="15"/>
      <c r="T694" s="15"/>
    </row>
    <row r="695" spans="1:21">
      <c r="A695" s="63">
        <v>8154</v>
      </c>
      <c r="B695" s="66" t="s">
        <v>1035</v>
      </c>
      <c r="C695" s="64" t="s">
        <v>409</v>
      </c>
      <c r="D695" s="94" t="s">
        <v>2107</v>
      </c>
      <c r="E695" s="17">
        <v>103</v>
      </c>
      <c r="F695" s="17">
        <v>24</v>
      </c>
      <c r="G695" s="20">
        <v>196</v>
      </c>
      <c r="H695" s="17">
        <v>40</v>
      </c>
      <c r="I695" s="8">
        <v>0</v>
      </c>
      <c r="J695" s="15"/>
      <c r="K695" s="15"/>
      <c r="L695" s="45" t="s">
        <v>1538</v>
      </c>
      <c r="M695" s="45"/>
      <c r="N695" s="15"/>
      <c r="O695" s="15"/>
      <c r="P695" s="15">
        <f>INT(COUNTIFS(工作表3!A:A,A695))</f>
        <v>0</v>
      </c>
      <c r="Q695" s="15" t="str">
        <f>IF($P695=0,$D695,VLOOKUP($A695,工作表3!$A$6:$L$1016,12,0))</f>
        <v>精英副本-僵尸男</v>
      </c>
      <c r="R695" s="15"/>
      <c r="S695" s="15"/>
      <c r="T695" s="15"/>
    </row>
    <row r="696" spans="1:21">
      <c r="A696" s="63">
        <v>8155</v>
      </c>
      <c r="B696" s="66" t="s">
        <v>1036</v>
      </c>
      <c r="C696" s="64" t="s">
        <v>409</v>
      </c>
      <c r="D696" s="94" t="s">
        <v>2104</v>
      </c>
      <c r="E696" s="17">
        <v>103</v>
      </c>
      <c r="F696" s="17">
        <v>24</v>
      </c>
      <c r="G696" s="20">
        <v>174</v>
      </c>
      <c r="H696" s="17">
        <v>35</v>
      </c>
      <c r="I696" s="8">
        <v>0</v>
      </c>
      <c r="J696" s="15"/>
      <c r="K696" s="15"/>
      <c r="L696" s="45" t="s">
        <v>1516</v>
      </c>
      <c r="M696" s="45"/>
      <c r="N696" s="15"/>
      <c r="O696" s="15"/>
      <c r="P696" s="15">
        <f>INT(COUNTIFS(工作表3!A:A,A696))</f>
        <v>0</v>
      </c>
      <c r="Q696" s="15" t="str">
        <f>IF($P696=0,$D696,VLOOKUP($A696,工作表3!$A$6:$L$1016,12,0))</f>
        <v>精英副本-琦玉</v>
      </c>
      <c r="R696" s="15"/>
      <c r="S696" s="15"/>
      <c r="T696" s="15"/>
    </row>
    <row r="697" spans="1:21">
      <c r="A697" s="63">
        <v>8156</v>
      </c>
      <c r="B697" s="66" t="s">
        <v>1036</v>
      </c>
      <c r="C697" s="64" t="s">
        <v>409</v>
      </c>
      <c r="D697" s="94" t="s">
        <v>2078</v>
      </c>
      <c r="E697" s="17">
        <v>103</v>
      </c>
      <c r="F697" s="17">
        <v>24</v>
      </c>
      <c r="G697" s="20">
        <v>186</v>
      </c>
      <c r="H697" s="17">
        <v>38</v>
      </c>
      <c r="I697" s="8">
        <v>0</v>
      </c>
      <c r="J697" s="15"/>
      <c r="K697" s="15"/>
      <c r="L697" s="45" t="s">
        <v>1550</v>
      </c>
      <c r="M697" s="45"/>
      <c r="N697" s="15"/>
      <c r="O697" s="15"/>
      <c r="P697" s="15">
        <f>INT(COUNTIFS(工作表3!A:A,A697))</f>
        <v>0</v>
      </c>
      <c r="Q697" s="15" t="str">
        <f>IF($P697=0,$D697,VLOOKUP($A697,工作表3!$A$6:$L$1016,12,0))</f>
        <v>精英副本-银行猪怪</v>
      </c>
      <c r="R697" s="15"/>
      <c r="S697" s="15"/>
      <c r="T697" s="15"/>
    </row>
    <row r="698" spans="1:21">
      <c r="A698" s="63">
        <v>8157</v>
      </c>
      <c r="B698" s="66" t="s">
        <v>1036</v>
      </c>
      <c r="C698" s="64" t="s">
        <v>409</v>
      </c>
      <c r="D698" s="94" t="s">
        <v>2068</v>
      </c>
      <c r="E698" s="17">
        <v>103</v>
      </c>
      <c r="F698" s="17">
        <v>24</v>
      </c>
      <c r="G698" s="20">
        <v>197</v>
      </c>
      <c r="H698" s="17">
        <v>40</v>
      </c>
      <c r="I698" s="8">
        <v>0</v>
      </c>
      <c r="J698" s="15"/>
      <c r="K698" s="15"/>
      <c r="L698" s="45" t="s">
        <v>1551</v>
      </c>
      <c r="M698" s="45"/>
      <c r="N698" s="15"/>
      <c r="O698" s="15"/>
      <c r="P698" s="15">
        <f>INT(COUNTIFS(工作表3!A:A,A698))</f>
        <v>0</v>
      </c>
      <c r="Q698" s="15" t="str">
        <f>IF($P698=0,$D698,VLOOKUP($A698,工作表3!$A$6:$L$1016,12,0))</f>
        <v>精英副本-海底人</v>
      </c>
      <c r="R698" s="15"/>
      <c r="S698" s="15"/>
      <c r="T698" s="15"/>
    </row>
    <row r="699" spans="1:21">
      <c r="A699" s="63">
        <v>8158</v>
      </c>
      <c r="B699" s="66" t="s">
        <v>1037</v>
      </c>
      <c r="C699" s="64" t="s">
        <v>409</v>
      </c>
      <c r="D699" s="94" t="s">
        <v>2141</v>
      </c>
      <c r="E699" s="17">
        <v>103</v>
      </c>
      <c r="F699" s="17">
        <v>24</v>
      </c>
      <c r="G699" s="20">
        <v>176</v>
      </c>
      <c r="H699" s="17">
        <v>36</v>
      </c>
      <c r="I699" s="8">
        <v>0</v>
      </c>
      <c r="J699" s="15"/>
      <c r="K699" s="15"/>
      <c r="L699" s="45" t="s">
        <v>1538</v>
      </c>
      <c r="M699" s="45"/>
      <c r="N699" s="15"/>
      <c r="O699" s="15"/>
      <c r="P699" s="15">
        <f>INT(COUNTIFS(工作表3!A:A,A699))</f>
        <v>0</v>
      </c>
      <c r="Q699" s="15" t="str">
        <f>IF($P699=0,$D699,VLOOKUP($A699,工作表3!$A$6:$L$1016,12,0))</f>
        <v>精英副本-金属球棒</v>
      </c>
      <c r="R699" s="15"/>
      <c r="S699" s="15"/>
      <c r="T699" s="15"/>
    </row>
    <row r="700" spans="1:21">
      <c r="A700" s="63">
        <v>8159</v>
      </c>
      <c r="B700" s="66" t="s">
        <v>1037</v>
      </c>
      <c r="C700" s="64" t="s">
        <v>409</v>
      </c>
      <c r="D700" s="94" t="s">
        <v>2114</v>
      </c>
      <c r="E700" s="17">
        <v>103</v>
      </c>
      <c r="F700" s="17">
        <v>24</v>
      </c>
      <c r="G700" s="20">
        <v>187</v>
      </c>
      <c r="H700" s="17">
        <v>38</v>
      </c>
      <c r="I700" s="8">
        <v>0</v>
      </c>
      <c r="J700" s="15"/>
      <c r="K700" s="15"/>
      <c r="L700" s="45" t="s">
        <v>1561</v>
      </c>
      <c r="M700" s="45"/>
      <c r="N700" s="15"/>
      <c r="O700" s="15"/>
      <c r="P700" s="15">
        <f>INT(COUNTIFS(工作表3!A:A,A700))</f>
        <v>0</v>
      </c>
      <c r="Q700" s="15" t="str">
        <f>IF($P700=0,$D700,VLOOKUP($A700,工作表3!$A$6:$L$1016,12,0))</f>
        <v>精英副本-螃蟹怪人</v>
      </c>
      <c r="R700" s="15"/>
      <c r="S700" s="15"/>
      <c r="T700" s="15"/>
    </row>
    <row r="701" spans="1:21">
      <c r="A701" s="63">
        <v>8160</v>
      </c>
      <c r="B701" s="66" t="s">
        <v>1037</v>
      </c>
      <c r="C701" s="64" t="s">
        <v>409</v>
      </c>
      <c r="D701" s="94" t="s">
        <v>2142</v>
      </c>
      <c r="E701" s="17">
        <v>103</v>
      </c>
      <c r="F701" s="17">
        <v>24</v>
      </c>
      <c r="G701" s="20">
        <v>198</v>
      </c>
      <c r="H701" s="17">
        <v>40</v>
      </c>
      <c r="I701" s="8">
        <v>0</v>
      </c>
      <c r="J701" s="15"/>
      <c r="K701" s="15"/>
      <c r="L701" s="45" t="s">
        <v>1519</v>
      </c>
      <c r="M701" s="45"/>
      <c r="N701" s="15"/>
      <c r="O701" s="15"/>
      <c r="P701" s="15">
        <f>INT(COUNTIFS(工作表3!A:A,A701))</f>
        <v>0</v>
      </c>
      <c r="Q701" s="15" t="str">
        <f>IF($P701=0,$D701,VLOOKUP($A701,工作表3!$A$6:$L$1016,12,0))</f>
        <v>精英副本-青焰</v>
      </c>
      <c r="R701" s="15"/>
      <c r="S701" s="15"/>
      <c r="T701" s="15"/>
    </row>
    <row r="702" spans="1:21" ht="13.5">
      <c r="A702" s="76">
        <v>8161</v>
      </c>
      <c r="B702" s="77" t="s">
        <v>1030</v>
      </c>
      <c r="C702" s="78" t="s">
        <v>409</v>
      </c>
      <c r="D702" s="92" t="s">
        <v>2066</v>
      </c>
      <c r="E702" s="37">
        <v>103</v>
      </c>
      <c r="F702" s="37">
        <v>24</v>
      </c>
      <c r="G702" s="33">
        <v>201</v>
      </c>
      <c r="H702" s="37">
        <v>41</v>
      </c>
      <c r="I702" s="36">
        <v>0</v>
      </c>
      <c r="J702" s="23"/>
      <c r="K702" s="15"/>
      <c r="L702" s="45" t="s">
        <v>1475</v>
      </c>
      <c r="M702" s="45"/>
      <c r="N702" s="15"/>
      <c r="O702" s="15"/>
      <c r="P702" s="15">
        <f>INT(COUNTIFS(工作表3!A:A,A702))</f>
        <v>0</v>
      </c>
      <c r="Q702" s="15" t="str">
        <f>IF($P702=0,$D702,VLOOKUP($A702,工作表3!$A$6:$L$1016,12,0))</f>
        <v>精英副本-雪人怪</v>
      </c>
      <c r="R702" s="15"/>
      <c r="S702" s="15"/>
      <c r="T702" s="15"/>
      <c r="U702"/>
    </row>
    <row r="703" spans="1:21" ht="13.5">
      <c r="A703" s="76">
        <v>8162</v>
      </c>
      <c r="B703" s="77" t="s">
        <v>1031</v>
      </c>
      <c r="C703" s="78" t="s">
        <v>409</v>
      </c>
      <c r="D703" s="92" t="s">
        <v>2143</v>
      </c>
      <c r="E703" s="37">
        <v>103</v>
      </c>
      <c r="F703" s="37">
        <v>24</v>
      </c>
      <c r="G703" s="33">
        <v>202</v>
      </c>
      <c r="H703" s="37">
        <v>41</v>
      </c>
      <c r="I703" s="36">
        <v>0</v>
      </c>
      <c r="J703" s="23"/>
      <c r="K703" s="15"/>
      <c r="L703" s="45" t="s">
        <v>1480</v>
      </c>
      <c r="M703" s="45"/>
      <c r="N703" s="15"/>
      <c r="O703" s="15"/>
      <c r="P703" s="15">
        <f>INT(COUNTIFS(工作表3!A:A,A703))</f>
        <v>0</v>
      </c>
      <c r="Q703" s="15" t="str">
        <f>IF($P703=0,$D703,VLOOKUP($A703,工作表3!$A$6:$L$1016,12,0))</f>
        <v>精英副本-螺旋桨</v>
      </c>
      <c r="R703" s="15"/>
      <c r="S703" s="15"/>
      <c r="T703" s="15"/>
      <c r="U703"/>
    </row>
    <row r="704" spans="1:21" ht="13.5">
      <c r="A704" s="76">
        <v>8163</v>
      </c>
      <c r="B704" s="77" t="s">
        <v>1032</v>
      </c>
      <c r="C704" s="78" t="s">
        <v>409</v>
      </c>
      <c r="D704" s="92" t="s">
        <v>2144</v>
      </c>
      <c r="E704" s="37">
        <v>103</v>
      </c>
      <c r="F704" s="37">
        <v>24</v>
      </c>
      <c r="G704" s="33">
        <v>203</v>
      </c>
      <c r="H704" s="37">
        <v>41</v>
      </c>
      <c r="I704" s="36">
        <v>0</v>
      </c>
      <c r="J704" s="23"/>
      <c r="K704" s="15"/>
      <c r="L704" s="45" t="s">
        <v>1493</v>
      </c>
      <c r="M704" s="45"/>
      <c r="N704" s="15"/>
      <c r="O704" s="15"/>
      <c r="P704" s="15">
        <f>INT(COUNTIFS(工作表3!A:A,A704))</f>
        <v>0</v>
      </c>
      <c r="Q704" s="15" t="str">
        <f>IF($P704=0,$D704,VLOOKUP($A704,工作表3!$A$6:$L$1016,12,0))</f>
        <v>精英副本-古力斯尼亚</v>
      </c>
      <c r="R704" s="15"/>
      <c r="S704" s="15"/>
      <c r="T704" s="15"/>
      <c r="U704"/>
    </row>
    <row r="705" spans="1:21" ht="13.5">
      <c r="A705" s="76">
        <v>8164</v>
      </c>
      <c r="B705" s="77" t="s">
        <v>1033</v>
      </c>
      <c r="C705" s="78" t="s">
        <v>409</v>
      </c>
      <c r="D705" s="92" t="s">
        <v>2075</v>
      </c>
      <c r="E705" s="37">
        <v>103</v>
      </c>
      <c r="F705" s="37">
        <v>24</v>
      </c>
      <c r="G705" s="33">
        <v>204</v>
      </c>
      <c r="H705" s="37">
        <v>41</v>
      </c>
      <c r="I705" s="36">
        <v>0</v>
      </c>
      <c r="J705" s="23"/>
      <c r="K705" s="15"/>
      <c r="L705" s="45" t="s">
        <v>1484</v>
      </c>
      <c r="M705" s="45"/>
      <c r="N705" s="15"/>
      <c r="O705" s="15"/>
      <c r="P705" s="15">
        <f>INT(COUNTIFS(工作表3!A:A,A705))</f>
        <v>0</v>
      </c>
      <c r="Q705" s="15" t="str">
        <f>IF($P705=0,$D705,VLOOKUP($A705,工作表3!$A$6:$L$1016,12,0))</f>
        <v>精英副本-光头拳怪</v>
      </c>
      <c r="R705" s="15"/>
      <c r="S705" s="15"/>
      <c r="T705" s="15"/>
      <c r="U705"/>
    </row>
    <row r="706" spans="1:21" ht="13.5">
      <c r="A706" s="76">
        <v>8165</v>
      </c>
      <c r="B706" s="77" t="s">
        <v>1034</v>
      </c>
      <c r="C706" s="78" t="s">
        <v>409</v>
      </c>
      <c r="D706" s="92" t="s">
        <v>2068</v>
      </c>
      <c r="E706" s="37">
        <v>103</v>
      </c>
      <c r="F706" s="37">
        <v>24</v>
      </c>
      <c r="G706" s="33">
        <v>206</v>
      </c>
      <c r="H706" s="37">
        <v>42</v>
      </c>
      <c r="I706" s="36">
        <v>0</v>
      </c>
      <c r="J706" s="23"/>
      <c r="K706" s="15"/>
      <c r="L706" s="45" t="s">
        <v>1490</v>
      </c>
      <c r="M706" s="45"/>
      <c r="N706" s="15"/>
      <c r="O706" s="15"/>
      <c r="P706" s="15">
        <f>INT(COUNTIFS(工作表3!A:A,A706))</f>
        <v>0</v>
      </c>
      <c r="Q706" s="15" t="str">
        <f>IF($P706=0,$D706,VLOOKUP($A706,工作表3!$A$6:$L$1016,12,0))</f>
        <v>精英副本-海底人</v>
      </c>
      <c r="R706" s="15"/>
      <c r="S706" s="15"/>
      <c r="T706" s="15"/>
      <c r="U706"/>
    </row>
    <row r="707" spans="1:21" ht="13.5">
      <c r="A707" s="76">
        <v>8166</v>
      </c>
      <c r="B707" s="77" t="s">
        <v>1035</v>
      </c>
      <c r="C707" s="78" t="s">
        <v>409</v>
      </c>
      <c r="D707" s="92" t="s">
        <v>2145</v>
      </c>
      <c r="E707" s="37">
        <v>103</v>
      </c>
      <c r="F707" s="37">
        <v>24</v>
      </c>
      <c r="G707" s="33">
        <v>207</v>
      </c>
      <c r="H707" s="37">
        <v>42</v>
      </c>
      <c r="I707" s="36">
        <v>0</v>
      </c>
      <c r="J707" s="23"/>
      <c r="K707" s="15"/>
      <c r="L707" s="45" t="s">
        <v>1516</v>
      </c>
      <c r="M707" s="45"/>
      <c r="N707" s="15"/>
      <c r="O707" s="15"/>
      <c r="P707" s="15">
        <f>INT(COUNTIFS(工作表3!A:A,A707))</f>
        <v>0</v>
      </c>
      <c r="Q707" s="15" t="str">
        <f>IF($P707=0,$D707,VLOOKUP($A707,工作表3!$A$6:$L$1016,12,0))</f>
        <v>精英副本-电灯拉绳怪人</v>
      </c>
      <c r="R707" s="15"/>
      <c r="S707" s="15"/>
      <c r="T707" s="15"/>
      <c r="U707"/>
    </row>
    <row r="708" spans="1:21" ht="13.5">
      <c r="A708" s="76">
        <v>8167</v>
      </c>
      <c r="B708" s="77" t="s">
        <v>1036</v>
      </c>
      <c r="C708" s="78" t="s">
        <v>409</v>
      </c>
      <c r="D708" s="92" t="s">
        <v>2146</v>
      </c>
      <c r="E708" s="37">
        <v>103</v>
      </c>
      <c r="F708" s="37">
        <v>24</v>
      </c>
      <c r="G708" s="33">
        <v>208</v>
      </c>
      <c r="H708" s="37">
        <v>42</v>
      </c>
      <c r="I708" s="36">
        <v>0</v>
      </c>
      <c r="J708" s="23"/>
      <c r="K708" s="15"/>
      <c r="L708" s="45" t="s">
        <v>1562</v>
      </c>
      <c r="M708" s="45"/>
      <c r="N708" s="15"/>
      <c r="O708" s="15"/>
      <c r="P708" s="15">
        <f>INT(COUNTIFS(工作表3!A:A,A708))</f>
        <v>0</v>
      </c>
      <c r="Q708" s="15" t="str">
        <f>IF($P708=0,$D708,VLOOKUP($A708,工作表3!$A$6:$L$1016,12,0))</f>
        <v>精英副本-拳击怪人</v>
      </c>
      <c r="R708" s="15"/>
      <c r="S708" s="15"/>
      <c r="T708" s="15"/>
      <c r="U708"/>
    </row>
    <row r="709" spans="1:21" ht="13.5">
      <c r="A709" s="76">
        <v>8168</v>
      </c>
      <c r="B709" s="77" t="s">
        <v>1037</v>
      </c>
      <c r="C709" s="78" t="s">
        <v>409</v>
      </c>
      <c r="D709" s="92" t="s">
        <v>2089</v>
      </c>
      <c r="E709" s="37">
        <v>103</v>
      </c>
      <c r="F709" s="37">
        <v>24</v>
      </c>
      <c r="G709" s="33">
        <v>209</v>
      </c>
      <c r="H709" s="37">
        <v>42</v>
      </c>
      <c r="I709" s="36">
        <v>0</v>
      </c>
      <c r="J709" s="23"/>
      <c r="K709" s="15"/>
      <c r="L709" s="45" t="s">
        <v>1463</v>
      </c>
      <c r="M709" s="45"/>
      <c r="N709" s="15"/>
      <c r="O709" s="15"/>
      <c r="P709" s="15">
        <f>INT(COUNTIFS(工作表3!A:A,A709))</f>
        <v>0</v>
      </c>
      <c r="Q709" s="15" t="str">
        <f>IF($P709=0,$D709,VLOOKUP($A709,工作表3!$A$6:$L$1016,12,0))</f>
        <v>精英副本-土龙</v>
      </c>
      <c r="R709" s="15"/>
      <c r="S709" s="15"/>
      <c r="T709" s="15"/>
      <c r="U709"/>
    </row>
    <row r="710" spans="1:21" ht="13.5">
      <c r="A710" s="76">
        <v>8169</v>
      </c>
      <c r="B710" s="77" t="s">
        <v>1029</v>
      </c>
      <c r="C710" s="78" t="s">
        <v>409</v>
      </c>
      <c r="D710" s="92" t="s">
        <v>2147</v>
      </c>
      <c r="E710" s="37">
        <v>103</v>
      </c>
      <c r="F710" s="37">
        <v>24</v>
      </c>
      <c r="G710" s="33">
        <v>211</v>
      </c>
      <c r="H710" s="37">
        <v>43</v>
      </c>
      <c r="I710" s="36">
        <v>0</v>
      </c>
      <c r="J710" s="23"/>
      <c r="K710" s="15"/>
      <c r="L710" s="45" t="s">
        <v>1502</v>
      </c>
      <c r="M710" s="45"/>
      <c r="N710" s="15"/>
      <c r="O710" s="15"/>
      <c r="P710" s="15">
        <f>INT(COUNTIFS(工作表3!A:A,A710))</f>
        <v>0</v>
      </c>
      <c r="Q710" s="15" t="str">
        <f>IF($P710=0,$D710,VLOOKUP($A710,工作表3!$A$6:$L$1016,12,0))</f>
        <v>精英副本-风扇怪人</v>
      </c>
      <c r="R710" s="15"/>
      <c r="S710" s="15"/>
      <c r="T710" s="15"/>
      <c r="U710"/>
    </row>
    <row r="711" spans="1:21" ht="13.5">
      <c r="A711" s="76">
        <v>8170</v>
      </c>
      <c r="B711" s="77" t="s">
        <v>1030</v>
      </c>
      <c r="C711" s="78" t="s">
        <v>409</v>
      </c>
      <c r="D711" s="92" t="s">
        <v>2121</v>
      </c>
      <c r="E711" s="37">
        <v>103</v>
      </c>
      <c r="F711" s="37">
        <v>24</v>
      </c>
      <c r="G711" s="33">
        <v>212</v>
      </c>
      <c r="H711" s="37">
        <v>43</v>
      </c>
      <c r="I711" s="36">
        <v>0</v>
      </c>
      <c r="J711" s="23"/>
      <c r="K711" s="15"/>
      <c r="L711" s="45" t="s">
        <v>1486</v>
      </c>
      <c r="M711" s="45"/>
      <c r="N711" s="15"/>
      <c r="O711" s="15"/>
      <c r="P711" s="15">
        <f>INT(COUNTIFS(工作表3!A:A,A711))</f>
        <v>0</v>
      </c>
      <c r="Q711" s="15" t="str">
        <f>IF($P711=0,$D711,VLOOKUP($A711,工作表3!$A$6:$L$1016,12,0))</f>
        <v>精英副本-杰诺斯</v>
      </c>
      <c r="R711" s="15"/>
      <c r="S711" s="15"/>
      <c r="T711" s="15"/>
      <c r="U711"/>
    </row>
    <row r="712" spans="1:21" ht="13.5">
      <c r="A712" s="76">
        <v>8171</v>
      </c>
      <c r="B712" s="77" t="s">
        <v>1031</v>
      </c>
      <c r="C712" s="78" t="s">
        <v>409</v>
      </c>
      <c r="D712" s="92" t="s">
        <v>2110</v>
      </c>
      <c r="E712" s="37">
        <v>103</v>
      </c>
      <c r="F712" s="37">
        <v>24</v>
      </c>
      <c r="G712" s="33">
        <v>213</v>
      </c>
      <c r="H712" s="37">
        <v>43</v>
      </c>
      <c r="I712" s="36">
        <v>0</v>
      </c>
      <c r="J712" s="23"/>
      <c r="K712" s="15"/>
      <c r="L712" s="45" t="s">
        <v>1455</v>
      </c>
      <c r="M712" s="45"/>
      <c r="N712" s="15"/>
      <c r="O712" s="15"/>
      <c r="P712" s="15">
        <f>INT(COUNTIFS(工作表3!A:A,A712))</f>
        <v>0</v>
      </c>
      <c r="Q712" s="15" t="str">
        <f>IF($P712=0,$D712,VLOOKUP($A712,工作表3!$A$6:$L$1016,12,0))</f>
        <v>精英副本-吹雪</v>
      </c>
      <c r="R712" s="15"/>
      <c r="S712" s="15"/>
      <c r="T712" s="15"/>
      <c r="U712"/>
    </row>
    <row r="713" spans="1:21" ht="13.5">
      <c r="A713" s="76">
        <v>8172</v>
      </c>
      <c r="B713" s="77" t="s">
        <v>1032</v>
      </c>
      <c r="C713" s="78" t="s">
        <v>409</v>
      </c>
      <c r="D713" s="92" t="s">
        <v>2094</v>
      </c>
      <c r="E713" s="37">
        <v>103</v>
      </c>
      <c r="F713" s="37">
        <v>24</v>
      </c>
      <c r="G713" s="33">
        <v>214</v>
      </c>
      <c r="H713" s="37">
        <v>43</v>
      </c>
      <c r="I713" s="36">
        <v>0</v>
      </c>
      <c r="J713" s="23"/>
      <c r="K713" s="15"/>
      <c r="L713" s="45" t="s">
        <v>1527</v>
      </c>
      <c r="M713" s="45"/>
      <c r="N713" s="15"/>
      <c r="O713" s="15"/>
      <c r="P713" s="15">
        <f>INT(COUNTIFS(工作表3!A:A,A713))</f>
        <v>0</v>
      </c>
      <c r="Q713" s="15" t="str">
        <f>IF($P713=0,$D713,VLOOKUP($A713,工作表3!$A$6:$L$1016,12,0))</f>
        <v>精英副本-蜘蛛怪</v>
      </c>
      <c r="R713" s="15"/>
      <c r="S713" s="15"/>
      <c r="T713" s="15"/>
      <c r="U713"/>
    </row>
    <row r="714" spans="1:21" ht="13.5">
      <c r="A714" s="76">
        <v>8173</v>
      </c>
      <c r="B714" s="77" t="s">
        <v>1033</v>
      </c>
      <c r="C714" s="78" t="s">
        <v>409</v>
      </c>
      <c r="D714" s="92" t="s">
        <v>2064</v>
      </c>
      <c r="E714" s="37">
        <v>103</v>
      </c>
      <c r="F714" s="37">
        <v>24</v>
      </c>
      <c r="G714" s="33">
        <v>216</v>
      </c>
      <c r="H714" s="37">
        <v>44</v>
      </c>
      <c r="I714" s="36">
        <v>0</v>
      </c>
      <c r="J714" s="23"/>
      <c r="K714" s="15"/>
      <c r="L714" s="45" t="s">
        <v>1552</v>
      </c>
      <c r="M714" s="45"/>
      <c r="N714" s="15"/>
      <c r="O714" s="15"/>
      <c r="P714" s="15">
        <f>INT(COUNTIFS(工作表3!A:A,A714))</f>
        <v>0</v>
      </c>
      <c r="Q714" s="15" t="str">
        <f>IF($P714=0,$D714,VLOOKUP($A714,工作表3!$A$6:$L$1016,12,0))</f>
        <v>精英副本-霸王花</v>
      </c>
      <c r="R714" s="15"/>
      <c r="S714" s="15"/>
      <c r="T714" s="15"/>
      <c r="U714"/>
    </row>
    <row r="715" spans="1:21" ht="13.5">
      <c r="A715" s="76">
        <v>8174</v>
      </c>
      <c r="B715" s="77" t="s">
        <v>1034</v>
      </c>
      <c r="C715" s="78" t="s">
        <v>409</v>
      </c>
      <c r="D715" s="92" t="s">
        <v>2148</v>
      </c>
      <c r="E715" s="37">
        <v>103</v>
      </c>
      <c r="F715" s="37">
        <v>24</v>
      </c>
      <c r="G715" s="33">
        <v>217</v>
      </c>
      <c r="H715" s="37">
        <v>44</v>
      </c>
      <c r="I715" s="36">
        <v>0</v>
      </c>
      <c r="J715" s="23"/>
      <c r="K715" s="15"/>
      <c r="L715" s="45" t="s">
        <v>1488</v>
      </c>
      <c r="M715" s="45"/>
      <c r="N715" s="15"/>
      <c r="O715" s="15"/>
      <c r="P715" s="15">
        <f>INT(COUNTIFS(工作表3!A:A,A715))</f>
        <v>0</v>
      </c>
      <c r="Q715" s="15" t="str">
        <f>IF($P715=0,$D715,VLOOKUP($A715,工作表3!$A$6:$L$1016,12,0))</f>
        <v>精英副本-警犬侠</v>
      </c>
      <c r="R715" s="15"/>
      <c r="S715" s="15"/>
      <c r="T715" s="15"/>
      <c r="U715"/>
    </row>
    <row r="716" spans="1:21" ht="13.5">
      <c r="A716" s="76">
        <v>8175</v>
      </c>
      <c r="B716" s="77" t="s">
        <v>1035</v>
      </c>
      <c r="C716" s="78" t="s">
        <v>409</v>
      </c>
      <c r="D716" s="92" t="s">
        <v>2116</v>
      </c>
      <c r="E716" s="37">
        <v>103</v>
      </c>
      <c r="F716" s="37">
        <v>24</v>
      </c>
      <c r="G716" s="33">
        <v>218</v>
      </c>
      <c r="H716" s="37">
        <v>44</v>
      </c>
      <c r="I716" s="36">
        <v>0</v>
      </c>
      <c r="J716" s="23"/>
      <c r="K716" s="15"/>
      <c r="L716" s="45" t="s">
        <v>1534</v>
      </c>
      <c r="M716" s="45"/>
      <c r="N716" s="15"/>
      <c r="O716" s="15"/>
      <c r="P716" s="15">
        <f>INT(COUNTIFS(工作表3!A:A,A716))</f>
        <v>0</v>
      </c>
      <c r="Q716" s="15" t="str">
        <f>IF($P716=0,$D716,VLOOKUP($A716,工作表3!$A$6:$L$1016,12,0))</f>
        <v>精英副本-陆地怪兽</v>
      </c>
      <c r="R716" s="15"/>
      <c r="S716" s="15"/>
      <c r="T716" s="15"/>
      <c r="U716"/>
    </row>
    <row r="717" spans="1:21" ht="13.5">
      <c r="A717" s="76">
        <v>8176</v>
      </c>
      <c r="B717" s="77" t="s">
        <v>1036</v>
      </c>
      <c r="C717" s="78" t="s">
        <v>409</v>
      </c>
      <c r="D717" s="92" t="s">
        <v>2149</v>
      </c>
      <c r="E717" s="37">
        <v>103</v>
      </c>
      <c r="F717" s="37">
        <v>24</v>
      </c>
      <c r="G717" s="33">
        <v>219</v>
      </c>
      <c r="H717" s="37">
        <v>44</v>
      </c>
      <c r="I717" s="36">
        <v>0</v>
      </c>
      <c r="J717" s="23"/>
      <c r="K717" s="15"/>
      <c r="L717" s="45" t="s">
        <v>1511</v>
      </c>
      <c r="M717" s="45"/>
      <c r="N717" s="15"/>
      <c r="O717" s="15"/>
      <c r="P717" s="15">
        <f>INT(COUNTIFS(工作表3!A:A,A717))</f>
        <v>0</v>
      </c>
      <c r="Q717" s="15" t="str">
        <f>IF($P717=0,$D717,VLOOKUP($A717,工作表3!$A$6:$L$1016,12,0))</f>
        <v>精英副本-海带人</v>
      </c>
      <c r="R717" s="15"/>
      <c r="S717" s="15"/>
      <c r="T717" s="15"/>
      <c r="U717"/>
    </row>
    <row r="718" spans="1:21" ht="13.5">
      <c r="A718" s="76">
        <v>8177</v>
      </c>
      <c r="B718" s="77" t="s">
        <v>1037</v>
      </c>
      <c r="C718" s="78" t="s">
        <v>409</v>
      </c>
      <c r="D718" s="92" t="s">
        <v>2150</v>
      </c>
      <c r="E718" s="37">
        <v>103</v>
      </c>
      <c r="F718" s="37">
        <v>24</v>
      </c>
      <c r="G718" s="33">
        <v>221</v>
      </c>
      <c r="H718" s="37">
        <v>45</v>
      </c>
      <c r="I718" s="36">
        <v>0</v>
      </c>
      <c r="J718" s="23"/>
      <c r="K718" s="15"/>
      <c r="L718" s="45" t="s">
        <v>1488</v>
      </c>
      <c r="M718" s="45"/>
      <c r="N718" s="15"/>
      <c r="O718" s="15"/>
      <c r="P718" s="15">
        <f>INT(COUNTIFS(工作表3!A:A,A718))</f>
        <v>0</v>
      </c>
      <c r="Q718" s="15" t="str">
        <f>IF($P718=0,$D718,VLOOKUP($A718,工作表3!$A$6:$L$1016,12,0))</f>
        <v>精英副本-萝莉小姑娘</v>
      </c>
      <c r="R718" s="15"/>
      <c r="S718" s="15"/>
      <c r="T718" s="15"/>
      <c r="U718"/>
    </row>
    <row r="719" spans="1:21" ht="13.5">
      <c r="A719" s="76">
        <v>8178</v>
      </c>
      <c r="B719" s="77" t="s">
        <v>1029</v>
      </c>
      <c r="C719" s="78" t="s">
        <v>409</v>
      </c>
      <c r="D719" s="92" t="s">
        <v>2150</v>
      </c>
      <c r="E719" s="37">
        <v>103</v>
      </c>
      <c r="F719" s="37">
        <v>24</v>
      </c>
      <c r="G719" s="33">
        <v>222</v>
      </c>
      <c r="H719" s="37">
        <v>45</v>
      </c>
      <c r="I719" s="36">
        <v>0</v>
      </c>
      <c r="J719" s="23"/>
      <c r="K719" s="15"/>
      <c r="L719" s="45" t="s">
        <v>1530</v>
      </c>
      <c r="M719" s="45"/>
      <c r="N719" s="15"/>
      <c r="O719" s="15"/>
      <c r="P719" s="15">
        <f>INT(COUNTIFS(工作表3!A:A,A719))</f>
        <v>0</v>
      </c>
      <c r="Q719" s="15" t="str">
        <f>IF($P719=0,$D719,VLOOKUP($A719,工作表3!$A$6:$L$1016,12,0))</f>
        <v>精英副本-萝莉小姑娘</v>
      </c>
      <c r="R719" s="15"/>
      <c r="S719" s="15"/>
      <c r="T719" s="15"/>
      <c r="U719"/>
    </row>
    <row r="720" spans="1:21" ht="13.5">
      <c r="A720" s="76">
        <v>8179</v>
      </c>
      <c r="B720" s="77" t="s">
        <v>1030</v>
      </c>
      <c r="C720" s="78" t="s">
        <v>409</v>
      </c>
      <c r="D720" s="92" t="s">
        <v>2126</v>
      </c>
      <c r="E720" s="37">
        <v>103</v>
      </c>
      <c r="F720" s="37">
        <v>24</v>
      </c>
      <c r="G720" s="33">
        <v>223</v>
      </c>
      <c r="H720" s="37">
        <v>45</v>
      </c>
      <c r="I720" s="36">
        <v>0</v>
      </c>
      <c r="J720" s="23"/>
      <c r="K720" s="15"/>
      <c r="L720" s="45" t="s">
        <v>1508</v>
      </c>
      <c r="M720" s="45"/>
      <c r="N720" s="15"/>
      <c r="O720" s="15"/>
      <c r="P720" s="15">
        <f>INT(COUNTIFS(工作表3!A:A,A720))</f>
        <v>0</v>
      </c>
      <c r="Q720" s="15" t="str">
        <f>IF($P720=0,$D720,VLOOKUP($A720,工作表3!$A$6:$L$1016,12,0))</f>
        <v>精英副本-超合金黑光</v>
      </c>
      <c r="R720" s="15"/>
      <c r="S720" s="15"/>
      <c r="T720" s="15"/>
      <c r="U720"/>
    </row>
    <row r="721" spans="1:21" ht="13.5">
      <c r="A721" s="76">
        <v>8180</v>
      </c>
      <c r="B721" s="77" t="s">
        <v>1031</v>
      </c>
      <c r="C721" s="78" t="s">
        <v>409</v>
      </c>
      <c r="D721" s="92" t="s">
        <v>2124</v>
      </c>
      <c r="E721" s="37">
        <v>103</v>
      </c>
      <c r="F721" s="37">
        <v>24</v>
      </c>
      <c r="G721" s="33">
        <v>224</v>
      </c>
      <c r="H721" s="37">
        <v>45</v>
      </c>
      <c r="I721" s="36">
        <v>0</v>
      </c>
      <c r="J721" s="23"/>
      <c r="K721" s="15"/>
      <c r="L721" s="45" t="s">
        <v>1487</v>
      </c>
      <c r="M721" s="45"/>
      <c r="N721" s="15"/>
      <c r="O721" s="15"/>
      <c r="P721" s="15">
        <f>INT(COUNTIFS(工作表3!A:A,A721))</f>
        <v>0</v>
      </c>
      <c r="Q721" s="15" t="str">
        <f>IF($P721=0,$D721,VLOOKUP($A721,工作表3!$A$6:$L$1016,12,0))</f>
        <v>精英副本-地底人</v>
      </c>
      <c r="R721" s="15"/>
      <c r="S721" s="15"/>
      <c r="T721" s="15"/>
      <c r="U721"/>
    </row>
    <row r="722" spans="1:21" ht="13.5">
      <c r="A722" s="76">
        <v>8181</v>
      </c>
      <c r="B722" s="77" t="s">
        <v>1032</v>
      </c>
      <c r="C722" s="78" t="s">
        <v>409</v>
      </c>
      <c r="D722" s="92" t="s">
        <v>2116</v>
      </c>
      <c r="E722" s="37">
        <v>103</v>
      </c>
      <c r="F722" s="37">
        <v>24</v>
      </c>
      <c r="G722" s="33">
        <v>226</v>
      </c>
      <c r="H722" s="37">
        <v>46</v>
      </c>
      <c r="I722" s="36">
        <v>0</v>
      </c>
      <c r="J722" s="23"/>
      <c r="K722" s="15"/>
      <c r="L722" s="45" t="s">
        <v>1470</v>
      </c>
      <c r="M722" s="45"/>
      <c r="N722" s="15"/>
      <c r="O722" s="15"/>
      <c r="P722" s="15">
        <f>INT(COUNTIFS(工作表3!A:A,A722))</f>
        <v>0</v>
      </c>
      <c r="Q722" s="15" t="str">
        <f>IF($P722=0,$D722,VLOOKUP($A722,工作表3!$A$6:$L$1016,12,0))</f>
        <v>精英副本-陆地怪兽</v>
      </c>
      <c r="R722" s="15"/>
      <c r="S722" s="15"/>
      <c r="T722" s="15"/>
      <c r="U722"/>
    </row>
    <row r="723" spans="1:21" ht="13.5">
      <c r="A723" s="76">
        <v>8182</v>
      </c>
      <c r="B723" s="77" t="s">
        <v>1033</v>
      </c>
      <c r="C723" s="78" t="s">
        <v>409</v>
      </c>
      <c r="D723" s="92" t="s">
        <v>2110</v>
      </c>
      <c r="E723" s="37">
        <v>103</v>
      </c>
      <c r="F723" s="37">
        <v>24</v>
      </c>
      <c r="G723" s="33">
        <v>227</v>
      </c>
      <c r="H723" s="37">
        <v>46</v>
      </c>
      <c r="I723" s="36">
        <v>0</v>
      </c>
      <c r="J723" s="23"/>
      <c r="K723" s="15"/>
      <c r="L723" s="45" t="s">
        <v>1540</v>
      </c>
      <c r="M723" s="45"/>
      <c r="N723" s="15"/>
      <c r="O723" s="15"/>
      <c r="P723" s="15">
        <f>INT(COUNTIFS(工作表3!A:A,A723))</f>
        <v>0</v>
      </c>
      <c r="Q723" s="15" t="str">
        <f>IF($P723=0,$D723,VLOOKUP($A723,工作表3!$A$6:$L$1016,12,0))</f>
        <v>精英副本-吹雪</v>
      </c>
      <c r="R723" s="15"/>
      <c r="S723" s="15"/>
      <c r="T723" s="15"/>
      <c r="U723"/>
    </row>
    <row r="724" spans="1:21" ht="13.5">
      <c r="A724" s="76">
        <v>8183</v>
      </c>
      <c r="B724" s="77" t="s">
        <v>1034</v>
      </c>
      <c r="C724" s="78" t="s">
        <v>409</v>
      </c>
      <c r="D724" s="92" t="s">
        <v>2066</v>
      </c>
      <c r="E724" s="37">
        <v>103</v>
      </c>
      <c r="F724" s="37">
        <v>24</v>
      </c>
      <c r="G724" s="33">
        <v>228</v>
      </c>
      <c r="H724" s="37">
        <v>46</v>
      </c>
      <c r="I724" s="36">
        <v>0</v>
      </c>
      <c r="J724" s="23"/>
      <c r="K724" s="15"/>
      <c r="L724" s="45" t="s">
        <v>1477</v>
      </c>
      <c r="M724" s="45"/>
      <c r="N724" s="15"/>
      <c r="O724" s="15"/>
      <c r="P724" s="15">
        <f>INT(COUNTIFS(工作表3!A:A,A724))</f>
        <v>0</v>
      </c>
      <c r="Q724" s="15" t="str">
        <f>IF($P724=0,$D724,VLOOKUP($A724,工作表3!$A$6:$L$1016,12,0))</f>
        <v>精英副本-雪人怪</v>
      </c>
      <c r="R724" s="15"/>
      <c r="S724" s="15"/>
      <c r="T724" s="15"/>
      <c r="U724"/>
    </row>
    <row r="725" spans="1:21" ht="13.5">
      <c r="A725" s="76">
        <v>8184</v>
      </c>
      <c r="B725" s="77" t="s">
        <v>1035</v>
      </c>
      <c r="C725" s="78" t="s">
        <v>409</v>
      </c>
      <c r="D725" s="92" t="s">
        <v>2151</v>
      </c>
      <c r="E725" s="37">
        <v>103</v>
      </c>
      <c r="F725" s="37">
        <v>24</v>
      </c>
      <c r="G725" s="33">
        <v>229</v>
      </c>
      <c r="H725" s="37">
        <v>46</v>
      </c>
      <c r="I725" s="36">
        <v>0</v>
      </c>
      <c r="J725" s="23"/>
      <c r="K725" s="15"/>
      <c r="L725" s="45" t="s">
        <v>1459</v>
      </c>
      <c r="M725" s="45"/>
      <c r="N725" s="15"/>
      <c r="O725" s="15"/>
      <c r="P725" s="15">
        <f>INT(COUNTIFS(工作表3!A:A,A725))</f>
        <v>0</v>
      </c>
      <c r="Q725" s="15" t="str">
        <f>IF($P725=0,$D725,VLOOKUP($A725,工作表3!$A$6:$L$1016,12,0))</f>
        <v>精英副本-小龙卷</v>
      </c>
      <c r="R725" s="15"/>
      <c r="S725" s="15"/>
      <c r="T725" s="15"/>
      <c r="U725"/>
    </row>
    <row r="726" spans="1:21" ht="13.5">
      <c r="A726" s="76">
        <v>8185</v>
      </c>
      <c r="B726" s="77" t="s">
        <v>1036</v>
      </c>
      <c r="C726" s="78" t="s">
        <v>409</v>
      </c>
      <c r="D726" s="92" t="s">
        <v>2145</v>
      </c>
      <c r="E726" s="37">
        <v>103</v>
      </c>
      <c r="F726" s="37">
        <v>24</v>
      </c>
      <c r="G726" s="33">
        <v>231</v>
      </c>
      <c r="H726" s="37">
        <v>47</v>
      </c>
      <c r="I726" s="36">
        <v>0</v>
      </c>
      <c r="J726" s="23"/>
      <c r="K726" s="15"/>
      <c r="L726" s="45" t="s">
        <v>1470</v>
      </c>
      <c r="M726" s="45"/>
      <c r="N726" s="15"/>
      <c r="O726" s="15"/>
      <c r="P726" s="15">
        <f>INT(COUNTIFS(工作表3!A:A,A726))</f>
        <v>0</v>
      </c>
      <c r="Q726" s="15" t="str">
        <f>IF($P726=0,$D726,VLOOKUP($A726,工作表3!$A$6:$L$1016,12,0))</f>
        <v>精英副本-电灯拉绳怪人</v>
      </c>
      <c r="R726" s="15"/>
      <c r="S726" s="15"/>
      <c r="T726" s="15"/>
      <c r="U726"/>
    </row>
    <row r="727" spans="1:21" ht="13.5">
      <c r="A727" s="76">
        <v>8186</v>
      </c>
      <c r="B727" s="77" t="s">
        <v>1037</v>
      </c>
      <c r="C727" s="78" t="s">
        <v>409</v>
      </c>
      <c r="D727" s="92" t="s">
        <v>2117</v>
      </c>
      <c r="E727" s="37">
        <v>103</v>
      </c>
      <c r="F727" s="37">
        <v>24</v>
      </c>
      <c r="G727" s="33">
        <v>232</v>
      </c>
      <c r="H727" s="37">
        <v>47</v>
      </c>
      <c r="I727" s="36">
        <v>0</v>
      </c>
      <c r="J727" s="23"/>
      <c r="K727" s="15"/>
      <c r="L727" s="45" t="s">
        <v>1473</v>
      </c>
      <c r="M727" s="45"/>
      <c r="N727" s="15"/>
      <c r="O727" s="15"/>
      <c r="P727" s="15">
        <f>INT(COUNTIFS(工作表3!A:A,A727))</f>
        <v>0</v>
      </c>
      <c r="Q727" s="15" t="str">
        <f>IF($P727=0,$D727,VLOOKUP($A727,工作表3!$A$6:$L$1016,12,0))</f>
        <v>精英副本-臭花</v>
      </c>
      <c r="R727" s="15"/>
      <c r="S727" s="15"/>
      <c r="T727" s="15"/>
      <c r="U727"/>
    </row>
    <row r="728" spans="1:21" ht="13.5">
      <c r="A728" s="76">
        <v>8187</v>
      </c>
      <c r="B728" s="77" t="s">
        <v>1029</v>
      </c>
      <c r="C728" s="78" t="s">
        <v>409</v>
      </c>
      <c r="D728" s="92" t="s">
        <v>2152</v>
      </c>
      <c r="E728" s="37">
        <v>103</v>
      </c>
      <c r="F728" s="37">
        <v>24</v>
      </c>
      <c r="G728" s="33">
        <v>233</v>
      </c>
      <c r="H728" s="37">
        <v>47</v>
      </c>
      <c r="I728" s="36">
        <v>0</v>
      </c>
      <c r="J728" s="23"/>
      <c r="K728" s="15"/>
      <c r="L728" s="45" t="s">
        <v>1475</v>
      </c>
      <c r="M728" s="45"/>
      <c r="N728" s="15"/>
      <c r="O728" s="15"/>
      <c r="P728" s="15">
        <f>INT(COUNTIFS(工作表3!A:A,A728))</f>
        <v>0</v>
      </c>
      <c r="Q728" s="15" t="str">
        <f>IF($P728=0,$D728,VLOOKUP($A728,工作表3!$A$6:$L$1016,12,0))</f>
        <v>精英副本-狮子兽王</v>
      </c>
      <c r="R728" s="15"/>
      <c r="S728" s="15"/>
      <c r="T728" s="15"/>
      <c r="U728"/>
    </row>
    <row r="729" spans="1:21" ht="13.5">
      <c r="A729" s="76">
        <v>8188</v>
      </c>
      <c r="B729" s="77" t="s">
        <v>1030</v>
      </c>
      <c r="C729" s="78" t="s">
        <v>409</v>
      </c>
      <c r="D729" s="92" t="s">
        <v>2064</v>
      </c>
      <c r="E729" s="37">
        <v>103</v>
      </c>
      <c r="F729" s="37">
        <v>24</v>
      </c>
      <c r="G729" s="33">
        <v>234</v>
      </c>
      <c r="H729" s="37">
        <v>47</v>
      </c>
      <c r="I729" s="36">
        <v>0</v>
      </c>
      <c r="J729" s="23"/>
      <c r="K729" s="15"/>
      <c r="L729" s="45" t="s">
        <v>1483</v>
      </c>
      <c r="M729" s="45"/>
      <c r="N729" s="15"/>
      <c r="O729" s="15"/>
      <c r="P729" s="15">
        <f>INT(COUNTIFS(工作表3!A:A,A729))</f>
        <v>0</v>
      </c>
      <c r="Q729" s="15" t="str">
        <f>IF($P729=0,$D729,VLOOKUP($A729,工作表3!$A$6:$L$1016,12,0))</f>
        <v>精英副本-霸王花</v>
      </c>
      <c r="R729" s="15"/>
      <c r="S729" s="15"/>
      <c r="T729" s="15"/>
      <c r="U729" s="35"/>
    </row>
    <row r="730" spans="1:21" ht="13.5">
      <c r="A730" s="76">
        <v>8189</v>
      </c>
      <c r="B730" s="77" t="s">
        <v>1031</v>
      </c>
      <c r="C730" s="78" t="s">
        <v>409</v>
      </c>
      <c r="D730" s="92" t="s">
        <v>2153</v>
      </c>
      <c r="E730" s="37">
        <v>103</v>
      </c>
      <c r="F730" s="37">
        <v>24</v>
      </c>
      <c r="G730" s="33">
        <v>236</v>
      </c>
      <c r="H730" s="37">
        <v>48</v>
      </c>
      <c r="I730" s="36">
        <v>0</v>
      </c>
      <c r="J730" s="23"/>
      <c r="K730" s="15"/>
      <c r="L730" s="45" t="s">
        <v>1536</v>
      </c>
      <c r="M730" s="45"/>
      <c r="N730" s="15"/>
      <c r="O730" s="15"/>
      <c r="P730" s="15">
        <f>INT(COUNTIFS(工作表3!A:A,A730))</f>
        <v>0</v>
      </c>
      <c r="Q730" s="15" t="str">
        <f>IF($P730=0,$D730,VLOOKUP($A730,工作表3!$A$6:$L$1016,12,0))</f>
        <v>精英副本-蜈蚣长老</v>
      </c>
      <c r="R730" s="15"/>
      <c r="S730" s="15"/>
      <c r="T730" s="15"/>
      <c r="U730" s="35"/>
    </row>
    <row r="731" spans="1:21" ht="13.5">
      <c r="A731" s="76">
        <v>8190</v>
      </c>
      <c r="B731" s="77" t="s">
        <v>1032</v>
      </c>
      <c r="C731" s="78" t="s">
        <v>409</v>
      </c>
      <c r="D731" s="92" t="s">
        <v>2135</v>
      </c>
      <c r="E731" s="37">
        <v>103</v>
      </c>
      <c r="F731" s="37">
        <v>24</v>
      </c>
      <c r="G731" s="33">
        <v>237</v>
      </c>
      <c r="H731" s="37">
        <v>48</v>
      </c>
      <c r="I731" s="36">
        <v>0</v>
      </c>
      <c r="J731" s="23"/>
      <c r="K731" s="15"/>
      <c r="L731" s="45" t="s">
        <v>1531</v>
      </c>
      <c r="M731" s="45"/>
      <c r="N731" s="15"/>
      <c r="O731" s="15"/>
      <c r="P731" s="15">
        <f>INT(COUNTIFS(工作表3!A:A,A731))</f>
        <v>0</v>
      </c>
      <c r="Q731" s="15" t="str">
        <f>IF($P731=0,$D731,VLOOKUP($A731,工作表3!$A$6:$L$1016,12,0))</f>
        <v>精英副本-波罗斯</v>
      </c>
      <c r="R731" s="15"/>
      <c r="S731" s="15"/>
      <c r="T731" s="15"/>
      <c r="U731" s="35"/>
    </row>
    <row r="732" spans="1:21" ht="13.5">
      <c r="A732" s="76">
        <v>8191</v>
      </c>
      <c r="B732" s="77" t="s">
        <v>1033</v>
      </c>
      <c r="C732" s="78" t="s">
        <v>409</v>
      </c>
      <c r="D732" s="92" t="s">
        <v>2139</v>
      </c>
      <c r="E732" s="37">
        <v>103</v>
      </c>
      <c r="F732" s="37">
        <v>24</v>
      </c>
      <c r="G732" s="33">
        <v>238</v>
      </c>
      <c r="H732" s="37">
        <v>48</v>
      </c>
      <c r="I732" s="36">
        <v>0</v>
      </c>
      <c r="J732" s="23"/>
      <c r="K732" s="15"/>
      <c r="L732" s="45" t="s">
        <v>1538</v>
      </c>
      <c r="M732" s="45"/>
      <c r="N732" s="15"/>
      <c r="O732" s="15"/>
      <c r="P732" s="15">
        <f>INT(COUNTIFS(工作表3!A:A,A732))</f>
        <v>0</v>
      </c>
      <c r="Q732" s="15" t="str">
        <f>IF($P732=0,$D732,VLOOKUP($A732,工作表3!$A$6:$L$1016,12,0))</f>
        <v>精英副本-驱动骑士</v>
      </c>
      <c r="R732" s="15"/>
      <c r="S732" s="15"/>
      <c r="T732" s="15"/>
      <c r="U732" s="35"/>
    </row>
    <row r="733" spans="1:21" ht="13.5">
      <c r="A733" s="76">
        <v>8192</v>
      </c>
      <c r="B733" s="77" t="s">
        <v>1034</v>
      </c>
      <c r="C733" s="78" t="s">
        <v>409</v>
      </c>
      <c r="D733" s="92" t="s">
        <v>2152</v>
      </c>
      <c r="E733" s="37">
        <v>103</v>
      </c>
      <c r="F733" s="37">
        <v>24</v>
      </c>
      <c r="G733" s="33">
        <v>239</v>
      </c>
      <c r="H733" s="37">
        <v>48</v>
      </c>
      <c r="I733" s="36">
        <v>0</v>
      </c>
      <c r="J733" s="23"/>
      <c r="K733" s="15"/>
      <c r="L733" s="45" t="s">
        <v>1508</v>
      </c>
      <c r="M733" s="45"/>
      <c r="N733" s="15"/>
      <c r="O733" s="15"/>
      <c r="P733" s="15">
        <f>INT(COUNTIFS(工作表3!A:A,A733))</f>
        <v>0</v>
      </c>
      <c r="Q733" s="15" t="str">
        <f>IF($P733=0,$D733,VLOOKUP($A733,工作表3!$A$6:$L$1016,12,0))</f>
        <v>精英副本-狮子兽王</v>
      </c>
      <c r="R733" s="15"/>
      <c r="S733" s="15"/>
      <c r="T733" s="15"/>
      <c r="U733" s="35"/>
    </row>
    <row r="734" spans="1:21" ht="13.5">
      <c r="A734" s="76">
        <v>8193</v>
      </c>
      <c r="B734" s="77" t="s">
        <v>1035</v>
      </c>
      <c r="C734" s="78" t="s">
        <v>409</v>
      </c>
      <c r="D734" s="92" t="s">
        <v>2075</v>
      </c>
      <c r="E734" s="37">
        <v>103</v>
      </c>
      <c r="F734" s="37">
        <v>24</v>
      </c>
      <c r="G734" s="33">
        <v>241</v>
      </c>
      <c r="H734" s="37">
        <v>49</v>
      </c>
      <c r="I734" s="36">
        <v>0</v>
      </c>
      <c r="J734" s="23"/>
      <c r="K734" s="15"/>
      <c r="L734" s="45" t="s">
        <v>1473</v>
      </c>
      <c r="M734" s="45"/>
      <c r="N734" s="15"/>
      <c r="O734" s="15"/>
      <c r="P734" s="15">
        <f>INT(COUNTIFS(工作表3!A:A,A734))</f>
        <v>0</v>
      </c>
      <c r="Q734" s="15" t="str">
        <f>IF($P734=0,$D734,VLOOKUP($A734,工作表3!$A$6:$L$1016,12,0))</f>
        <v>精英副本-光头拳怪</v>
      </c>
      <c r="R734" s="15"/>
      <c r="S734" s="15"/>
      <c r="T734" s="15"/>
      <c r="U734" s="35"/>
    </row>
    <row r="735" spans="1:21" ht="13.5">
      <c r="A735" s="76">
        <v>8194</v>
      </c>
      <c r="B735" s="77" t="s">
        <v>1036</v>
      </c>
      <c r="C735" s="78" t="s">
        <v>409</v>
      </c>
      <c r="D735" s="92" t="s">
        <v>2146</v>
      </c>
      <c r="E735" s="37">
        <v>103</v>
      </c>
      <c r="F735" s="37">
        <v>24</v>
      </c>
      <c r="G735" s="33">
        <v>242</v>
      </c>
      <c r="H735" s="37">
        <v>49</v>
      </c>
      <c r="I735" s="36">
        <v>0</v>
      </c>
      <c r="J735" s="23"/>
      <c r="K735" s="15"/>
      <c r="L735" s="45" t="s">
        <v>1486</v>
      </c>
      <c r="M735" s="45"/>
      <c r="N735" s="15"/>
      <c r="O735" s="15"/>
      <c r="P735" s="15">
        <f>INT(COUNTIFS(工作表3!A:A,A735))</f>
        <v>0</v>
      </c>
      <c r="Q735" s="15" t="str">
        <f>IF($P735=0,$D735,VLOOKUP($A735,工作表3!$A$6:$L$1016,12,0))</f>
        <v>精英副本-拳击怪人</v>
      </c>
      <c r="R735" s="15"/>
      <c r="S735" s="15"/>
      <c r="T735" s="15"/>
      <c r="U735" s="35"/>
    </row>
    <row r="736" spans="1:21" ht="13.5">
      <c r="A736" s="76">
        <v>8195</v>
      </c>
      <c r="B736" s="77" t="s">
        <v>1037</v>
      </c>
      <c r="C736" s="78" t="s">
        <v>409</v>
      </c>
      <c r="D736" s="92" t="s">
        <v>2151</v>
      </c>
      <c r="E736" s="37">
        <v>103</v>
      </c>
      <c r="F736" s="37">
        <v>24</v>
      </c>
      <c r="G736" s="33">
        <v>243</v>
      </c>
      <c r="H736" s="37">
        <v>49</v>
      </c>
      <c r="I736" s="36">
        <v>0</v>
      </c>
      <c r="J736" s="23"/>
      <c r="K736" s="15"/>
      <c r="L736" s="45" t="s">
        <v>1473</v>
      </c>
      <c r="M736" s="45"/>
      <c r="N736" s="15"/>
      <c r="O736" s="15"/>
      <c r="P736" s="15">
        <f>INT(COUNTIFS(工作表3!A:A,A736))</f>
        <v>0</v>
      </c>
      <c r="Q736" s="15" t="str">
        <f>IF($P736=0,$D736,VLOOKUP($A736,工作表3!$A$6:$L$1016,12,0))</f>
        <v>精英副本-小龙卷</v>
      </c>
      <c r="R736" s="15"/>
      <c r="S736" s="15"/>
      <c r="T736" s="15"/>
      <c r="U736" s="35"/>
    </row>
    <row r="737" spans="1:21" ht="13.5">
      <c r="A737" s="76">
        <v>8196</v>
      </c>
      <c r="B737" s="77" t="s">
        <v>1029</v>
      </c>
      <c r="C737" s="78" t="s">
        <v>409</v>
      </c>
      <c r="D737" s="92" t="s">
        <v>2147</v>
      </c>
      <c r="E737" s="37">
        <v>103</v>
      </c>
      <c r="F737" s="37">
        <v>24</v>
      </c>
      <c r="G737" s="33">
        <v>244</v>
      </c>
      <c r="H737" s="37">
        <v>49</v>
      </c>
      <c r="I737" s="36">
        <v>0</v>
      </c>
      <c r="J737" s="23"/>
      <c r="K737" s="15"/>
      <c r="L737" s="45" t="s">
        <v>1476</v>
      </c>
      <c r="M737" s="45"/>
      <c r="N737" s="15"/>
      <c r="O737" s="15"/>
      <c r="P737" s="15">
        <f>INT(COUNTIFS(工作表3!A:A,A737))</f>
        <v>0</v>
      </c>
      <c r="Q737" s="15" t="str">
        <f>IF($P737=0,$D737,VLOOKUP($A737,工作表3!$A$6:$L$1016,12,0))</f>
        <v>精英副本-风扇怪人</v>
      </c>
      <c r="R737" s="15"/>
      <c r="S737" s="15"/>
      <c r="T737" s="15"/>
      <c r="U737" s="35"/>
    </row>
    <row r="738" spans="1:21">
      <c r="A738" s="76">
        <v>8197</v>
      </c>
      <c r="B738" s="77" t="s">
        <v>1030</v>
      </c>
      <c r="C738" s="78" t="s">
        <v>409</v>
      </c>
      <c r="D738" s="92" t="s">
        <v>2067</v>
      </c>
      <c r="E738" s="37">
        <v>103</v>
      </c>
      <c r="F738" s="37">
        <v>24</v>
      </c>
      <c r="G738" s="33">
        <v>246</v>
      </c>
      <c r="H738" s="37">
        <v>50</v>
      </c>
      <c r="I738" s="36">
        <v>0</v>
      </c>
      <c r="J738" s="23"/>
      <c r="K738" s="15"/>
      <c r="L738" s="45" t="s">
        <v>1481</v>
      </c>
      <c r="M738" s="45"/>
      <c r="N738" s="15"/>
      <c r="O738" s="15"/>
      <c r="P738" s="15">
        <f>INT(COUNTIFS(工作表3!A:A,A738))</f>
        <v>0</v>
      </c>
      <c r="Q738" s="15" t="str">
        <f>IF($P738=0,$D738,VLOOKUP($A738,工作表3!$A$6:$L$1016,12,0))</f>
        <v>精英副本-三头龟</v>
      </c>
      <c r="R738" s="15"/>
      <c r="S738" s="15"/>
      <c r="T738" s="15"/>
    </row>
    <row r="739" spans="1:21">
      <c r="A739" s="76">
        <v>8198</v>
      </c>
      <c r="B739" s="77" t="s">
        <v>1031</v>
      </c>
      <c r="C739" s="78" t="s">
        <v>409</v>
      </c>
      <c r="D739" s="92" t="s">
        <v>2090</v>
      </c>
      <c r="E739" s="37">
        <v>103</v>
      </c>
      <c r="F739" s="37">
        <v>24</v>
      </c>
      <c r="G739" s="33">
        <v>247</v>
      </c>
      <c r="H739" s="37">
        <v>50</v>
      </c>
      <c r="I739" s="36">
        <v>0</v>
      </c>
      <c r="J739" s="23"/>
      <c r="K739" s="15"/>
      <c r="L739" s="45" t="s">
        <v>1523</v>
      </c>
      <c r="M739" s="45"/>
      <c r="N739" s="15"/>
      <c r="O739" s="15"/>
      <c r="P739" s="15">
        <f>INT(COUNTIFS(工作表3!A:A,A739))</f>
        <v>0</v>
      </c>
      <c r="Q739" s="15" t="str">
        <f>IF($P739=0,$D739,VLOOKUP($A739,工作表3!$A$6:$L$1016,12,0))</f>
        <v>精英副本-蛇咬拳斯内克</v>
      </c>
      <c r="R739" s="15"/>
      <c r="S739" s="15"/>
      <c r="T739" s="15"/>
    </row>
    <row r="740" spans="1:21">
      <c r="A740" s="76">
        <v>8199</v>
      </c>
      <c r="B740" s="77" t="s">
        <v>1032</v>
      </c>
      <c r="C740" s="78" t="s">
        <v>409</v>
      </c>
      <c r="D740" s="92" t="s">
        <v>2154</v>
      </c>
      <c r="E740" s="37">
        <v>103</v>
      </c>
      <c r="F740" s="37">
        <v>24</v>
      </c>
      <c r="G740" s="33">
        <v>248</v>
      </c>
      <c r="H740" s="37">
        <v>50</v>
      </c>
      <c r="I740" s="36">
        <v>0</v>
      </c>
      <c r="J740" s="23"/>
      <c r="K740" s="15"/>
      <c r="L740" s="45" t="s">
        <v>1509</v>
      </c>
      <c r="M740" s="45"/>
      <c r="N740" s="15"/>
      <c r="O740" s="15"/>
      <c r="P740" s="15">
        <f>INT(COUNTIFS(工作表3!A:A,A740))</f>
        <v>0</v>
      </c>
      <c r="Q740" s="15" t="str">
        <f>IF($P740=0,$D740,VLOOKUP($A740,工作表3!$A$6:$L$1016,12,0))</f>
        <v>精英副本-岩石怪</v>
      </c>
      <c r="R740" s="15"/>
      <c r="S740" s="15"/>
      <c r="T740" s="15"/>
    </row>
    <row r="741" spans="1:21">
      <c r="A741" s="76">
        <v>8200</v>
      </c>
      <c r="B741" s="77" t="s">
        <v>1033</v>
      </c>
      <c r="C741" s="78" t="s">
        <v>409</v>
      </c>
      <c r="D741" s="92" t="s">
        <v>2100</v>
      </c>
      <c r="E741" s="37">
        <v>103</v>
      </c>
      <c r="F741" s="37">
        <v>24</v>
      </c>
      <c r="G741" s="33">
        <v>249</v>
      </c>
      <c r="H741" s="37">
        <v>50</v>
      </c>
      <c r="I741" s="36">
        <v>0</v>
      </c>
      <c r="J741" s="23"/>
      <c r="K741" s="15"/>
      <c r="L741" s="45" t="s">
        <v>1488</v>
      </c>
      <c r="M741" s="45"/>
      <c r="N741" s="15"/>
      <c r="O741" s="15"/>
      <c r="P741" s="15">
        <f>INT(COUNTIFS(工作表3!A:A,A741))</f>
        <v>0</v>
      </c>
      <c r="Q741" s="15" t="str">
        <f>IF($P741=0,$D741,VLOOKUP($A741,工作表3!$A$6:$L$1016,12,0))</f>
        <v>精英副本-原子武士</v>
      </c>
      <c r="R741" s="15"/>
      <c r="S741" s="15"/>
      <c r="T741" s="15"/>
    </row>
    <row r="742" spans="1:21">
      <c r="A742" s="79">
        <v>10001</v>
      </c>
      <c r="B742" s="75" t="s">
        <v>2155</v>
      </c>
      <c r="C742" s="54" t="s">
        <v>138</v>
      </c>
      <c r="D742" s="86" t="s">
        <v>1770</v>
      </c>
      <c r="E742" s="8">
        <v>103</v>
      </c>
      <c r="F742" s="8">
        <v>1</v>
      </c>
      <c r="G742" s="11">
        <v>825</v>
      </c>
      <c r="H742" s="11">
        <v>65</v>
      </c>
      <c r="I742" s="8">
        <v>0</v>
      </c>
      <c r="J742" s="11">
        <v>10001</v>
      </c>
      <c r="K742" s="15"/>
      <c r="L742" s="45" t="s">
        <v>1477</v>
      </c>
      <c r="M742" s="45" t="str">
        <f>IF(ISERROR(VLOOKUP($B742,'[1]2.图文对照表'!$C$47:$D$297,2,0)),$B742,VLOOKUP($B742,'[1]2.图文对照表'!$C$47:$D$297,2,0))</f>
        <v>海带人</v>
      </c>
      <c r="N742" s="15"/>
      <c r="O742" s="15" t="str">
        <f>IF($L742&gt;0,CONCATENATE($M742,"碎片"),$M742)</f>
        <v>海带人碎片</v>
      </c>
      <c r="P742" s="15">
        <f>INT(COUNTIFS(工作表3!A:A,A742))</f>
        <v>1</v>
      </c>
      <c r="Q742" s="15" t="str">
        <f>IF($P742=0,$D742,VLOOKUP($A742,工作表3!$A$6:$L$1016,12,0))</f>
        <v>主线关卡【派拉斯】概率掉落</v>
      </c>
      <c r="R742" s="15"/>
      <c r="S742" s="15"/>
      <c r="T742" s="15"/>
    </row>
    <row r="743" spans="1:21">
      <c r="A743" s="79">
        <v>10002</v>
      </c>
      <c r="B743" s="75" t="s">
        <v>2155</v>
      </c>
      <c r="C743" s="54" t="s">
        <v>138</v>
      </c>
      <c r="D743" s="86" t="s">
        <v>1841</v>
      </c>
      <c r="E743" s="8">
        <v>103</v>
      </c>
      <c r="F743" s="8">
        <v>1</v>
      </c>
      <c r="G743" s="11">
        <v>890</v>
      </c>
      <c r="H743" s="11">
        <v>70</v>
      </c>
      <c r="I743" s="8">
        <v>0</v>
      </c>
      <c r="J743" s="11">
        <v>10001</v>
      </c>
      <c r="K743" s="15"/>
      <c r="L743" s="45" t="s">
        <v>1563</v>
      </c>
      <c r="M743" s="45" t="str">
        <f>IF(ISERROR(VLOOKUP($B743,'[1]2.图文对照表'!$C$47:$D$297,2,0)),$B743,VLOOKUP($B743,'[1]2.图文对照表'!$C$47:$D$297,2,0))</f>
        <v>海带人</v>
      </c>
      <c r="N743" s="15"/>
      <c r="O743" s="15" t="str">
        <f t="shared" ref="O743:O806" si="9">IF($L743&gt;0,CONCATENATE($M743,"碎片"),$M743)</f>
        <v>海带人碎片</v>
      </c>
      <c r="P743" s="15">
        <f>INT(COUNTIFS(工作表3!A:A,A743))</f>
        <v>1</v>
      </c>
      <c r="Q743" s="15" t="str">
        <f>IF($P743=0,$D743,VLOOKUP($A743,工作表3!$A$6:$L$1016,12,0))</f>
        <v>主线关卡【素利普】概率掉落</v>
      </c>
      <c r="R743" s="15"/>
      <c r="S743" s="15"/>
      <c r="T743" s="15"/>
    </row>
    <row r="744" spans="1:21">
      <c r="A744" s="79">
        <v>10003</v>
      </c>
      <c r="B744" s="75" t="s">
        <v>1712</v>
      </c>
      <c r="C744" s="54" t="s">
        <v>138</v>
      </c>
      <c r="D744" s="86" t="s">
        <v>1813</v>
      </c>
      <c r="E744" s="8">
        <v>103</v>
      </c>
      <c r="F744" s="8">
        <v>1</v>
      </c>
      <c r="G744" s="11">
        <v>403</v>
      </c>
      <c r="H744" s="11">
        <v>33</v>
      </c>
      <c r="I744" s="8">
        <v>0</v>
      </c>
      <c r="J744" s="11">
        <v>10002</v>
      </c>
      <c r="K744" s="15"/>
      <c r="L744" s="45" t="s">
        <v>1488</v>
      </c>
      <c r="M744" s="45" t="str">
        <f>IF(ISERROR(VLOOKUP($B744,'[1]2.图文对照表'!$C$47:$D$297,2,0)),$B744,VLOOKUP($B744,'[1]2.图文对照表'!$C$47:$D$297,2,0))</f>
        <v>丘舞太刀</v>
      </c>
      <c r="N744" s="15"/>
      <c r="O744" s="15" t="str">
        <f t="shared" si="9"/>
        <v>丘舞太刀碎片</v>
      </c>
      <c r="P744" s="15">
        <f>INT(COUNTIFS(工作表3!A:A,A744))</f>
        <v>1</v>
      </c>
      <c r="Q744" s="15" t="str">
        <f>IF($P744=0,$D744,VLOOKUP($A744,工作表3!$A$6:$L$1016,12,0))</f>
        <v>主线关卡【阿伯怪】概率掉落</v>
      </c>
      <c r="R744" s="15"/>
      <c r="S744" s="15"/>
      <c r="T744" s="15"/>
    </row>
    <row r="745" spans="1:21">
      <c r="A745" s="79">
        <v>10004</v>
      </c>
      <c r="B745" s="75" t="s">
        <v>1712</v>
      </c>
      <c r="C745" s="54" t="s">
        <v>138</v>
      </c>
      <c r="D745" s="86" t="s">
        <v>1836</v>
      </c>
      <c r="E745" s="8">
        <v>103</v>
      </c>
      <c r="F745" s="8">
        <v>1</v>
      </c>
      <c r="G745" s="11">
        <v>455</v>
      </c>
      <c r="H745" s="11">
        <v>37</v>
      </c>
      <c r="I745" s="8">
        <v>0</v>
      </c>
      <c r="J745" s="11">
        <v>10002</v>
      </c>
      <c r="K745" s="15"/>
      <c r="L745" s="45" t="s">
        <v>1492</v>
      </c>
      <c r="M745" s="45" t="str">
        <f>IF(ISERROR(VLOOKUP($B745,'[1]2.图文对照表'!$C$47:$D$297,2,0)),$B745,VLOOKUP($B745,'[1]2.图文对照表'!$C$47:$D$297,2,0))</f>
        <v>丘舞太刀</v>
      </c>
      <c r="N745" s="15"/>
      <c r="O745" s="15" t="str">
        <f t="shared" si="9"/>
        <v>丘舞太刀碎片</v>
      </c>
      <c r="P745" s="15">
        <f>INT(COUNTIFS(工作表3!A:A,A745))</f>
        <v>1</v>
      </c>
      <c r="Q745" s="15" t="str">
        <f>IF($P745=0,$D745,VLOOKUP($A745,工作表3!$A$6:$L$1016,12,0))</f>
        <v>主线关卡【双弹瓦斯】概率掉落</v>
      </c>
      <c r="R745" s="15"/>
      <c r="S745" s="15"/>
      <c r="T745" s="15"/>
    </row>
    <row r="746" spans="1:21">
      <c r="A746" s="79">
        <v>10005</v>
      </c>
      <c r="B746" s="75" t="s">
        <v>1712</v>
      </c>
      <c r="C746" s="54" t="s">
        <v>138</v>
      </c>
      <c r="D746" s="86" t="s">
        <v>1841</v>
      </c>
      <c r="E746" s="8">
        <v>103</v>
      </c>
      <c r="F746" s="8">
        <v>1</v>
      </c>
      <c r="G746" s="11">
        <v>559</v>
      </c>
      <c r="H746" s="11">
        <v>45</v>
      </c>
      <c r="I746" s="8">
        <v>0</v>
      </c>
      <c r="J746" s="11">
        <v>10002</v>
      </c>
      <c r="K746" s="15"/>
      <c r="L746" s="45" t="s">
        <v>1486</v>
      </c>
      <c r="M746" s="45" t="str">
        <f>IF(ISERROR(VLOOKUP($B746,'[1]2.图文对照表'!$C$47:$D$297,2,0)),$B746,VLOOKUP($B746,'[1]2.图文对照表'!$C$47:$D$297,2,0))</f>
        <v>丘舞太刀</v>
      </c>
      <c r="N746" s="15"/>
      <c r="O746" s="15" t="str">
        <f t="shared" si="9"/>
        <v>丘舞太刀碎片</v>
      </c>
      <c r="P746" s="15">
        <f>INT(COUNTIFS(工作表3!A:A,A746))</f>
        <v>1</v>
      </c>
      <c r="Q746" s="15" t="str">
        <f>IF($P746=0,$D746,VLOOKUP($A746,工作表3!$A$6:$L$1016,12,0))</f>
        <v>主线关卡【无光虫】概率掉落</v>
      </c>
      <c r="R746" s="15"/>
      <c r="S746" s="15"/>
      <c r="T746" s="15"/>
    </row>
    <row r="747" spans="1:21">
      <c r="A747" s="79">
        <v>10006</v>
      </c>
      <c r="B747" s="75" t="s">
        <v>1712</v>
      </c>
      <c r="C747" s="54" t="s">
        <v>138</v>
      </c>
      <c r="D747" s="86" t="s">
        <v>2036</v>
      </c>
      <c r="E747" s="8">
        <v>103</v>
      </c>
      <c r="F747" s="8">
        <v>1</v>
      </c>
      <c r="G747" s="11">
        <v>767</v>
      </c>
      <c r="H747" s="11">
        <v>61</v>
      </c>
      <c r="I747" s="8">
        <v>0</v>
      </c>
      <c r="J747" s="11">
        <v>10002</v>
      </c>
      <c r="K747" s="15"/>
      <c r="L747" s="45" t="s">
        <v>1529</v>
      </c>
      <c r="M747" s="45" t="str">
        <f>IF(ISERROR(VLOOKUP($B747,'[1]2.图文对照表'!$C$47:$D$297,2,0)),$B747,VLOOKUP($B747,'[1]2.图文对照表'!$C$47:$D$297,2,0))</f>
        <v>丘舞太刀</v>
      </c>
      <c r="N747" s="15"/>
      <c r="O747" s="15" t="str">
        <f t="shared" si="9"/>
        <v>丘舞太刀碎片</v>
      </c>
      <c r="P747" s="15">
        <f>INT(COUNTIFS(工作表3!A:A,A747))</f>
        <v>1</v>
      </c>
      <c r="Q747" s="15" t="str">
        <f>IF($P747=0,$D747,VLOOKUP($A747,工作表3!$A$6:$L$1016,12,0))</f>
        <v>主线关卡【双弹瓦斯】概率掉落</v>
      </c>
      <c r="R747" s="15"/>
      <c r="S747" s="15"/>
      <c r="T747" s="15"/>
    </row>
    <row r="748" spans="1:21">
      <c r="A748" s="79">
        <v>10007</v>
      </c>
      <c r="B748" s="75" t="s">
        <v>1712</v>
      </c>
      <c r="C748" s="54" t="s">
        <v>138</v>
      </c>
      <c r="D748" s="86" t="s">
        <v>2036</v>
      </c>
      <c r="E748" s="8">
        <v>103</v>
      </c>
      <c r="F748" s="8">
        <v>1</v>
      </c>
      <c r="G748" s="11">
        <v>823</v>
      </c>
      <c r="H748" s="11">
        <v>65</v>
      </c>
      <c r="I748" s="8">
        <v>0</v>
      </c>
      <c r="J748" s="11">
        <v>10002</v>
      </c>
      <c r="K748" s="15"/>
      <c r="L748" s="45" t="s">
        <v>1543</v>
      </c>
      <c r="M748" s="45" t="str">
        <f>IF(ISERROR(VLOOKUP($B748,'[1]2.图文对照表'!$C$47:$D$297,2,0)),$B748,VLOOKUP($B748,'[1]2.图文对照表'!$C$47:$D$297,2,0))</f>
        <v>丘舞太刀</v>
      </c>
      <c r="N748" s="15"/>
      <c r="O748" s="15" t="str">
        <f t="shared" si="9"/>
        <v>丘舞太刀碎片</v>
      </c>
      <c r="P748" s="15">
        <f>INT(COUNTIFS(工作表3!A:A,A748))</f>
        <v>1</v>
      </c>
      <c r="Q748" s="15" t="str">
        <f>IF($P748=0,$D748,VLOOKUP($A748,工作表3!$A$6:$L$1016,12,0))</f>
        <v>主线关卡【钢神柱】概率掉落</v>
      </c>
      <c r="R748" s="15"/>
      <c r="S748" s="15"/>
      <c r="T748" s="15"/>
    </row>
    <row r="749" spans="1:21">
      <c r="A749" s="79">
        <v>10008</v>
      </c>
      <c r="B749" s="75" t="s">
        <v>2156</v>
      </c>
      <c r="C749" s="54" t="s">
        <v>138</v>
      </c>
      <c r="D749" s="86" t="s">
        <v>1804</v>
      </c>
      <c r="E749" s="8">
        <v>103</v>
      </c>
      <c r="F749" s="8">
        <v>1</v>
      </c>
      <c r="G749" s="11">
        <v>240</v>
      </c>
      <c r="H749" s="11">
        <v>20</v>
      </c>
      <c r="I749" s="8">
        <v>0</v>
      </c>
      <c r="J749" s="11">
        <v>10003</v>
      </c>
      <c r="K749" s="15"/>
      <c r="L749" s="45" t="s">
        <v>1467</v>
      </c>
      <c r="M749" s="45" t="str">
        <f>IF(ISERROR(VLOOKUP($B749,'[1]2.图文对照表'!$C$47:$D$297,2,0)),$B749,VLOOKUP($B749,'[1]2.图文对照表'!$C$47:$D$297,2,0))</f>
        <v>金属球棒</v>
      </c>
      <c r="N749" s="15"/>
      <c r="O749" s="15" t="str">
        <f t="shared" si="9"/>
        <v>金属球棒碎片</v>
      </c>
      <c r="P749" s="15">
        <f>INT(COUNTIFS(工作表3!A:A,A749))</f>
        <v>1</v>
      </c>
      <c r="Q749" s="15" t="str">
        <f>IF($P749=0,$D749,VLOOKUP($A749,工作表3!$A$6:$L$1016,12,0))</f>
        <v>主线关卡【菊草叶】概率掉落</v>
      </c>
      <c r="R749" s="15"/>
      <c r="S749" s="15"/>
      <c r="T749" s="15"/>
    </row>
    <row r="750" spans="1:21">
      <c r="A750" s="79">
        <v>10009</v>
      </c>
      <c r="B750" s="75" t="s">
        <v>2156</v>
      </c>
      <c r="C750" s="54" t="s">
        <v>138</v>
      </c>
      <c r="D750" s="86" t="s">
        <v>1813</v>
      </c>
      <c r="E750" s="8">
        <v>103</v>
      </c>
      <c r="F750" s="8">
        <v>1</v>
      </c>
      <c r="G750" s="11">
        <v>305</v>
      </c>
      <c r="H750" s="11">
        <v>25</v>
      </c>
      <c r="I750" s="8">
        <v>0</v>
      </c>
      <c r="J750" s="11">
        <v>10003</v>
      </c>
      <c r="K750" s="15"/>
      <c r="L750" s="45" t="s">
        <v>1496</v>
      </c>
      <c r="M750" s="45" t="str">
        <f>IF(ISERROR(VLOOKUP($B750,'[1]2.图文对照表'!$C$47:$D$297,2,0)),$B750,VLOOKUP($B750,'[1]2.图文对照表'!$C$47:$D$297,2,0))</f>
        <v>金属球棒</v>
      </c>
      <c r="N750" s="15"/>
      <c r="O750" s="15" t="str">
        <f t="shared" si="9"/>
        <v>金属球棒碎片</v>
      </c>
      <c r="P750" s="15">
        <f>INT(COUNTIFS(工作表3!A:A,A750))</f>
        <v>1</v>
      </c>
      <c r="Q750" s="15" t="str">
        <f>IF($P750=0,$D750,VLOOKUP($A750,工作表3!$A$6:$L$1016,12,0))</f>
        <v>主线关卡【腕力】概率掉落</v>
      </c>
      <c r="R750" s="15"/>
      <c r="S750" s="15"/>
      <c r="T750" s="15"/>
    </row>
    <row r="751" spans="1:21">
      <c r="A751" s="79">
        <v>10010</v>
      </c>
      <c r="B751" s="75" t="s">
        <v>2156</v>
      </c>
      <c r="C751" s="54" t="s">
        <v>138</v>
      </c>
      <c r="D751" s="86" t="s">
        <v>1794</v>
      </c>
      <c r="E751" s="8">
        <v>103</v>
      </c>
      <c r="F751" s="8">
        <v>1</v>
      </c>
      <c r="G751" s="11">
        <v>461</v>
      </c>
      <c r="H751" s="11">
        <v>37</v>
      </c>
      <c r="I751" s="8">
        <v>0</v>
      </c>
      <c r="J751" s="11">
        <v>10003</v>
      </c>
      <c r="K751" s="15"/>
      <c r="L751" s="45" t="s">
        <v>1538</v>
      </c>
      <c r="M751" s="45" t="str">
        <f>IF(ISERROR(VLOOKUP($B751,'[1]2.图文对照表'!$C$47:$D$297,2,0)),$B751,VLOOKUP($B751,'[1]2.图文对照表'!$C$47:$D$297,2,0))</f>
        <v>金属球棒</v>
      </c>
      <c r="N751" s="15"/>
      <c r="O751" s="15" t="str">
        <f t="shared" si="9"/>
        <v>金属球棒碎片</v>
      </c>
      <c r="P751" s="15">
        <f>INT(COUNTIFS(工作表3!A:A,A751))</f>
        <v>1</v>
      </c>
      <c r="Q751" s="15" t="str">
        <f>IF($P751=0,$D751,VLOOKUP($A751,工作表3!$A$6:$L$1016,12,0))</f>
        <v>主线关卡【宝宝丁】概率掉落</v>
      </c>
      <c r="R751" s="15"/>
      <c r="S751" s="15"/>
      <c r="T751" s="15"/>
    </row>
    <row r="752" spans="1:21">
      <c r="A752" s="79">
        <v>10011</v>
      </c>
      <c r="B752" s="75" t="s">
        <v>2156</v>
      </c>
      <c r="C752" s="54" t="s">
        <v>138</v>
      </c>
      <c r="D752" s="86" t="s">
        <v>1886</v>
      </c>
      <c r="E752" s="8">
        <v>103</v>
      </c>
      <c r="F752" s="8">
        <v>1</v>
      </c>
      <c r="G752" s="11">
        <v>511</v>
      </c>
      <c r="H752" s="11">
        <v>41</v>
      </c>
      <c r="I752" s="8">
        <v>0</v>
      </c>
      <c r="J752" s="11">
        <v>10003</v>
      </c>
      <c r="K752" s="15"/>
      <c r="L752" s="45" t="s">
        <v>1546</v>
      </c>
      <c r="M752" s="45" t="str">
        <f>IF(ISERROR(VLOOKUP($B752,'[1]2.图文对照表'!$C$47:$D$297,2,0)),$B752,VLOOKUP($B752,'[1]2.图文对照表'!$C$47:$D$297,2,0))</f>
        <v>金属球棒</v>
      </c>
      <c r="N752" s="15"/>
      <c r="O752" s="15" t="str">
        <f t="shared" si="9"/>
        <v>金属球棒碎片</v>
      </c>
      <c r="P752" s="15">
        <f>INT(COUNTIFS(工作表3!A:A,A752))</f>
        <v>1</v>
      </c>
      <c r="Q752" s="15" t="str">
        <f>IF($P752=0,$D752,VLOOKUP($A752,工作表3!$A$6:$L$1016,12,0))</f>
        <v>主线关卡【小锯鳄】概率掉落</v>
      </c>
      <c r="R752" s="15"/>
      <c r="S752" s="15"/>
      <c r="T752" s="15"/>
    </row>
    <row r="753" spans="1:20">
      <c r="A753" s="79">
        <v>10012</v>
      </c>
      <c r="B753" s="75" t="s">
        <v>703</v>
      </c>
      <c r="C753" s="54" t="s">
        <v>138</v>
      </c>
      <c r="D753" s="86" t="s">
        <v>1792</v>
      </c>
      <c r="E753" s="8">
        <v>103</v>
      </c>
      <c r="F753" s="8">
        <v>1</v>
      </c>
      <c r="G753" s="11">
        <v>238</v>
      </c>
      <c r="H753" s="11">
        <v>20</v>
      </c>
      <c r="I753" s="8">
        <v>0</v>
      </c>
      <c r="J753" s="11">
        <v>10004</v>
      </c>
      <c r="K753" s="15"/>
      <c r="L753" s="45" t="s">
        <v>1540</v>
      </c>
      <c r="M753" s="45" t="str">
        <f>IF(ISERROR(VLOOKUP($B753,'[1]2.图文对照表'!$C$47:$D$297,2,0)),$B753,VLOOKUP($B753,'[1]2.图文对照表'!$C$47:$D$297,2,0))</f>
        <v>穿山鼠</v>
      </c>
      <c r="N753" s="15"/>
      <c r="O753" s="15" t="str">
        <f t="shared" si="9"/>
        <v>穿山鼠碎片</v>
      </c>
      <c r="P753" s="15">
        <f>INT(COUNTIFS(工作表3!A:A,A753))</f>
        <v>1</v>
      </c>
      <c r="Q753" s="15" t="str">
        <f>IF($P753=0,$D753,VLOOKUP($A753,工作表3!$A$6:$L$1016,12,0))</f>
        <v>主线关卡【拉提奥斯】概率掉落</v>
      </c>
      <c r="R753" s="15"/>
      <c r="S753" s="15"/>
      <c r="T753" s="15"/>
    </row>
    <row r="754" spans="1:20">
      <c r="A754" s="79">
        <v>10013</v>
      </c>
      <c r="B754" s="75" t="s">
        <v>703</v>
      </c>
      <c r="C754" s="54" t="s">
        <v>138</v>
      </c>
      <c r="D754" s="86" t="s">
        <v>1839</v>
      </c>
      <c r="E754" s="8">
        <v>103</v>
      </c>
      <c r="F754" s="8">
        <v>1</v>
      </c>
      <c r="G754" s="11">
        <v>303</v>
      </c>
      <c r="H754" s="11">
        <v>25</v>
      </c>
      <c r="I754" s="8">
        <v>0</v>
      </c>
      <c r="J754" s="11">
        <v>10004</v>
      </c>
      <c r="K754" s="15"/>
      <c r="L754" s="45" t="s">
        <v>1455</v>
      </c>
      <c r="M754" s="45" t="str">
        <f>IF(ISERROR(VLOOKUP($B754,'[1]2.图文对照表'!$C$47:$D$297,2,0)),$B754,VLOOKUP($B754,'[1]2.图文对照表'!$C$47:$D$297,2,0))</f>
        <v>穿山鼠</v>
      </c>
      <c r="N754" s="15"/>
      <c r="O754" s="15" t="str">
        <f t="shared" si="9"/>
        <v>穿山鼠碎片</v>
      </c>
      <c r="P754" s="15">
        <f>INT(COUNTIFS(工作表3!A:A,A754))</f>
        <v>1</v>
      </c>
      <c r="Q754" s="15" t="str">
        <f>IF($P754=0,$D754,VLOOKUP($A754,工作表3!$A$6:$L$1016,12,0))</f>
        <v>主线关卡【手尾猴】概率掉落</v>
      </c>
      <c r="R754" s="15"/>
      <c r="S754" s="15"/>
      <c r="T754" s="15"/>
    </row>
    <row r="755" spans="1:20">
      <c r="A755" s="79">
        <v>10014</v>
      </c>
      <c r="B755" s="75" t="s">
        <v>703</v>
      </c>
      <c r="C755" s="54" t="s">
        <v>138</v>
      </c>
      <c r="D755" s="86" t="s">
        <v>1826</v>
      </c>
      <c r="E755" s="8">
        <v>103</v>
      </c>
      <c r="F755" s="8">
        <v>1</v>
      </c>
      <c r="G755" s="11">
        <v>409</v>
      </c>
      <c r="H755" s="11">
        <v>33</v>
      </c>
      <c r="I755" s="8">
        <v>0</v>
      </c>
      <c r="J755" s="11">
        <v>10004</v>
      </c>
      <c r="K755" s="15"/>
      <c r="L755" s="45" t="s">
        <v>1557</v>
      </c>
      <c r="M755" s="45" t="str">
        <f>IF(ISERROR(VLOOKUP($B755,'[1]2.图文对照表'!$C$47:$D$297,2,0)),$B755,VLOOKUP($B755,'[1]2.图文对照表'!$C$47:$D$297,2,0))</f>
        <v>穿山鼠</v>
      </c>
      <c r="N755" s="15"/>
      <c r="O755" s="15" t="str">
        <f t="shared" si="9"/>
        <v>穿山鼠碎片</v>
      </c>
      <c r="P755" s="15">
        <f>INT(COUNTIFS(工作表3!A:A,A755))</f>
        <v>1</v>
      </c>
      <c r="Q755" s="15" t="str">
        <f>IF($P755=0,$D755,VLOOKUP($A755,工作表3!$A$6:$L$1016,12,0))</f>
        <v>主线关卡【凰王】概率掉落</v>
      </c>
      <c r="R755" s="15"/>
      <c r="S755" s="15"/>
      <c r="T755" s="15"/>
    </row>
    <row r="756" spans="1:20">
      <c r="A756" s="79">
        <v>10015</v>
      </c>
      <c r="B756" s="75" t="s">
        <v>703</v>
      </c>
      <c r="C756" s="54" t="s">
        <v>138</v>
      </c>
      <c r="D756" s="86" t="s">
        <v>1853</v>
      </c>
      <c r="E756" s="8">
        <v>103</v>
      </c>
      <c r="F756" s="8">
        <v>1</v>
      </c>
      <c r="G756" s="11">
        <v>507</v>
      </c>
      <c r="H756" s="11">
        <v>41</v>
      </c>
      <c r="I756" s="8">
        <v>0</v>
      </c>
      <c r="J756" s="11">
        <v>10004</v>
      </c>
      <c r="K756" s="15"/>
      <c r="L756" s="45" t="s">
        <v>1471</v>
      </c>
      <c r="M756" s="45" t="str">
        <f>IF(ISERROR(VLOOKUP($B756,'[1]2.图文对照表'!$C$47:$D$297,2,0)),$B756,VLOOKUP($B756,'[1]2.图文对照表'!$C$47:$D$297,2,0))</f>
        <v>穿山鼠</v>
      </c>
      <c r="N756" s="15"/>
      <c r="O756" s="15" t="str">
        <f t="shared" si="9"/>
        <v>穿山鼠碎片</v>
      </c>
      <c r="P756" s="15">
        <f>INT(COUNTIFS(工作表3!A:A,A756))</f>
        <v>1</v>
      </c>
      <c r="Q756" s="15" t="str">
        <f>IF($P756=0,$D756,VLOOKUP($A756,工作表3!$A$6:$L$1016,12,0))</f>
        <v>主线关卡【卡蒂狗】概率掉落</v>
      </c>
      <c r="R756" s="15"/>
      <c r="S756" s="15"/>
      <c r="T756" s="15"/>
    </row>
    <row r="757" spans="1:20">
      <c r="A757" s="79">
        <v>10016</v>
      </c>
      <c r="B757" s="75" t="s">
        <v>2157</v>
      </c>
      <c r="C757" s="54" t="s">
        <v>138</v>
      </c>
      <c r="D757" s="86" t="s">
        <v>2019</v>
      </c>
      <c r="E757" s="8">
        <v>103</v>
      </c>
      <c r="F757" s="8">
        <v>1</v>
      </c>
      <c r="G757" s="11">
        <v>513</v>
      </c>
      <c r="H757" s="11">
        <v>41</v>
      </c>
      <c r="I757" s="8">
        <v>0</v>
      </c>
      <c r="J757" s="11">
        <v>10005</v>
      </c>
      <c r="K757" s="15"/>
      <c r="L757" s="45" t="s">
        <v>1472</v>
      </c>
      <c r="M757" s="45" t="str">
        <f>IF(ISERROR(VLOOKUP($B757,'[1]2.图文对照表'!$C$47:$D$297,2,0)),$B757,VLOOKUP($B757,'[1]2.图文对照表'!$C$47:$D$297,2,0))</f>
        <v>驱动骑士</v>
      </c>
      <c r="N757" s="15"/>
      <c r="O757" s="15" t="str">
        <f t="shared" si="9"/>
        <v>驱动骑士碎片</v>
      </c>
      <c r="P757" s="15">
        <f>INT(COUNTIFS(工作表3!A:A,A757))</f>
        <v>1</v>
      </c>
      <c r="Q757" s="15" t="str">
        <f>IF($P757=0,$D757,VLOOKUP($A757,工作表3!$A$6:$L$1016,12,0))</f>
        <v>主线关卡【地鼠】概率掉落</v>
      </c>
      <c r="R757" s="15"/>
      <c r="S757" s="15"/>
      <c r="T757" s="15"/>
    </row>
    <row r="758" spans="1:20">
      <c r="A758" s="79">
        <v>10017</v>
      </c>
      <c r="B758" s="75" t="s">
        <v>2157</v>
      </c>
      <c r="C758" s="54" t="s">
        <v>138</v>
      </c>
      <c r="D758" s="86" t="s">
        <v>2028</v>
      </c>
      <c r="E758" s="8">
        <v>103</v>
      </c>
      <c r="F758" s="8">
        <v>1</v>
      </c>
      <c r="G758" s="11">
        <v>617</v>
      </c>
      <c r="H758" s="11">
        <v>49</v>
      </c>
      <c r="I758" s="8">
        <v>0</v>
      </c>
      <c r="J758" s="11">
        <v>10005</v>
      </c>
      <c r="K758" s="15"/>
      <c r="L758" s="45" t="s">
        <v>1478</v>
      </c>
      <c r="M758" s="45" t="str">
        <f>IF(ISERROR(VLOOKUP($B758,'[1]2.图文对照表'!$C$47:$D$297,2,0)),$B758,VLOOKUP($B758,'[1]2.图文对照表'!$C$47:$D$297,2,0))</f>
        <v>驱动骑士</v>
      </c>
      <c r="N758" s="15"/>
      <c r="O758" s="15" t="str">
        <f t="shared" si="9"/>
        <v>驱动骑士碎片</v>
      </c>
      <c r="P758" s="15">
        <f>INT(COUNTIFS(工作表3!A:A,A758))</f>
        <v>1</v>
      </c>
      <c r="Q758" s="15" t="str">
        <f>IF($P758=0,$D758,VLOOKUP($A758,工作表3!$A$6:$L$1016,12,0))</f>
        <v>主线关卡【3D龙】概率掉落</v>
      </c>
      <c r="R758" s="15"/>
      <c r="S758" s="15"/>
      <c r="T758" s="15"/>
    </row>
    <row r="759" spans="1:20">
      <c r="A759" s="79">
        <v>10018</v>
      </c>
      <c r="B759" s="75" t="s">
        <v>2157</v>
      </c>
      <c r="C759" s="54" t="s">
        <v>138</v>
      </c>
      <c r="D759" s="86" t="s">
        <v>1816</v>
      </c>
      <c r="E759" s="8">
        <v>103</v>
      </c>
      <c r="F759" s="8">
        <v>1</v>
      </c>
      <c r="G759" s="11">
        <v>719</v>
      </c>
      <c r="H759" s="11">
        <v>57</v>
      </c>
      <c r="I759" s="8">
        <v>0</v>
      </c>
      <c r="J759" s="11">
        <v>10005</v>
      </c>
      <c r="K759" s="15"/>
      <c r="L759" s="45" t="s">
        <v>1526</v>
      </c>
      <c r="M759" s="45" t="str">
        <f>IF(ISERROR(VLOOKUP($B759,'[1]2.图文对照表'!$C$47:$D$297,2,0)),$B759,VLOOKUP($B759,'[1]2.图文对照表'!$C$47:$D$297,2,0))</f>
        <v>驱动骑士</v>
      </c>
      <c r="N759" s="15"/>
      <c r="O759" s="15" t="str">
        <f t="shared" si="9"/>
        <v>驱动骑士碎片</v>
      </c>
      <c r="P759" s="15">
        <f>INT(COUNTIFS(工作表3!A:A,A759))</f>
        <v>1</v>
      </c>
      <c r="Q759" s="15" t="str">
        <f>IF($P759=0,$D759,VLOOKUP($A759,工作表3!$A$6:$L$1016,12,0))</f>
        <v>主线关卡【小肚皮】概率掉落</v>
      </c>
      <c r="R759" s="15"/>
      <c r="S759" s="15"/>
      <c r="T759" s="15"/>
    </row>
    <row r="760" spans="1:20">
      <c r="A760" s="79">
        <v>10019</v>
      </c>
      <c r="B760" s="75" t="s">
        <v>2157</v>
      </c>
      <c r="C760" s="54" t="s">
        <v>138</v>
      </c>
      <c r="D760" s="86" t="s">
        <v>1818</v>
      </c>
      <c r="E760" s="8">
        <v>103</v>
      </c>
      <c r="F760" s="8">
        <v>1</v>
      </c>
      <c r="G760" s="11">
        <v>721</v>
      </c>
      <c r="H760" s="11">
        <v>57</v>
      </c>
      <c r="I760" s="8">
        <v>0</v>
      </c>
      <c r="J760" s="11">
        <v>10005</v>
      </c>
      <c r="K760" s="15"/>
      <c r="L760" s="45" t="s">
        <v>1484</v>
      </c>
      <c r="M760" s="45" t="str">
        <f>IF(ISERROR(VLOOKUP($B760,'[1]2.图文对照表'!$C$47:$D$297,2,0)),$B760,VLOOKUP($B760,'[1]2.图文对照表'!$C$47:$D$297,2,0))</f>
        <v>驱动骑士</v>
      </c>
      <c r="N760" s="15"/>
      <c r="O760" s="15" t="str">
        <f t="shared" si="9"/>
        <v>驱动骑士碎片</v>
      </c>
      <c r="P760" s="15">
        <f>INT(COUNTIFS(工作表3!A:A,A760))</f>
        <v>1</v>
      </c>
      <c r="Q760" s="15" t="str">
        <f>IF($P760=0,$D760,VLOOKUP($A760,工作表3!$A$6:$L$1016,12,0))</f>
        <v>主线关卡【臭泥】概率掉落</v>
      </c>
      <c r="R760" s="15"/>
      <c r="S760" s="15"/>
      <c r="T760" s="15"/>
    </row>
    <row r="761" spans="1:20">
      <c r="A761" s="79">
        <v>10020</v>
      </c>
      <c r="B761" s="75" t="s">
        <v>1711</v>
      </c>
      <c r="C761" s="54" t="s">
        <v>138</v>
      </c>
      <c r="D761" s="86" t="s">
        <v>1768</v>
      </c>
      <c r="E761" s="8">
        <v>103</v>
      </c>
      <c r="F761" s="8">
        <v>1</v>
      </c>
      <c r="G761" s="11">
        <v>407</v>
      </c>
      <c r="H761" s="11">
        <v>33</v>
      </c>
      <c r="I761" s="8">
        <v>0</v>
      </c>
      <c r="J761" s="11">
        <v>10007</v>
      </c>
      <c r="K761" s="15"/>
      <c r="L761" s="45" t="s">
        <v>1538</v>
      </c>
      <c r="M761" s="45" t="str">
        <f>IF(ISERROR(VLOOKUP($B761,'[1]2.图文对照表'!$C$47:$D$297,2,0)),$B761,VLOOKUP($B761,'[1]2.图文对照表'!$C$47:$D$297,2,0))</f>
        <v>居合钢</v>
      </c>
      <c r="N761" s="15"/>
      <c r="O761" s="15" t="str">
        <f t="shared" si="9"/>
        <v>居合钢碎片</v>
      </c>
      <c r="P761" s="15">
        <f>INT(COUNTIFS(工作表3!A:A,A761))</f>
        <v>1</v>
      </c>
      <c r="Q761" s="15" t="str">
        <f>IF($P761=0,$D761,VLOOKUP($A761,工作表3!$A$6:$L$1016,12,0))</f>
        <v>主线关卡【双弹瓦斯】概率掉落</v>
      </c>
      <c r="R761" s="15"/>
      <c r="S761" s="15"/>
      <c r="T761" s="15"/>
    </row>
    <row r="762" spans="1:20">
      <c r="A762" s="79">
        <v>10021</v>
      </c>
      <c r="B762" s="75" t="s">
        <v>1711</v>
      </c>
      <c r="C762" s="54" t="s">
        <v>138</v>
      </c>
      <c r="D762" s="86" t="s">
        <v>1841</v>
      </c>
      <c r="E762" s="8">
        <v>103</v>
      </c>
      <c r="F762" s="8">
        <v>1</v>
      </c>
      <c r="G762" s="11">
        <v>459</v>
      </c>
      <c r="H762" s="11">
        <v>37</v>
      </c>
      <c r="I762" s="8">
        <v>0</v>
      </c>
      <c r="J762" s="11">
        <v>10007</v>
      </c>
      <c r="K762" s="15"/>
      <c r="L762" s="45" t="s">
        <v>1468</v>
      </c>
      <c r="M762" s="45" t="str">
        <f>IF(ISERROR(VLOOKUP($B762,'[1]2.图文对照表'!$C$47:$D$297,2,0)),$B762,VLOOKUP($B762,'[1]2.图文对照表'!$C$47:$D$297,2,0))</f>
        <v>居合钢</v>
      </c>
      <c r="N762" s="15"/>
      <c r="O762" s="15" t="str">
        <f t="shared" si="9"/>
        <v>居合钢碎片</v>
      </c>
      <c r="P762" s="15">
        <f>INT(COUNTIFS(工作表3!A:A,A762))</f>
        <v>1</v>
      </c>
      <c r="Q762" s="15" t="str">
        <f>IF($P762=0,$D762,VLOOKUP($A762,工作表3!$A$6:$L$1016,12,0))</f>
        <v>主线关卡【凯利阿】概率掉落</v>
      </c>
      <c r="R762" s="15"/>
      <c r="S762" s="15"/>
      <c r="T762" s="15"/>
    </row>
    <row r="763" spans="1:20">
      <c r="A763" s="79">
        <v>10022</v>
      </c>
      <c r="B763" s="75" t="s">
        <v>1711</v>
      </c>
      <c r="C763" s="54" t="s">
        <v>138</v>
      </c>
      <c r="D763" s="86" t="s">
        <v>1905</v>
      </c>
      <c r="E763" s="8">
        <v>103</v>
      </c>
      <c r="F763" s="8">
        <v>1</v>
      </c>
      <c r="G763" s="11">
        <v>611</v>
      </c>
      <c r="H763" s="11">
        <v>49</v>
      </c>
      <c r="I763" s="8">
        <v>0</v>
      </c>
      <c r="J763" s="11">
        <v>10007</v>
      </c>
      <c r="K763" s="15"/>
      <c r="L763" s="45" t="s">
        <v>1472</v>
      </c>
      <c r="M763" s="45" t="str">
        <f>IF(ISERROR(VLOOKUP($B763,'[1]2.图文对照表'!$C$47:$D$297,2,0)),$B763,VLOOKUP($B763,'[1]2.图文对照表'!$C$47:$D$297,2,0))</f>
        <v>居合钢</v>
      </c>
      <c r="N763" s="15"/>
      <c r="O763" s="15" t="str">
        <f t="shared" si="9"/>
        <v>居合钢碎片</v>
      </c>
      <c r="P763" s="15">
        <f>INT(COUNTIFS(工作表3!A:A,A763))</f>
        <v>1</v>
      </c>
      <c r="Q763" s="15" t="str">
        <f>IF($P763=0,$D763,VLOOKUP($A763,工作表3!$A$6:$L$1016,12,0))</f>
        <v>主线关卡【穿山鼠】概率掉落</v>
      </c>
      <c r="R763" s="15"/>
      <c r="S763" s="15"/>
      <c r="T763" s="15"/>
    </row>
    <row r="764" spans="1:20">
      <c r="A764" s="79">
        <v>10023</v>
      </c>
      <c r="B764" s="75" t="s">
        <v>1711</v>
      </c>
      <c r="C764" s="54" t="s">
        <v>138</v>
      </c>
      <c r="D764" s="86" t="s">
        <v>1780</v>
      </c>
      <c r="E764" s="8">
        <v>103</v>
      </c>
      <c r="F764" s="8">
        <v>1</v>
      </c>
      <c r="G764" s="11">
        <v>819</v>
      </c>
      <c r="H764" s="11">
        <v>65</v>
      </c>
      <c r="I764" s="8">
        <v>0</v>
      </c>
      <c r="J764" s="11">
        <v>10007</v>
      </c>
      <c r="K764" s="15"/>
      <c r="L764" s="45" t="s">
        <v>1542</v>
      </c>
      <c r="M764" s="45" t="str">
        <f>IF(ISERROR(VLOOKUP($B764,'[1]2.图文对照表'!$C$47:$D$297,2,0)),$B764,VLOOKUP($B764,'[1]2.图文对照表'!$C$47:$D$297,2,0))</f>
        <v>居合钢</v>
      </c>
      <c r="N764" s="15"/>
      <c r="O764" s="15" t="str">
        <f t="shared" si="9"/>
        <v>居合钢碎片</v>
      </c>
      <c r="P764" s="15">
        <f>INT(COUNTIFS(工作表3!A:A,A764))</f>
        <v>1</v>
      </c>
      <c r="Q764" s="15" t="str">
        <f>IF($P764=0,$D764,VLOOKUP($A764,工作表3!$A$6:$L$1016,12,0))</f>
        <v>主线关卡【凰王】概率掉落</v>
      </c>
      <c r="R764" s="15"/>
      <c r="S764" s="15"/>
      <c r="T764" s="15"/>
    </row>
    <row r="765" spans="1:20">
      <c r="A765" s="79">
        <v>10024</v>
      </c>
      <c r="B765" s="75" t="s">
        <v>704</v>
      </c>
      <c r="C765" s="54" t="s">
        <v>138</v>
      </c>
      <c r="D765" s="86" t="s">
        <v>1843</v>
      </c>
      <c r="E765" s="8">
        <v>103</v>
      </c>
      <c r="F765" s="8">
        <v>1</v>
      </c>
      <c r="G765" s="11">
        <v>39</v>
      </c>
      <c r="H765" s="11">
        <v>5</v>
      </c>
      <c r="I765" s="8">
        <v>0</v>
      </c>
      <c r="J765" s="11">
        <v>10008</v>
      </c>
      <c r="K765" s="15"/>
      <c r="L765" s="45" t="s">
        <v>1482</v>
      </c>
      <c r="M765" s="45" t="str">
        <f>IF(ISERROR(VLOOKUP($B765,'[1]2.图文对照表'!$C$47:$D$297,2,0)),$B765,VLOOKUP($B765,'[1]2.图文对照表'!$C$47:$D$297,2,0))</f>
        <v>壶壶</v>
      </c>
      <c r="N765" s="15"/>
      <c r="O765" s="15" t="str">
        <f t="shared" si="9"/>
        <v>壶壶碎片</v>
      </c>
      <c r="P765" s="15">
        <f>INT(COUNTIFS(工作表3!A:A,A765))</f>
        <v>1</v>
      </c>
      <c r="Q765" s="15" t="str">
        <f>IF($P765=0,$D765,VLOOKUP($A765,工作表3!$A$6:$L$1016,12,0))</f>
        <v>主线关卡【电击兽】概率掉落</v>
      </c>
      <c r="R765" s="15"/>
      <c r="S765" s="15"/>
      <c r="T765" s="15"/>
    </row>
    <row r="766" spans="1:20">
      <c r="A766" s="79">
        <v>10025</v>
      </c>
      <c r="B766" s="75" t="s">
        <v>704</v>
      </c>
      <c r="C766" s="54" t="s">
        <v>138</v>
      </c>
      <c r="D766" s="86" t="s">
        <v>1844</v>
      </c>
      <c r="E766" s="8">
        <v>103</v>
      </c>
      <c r="F766" s="8">
        <v>1</v>
      </c>
      <c r="G766" s="11">
        <v>147</v>
      </c>
      <c r="H766" s="11">
        <v>13</v>
      </c>
      <c r="I766" s="8">
        <v>0</v>
      </c>
      <c r="J766" s="11">
        <v>10008</v>
      </c>
      <c r="K766" s="15"/>
      <c r="L766" s="45" t="s">
        <v>1479</v>
      </c>
      <c r="M766" s="45" t="str">
        <f>IF(ISERROR(VLOOKUP($B766,'[1]2.图文对照表'!$C$47:$D$297,2,0)),$B766,VLOOKUP($B766,'[1]2.图文对照表'!$C$47:$D$297,2,0))</f>
        <v>壶壶</v>
      </c>
      <c r="N766" s="15"/>
      <c r="O766" s="15" t="str">
        <f t="shared" si="9"/>
        <v>壶壶碎片</v>
      </c>
      <c r="P766" s="15">
        <f>INT(COUNTIFS(工作表3!A:A,A766))</f>
        <v>1</v>
      </c>
      <c r="Q766" s="15" t="str">
        <f>IF($P766=0,$D766,VLOOKUP($A766,工作表3!$A$6:$L$1016,12,0))</f>
        <v>主线关卡【大猩猩】概率掉落</v>
      </c>
      <c r="R766" s="15"/>
      <c r="S766" s="15"/>
      <c r="T766" s="15"/>
    </row>
    <row r="767" spans="1:20">
      <c r="A767" s="79">
        <v>10026</v>
      </c>
      <c r="B767" s="75" t="s">
        <v>704</v>
      </c>
      <c r="C767" s="54" t="s">
        <v>138</v>
      </c>
      <c r="D767" s="86" t="s">
        <v>1891</v>
      </c>
      <c r="E767" s="8">
        <v>103</v>
      </c>
      <c r="F767" s="8">
        <v>1</v>
      </c>
      <c r="G767" s="11">
        <v>542</v>
      </c>
      <c r="H767" s="11">
        <v>44</v>
      </c>
      <c r="I767" s="8">
        <v>0</v>
      </c>
      <c r="J767" s="11">
        <v>10008</v>
      </c>
      <c r="K767" s="15"/>
      <c r="L767" s="45" t="s">
        <v>1463</v>
      </c>
      <c r="M767" s="45" t="str">
        <f>IF(ISERROR(VLOOKUP($B767,'[1]2.图文对照表'!$C$47:$D$297,2,0)),$B767,VLOOKUP($B767,'[1]2.图文对照表'!$C$47:$D$297,2,0))</f>
        <v>壶壶</v>
      </c>
      <c r="N767" s="15"/>
      <c r="O767" s="15" t="str">
        <f t="shared" si="9"/>
        <v>壶壶碎片</v>
      </c>
      <c r="P767" s="15">
        <f>INT(COUNTIFS(工作表3!A:A,A767))</f>
        <v>1</v>
      </c>
      <c r="Q767" s="15" t="str">
        <f>IF($P767=0,$D767,VLOOKUP($A767,工作表3!$A$6:$L$1016,12,0))</f>
        <v>主线关卡【催眠鼠】概率掉落</v>
      </c>
      <c r="R767" s="15"/>
      <c r="S767" s="15"/>
      <c r="T767" s="15"/>
    </row>
    <row r="768" spans="1:20">
      <c r="A768" s="79">
        <v>10027</v>
      </c>
      <c r="B768" s="75" t="s">
        <v>587</v>
      </c>
      <c r="C768" s="54" t="s">
        <v>138</v>
      </c>
      <c r="D768" s="86" t="s">
        <v>1796</v>
      </c>
      <c r="E768" s="8">
        <v>103</v>
      </c>
      <c r="F768" s="8">
        <v>1</v>
      </c>
      <c r="G768" s="11">
        <v>188</v>
      </c>
      <c r="H768" s="11">
        <v>16</v>
      </c>
      <c r="I768" s="8">
        <v>0</v>
      </c>
      <c r="J768" s="11">
        <v>10009</v>
      </c>
      <c r="K768" s="15"/>
      <c r="L768" s="45" t="s">
        <v>1554</v>
      </c>
      <c r="M768" s="45" t="str">
        <f>IF(ISERROR(VLOOKUP($B768,'[1]2.图文对照表'!$C$47:$D$297,2,0)),$B768,VLOOKUP($B768,'[1]2.图文对照表'!$C$47:$D$297,2,0))</f>
        <v>未知图腾</v>
      </c>
      <c r="N768" s="15"/>
      <c r="O768" s="15" t="str">
        <f t="shared" si="9"/>
        <v>未知图腾碎片</v>
      </c>
      <c r="P768" s="15">
        <f>INT(COUNTIFS(工作表3!A:A,A768))</f>
        <v>1</v>
      </c>
      <c r="Q768" s="15" t="str">
        <f>IF($P768=0,$D768,VLOOKUP($A768,工作表3!$A$6:$L$1016,12,0))</f>
        <v>主线关卡【画图犬】概率掉落</v>
      </c>
      <c r="R768" s="15"/>
      <c r="S768" s="15"/>
      <c r="T768" s="15"/>
    </row>
    <row r="769" spans="1:20" s="13" customFormat="1">
      <c r="A769" s="80">
        <v>10028</v>
      </c>
      <c r="B769" s="75" t="s">
        <v>705</v>
      </c>
      <c r="C769" s="70" t="s">
        <v>138</v>
      </c>
      <c r="D769" s="92" t="s">
        <v>1802</v>
      </c>
      <c r="E769" s="12">
        <v>103</v>
      </c>
      <c r="F769" s="12">
        <v>1</v>
      </c>
      <c r="G769" s="23">
        <v>355</v>
      </c>
      <c r="H769" s="23">
        <v>29</v>
      </c>
      <c r="I769" s="12">
        <v>0</v>
      </c>
      <c r="J769" s="23">
        <v>10009</v>
      </c>
      <c r="K769" s="15"/>
      <c r="L769" s="45" t="s">
        <v>1468</v>
      </c>
      <c r="M769" s="45" t="str">
        <f>IF(ISERROR(VLOOKUP($B769,'[1]2.图文对照表'!$C$47:$D$297,2,0)),$B769,VLOOKUP($B769,'[1]2.图文对照表'!$C$47:$D$297,2,0))</f>
        <v>熊宝宝</v>
      </c>
      <c r="N769" s="15"/>
      <c r="O769" s="15" t="str">
        <f t="shared" si="9"/>
        <v>熊宝宝碎片</v>
      </c>
      <c r="P769" s="15">
        <f>INT(COUNTIFS(工作表3!A:A,A769))</f>
        <v>1</v>
      </c>
      <c r="Q769" s="15" t="str">
        <f>IF($P769=0,$D769,VLOOKUP($A769,工作表3!$A$6:$L$1016,12,0))</f>
        <v>主线关卡【菊石兽】概率掉落</v>
      </c>
      <c r="R769" s="15"/>
      <c r="S769" s="15"/>
      <c r="T769" s="15"/>
    </row>
    <row r="770" spans="1:20">
      <c r="A770" s="79">
        <v>10029</v>
      </c>
      <c r="B770" s="75" t="s">
        <v>587</v>
      </c>
      <c r="C770" s="54" t="s">
        <v>138</v>
      </c>
      <c r="D770" s="86" t="s">
        <v>1774</v>
      </c>
      <c r="E770" s="8">
        <v>103</v>
      </c>
      <c r="F770" s="8">
        <v>1</v>
      </c>
      <c r="G770" s="11">
        <v>563</v>
      </c>
      <c r="H770" s="11">
        <v>45</v>
      </c>
      <c r="I770" s="8">
        <v>0</v>
      </c>
      <c r="J770" s="11">
        <v>10009</v>
      </c>
      <c r="K770" s="15"/>
      <c r="L770" s="45" t="s">
        <v>1500</v>
      </c>
      <c r="M770" s="45" t="str">
        <f>IF(ISERROR(VLOOKUP($B770,'[1]2.图文对照表'!$C$47:$D$297,2,0)),$B770,VLOOKUP($B770,'[1]2.图文对照表'!$C$47:$D$297,2,0))</f>
        <v>未知图腾</v>
      </c>
      <c r="N770" s="15"/>
      <c r="O770" s="15" t="str">
        <f t="shared" si="9"/>
        <v>未知图腾碎片</v>
      </c>
      <c r="P770" s="15">
        <f>INT(COUNTIFS(工作表3!A:A,A770))</f>
        <v>1</v>
      </c>
      <c r="Q770" s="15" t="str">
        <f>IF($P770=0,$D770,VLOOKUP($A770,工作表3!$A$6:$L$1016,12,0))</f>
        <v>主线关卡【腕力】概率掉落</v>
      </c>
      <c r="R770" s="15"/>
      <c r="S770" s="15"/>
      <c r="T770" s="15"/>
    </row>
    <row r="771" spans="1:20">
      <c r="A771" s="79">
        <v>10030</v>
      </c>
      <c r="B771" s="75" t="s">
        <v>587</v>
      </c>
      <c r="C771" s="54" t="s">
        <v>138</v>
      </c>
      <c r="D771" s="86" t="s">
        <v>1780</v>
      </c>
      <c r="E771" s="8">
        <v>103</v>
      </c>
      <c r="F771" s="8">
        <v>1</v>
      </c>
      <c r="G771" s="11">
        <v>667</v>
      </c>
      <c r="H771" s="11">
        <v>53</v>
      </c>
      <c r="I771" s="8">
        <v>0</v>
      </c>
      <c r="J771" s="11">
        <v>10009</v>
      </c>
      <c r="K771" s="15"/>
      <c r="L771" s="45" t="s">
        <v>1487</v>
      </c>
      <c r="M771" s="45" t="str">
        <f>IF(ISERROR(VLOOKUP($B771,'[1]2.图文对照表'!$C$47:$D$297,2,0)),$B771,VLOOKUP($B771,'[1]2.图文对照表'!$C$47:$D$297,2,0))</f>
        <v>未知图腾</v>
      </c>
      <c r="N771" s="15"/>
      <c r="O771" s="15" t="str">
        <f t="shared" si="9"/>
        <v>未知图腾碎片</v>
      </c>
      <c r="P771" s="15">
        <f>INT(COUNTIFS(工作表3!A:A,A771))</f>
        <v>1</v>
      </c>
      <c r="Q771" s="15" t="str">
        <f>IF($P771=0,$D771,VLOOKUP($A771,工作表3!$A$6:$L$1016,12,0))</f>
        <v>主线关卡【壶壶】概率掉落</v>
      </c>
      <c r="R771" s="15"/>
      <c r="S771" s="15"/>
      <c r="T771" s="15"/>
    </row>
    <row r="772" spans="1:20">
      <c r="A772" s="79">
        <v>10031</v>
      </c>
      <c r="B772" s="75" t="s">
        <v>2158</v>
      </c>
      <c r="C772" s="54" t="s">
        <v>138</v>
      </c>
      <c r="D772" s="86" t="s">
        <v>1818</v>
      </c>
      <c r="E772" s="8">
        <v>103</v>
      </c>
      <c r="F772" s="8">
        <v>1</v>
      </c>
      <c r="G772" s="11">
        <v>373</v>
      </c>
      <c r="H772" s="11">
        <v>31</v>
      </c>
      <c r="I772" s="8">
        <v>0</v>
      </c>
      <c r="J772" s="11">
        <v>10010</v>
      </c>
      <c r="K772" s="15"/>
      <c r="L772" s="45" t="s">
        <v>1531</v>
      </c>
      <c r="M772" s="45" t="str">
        <f>IF(ISERROR(VLOOKUP($B772,'[1]2.图文对照表'!$C$47:$D$297,2,0)),$B772,VLOOKUP($B772,'[1]2.图文对照表'!$C$47:$D$297,2,0))</f>
        <v>蛇咬拳斯内克</v>
      </c>
      <c r="N772" s="15"/>
      <c r="O772" s="15" t="str">
        <f t="shared" si="9"/>
        <v>蛇咬拳斯内克碎片</v>
      </c>
      <c r="P772" s="15">
        <f>INT(COUNTIFS(工作表3!A:A,A772))</f>
        <v>1</v>
      </c>
      <c r="Q772" s="15" t="str">
        <f>IF($P772=0,$D772,VLOOKUP($A772,工作表3!$A$6:$L$1016,12,0))</f>
        <v>主线关卡【大钳蟹】概率掉落</v>
      </c>
      <c r="R772" s="15"/>
      <c r="S772" s="15"/>
      <c r="T772" s="15"/>
    </row>
    <row r="773" spans="1:20">
      <c r="A773" s="79">
        <v>10032</v>
      </c>
      <c r="B773" s="75" t="s">
        <v>2158</v>
      </c>
      <c r="C773" s="54" t="s">
        <v>138</v>
      </c>
      <c r="D773" s="86" t="s">
        <v>1857</v>
      </c>
      <c r="E773" s="8">
        <v>103</v>
      </c>
      <c r="F773" s="8">
        <v>1</v>
      </c>
      <c r="G773" s="11">
        <v>867</v>
      </c>
      <c r="H773" s="11">
        <v>69</v>
      </c>
      <c r="I773" s="8">
        <v>0</v>
      </c>
      <c r="J773" s="11">
        <v>10010</v>
      </c>
      <c r="K773" s="15"/>
      <c r="L773" s="45" t="s">
        <v>1489</v>
      </c>
      <c r="M773" s="45" t="str">
        <f>IF(ISERROR(VLOOKUP($B773,'[1]2.图文对照表'!$C$47:$D$297,2,0)),$B773,VLOOKUP($B773,'[1]2.图文对照表'!$C$47:$D$297,2,0))</f>
        <v>蛇咬拳斯内克</v>
      </c>
      <c r="N773" s="15"/>
      <c r="O773" s="15" t="str">
        <f t="shared" si="9"/>
        <v>蛇咬拳斯内克碎片</v>
      </c>
      <c r="P773" s="15">
        <f>INT(COUNTIFS(工作表3!A:A,A773))</f>
        <v>1</v>
      </c>
      <c r="Q773" s="15" t="str">
        <f>IF($P773=0,$D773,VLOOKUP($A773,工作表3!$A$6:$L$1016,12,0))</f>
        <v>主线关卡【叉字蝠】概率掉落</v>
      </c>
      <c r="R773" s="15"/>
      <c r="S773" s="15"/>
      <c r="T773" s="15"/>
    </row>
    <row r="774" spans="1:20">
      <c r="A774" s="79">
        <v>10033</v>
      </c>
      <c r="B774" s="75" t="s">
        <v>2159</v>
      </c>
      <c r="C774" s="54" t="s">
        <v>138</v>
      </c>
      <c r="D774" s="86" t="s">
        <v>1786</v>
      </c>
      <c r="E774" s="8">
        <v>103</v>
      </c>
      <c r="F774" s="8">
        <v>1</v>
      </c>
      <c r="G774" s="11">
        <v>565</v>
      </c>
      <c r="H774" s="11">
        <v>45</v>
      </c>
      <c r="I774" s="8">
        <v>0</v>
      </c>
      <c r="J774" s="11">
        <v>10011</v>
      </c>
      <c r="K774" s="15"/>
      <c r="L774" s="45" t="s">
        <v>1472</v>
      </c>
      <c r="M774" s="45" t="str">
        <f>IF(ISERROR(VLOOKUP($B774,'[1]2.图文对照表'!$C$47:$D$297,2,0)),$B774,VLOOKUP($B774,'[1]2.图文对照表'!$C$47:$D$297,2,0))</f>
        <v>狮子兽王</v>
      </c>
      <c r="N774" s="15"/>
      <c r="O774" s="15" t="str">
        <f t="shared" si="9"/>
        <v>狮子兽王碎片</v>
      </c>
      <c r="P774" s="15">
        <f>INT(COUNTIFS(工作表3!A:A,A774))</f>
        <v>1</v>
      </c>
      <c r="Q774" s="15" t="str">
        <f>IF($P774=0,$D774,VLOOKUP($A774,工作表3!$A$6:$L$1016,12,0))</f>
        <v>主线关卡【手尾猴】概率掉落</v>
      </c>
      <c r="R774" s="15"/>
      <c r="S774" s="15"/>
      <c r="T774" s="15"/>
    </row>
    <row r="775" spans="1:20">
      <c r="A775" s="79">
        <v>10034</v>
      </c>
      <c r="B775" s="75" t="s">
        <v>2159</v>
      </c>
      <c r="C775" s="54" t="s">
        <v>138</v>
      </c>
      <c r="D775" s="86" t="s">
        <v>2034</v>
      </c>
      <c r="E775" s="8">
        <v>103</v>
      </c>
      <c r="F775" s="8">
        <v>1</v>
      </c>
      <c r="G775" s="11">
        <v>669</v>
      </c>
      <c r="H775" s="11">
        <v>53</v>
      </c>
      <c r="I775" s="8">
        <v>0</v>
      </c>
      <c r="J775" s="11">
        <v>10011</v>
      </c>
      <c r="K775" s="15"/>
      <c r="L775" s="45" t="s">
        <v>1503</v>
      </c>
      <c r="M775" s="45" t="str">
        <f>IF(ISERROR(VLOOKUP($B775,'[1]2.图文对照表'!$C$47:$D$297,2,0)),$B775,VLOOKUP($B775,'[1]2.图文对照表'!$C$47:$D$297,2,0))</f>
        <v>狮子兽王</v>
      </c>
      <c r="N775" s="15"/>
      <c r="O775" s="15" t="str">
        <f t="shared" si="9"/>
        <v>狮子兽王碎片</v>
      </c>
      <c r="P775" s="15">
        <f>INT(COUNTIFS(工作表3!A:A,A775))</f>
        <v>1</v>
      </c>
      <c r="Q775" s="15" t="str">
        <f>IF($P775=0,$D775,VLOOKUP($A775,工作表3!$A$6:$L$1016,12,0))</f>
        <v>主线关卡【可拉可拉】概率掉落</v>
      </c>
      <c r="R775" s="15"/>
      <c r="S775" s="15"/>
      <c r="T775" s="15"/>
    </row>
    <row r="776" spans="1:20">
      <c r="A776" s="79">
        <v>10035</v>
      </c>
      <c r="B776" s="75" t="s">
        <v>2159</v>
      </c>
      <c r="C776" s="54" t="s">
        <v>138</v>
      </c>
      <c r="D776" s="86" t="s">
        <v>1852</v>
      </c>
      <c r="E776" s="8">
        <v>103</v>
      </c>
      <c r="F776" s="8">
        <v>1</v>
      </c>
      <c r="G776" s="11">
        <v>771</v>
      </c>
      <c r="H776" s="11">
        <v>61</v>
      </c>
      <c r="I776" s="8">
        <v>0</v>
      </c>
      <c r="J776" s="11">
        <v>10011</v>
      </c>
      <c r="K776" s="15"/>
      <c r="L776" s="45" t="s">
        <v>1528</v>
      </c>
      <c r="M776" s="45" t="str">
        <f>IF(ISERROR(VLOOKUP($B776,'[1]2.图文对照表'!$C$47:$D$297,2,0)),$B776,VLOOKUP($B776,'[1]2.图文对照表'!$C$47:$D$297,2,0))</f>
        <v>狮子兽王</v>
      </c>
      <c r="N776" s="15"/>
      <c r="O776" s="15" t="str">
        <f t="shared" si="9"/>
        <v>狮子兽王碎片</v>
      </c>
      <c r="P776" s="15">
        <f>INT(COUNTIFS(工作表3!A:A,A776))</f>
        <v>1</v>
      </c>
      <c r="Q776" s="15" t="str">
        <f>IF($P776=0,$D776,VLOOKUP($A776,工作表3!$A$6:$L$1016,12,0))</f>
        <v>主线关卡【妙蛙种子】概率掉落</v>
      </c>
      <c r="R776" s="15"/>
      <c r="S776" s="15"/>
      <c r="T776" s="15"/>
    </row>
    <row r="777" spans="1:20">
      <c r="A777" s="79">
        <v>10036</v>
      </c>
      <c r="B777" s="75" t="s">
        <v>2159</v>
      </c>
      <c r="C777" s="54" t="s">
        <v>138</v>
      </c>
      <c r="D777" s="86" t="s">
        <v>1922</v>
      </c>
      <c r="E777" s="8">
        <v>103</v>
      </c>
      <c r="F777" s="8">
        <v>1</v>
      </c>
      <c r="G777" s="11">
        <v>773</v>
      </c>
      <c r="H777" s="11">
        <v>61</v>
      </c>
      <c r="I777" s="8">
        <v>0</v>
      </c>
      <c r="J777" s="11">
        <v>10011</v>
      </c>
      <c r="K777" s="15"/>
      <c r="L777" s="45" t="s">
        <v>1544</v>
      </c>
      <c r="M777" s="45" t="str">
        <f>IF(ISERROR(VLOOKUP($B777,'[1]2.图文对照表'!$C$47:$D$297,2,0)),$B777,VLOOKUP($B777,'[1]2.图文对照表'!$C$47:$D$297,2,0))</f>
        <v>狮子兽王</v>
      </c>
      <c r="N777" s="15"/>
      <c r="O777" s="15" t="str">
        <f t="shared" si="9"/>
        <v>狮子兽王碎片</v>
      </c>
      <c r="P777" s="15">
        <f>INT(COUNTIFS(工作表3!A:A,A777))</f>
        <v>1</v>
      </c>
      <c r="Q777" s="15" t="str">
        <f>IF($P777=0,$D777,VLOOKUP($A777,工作表3!$A$6:$L$1016,12,0))</f>
        <v>主线关卡【派拉斯】概率掉落</v>
      </c>
      <c r="R777" s="15"/>
      <c r="S777" s="15"/>
      <c r="T777" s="15"/>
    </row>
    <row r="778" spans="1:20">
      <c r="A778" s="79">
        <v>10037</v>
      </c>
      <c r="B778" s="75" t="s">
        <v>705</v>
      </c>
      <c r="C778" s="54" t="s">
        <v>138</v>
      </c>
      <c r="D778" s="86" t="s">
        <v>1787</v>
      </c>
      <c r="E778" s="8">
        <v>103</v>
      </c>
      <c r="F778" s="8">
        <v>1</v>
      </c>
      <c r="G778" s="11">
        <v>136</v>
      </c>
      <c r="H778" s="11">
        <v>12</v>
      </c>
      <c r="I778" s="8">
        <v>0</v>
      </c>
      <c r="J778" s="11">
        <v>10012</v>
      </c>
      <c r="K778" s="15"/>
      <c r="L778" s="45" t="s">
        <v>1508</v>
      </c>
      <c r="M778" s="45" t="str">
        <f>IF(ISERROR(VLOOKUP($B778,'[1]2.图文对照表'!$C$47:$D$297,2,0)),$B778,VLOOKUP($B778,'[1]2.图文对照表'!$C$47:$D$297,2,0))</f>
        <v>熊宝宝</v>
      </c>
      <c r="N778" s="15"/>
      <c r="O778" s="15" t="str">
        <f t="shared" si="9"/>
        <v>熊宝宝碎片</v>
      </c>
      <c r="P778" s="15">
        <f>INT(COUNTIFS(工作表3!A:A,A778))</f>
        <v>1</v>
      </c>
      <c r="Q778" s="15" t="str">
        <f>IF($P778=0,$D778,VLOOKUP($A778,工作表3!$A$6:$L$1016,12,0))</f>
        <v>主线关卡【大岩蛇】概率掉落</v>
      </c>
      <c r="R778" s="15"/>
      <c r="S778" s="15"/>
      <c r="T778" s="15"/>
    </row>
    <row r="779" spans="1:20" s="13" customFormat="1">
      <c r="A779" s="80">
        <v>10038</v>
      </c>
      <c r="B779" s="75" t="s">
        <v>2155</v>
      </c>
      <c r="C779" s="70" t="s">
        <v>138</v>
      </c>
      <c r="D779" s="92" t="s">
        <v>1820</v>
      </c>
      <c r="E779" s="12">
        <v>103</v>
      </c>
      <c r="F779" s="12">
        <v>1</v>
      </c>
      <c r="G779" s="23">
        <v>357</v>
      </c>
      <c r="H779" s="23">
        <v>29</v>
      </c>
      <c r="I779" s="12">
        <v>0</v>
      </c>
      <c r="J779" s="23">
        <v>10012</v>
      </c>
      <c r="K779" s="15"/>
      <c r="L779" s="45" t="s">
        <v>1484</v>
      </c>
      <c r="M779" s="45" t="str">
        <f>IF(ISERROR(VLOOKUP($B779,'[1]2.图文对照表'!$C$47:$D$297,2,0)),$B779,VLOOKUP($B779,'[1]2.图文对照表'!$C$47:$D$297,2,0))</f>
        <v>海带人</v>
      </c>
      <c r="N779" s="15"/>
      <c r="O779" s="15" t="str">
        <f t="shared" si="9"/>
        <v>海带人碎片</v>
      </c>
      <c r="P779" s="15">
        <f>INT(COUNTIFS(工作表3!A:A,A779))</f>
        <v>1</v>
      </c>
      <c r="Q779" s="15" t="str">
        <f>IF($P779=0,$D779,VLOOKUP($A779,工作表3!$A$6:$L$1016,12,0))</f>
        <v>主线关卡【尼多兰】概率掉落</v>
      </c>
      <c r="R779" s="15"/>
      <c r="S779" s="15"/>
      <c r="T779" s="15"/>
    </row>
    <row r="780" spans="1:20">
      <c r="A780" s="79">
        <v>10039</v>
      </c>
      <c r="B780" s="75" t="s">
        <v>705</v>
      </c>
      <c r="C780" s="54" t="s">
        <v>138</v>
      </c>
      <c r="D780" s="86" t="s">
        <v>1853</v>
      </c>
      <c r="E780" s="8">
        <v>103</v>
      </c>
      <c r="F780" s="8">
        <v>1</v>
      </c>
      <c r="G780" s="11">
        <v>615</v>
      </c>
      <c r="H780" s="11">
        <v>49</v>
      </c>
      <c r="I780" s="8">
        <v>0</v>
      </c>
      <c r="J780" s="11">
        <v>10012</v>
      </c>
      <c r="K780" s="15"/>
      <c r="L780" s="45" t="s">
        <v>1453</v>
      </c>
      <c r="M780" s="45" t="str">
        <f>IF(ISERROR(VLOOKUP($B780,'[1]2.图文对照表'!$C$47:$D$297,2,0)),$B780,VLOOKUP($B780,'[1]2.图文对照表'!$C$47:$D$297,2,0))</f>
        <v>熊宝宝</v>
      </c>
      <c r="N780" s="15"/>
      <c r="O780" s="15" t="str">
        <f t="shared" si="9"/>
        <v>熊宝宝碎片</v>
      </c>
      <c r="P780" s="15">
        <f>INT(COUNTIFS(工作表3!A:A,A780))</f>
        <v>1</v>
      </c>
      <c r="Q780" s="15" t="str">
        <f>IF($P780=0,$D780,VLOOKUP($A780,工作表3!$A$6:$L$1016,12,0))</f>
        <v>主线关卡【钢神柱】概率掉落</v>
      </c>
      <c r="R780" s="15"/>
      <c r="S780" s="15"/>
      <c r="T780" s="15"/>
    </row>
    <row r="781" spans="1:20">
      <c r="A781" s="79">
        <v>10040</v>
      </c>
      <c r="B781" s="75" t="s">
        <v>705</v>
      </c>
      <c r="C781" s="54" t="s">
        <v>138</v>
      </c>
      <c r="D781" s="86" t="s">
        <v>1858</v>
      </c>
      <c r="E781" s="8">
        <v>103</v>
      </c>
      <c r="F781" s="8">
        <v>1</v>
      </c>
      <c r="G781" s="11">
        <v>715</v>
      </c>
      <c r="H781" s="11">
        <v>57</v>
      </c>
      <c r="I781" s="8">
        <v>0</v>
      </c>
      <c r="J781" s="11">
        <v>10012</v>
      </c>
      <c r="K781" s="15"/>
      <c r="L781" s="45" t="s">
        <v>1498</v>
      </c>
      <c r="M781" s="45" t="str">
        <f>IF(ISERROR(VLOOKUP($B781,'[1]2.图文对照表'!$C$47:$D$297,2,0)),$B781,VLOOKUP($B781,'[1]2.图文对照表'!$C$47:$D$297,2,0))</f>
        <v>熊宝宝</v>
      </c>
      <c r="N781" s="15"/>
      <c r="O781" s="15" t="str">
        <f t="shared" si="9"/>
        <v>熊宝宝碎片</v>
      </c>
      <c r="P781" s="15">
        <f>INT(COUNTIFS(工作表3!A:A,A781))</f>
        <v>1</v>
      </c>
      <c r="Q781" s="15" t="str">
        <f>IF($P781=0,$D781,VLOOKUP($A781,工作表3!$A$6:$L$1016,12,0))</f>
        <v>主线关卡【小海狮】概率掉落</v>
      </c>
      <c r="R781" s="15"/>
      <c r="S781" s="15"/>
      <c r="T781" s="15"/>
    </row>
    <row r="782" spans="1:20">
      <c r="A782" s="79">
        <v>10041</v>
      </c>
      <c r="B782" s="75" t="s">
        <v>1707</v>
      </c>
      <c r="C782" s="54" t="s">
        <v>138</v>
      </c>
      <c r="D782" s="86" t="s">
        <v>1785</v>
      </c>
      <c r="E782" s="8">
        <v>103</v>
      </c>
      <c r="F782" s="8">
        <v>1</v>
      </c>
      <c r="G782" s="11">
        <v>195</v>
      </c>
      <c r="H782" s="11">
        <v>17</v>
      </c>
      <c r="I782" s="8">
        <v>0</v>
      </c>
      <c r="J782" s="11">
        <v>10013</v>
      </c>
      <c r="K782" s="15"/>
      <c r="L782" s="45" t="s">
        <v>1488</v>
      </c>
      <c r="M782" s="45" t="str">
        <f>IF(ISERROR(VLOOKUP($B782,'[1]2.图文对照表'!$C$47:$D$297,2,0)),$B782,VLOOKUP($B782,'[1]2.图文对照表'!$C$47:$D$297,2,0))</f>
        <v>古力斯尼亚</v>
      </c>
      <c r="N782" s="15"/>
      <c r="O782" s="15" t="str">
        <f t="shared" si="9"/>
        <v>古力斯尼亚碎片</v>
      </c>
      <c r="P782" s="15">
        <f>INT(COUNTIFS(工作表3!A:A,A782))</f>
        <v>1</v>
      </c>
      <c r="Q782" s="15" t="str">
        <f>IF($P782=0,$D782,VLOOKUP($A782,工作表3!$A$6:$L$1016,12,0))</f>
        <v>主线关卡【地鼠】概率掉落</v>
      </c>
      <c r="R782" s="15"/>
      <c r="S782" s="15"/>
      <c r="T782" s="15"/>
    </row>
    <row r="783" spans="1:20">
      <c r="A783" s="79">
        <v>10042</v>
      </c>
      <c r="B783" s="75" t="s">
        <v>1707</v>
      </c>
      <c r="C783" s="54" t="s">
        <v>138</v>
      </c>
      <c r="D783" s="86" t="s">
        <v>1848</v>
      </c>
      <c r="E783" s="8">
        <v>103</v>
      </c>
      <c r="F783" s="8">
        <v>1</v>
      </c>
      <c r="G783" s="11">
        <v>243</v>
      </c>
      <c r="H783" s="11">
        <v>21</v>
      </c>
      <c r="I783" s="8">
        <v>0</v>
      </c>
      <c r="J783" s="11">
        <v>10013</v>
      </c>
      <c r="K783" s="15"/>
      <c r="L783" s="45" t="s">
        <v>1473</v>
      </c>
      <c r="M783" s="45" t="str">
        <f>IF(ISERROR(VLOOKUP($B783,'[1]2.图文对照表'!$C$47:$D$297,2,0)),$B783,VLOOKUP($B783,'[1]2.图文对照表'!$C$47:$D$297,2,0))</f>
        <v>古力斯尼亚</v>
      </c>
      <c r="N783" s="15"/>
      <c r="O783" s="15" t="str">
        <f t="shared" si="9"/>
        <v>古力斯尼亚碎片</v>
      </c>
      <c r="P783" s="15">
        <f>INT(COUNTIFS(工作表3!A:A,A783))</f>
        <v>1</v>
      </c>
      <c r="Q783" s="15" t="str">
        <f>IF($P783=0,$D783,VLOOKUP($A783,工作表3!$A$6:$L$1016,12,0))</f>
        <v>主线关卡【猴怪】概率掉落</v>
      </c>
      <c r="R783" s="15"/>
      <c r="S783" s="15"/>
      <c r="T783" s="15"/>
    </row>
    <row r="784" spans="1:20">
      <c r="A784" s="79">
        <v>10043</v>
      </c>
      <c r="B784" s="75" t="s">
        <v>1707</v>
      </c>
      <c r="C784" s="54" t="s">
        <v>138</v>
      </c>
      <c r="D784" s="86" t="s">
        <v>1772</v>
      </c>
      <c r="E784" s="8">
        <v>103</v>
      </c>
      <c r="F784" s="8">
        <v>1</v>
      </c>
      <c r="G784" s="11">
        <v>633</v>
      </c>
      <c r="H784" s="11">
        <v>51</v>
      </c>
      <c r="I784" s="8">
        <v>0</v>
      </c>
      <c r="J784" s="11">
        <v>10013</v>
      </c>
      <c r="K784" s="15"/>
      <c r="L784" s="45" t="s">
        <v>1526</v>
      </c>
      <c r="M784" s="45" t="str">
        <f>IF(ISERROR(VLOOKUP($B784,'[1]2.图文对照表'!$C$47:$D$297,2,0)),$B784,VLOOKUP($B784,'[1]2.图文对照表'!$C$47:$D$297,2,0))</f>
        <v>古力斯尼亚</v>
      </c>
      <c r="N784" s="15"/>
      <c r="O784" s="15" t="str">
        <f t="shared" si="9"/>
        <v>古力斯尼亚碎片</v>
      </c>
      <c r="P784" s="15">
        <f>INT(COUNTIFS(工作表3!A:A,A784))</f>
        <v>1</v>
      </c>
      <c r="Q784" s="15" t="str">
        <f>IF($P784=0,$D784,VLOOKUP($A784,工作表3!$A$6:$L$1016,12,0))</f>
        <v>主线关卡【皮皮】概率掉落</v>
      </c>
      <c r="R784" s="15"/>
      <c r="S784" s="15"/>
      <c r="T784" s="15"/>
    </row>
    <row r="785" spans="1:20">
      <c r="A785" s="79">
        <v>10044</v>
      </c>
      <c r="B785" s="75" t="s">
        <v>2160</v>
      </c>
      <c r="C785" s="54" t="s">
        <v>138</v>
      </c>
      <c r="D785" s="86" t="s">
        <v>1807</v>
      </c>
      <c r="E785" s="8">
        <v>103</v>
      </c>
      <c r="F785" s="8">
        <v>1</v>
      </c>
      <c r="G785" s="11">
        <v>399</v>
      </c>
      <c r="H785" s="11">
        <v>33</v>
      </c>
      <c r="I785" s="8">
        <v>0</v>
      </c>
      <c r="J785" s="11">
        <v>10014</v>
      </c>
      <c r="K785" s="15"/>
      <c r="L785" s="45" t="s">
        <v>1453</v>
      </c>
      <c r="M785" s="45" t="str">
        <f>IF(ISERROR(VLOOKUP($B785,'[1]2.图文对照表'!$C$47:$D$297,2,0)),$B785,VLOOKUP($B785,'[1]2.图文对照表'!$C$47:$D$297,2,0))</f>
        <v>超合金黑光</v>
      </c>
      <c r="N785" s="15"/>
      <c r="O785" s="15" t="str">
        <f t="shared" si="9"/>
        <v>超合金黑光碎片</v>
      </c>
      <c r="P785" s="15">
        <f>INT(COUNTIFS(工作表3!A:A,A785))</f>
        <v>1</v>
      </c>
      <c r="Q785" s="15" t="str">
        <f>IF($P785=0,$D785,VLOOKUP($A785,工作表3!$A$6:$L$1016,12,0))</f>
        <v>主线关卡【瓦斯弹】概率掉落</v>
      </c>
      <c r="R785" s="15"/>
      <c r="S785" s="15"/>
      <c r="T785" s="15"/>
    </row>
    <row r="786" spans="1:20">
      <c r="A786" s="79">
        <v>10045</v>
      </c>
      <c r="B786" s="75" t="s">
        <v>2160</v>
      </c>
      <c r="C786" s="54" t="s">
        <v>138</v>
      </c>
      <c r="D786" s="86" t="s">
        <v>1850</v>
      </c>
      <c r="E786" s="8">
        <v>103</v>
      </c>
      <c r="F786" s="8">
        <v>1</v>
      </c>
      <c r="G786" s="11">
        <v>451</v>
      </c>
      <c r="H786" s="11">
        <v>37</v>
      </c>
      <c r="I786" s="8">
        <v>0</v>
      </c>
      <c r="J786" s="11">
        <v>10014</v>
      </c>
      <c r="K786" s="15"/>
      <c r="L786" s="45" t="s">
        <v>1477</v>
      </c>
      <c r="M786" s="45" t="str">
        <f>IF(ISERROR(VLOOKUP($B786,'[1]2.图文对照表'!$C$47:$D$297,2,0)),$B786,VLOOKUP($B786,'[1]2.图文对照表'!$C$47:$D$297,2,0))</f>
        <v>超合金黑光</v>
      </c>
      <c r="N786" s="15"/>
      <c r="O786" s="15" t="str">
        <f t="shared" si="9"/>
        <v>超合金黑光碎片</v>
      </c>
      <c r="P786" s="15">
        <f>INT(COUNTIFS(工作表3!A:A,A786))</f>
        <v>1</v>
      </c>
      <c r="Q786" s="15" t="str">
        <f>IF($P786=0,$D786,VLOOKUP($A786,工作表3!$A$6:$L$1016,12,0))</f>
        <v>主线关卡【杀手兔】概率掉落</v>
      </c>
      <c r="R786" s="15"/>
      <c r="S786" s="15"/>
      <c r="T786" s="15"/>
    </row>
    <row r="787" spans="1:20">
      <c r="A787" s="79">
        <v>10046</v>
      </c>
      <c r="B787" s="75" t="s">
        <v>2160</v>
      </c>
      <c r="C787" s="54" t="s">
        <v>138</v>
      </c>
      <c r="D787" s="86" t="s">
        <v>1826</v>
      </c>
      <c r="E787" s="8">
        <v>103</v>
      </c>
      <c r="F787" s="8">
        <v>1</v>
      </c>
      <c r="G787" s="11">
        <v>663</v>
      </c>
      <c r="H787" s="11">
        <v>53</v>
      </c>
      <c r="I787" s="8">
        <v>0</v>
      </c>
      <c r="J787" s="11">
        <v>10014</v>
      </c>
      <c r="K787" s="15"/>
      <c r="L787" s="45" t="s">
        <v>1540</v>
      </c>
      <c r="M787" s="45" t="str">
        <f>IF(ISERROR(VLOOKUP($B787,'[1]2.图文对照表'!$C$47:$D$297,2,0)),$B787,VLOOKUP($B787,'[1]2.图文对照表'!$C$47:$D$297,2,0))</f>
        <v>超合金黑光</v>
      </c>
      <c r="N787" s="15"/>
      <c r="O787" s="15" t="str">
        <f t="shared" si="9"/>
        <v>超合金黑光碎片</v>
      </c>
      <c r="P787" s="15">
        <f>INT(COUNTIFS(工作表3!A:A,A787))</f>
        <v>1</v>
      </c>
      <c r="Q787" s="15" t="str">
        <f>IF($P787=0,$D787,VLOOKUP($A787,工作表3!$A$6:$L$1016,12,0))</f>
        <v>主线关卡【壶壶】概率掉落</v>
      </c>
      <c r="R787" s="15"/>
      <c r="S787" s="15"/>
      <c r="T787" s="15"/>
    </row>
    <row r="788" spans="1:20">
      <c r="A788" s="79">
        <v>10047</v>
      </c>
      <c r="B788" s="75" t="s">
        <v>2160</v>
      </c>
      <c r="C788" s="54" t="s">
        <v>138</v>
      </c>
      <c r="D788" s="86" t="s">
        <v>2029</v>
      </c>
      <c r="E788" s="8">
        <v>103</v>
      </c>
      <c r="F788" s="8">
        <v>1</v>
      </c>
      <c r="G788" s="11">
        <v>871</v>
      </c>
      <c r="H788" s="11">
        <v>69</v>
      </c>
      <c r="I788" s="8">
        <v>0</v>
      </c>
      <c r="J788" s="11">
        <v>10014</v>
      </c>
      <c r="K788" s="15"/>
      <c r="L788" s="45" t="s">
        <v>1527</v>
      </c>
      <c r="M788" s="45" t="str">
        <f>IF(ISERROR(VLOOKUP($B788,'[1]2.图文对照表'!$C$47:$D$297,2,0)),$B788,VLOOKUP($B788,'[1]2.图文对照表'!$C$47:$D$297,2,0))</f>
        <v>超合金黑光</v>
      </c>
      <c r="N788" s="15"/>
      <c r="O788" s="15" t="str">
        <f t="shared" si="9"/>
        <v>超合金黑光碎片</v>
      </c>
      <c r="P788" s="15">
        <f>INT(COUNTIFS(工作表3!A:A,A788))</f>
        <v>1</v>
      </c>
      <c r="Q788" s="15" t="str">
        <f>IF($P788=0,$D788,VLOOKUP($A788,工作表3!$A$6:$L$1016,12,0))</f>
        <v>主线关卡【大舌头】概率掉落</v>
      </c>
      <c r="R788" s="15"/>
      <c r="S788" s="15"/>
      <c r="T788" s="15"/>
    </row>
    <row r="789" spans="1:20">
      <c r="A789" s="79">
        <v>10048</v>
      </c>
      <c r="B789" s="75" t="s">
        <v>650</v>
      </c>
      <c r="C789" s="54" t="s">
        <v>138</v>
      </c>
      <c r="D789" s="86" t="s">
        <v>1852</v>
      </c>
      <c r="E789" s="8">
        <v>103</v>
      </c>
      <c r="F789" s="8">
        <v>1</v>
      </c>
      <c r="G789" s="11">
        <v>26</v>
      </c>
      <c r="H789" s="11">
        <v>4</v>
      </c>
      <c r="I789" s="8">
        <v>0</v>
      </c>
      <c r="J789" s="11">
        <v>10015</v>
      </c>
      <c r="K789" s="15"/>
      <c r="L789" s="45" t="s">
        <v>1482</v>
      </c>
      <c r="M789" s="45" t="str">
        <f>IF(ISERROR(VLOOKUP($B789,'[1]2.图文对照表'!$C$47:$D$297,2,0)),$B789,VLOOKUP($B789,'[1]2.图文对照表'!$C$47:$D$297,2,0))</f>
        <v>波克比</v>
      </c>
      <c r="N789" s="15"/>
      <c r="O789" s="15" t="str">
        <f t="shared" si="9"/>
        <v>波克比碎片</v>
      </c>
      <c r="P789" s="15">
        <f>INT(COUNTIFS(工作表3!A:A,A789))</f>
        <v>1</v>
      </c>
      <c r="Q789" s="15" t="str">
        <f>IF($P789=0,$D789,VLOOKUP($A789,工作表3!$A$6:$L$1016,12,0))</f>
        <v>主线关卡【肯泰罗】概率掉落</v>
      </c>
      <c r="R789" s="15"/>
      <c r="S789" s="15"/>
      <c r="T789" s="15"/>
    </row>
    <row r="790" spans="1:20">
      <c r="A790" s="79">
        <v>10049</v>
      </c>
      <c r="B790" s="75" t="s">
        <v>650</v>
      </c>
      <c r="C790" s="54" t="s">
        <v>138</v>
      </c>
      <c r="D790" s="86" t="s">
        <v>1853</v>
      </c>
      <c r="E790" s="8">
        <v>103</v>
      </c>
      <c r="F790" s="8">
        <v>1</v>
      </c>
      <c r="G790" s="11">
        <v>143</v>
      </c>
      <c r="H790" s="11">
        <v>13</v>
      </c>
      <c r="I790" s="8">
        <v>0</v>
      </c>
      <c r="J790" s="11">
        <v>10015</v>
      </c>
      <c r="K790" s="15"/>
      <c r="L790" s="45" t="s">
        <v>1522</v>
      </c>
      <c r="M790" s="45" t="str">
        <f>IF(ISERROR(VLOOKUP($B790,'[1]2.图文对照表'!$C$47:$D$297,2,0)),$B790,VLOOKUP($B790,'[1]2.图文对照表'!$C$47:$D$297,2,0))</f>
        <v>波克比</v>
      </c>
      <c r="N790" s="15"/>
      <c r="O790" s="15" t="str">
        <f t="shared" si="9"/>
        <v>波克比碎片</v>
      </c>
      <c r="P790" s="15">
        <f>INT(COUNTIFS(工作表3!A:A,A790))</f>
        <v>1</v>
      </c>
      <c r="Q790" s="15" t="str">
        <f>IF($P790=0,$D790,VLOOKUP($A790,工作表3!$A$6:$L$1016,12,0))</f>
        <v>主线关卡【蚊香蝌蚪】概率掉落</v>
      </c>
      <c r="R790" s="15"/>
      <c r="S790" s="15"/>
      <c r="T790" s="15"/>
    </row>
    <row r="791" spans="1:20">
      <c r="A791" s="79">
        <v>10050</v>
      </c>
      <c r="B791" s="75" t="s">
        <v>650</v>
      </c>
      <c r="C791" s="54" t="s">
        <v>138</v>
      </c>
      <c r="D791" s="86" t="s">
        <v>2020</v>
      </c>
      <c r="E791" s="8">
        <v>103</v>
      </c>
      <c r="F791" s="8">
        <v>1</v>
      </c>
      <c r="G791" s="11">
        <v>529</v>
      </c>
      <c r="H791" s="11">
        <v>43</v>
      </c>
      <c r="I791" s="8">
        <v>0</v>
      </c>
      <c r="J791" s="11">
        <v>10015</v>
      </c>
      <c r="K791" s="15"/>
      <c r="L791" s="45" t="s">
        <v>1469</v>
      </c>
      <c r="M791" s="45" t="str">
        <f>IF(ISERROR(VLOOKUP($B791,'[1]2.图文对照表'!$C$47:$D$297,2,0)),$B791,VLOOKUP($B791,'[1]2.图文对照表'!$C$47:$D$297,2,0))</f>
        <v>波克比</v>
      </c>
      <c r="N791" s="15"/>
      <c r="O791" s="15" t="str">
        <f t="shared" si="9"/>
        <v>波克比碎片</v>
      </c>
      <c r="P791" s="15">
        <f>INT(COUNTIFS(工作表3!A:A,A791))</f>
        <v>1</v>
      </c>
      <c r="Q791" s="15" t="str">
        <f>IF($P791=0,$D791,VLOOKUP($A791,工作表3!$A$6:$L$1016,12,0))</f>
        <v>主线关卡【3D龙】概率掉落</v>
      </c>
      <c r="R791" s="15"/>
      <c r="S791" s="15"/>
      <c r="T791" s="15"/>
    </row>
    <row r="792" spans="1:20">
      <c r="A792" s="79">
        <v>10051</v>
      </c>
      <c r="B792" s="75" t="s">
        <v>708</v>
      </c>
      <c r="C792" s="54" t="s">
        <v>138</v>
      </c>
      <c r="D792" s="86" t="s">
        <v>2161</v>
      </c>
      <c r="E792" s="8">
        <v>103</v>
      </c>
      <c r="F792" s="8">
        <v>1</v>
      </c>
      <c r="G792" s="11">
        <v>295</v>
      </c>
      <c r="H792" s="11">
        <v>25</v>
      </c>
      <c r="I792" s="8">
        <v>0</v>
      </c>
      <c r="J792" s="11">
        <v>10016</v>
      </c>
      <c r="K792" s="15"/>
      <c r="L792" s="45" t="s">
        <v>1517</v>
      </c>
      <c r="M792" s="45" t="str">
        <f>IF(ISERROR(VLOOKUP($B792,'[1]2.图文对照表'!$C$47:$D$297,2,0)),$B792,VLOOKUP($B792,'[1]2.图文对照表'!$C$47:$D$297,2,0))</f>
        <v>超音蝠</v>
      </c>
      <c r="N792" s="15"/>
      <c r="O792" s="15" t="str">
        <f t="shared" si="9"/>
        <v>超音蝠碎片</v>
      </c>
      <c r="P792" s="15">
        <f>INT(COUNTIFS(工作表3!A:A,A792))</f>
        <v>1</v>
      </c>
      <c r="Q792" s="15" t="str">
        <f>IF($P792=0,$D792,VLOOKUP($A792,工作表3!$A$6:$L$1016,12,0))</f>
        <v>主线关卡【小兔兔】概率掉落</v>
      </c>
      <c r="R792" s="15"/>
      <c r="S792" s="15"/>
      <c r="T792" s="15"/>
    </row>
    <row r="793" spans="1:20">
      <c r="A793" s="79">
        <v>10052</v>
      </c>
      <c r="B793" s="75" t="s">
        <v>708</v>
      </c>
      <c r="C793" s="54" t="s">
        <v>138</v>
      </c>
      <c r="D793" s="86" t="s">
        <v>1856</v>
      </c>
      <c r="E793" s="8">
        <v>103</v>
      </c>
      <c r="F793" s="8">
        <v>1</v>
      </c>
      <c r="G793" s="11">
        <v>334</v>
      </c>
      <c r="H793" s="11">
        <v>28</v>
      </c>
      <c r="I793" s="8">
        <v>0</v>
      </c>
      <c r="J793" s="11">
        <v>10016</v>
      </c>
      <c r="K793" s="15"/>
      <c r="L793" s="45" t="s">
        <v>1491</v>
      </c>
      <c r="M793" s="45" t="str">
        <f>IF(ISERROR(VLOOKUP($B793,'[1]2.图文对照表'!$C$47:$D$297,2,0)),$B793,VLOOKUP($B793,'[1]2.图文对照表'!$C$47:$D$297,2,0))</f>
        <v>超音蝠</v>
      </c>
      <c r="N793" s="15"/>
      <c r="O793" s="15" t="str">
        <f t="shared" si="9"/>
        <v>超音蝠碎片</v>
      </c>
      <c r="P793" s="15">
        <f>INT(COUNTIFS(工作表3!A:A,A793))</f>
        <v>1</v>
      </c>
      <c r="Q793" s="15" t="str">
        <f>IF($P793=0,$D793,VLOOKUP($A793,工作表3!$A$6:$L$1016,12,0))</f>
        <v>主线关卡【洋洋蜻蜓】概率掉落</v>
      </c>
      <c r="R793" s="15"/>
      <c r="S793" s="15"/>
      <c r="T793" s="15"/>
    </row>
    <row r="794" spans="1:20">
      <c r="A794" s="79">
        <v>10053</v>
      </c>
      <c r="B794" s="75" t="s">
        <v>708</v>
      </c>
      <c r="C794" s="54" t="s">
        <v>138</v>
      </c>
      <c r="D794" s="86" t="s">
        <v>1787</v>
      </c>
      <c r="E794" s="8">
        <v>103</v>
      </c>
      <c r="F794" s="8">
        <v>1</v>
      </c>
      <c r="G794" s="11">
        <v>737</v>
      </c>
      <c r="H794" s="11">
        <v>59</v>
      </c>
      <c r="I794" s="8">
        <v>0</v>
      </c>
      <c r="J794" s="11">
        <v>10016</v>
      </c>
      <c r="K794" s="15"/>
      <c r="L794" s="45" t="s">
        <v>1545</v>
      </c>
      <c r="M794" s="45" t="str">
        <f>IF(ISERROR(VLOOKUP($B794,'[1]2.图文对照表'!$C$47:$D$297,2,0)),$B794,VLOOKUP($B794,'[1]2.图文对照表'!$C$47:$D$297,2,0))</f>
        <v>超音蝠</v>
      </c>
      <c r="N794" s="15"/>
      <c r="O794" s="15" t="str">
        <f t="shared" si="9"/>
        <v>超音蝠碎片</v>
      </c>
      <c r="P794" s="15">
        <f>INT(COUNTIFS(工作表3!A:A,A794))</f>
        <v>1</v>
      </c>
      <c r="Q794" s="15" t="str">
        <f>IF($P794=0,$D794,VLOOKUP($A794,工作表3!$A$6:$L$1016,12,0))</f>
        <v>主线关卡【小肉球】概率掉落</v>
      </c>
      <c r="R794" s="15"/>
      <c r="S794" s="15"/>
      <c r="T794" s="15"/>
    </row>
    <row r="795" spans="1:20">
      <c r="A795" s="79">
        <v>10054</v>
      </c>
      <c r="B795" s="75" t="s">
        <v>2162</v>
      </c>
      <c r="C795" s="54" t="s">
        <v>138</v>
      </c>
      <c r="D795" s="86" t="s">
        <v>1857</v>
      </c>
      <c r="E795" s="8">
        <v>103</v>
      </c>
      <c r="F795" s="8">
        <v>1</v>
      </c>
      <c r="G795" s="11">
        <v>299</v>
      </c>
      <c r="H795" s="11">
        <v>25</v>
      </c>
      <c r="I795" s="8">
        <v>0</v>
      </c>
      <c r="J795" s="11">
        <v>10017</v>
      </c>
      <c r="K795" s="15"/>
      <c r="L795" s="45" t="s">
        <v>1473</v>
      </c>
      <c r="M795" s="45" t="str">
        <f>IF(ISERROR(VLOOKUP($B795,'[1]2.图文对照表'!$C$47:$D$297,2,0)),$B795,VLOOKUP($B795,'[1]2.图文对照表'!$C$47:$D$297,2,0))</f>
        <v>童帝</v>
      </c>
      <c r="N795" s="15"/>
      <c r="O795" s="15" t="str">
        <f t="shared" si="9"/>
        <v>童帝碎片</v>
      </c>
      <c r="P795" s="15">
        <f>INT(COUNTIFS(工作表3!A:A,A795))</f>
        <v>1</v>
      </c>
      <c r="Q795" s="15" t="str">
        <f>IF($P795=0,$D795,VLOOKUP($A795,工作表3!$A$6:$L$1016,12,0))</f>
        <v>主线关卡【艾比郎】概率掉落</v>
      </c>
      <c r="R795" s="15"/>
      <c r="S795" s="15"/>
      <c r="T795" s="15"/>
    </row>
    <row r="796" spans="1:20">
      <c r="A796" s="79">
        <v>10055</v>
      </c>
      <c r="B796" s="75" t="s">
        <v>2162</v>
      </c>
      <c r="C796" s="54" t="s">
        <v>138</v>
      </c>
      <c r="D796" s="86" t="s">
        <v>1858</v>
      </c>
      <c r="E796" s="8">
        <v>103</v>
      </c>
      <c r="F796" s="8">
        <v>1</v>
      </c>
      <c r="G796" s="11">
        <v>338</v>
      </c>
      <c r="H796" s="11">
        <v>28</v>
      </c>
      <c r="I796" s="8">
        <v>0</v>
      </c>
      <c r="J796" s="11">
        <v>10017</v>
      </c>
      <c r="K796" s="15"/>
      <c r="L796" s="45" t="s">
        <v>1484</v>
      </c>
      <c r="M796" s="45" t="str">
        <f>IF(ISERROR(VLOOKUP($B796,'[1]2.图文对照表'!$C$47:$D$297,2,0)),$B796,VLOOKUP($B796,'[1]2.图文对照表'!$C$47:$D$297,2,0))</f>
        <v>童帝</v>
      </c>
      <c r="N796" s="15"/>
      <c r="O796" s="15" t="str">
        <f t="shared" si="9"/>
        <v>童帝碎片</v>
      </c>
      <c r="P796" s="15">
        <f>INT(COUNTIFS(工作表3!A:A,A796))</f>
        <v>1</v>
      </c>
      <c r="Q796" s="15" t="str">
        <f>IF($P796=0,$D796,VLOOKUP($A796,工作表3!$A$6:$L$1016,12,0))</f>
        <v>主线关卡【大钳蟹】概率掉落</v>
      </c>
      <c r="R796" s="15"/>
      <c r="S796" s="15"/>
      <c r="T796" s="15"/>
    </row>
    <row r="797" spans="1:20">
      <c r="A797" s="79">
        <v>10056</v>
      </c>
      <c r="B797" s="75" t="s">
        <v>2162</v>
      </c>
      <c r="C797" s="54" t="s">
        <v>138</v>
      </c>
      <c r="D797" s="86" t="s">
        <v>1774</v>
      </c>
      <c r="E797" s="8">
        <v>103</v>
      </c>
      <c r="F797" s="8">
        <v>1</v>
      </c>
      <c r="G797" s="11">
        <v>750</v>
      </c>
      <c r="H797" s="11">
        <v>60</v>
      </c>
      <c r="I797" s="8">
        <v>0</v>
      </c>
      <c r="J797" s="11">
        <v>10017</v>
      </c>
      <c r="K797" s="15"/>
      <c r="L797" s="45" t="s">
        <v>1527</v>
      </c>
      <c r="M797" s="45" t="str">
        <f>IF(ISERROR(VLOOKUP($B797,'[1]2.图文对照表'!$C$47:$D$297,2,0)),$B797,VLOOKUP($B797,'[1]2.图文对照表'!$C$47:$D$297,2,0))</f>
        <v>童帝</v>
      </c>
      <c r="N797" s="15"/>
      <c r="O797" s="15" t="str">
        <f t="shared" si="9"/>
        <v>童帝碎片</v>
      </c>
      <c r="P797" s="15">
        <f>INT(COUNTIFS(工作表3!A:A,A797))</f>
        <v>1</v>
      </c>
      <c r="Q797" s="15" t="str">
        <f>IF($P797=0,$D797,VLOOKUP($A797,工作表3!$A$6:$L$1016,12,0))</f>
        <v>主线关卡【3D龙】概率掉落</v>
      </c>
      <c r="R797" s="15"/>
      <c r="S797" s="15"/>
      <c r="T797" s="15"/>
    </row>
    <row r="798" spans="1:20">
      <c r="A798" s="79">
        <v>10057</v>
      </c>
      <c r="B798" s="75" t="s">
        <v>710</v>
      </c>
      <c r="C798" s="54" t="s">
        <v>138</v>
      </c>
      <c r="D798" s="86" t="s">
        <v>1860</v>
      </c>
      <c r="E798" s="8">
        <v>103</v>
      </c>
      <c r="F798" s="8">
        <v>1</v>
      </c>
      <c r="G798" s="11">
        <v>325</v>
      </c>
      <c r="H798" s="11">
        <v>27</v>
      </c>
      <c r="I798" s="8">
        <v>0</v>
      </c>
      <c r="J798" s="11">
        <v>10018</v>
      </c>
      <c r="K798" s="15"/>
      <c r="L798" s="45" t="s">
        <v>1461</v>
      </c>
      <c r="M798" s="45" t="str">
        <f>IF(ISERROR(VLOOKUP($B798,'[1]2.图文对照表'!$C$47:$D$297,2,0)),$B798,VLOOKUP($B798,'[1]2.图文对照表'!$C$47:$D$297,2,0))</f>
        <v>大菊花</v>
      </c>
      <c r="N798" s="15"/>
      <c r="O798" s="15" t="str">
        <f t="shared" si="9"/>
        <v>大菊花碎片</v>
      </c>
      <c r="P798" s="15">
        <f>INT(COUNTIFS(工作表3!A:A,A798))</f>
        <v>1</v>
      </c>
      <c r="Q798" s="15" t="str">
        <f>IF($P798=0,$D798,VLOOKUP($A798,工作表3!$A$6:$L$1016,12,0))</f>
        <v>主线关卡【凯利阿】概率掉落</v>
      </c>
      <c r="R798" s="15"/>
      <c r="S798" s="15"/>
      <c r="T798" s="15"/>
    </row>
    <row r="799" spans="1:20" s="13" customFormat="1">
      <c r="A799" s="80">
        <v>10058</v>
      </c>
      <c r="B799" s="75" t="s">
        <v>2163</v>
      </c>
      <c r="C799" s="70" t="s">
        <v>138</v>
      </c>
      <c r="D799" s="92" t="s">
        <v>1787</v>
      </c>
      <c r="E799" s="12">
        <v>103</v>
      </c>
      <c r="F799" s="12">
        <v>1</v>
      </c>
      <c r="G799" s="23">
        <v>364</v>
      </c>
      <c r="H799" s="23">
        <v>30</v>
      </c>
      <c r="I799" s="12">
        <v>0</v>
      </c>
      <c r="J799" s="23">
        <v>10018</v>
      </c>
      <c r="K799" s="15"/>
      <c r="L799" s="45" t="s">
        <v>1455</v>
      </c>
      <c r="M799" s="45" t="str">
        <f>IF(ISERROR(VLOOKUP($B799,'[1]2.图文对照表'!$C$47:$D$297,2,0)),$B799,VLOOKUP($B799,'[1]2.图文对照表'!$C$47:$D$297,2,0))</f>
        <v>狮子兽王海象</v>
      </c>
      <c r="N799" s="15"/>
      <c r="O799" s="15" t="str">
        <f t="shared" si="9"/>
        <v>狮子兽王海象碎片</v>
      </c>
      <c r="P799" s="15">
        <f>INT(COUNTIFS(工作表3!A:A,A799))</f>
        <v>1</v>
      </c>
      <c r="Q799" s="15" t="str">
        <f>IF($P799=0,$D799,VLOOKUP($A799,工作表3!$A$6:$L$1016,12,0))</f>
        <v>主线关卡【小拉达】概率掉落</v>
      </c>
      <c r="R799" s="15"/>
      <c r="S799" s="15"/>
      <c r="T799" s="15"/>
    </row>
    <row r="800" spans="1:20">
      <c r="A800" s="79">
        <v>10059</v>
      </c>
      <c r="B800" s="75" t="s">
        <v>710</v>
      </c>
      <c r="C800" s="54" t="s">
        <v>138</v>
      </c>
      <c r="D800" s="86" t="s">
        <v>1889</v>
      </c>
      <c r="E800" s="8">
        <v>103</v>
      </c>
      <c r="F800" s="8">
        <v>1</v>
      </c>
      <c r="G800" s="11">
        <v>802</v>
      </c>
      <c r="H800" s="11">
        <v>64</v>
      </c>
      <c r="I800" s="8">
        <v>0</v>
      </c>
      <c r="J800" s="11">
        <v>10018</v>
      </c>
      <c r="K800" s="15"/>
      <c r="L800" s="45" t="s">
        <v>1487</v>
      </c>
      <c r="M800" s="45" t="str">
        <f>IF(ISERROR(VLOOKUP($B800,'[1]2.图文对照表'!$C$47:$D$297,2,0)),$B800,VLOOKUP($B800,'[1]2.图文对照表'!$C$47:$D$297,2,0))</f>
        <v>大菊花</v>
      </c>
      <c r="N800" s="15"/>
      <c r="O800" s="15" t="str">
        <f t="shared" si="9"/>
        <v>大菊花碎片</v>
      </c>
      <c r="P800" s="15">
        <f>INT(COUNTIFS(工作表3!A:A,A800))</f>
        <v>1</v>
      </c>
      <c r="Q800" s="15" t="str">
        <f>IF($P800=0,$D800,VLOOKUP($A800,工作表3!$A$6:$L$1016,12,0))</f>
        <v>主线关卡【艾比郎】概率掉落</v>
      </c>
      <c r="R800" s="15"/>
      <c r="S800" s="15"/>
      <c r="T800" s="15"/>
    </row>
    <row r="801" spans="1:20">
      <c r="A801" s="79">
        <v>10060</v>
      </c>
      <c r="B801" s="75" t="s">
        <v>711</v>
      </c>
      <c r="C801" s="54" t="s">
        <v>138</v>
      </c>
      <c r="D801" s="86" t="s">
        <v>1772</v>
      </c>
      <c r="E801" s="8">
        <v>103</v>
      </c>
      <c r="F801" s="8">
        <v>1</v>
      </c>
      <c r="G801" s="11">
        <v>199</v>
      </c>
      <c r="H801" s="11">
        <v>17</v>
      </c>
      <c r="I801" s="8">
        <v>0</v>
      </c>
      <c r="J801" s="11">
        <v>10019</v>
      </c>
      <c r="K801" s="15"/>
      <c r="L801" s="45" t="s">
        <v>1466</v>
      </c>
      <c r="M801" s="45" t="str">
        <f>IF(ISERROR(VLOOKUP($B801,'[1]2.图文对照表'!$C$47:$D$297,2,0)),$B801,VLOOKUP($B801,'[1]2.图文对照表'!$C$47:$D$297,2,0))</f>
        <v>信使鸡</v>
      </c>
      <c r="N801" s="15"/>
      <c r="O801" s="15" t="str">
        <f t="shared" si="9"/>
        <v>信使鸡碎片</v>
      </c>
      <c r="P801" s="15">
        <f>INT(COUNTIFS(工作表3!A:A,A801))</f>
        <v>1</v>
      </c>
      <c r="Q801" s="15" t="str">
        <f>IF($P801=0,$D801,VLOOKUP($A801,工作表3!$A$6:$L$1016,12,0))</f>
        <v>主线关卡【向日古花】概率掉落</v>
      </c>
      <c r="R801" s="15"/>
      <c r="S801" s="15"/>
      <c r="T801" s="15"/>
    </row>
    <row r="802" spans="1:20">
      <c r="A802" s="79">
        <v>10061</v>
      </c>
      <c r="B802" s="75" t="s">
        <v>711</v>
      </c>
      <c r="C802" s="54" t="s">
        <v>138</v>
      </c>
      <c r="D802" s="86" t="s">
        <v>1774</v>
      </c>
      <c r="E802" s="8">
        <v>103</v>
      </c>
      <c r="F802" s="8">
        <v>1</v>
      </c>
      <c r="G802" s="11">
        <v>247</v>
      </c>
      <c r="H802" s="11">
        <v>21</v>
      </c>
      <c r="I802" s="8">
        <v>0</v>
      </c>
      <c r="J802" s="11">
        <v>10019</v>
      </c>
      <c r="K802" s="15"/>
      <c r="L802" s="45" t="s">
        <v>1526</v>
      </c>
      <c r="M802" s="45" t="str">
        <f>IF(ISERROR(VLOOKUP($B802,'[1]2.图文对照表'!$C$47:$D$297,2,0)),$B802,VLOOKUP($B802,'[1]2.图文对照表'!$C$47:$D$297,2,0))</f>
        <v>信使鸡</v>
      </c>
      <c r="N802" s="15"/>
      <c r="O802" s="15" t="str">
        <f t="shared" si="9"/>
        <v>信使鸡碎片</v>
      </c>
      <c r="P802" s="15">
        <f>INT(COUNTIFS(工作表3!A:A,A802))</f>
        <v>1</v>
      </c>
      <c r="Q802" s="15" t="str">
        <f>IF($P802=0,$D802,VLOOKUP($A802,工作表3!$A$6:$L$1016,12,0))</f>
        <v>主线关卡【铁甲贝】概率掉落</v>
      </c>
      <c r="R802" s="15"/>
      <c r="S802" s="15"/>
      <c r="T802" s="15"/>
    </row>
    <row r="803" spans="1:20">
      <c r="A803" s="79">
        <v>10062</v>
      </c>
      <c r="B803" s="75" t="s">
        <v>711</v>
      </c>
      <c r="C803" s="54" t="s">
        <v>138</v>
      </c>
      <c r="D803" s="86" t="s">
        <v>1770</v>
      </c>
      <c r="E803" s="8">
        <v>103</v>
      </c>
      <c r="F803" s="8">
        <v>1</v>
      </c>
      <c r="G803" s="11">
        <v>646</v>
      </c>
      <c r="H803" s="11">
        <v>52</v>
      </c>
      <c r="I803" s="8">
        <v>0</v>
      </c>
      <c r="J803" s="11">
        <v>10019</v>
      </c>
      <c r="K803" s="15"/>
      <c r="L803" s="45" t="s">
        <v>1541</v>
      </c>
      <c r="M803" s="45" t="str">
        <f>IF(ISERROR(VLOOKUP($B803,'[1]2.图文对照表'!$C$47:$D$297,2,0)),$B803,VLOOKUP($B803,'[1]2.图文对照表'!$C$47:$D$297,2,0))</f>
        <v>信使鸡</v>
      </c>
      <c r="N803" s="15"/>
      <c r="O803" s="15" t="str">
        <f t="shared" si="9"/>
        <v>信使鸡碎片</v>
      </c>
      <c r="P803" s="15">
        <f>INT(COUNTIFS(工作表3!A:A,A803))</f>
        <v>1</v>
      </c>
      <c r="Q803" s="15" t="str">
        <f>IF($P803=0,$D803,VLOOKUP($A803,工作表3!$A$6:$L$1016,12,0))</f>
        <v>主线关卡【圆尾猫】概率掉落</v>
      </c>
      <c r="R803" s="15"/>
      <c r="S803" s="15"/>
      <c r="T803" s="15"/>
    </row>
    <row r="804" spans="1:20">
      <c r="A804" s="79">
        <v>10063</v>
      </c>
      <c r="B804" s="75" t="s">
        <v>712</v>
      </c>
      <c r="C804" s="54" t="s">
        <v>138</v>
      </c>
      <c r="D804" s="86" t="s">
        <v>1863</v>
      </c>
      <c r="E804" s="8">
        <v>103</v>
      </c>
      <c r="F804" s="8">
        <v>1</v>
      </c>
      <c r="G804" s="11">
        <v>321</v>
      </c>
      <c r="H804" s="11">
        <v>27</v>
      </c>
      <c r="I804" s="8">
        <v>0</v>
      </c>
      <c r="J804" s="11">
        <v>10020</v>
      </c>
      <c r="K804" s="15"/>
      <c r="L804" s="45" t="s">
        <v>1470</v>
      </c>
      <c r="M804" s="45" t="str">
        <f>IF(ISERROR(VLOOKUP($B804,'[1]2.图文对照表'!$C$47:$D$297,2,0)),$B804,VLOOKUP($B804,'[1]2.图文对照表'!$C$47:$D$297,2,0))</f>
        <v>巨型飞鱼</v>
      </c>
      <c r="N804" s="15"/>
      <c r="O804" s="15" t="str">
        <f t="shared" si="9"/>
        <v>巨型飞鱼碎片</v>
      </c>
      <c r="P804" s="15">
        <f>INT(COUNTIFS(工作表3!A:A,A804))</f>
        <v>1</v>
      </c>
      <c r="Q804" s="15" t="str">
        <f>IF($P804=0,$D804,VLOOKUP($A804,工作表3!$A$6:$L$1016,12,0))</f>
        <v>主线关卡【迷唇姐】概率掉落</v>
      </c>
      <c r="R804" s="15"/>
      <c r="S804" s="15"/>
      <c r="T804" s="15"/>
    </row>
    <row r="805" spans="1:20">
      <c r="A805" s="79">
        <v>10064</v>
      </c>
      <c r="B805" s="75" t="s">
        <v>712</v>
      </c>
      <c r="C805" s="54" t="s">
        <v>138</v>
      </c>
      <c r="D805" s="86" t="s">
        <v>1798</v>
      </c>
      <c r="E805" s="8">
        <v>103</v>
      </c>
      <c r="F805" s="8">
        <v>1</v>
      </c>
      <c r="G805" s="11">
        <v>360</v>
      </c>
      <c r="H805" s="11">
        <v>30</v>
      </c>
      <c r="I805" s="8">
        <v>0</v>
      </c>
      <c r="J805" s="11">
        <v>10020</v>
      </c>
      <c r="K805" s="15"/>
      <c r="L805" s="45" t="s">
        <v>1524</v>
      </c>
      <c r="M805" s="45" t="str">
        <f>IF(ISERROR(VLOOKUP($B805,'[1]2.图文对照表'!$C$47:$D$297,2,0)),$B805,VLOOKUP($B805,'[1]2.图文对照表'!$C$47:$D$297,2,0))</f>
        <v>巨型飞鱼</v>
      </c>
      <c r="N805" s="15"/>
      <c r="O805" s="15" t="str">
        <f t="shared" si="9"/>
        <v>巨型飞鱼碎片</v>
      </c>
      <c r="P805" s="15">
        <f>INT(COUNTIFS(工作表3!A:A,A805))</f>
        <v>1</v>
      </c>
      <c r="Q805" s="15" t="str">
        <f>IF($P805=0,$D805,VLOOKUP($A805,工作表3!$A$6:$L$1016,12,0))</f>
        <v>主线关卡【肯泰罗】概率掉落</v>
      </c>
      <c r="R805" s="15"/>
      <c r="S805" s="15"/>
      <c r="T805" s="15"/>
    </row>
    <row r="806" spans="1:20">
      <c r="A806" s="79">
        <v>10065</v>
      </c>
      <c r="B806" s="75" t="s">
        <v>712</v>
      </c>
      <c r="C806" s="54" t="s">
        <v>138</v>
      </c>
      <c r="D806" s="86" t="s">
        <v>1888</v>
      </c>
      <c r="E806" s="8">
        <v>103</v>
      </c>
      <c r="F806" s="8">
        <v>1</v>
      </c>
      <c r="G806" s="11">
        <v>789</v>
      </c>
      <c r="H806" s="11">
        <v>63</v>
      </c>
      <c r="I806" s="8">
        <v>0</v>
      </c>
      <c r="J806" s="11">
        <v>10020</v>
      </c>
      <c r="K806" s="15"/>
      <c r="L806" s="45" t="s">
        <v>1527</v>
      </c>
      <c r="M806" s="45" t="str">
        <f>IF(ISERROR(VLOOKUP($B806,'[1]2.图文对照表'!$C$47:$D$297,2,0)),$B806,VLOOKUP($B806,'[1]2.图文对照表'!$C$47:$D$297,2,0))</f>
        <v>巨型飞鱼</v>
      </c>
      <c r="N806" s="15"/>
      <c r="O806" s="15" t="str">
        <f t="shared" si="9"/>
        <v>巨型飞鱼碎片</v>
      </c>
      <c r="P806" s="15">
        <f>INT(COUNTIFS(工作表3!A:A,A806))</f>
        <v>1</v>
      </c>
      <c r="Q806" s="15" t="str">
        <f>IF($P806=0,$D806,VLOOKUP($A806,工作表3!$A$6:$L$1016,12,0))</f>
        <v>主线关卡【化石翼龙】概率掉落</v>
      </c>
      <c r="R806" s="15"/>
      <c r="S806" s="15"/>
      <c r="T806" s="15"/>
    </row>
    <row r="807" spans="1:20">
      <c r="A807" s="79">
        <v>10066</v>
      </c>
      <c r="B807" s="75" t="s">
        <v>713</v>
      </c>
      <c r="C807" s="54" t="s">
        <v>138</v>
      </c>
      <c r="D807" s="86" t="s">
        <v>1864</v>
      </c>
      <c r="E807" s="8">
        <v>103</v>
      </c>
      <c r="F807" s="8">
        <v>1</v>
      </c>
      <c r="G807" s="11">
        <v>74</v>
      </c>
      <c r="H807" s="11">
        <v>8</v>
      </c>
      <c r="I807" s="8">
        <v>0</v>
      </c>
      <c r="J807" s="11">
        <v>10022</v>
      </c>
      <c r="K807" s="15"/>
      <c r="L807" s="45" t="s">
        <v>1473</v>
      </c>
      <c r="M807" s="45" t="str">
        <f>IF(ISERROR(VLOOKUP($B807,'[1]2.图文对照表'!$C$47:$D$297,2,0)),$B807,VLOOKUP($B807,'[1]2.图文对照表'!$C$47:$D$297,2,0))</f>
        <v>露基亚</v>
      </c>
      <c r="N807" s="15"/>
      <c r="O807" s="15" t="str">
        <f t="shared" ref="O807:O870" si="10">IF($L807&gt;0,CONCATENATE($M807,"碎片"),$M807)</f>
        <v>露基亚碎片</v>
      </c>
      <c r="P807" s="15">
        <f>INT(COUNTIFS(工作表3!A:A,A807))</f>
        <v>1</v>
      </c>
      <c r="Q807" s="15" t="str">
        <f>IF($P807=0,$D807,VLOOKUP($A807,工作表3!$A$6:$L$1016,12,0))</f>
        <v>主线关卡【催眠鼠】概率掉落</v>
      </c>
      <c r="R807" s="15"/>
      <c r="S807" s="15"/>
      <c r="T807" s="15"/>
    </row>
    <row r="808" spans="1:20">
      <c r="A808" s="79">
        <v>10067</v>
      </c>
      <c r="B808" s="75" t="s">
        <v>652</v>
      </c>
      <c r="C808" s="54" t="s">
        <v>138</v>
      </c>
      <c r="D808" s="86" t="s">
        <v>1850</v>
      </c>
      <c r="E808" s="8">
        <v>103</v>
      </c>
      <c r="F808" s="8">
        <v>1</v>
      </c>
      <c r="G808" s="11">
        <v>838</v>
      </c>
      <c r="H808" s="11">
        <v>66</v>
      </c>
      <c r="I808" s="8">
        <v>0</v>
      </c>
      <c r="J808" s="11">
        <v>10025</v>
      </c>
      <c r="K808" s="15"/>
      <c r="L808" s="45" t="s">
        <v>1453</v>
      </c>
      <c r="M808" s="45" t="str">
        <f>IF(ISERROR(VLOOKUP($B808,'[1]2.图文对照表'!$C$47:$D$297,2,0)),$B808,VLOOKUP($B808,'[1]2.图文对照表'!$C$47:$D$297,2,0))</f>
        <v>瓦斯弹</v>
      </c>
      <c r="N808" s="15"/>
      <c r="O808" s="15" t="str">
        <f t="shared" si="10"/>
        <v>瓦斯弹碎片</v>
      </c>
      <c r="P808" s="15">
        <f>INT(COUNTIFS(工作表3!A:A,A808))</f>
        <v>1</v>
      </c>
      <c r="Q808" s="15" t="str">
        <f>IF($P808=0,$D808,VLOOKUP($A808,工作表3!$A$6:$L$1016,12,0))</f>
        <v>主线关卡【噪音王】概率掉落</v>
      </c>
      <c r="R808" s="15"/>
      <c r="S808" s="15"/>
      <c r="T808" s="15"/>
    </row>
    <row r="809" spans="1:20">
      <c r="A809" s="79">
        <v>10068</v>
      </c>
      <c r="B809" s="75" t="s">
        <v>652</v>
      </c>
      <c r="C809" s="54" t="s">
        <v>138</v>
      </c>
      <c r="D809" s="86" t="s">
        <v>1850</v>
      </c>
      <c r="E809" s="8">
        <v>103</v>
      </c>
      <c r="F809" s="8">
        <v>1</v>
      </c>
      <c r="G809" s="11">
        <v>888</v>
      </c>
      <c r="H809" s="11">
        <v>70</v>
      </c>
      <c r="I809" s="8">
        <v>0</v>
      </c>
      <c r="J809" s="11">
        <v>10025</v>
      </c>
      <c r="K809" s="15"/>
      <c r="L809" s="45" t="s">
        <v>1473</v>
      </c>
      <c r="M809" s="45" t="str">
        <f>IF(ISERROR(VLOOKUP($B809,'[1]2.图文对照表'!$C$47:$D$297,2,0)),$B809,VLOOKUP($B809,'[1]2.图文对照表'!$C$47:$D$297,2,0))</f>
        <v>瓦斯弹</v>
      </c>
      <c r="N809" s="15"/>
      <c r="O809" s="15" t="str">
        <f t="shared" si="10"/>
        <v>瓦斯弹碎片</v>
      </c>
      <c r="P809" s="15">
        <f>INT(COUNTIFS(工作表3!A:A,A809))</f>
        <v>1</v>
      </c>
      <c r="Q809" s="15" t="str">
        <f>IF($P809=0,$D809,VLOOKUP($A809,工作表3!$A$6:$L$1016,12,0))</f>
        <v>主线关卡【龙龙贝】概率掉落</v>
      </c>
      <c r="R809" s="15"/>
      <c r="S809" s="15"/>
      <c r="T809" s="15"/>
    </row>
    <row r="810" spans="1:20">
      <c r="A810" s="79">
        <v>10069</v>
      </c>
      <c r="B810" s="75" t="s">
        <v>714</v>
      </c>
      <c r="C810" s="54" t="s">
        <v>138</v>
      </c>
      <c r="D810" s="86" t="s">
        <v>1820</v>
      </c>
      <c r="E810" s="8">
        <v>103</v>
      </c>
      <c r="F810" s="8">
        <v>1</v>
      </c>
      <c r="G810" s="11">
        <v>416</v>
      </c>
      <c r="H810" s="11">
        <v>34</v>
      </c>
      <c r="I810" s="8">
        <v>0</v>
      </c>
      <c r="J810" s="11">
        <v>10026</v>
      </c>
      <c r="K810" s="15"/>
      <c r="L810" s="45" t="s">
        <v>1517</v>
      </c>
      <c r="M810" s="45" t="str">
        <f>IF(ISERROR(VLOOKUP($B810,'[1]2.图文对照表'!$C$47:$D$297,2,0)),$B810,VLOOKUP($B810,'[1]2.图文对照表'!$C$47:$D$297,2,0))</f>
        <v>宝宝丁</v>
      </c>
      <c r="N810" s="15"/>
      <c r="O810" s="15" t="str">
        <f t="shared" si="10"/>
        <v>宝宝丁碎片</v>
      </c>
      <c r="P810" s="15">
        <f>INT(COUNTIFS(工作表3!A:A,A810))</f>
        <v>1</v>
      </c>
      <c r="Q810" s="15" t="str">
        <f>IF($P810=0,$D810,VLOOKUP($A810,工作表3!$A$6:$L$1016,12,0))</f>
        <v>主线关卡【皮皮】概率掉落</v>
      </c>
      <c r="R810" s="15"/>
      <c r="S810" s="15"/>
      <c r="T810" s="15"/>
    </row>
    <row r="811" spans="1:20">
      <c r="A811" s="79">
        <v>10070</v>
      </c>
      <c r="B811" s="75" t="s">
        <v>714</v>
      </c>
      <c r="C811" s="54" t="s">
        <v>138</v>
      </c>
      <c r="D811" s="86" t="s">
        <v>1866</v>
      </c>
      <c r="E811" s="8">
        <v>103</v>
      </c>
      <c r="F811" s="8">
        <v>1</v>
      </c>
      <c r="G811" s="11">
        <v>468</v>
      </c>
      <c r="H811" s="11">
        <v>38</v>
      </c>
      <c r="I811" s="8">
        <v>0</v>
      </c>
      <c r="J811" s="11">
        <v>10026</v>
      </c>
      <c r="K811" s="15"/>
      <c r="L811" s="45" t="s">
        <v>1466</v>
      </c>
      <c r="M811" s="45" t="str">
        <f>IF(ISERROR(VLOOKUP($B811,'[1]2.图文对照表'!$C$47:$D$297,2,0)),$B811,VLOOKUP($B811,'[1]2.图文对照表'!$C$47:$D$297,2,0))</f>
        <v>宝宝丁</v>
      </c>
      <c r="N811" s="15"/>
      <c r="O811" s="15" t="str">
        <f t="shared" si="10"/>
        <v>宝宝丁碎片</v>
      </c>
      <c r="P811" s="15">
        <f>INT(COUNTIFS(工作表3!A:A,A811))</f>
        <v>1</v>
      </c>
      <c r="Q811" s="15" t="str">
        <f>IF($P811=0,$D811,VLOOKUP($A811,工作表3!$A$6:$L$1016,12,0))</f>
        <v>主线关卡【双弹瓦斯】概率掉落</v>
      </c>
      <c r="R811" s="15"/>
      <c r="S811" s="15"/>
      <c r="T811" s="15"/>
    </row>
    <row r="812" spans="1:20">
      <c r="A812" s="79">
        <v>10071</v>
      </c>
      <c r="B812" s="75" t="s">
        <v>714</v>
      </c>
      <c r="C812" s="54" t="s">
        <v>138</v>
      </c>
      <c r="D812" s="86" t="s">
        <v>1864</v>
      </c>
      <c r="E812" s="8">
        <v>103</v>
      </c>
      <c r="F812" s="8">
        <v>1</v>
      </c>
      <c r="G812" s="11">
        <v>676</v>
      </c>
      <c r="H812" s="11">
        <v>54</v>
      </c>
      <c r="I812" s="8">
        <v>0</v>
      </c>
      <c r="J812" s="11">
        <v>10026</v>
      </c>
      <c r="K812" s="15"/>
      <c r="L812" s="45" t="s">
        <v>1453</v>
      </c>
      <c r="M812" s="45" t="str">
        <f>IF(ISERROR(VLOOKUP($B812,'[1]2.图文对照表'!$C$47:$D$297,2,0)),$B812,VLOOKUP($B812,'[1]2.图文对照表'!$C$47:$D$297,2,0))</f>
        <v>宝宝丁</v>
      </c>
      <c r="N812" s="15"/>
      <c r="O812" s="15" t="str">
        <f t="shared" si="10"/>
        <v>宝宝丁碎片</v>
      </c>
      <c r="P812" s="15">
        <f>INT(COUNTIFS(工作表3!A:A,A812))</f>
        <v>1</v>
      </c>
      <c r="Q812" s="15" t="str">
        <f>IF($P812=0,$D812,VLOOKUP($A812,工作表3!$A$6:$L$1016,12,0))</f>
        <v>主线关卡【肯泰罗】概率掉落</v>
      </c>
      <c r="R812" s="15"/>
      <c r="S812" s="15"/>
      <c r="T812" s="15"/>
    </row>
    <row r="813" spans="1:20">
      <c r="A813" s="79">
        <v>10072</v>
      </c>
      <c r="B813" s="75" t="s">
        <v>714</v>
      </c>
      <c r="C813" s="54" t="s">
        <v>138</v>
      </c>
      <c r="D813" s="86" t="s">
        <v>1917</v>
      </c>
      <c r="E813" s="8">
        <v>103</v>
      </c>
      <c r="F813" s="8">
        <v>1</v>
      </c>
      <c r="G813" s="11">
        <v>884</v>
      </c>
      <c r="H813" s="11">
        <v>70</v>
      </c>
      <c r="I813" s="8">
        <v>0</v>
      </c>
      <c r="J813" s="11">
        <v>10026</v>
      </c>
      <c r="K813" s="15"/>
      <c r="L813" s="45" t="s">
        <v>1493</v>
      </c>
      <c r="M813" s="45" t="str">
        <f>IF(ISERROR(VLOOKUP($B813,'[1]2.图文对照表'!$C$47:$D$297,2,0)),$B813,VLOOKUP($B813,'[1]2.图文对照表'!$C$47:$D$297,2,0))</f>
        <v>宝宝丁</v>
      </c>
      <c r="N813" s="15"/>
      <c r="O813" s="15" t="str">
        <f t="shared" si="10"/>
        <v>宝宝丁碎片</v>
      </c>
      <c r="P813" s="15">
        <f>INT(COUNTIFS(工作表3!A:A,A813))</f>
        <v>1</v>
      </c>
      <c r="Q813" s="15" t="str">
        <f>IF($P813=0,$D813,VLOOKUP($A813,工作表3!$A$6:$L$1016,12,0))</f>
        <v>主线关卡【铁甲贝】概率掉落</v>
      </c>
      <c r="R813" s="15"/>
      <c r="S813" s="15"/>
      <c r="T813" s="15"/>
    </row>
    <row r="814" spans="1:20">
      <c r="A814" s="79">
        <v>10073</v>
      </c>
      <c r="B814" s="75" t="s">
        <v>1708</v>
      </c>
      <c r="C814" s="54" t="s">
        <v>138</v>
      </c>
      <c r="D814" s="86" t="s">
        <v>1813</v>
      </c>
      <c r="E814" s="8">
        <v>103</v>
      </c>
      <c r="F814" s="8">
        <v>1</v>
      </c>
      <c r="G814" s="11">
        <v>526</v>
      </c>
      <c r="H814" s="11">
        <v>42</v>
      </c>
      <c r="I814" s="8">
        <v>0</v>
      </c>
      <c r="J814" s="11">
        <v>10027</v>
      </c>
      <c r="K814" s="15"/>
      <c r="L814" s="45" t="s">
        <v>1535</v>
      </c>
      <c r="M814" s="45" t="str">
        <f>IF(ISERROR(VLOOKUP($B814,'[1]2.图文对照表'!$C$47:$D$297,2,0)),$B814,VLOOKUP($B814,'[1]2.图文对照表'!$C$47:$D$297,2,0))</f>
        <v>万年蝉成虫</v>
      </c>
      <c r="N814" s="15"/>
      <c r="O814" s="15" t="str">
        <f t="shared" si="10"/>
        <v>万年蝉成虫碎片</v>
      </c>
      <c r="P814" s="15">
        <f>INT(COUNTIFS(工作表3!A:A,A814))</f>
        <v>1</v>
      </c>
      <c r="Q814" s="15" t="str">
        <f>IF($P814=0,$D814,VLOOKUP($A814,工作表3!$A$6:$L$1016,12,0))</f>
        <v>主线关卡【喇叭芽】概率掉落</v>
      </c>
      <c r="R814" s="15"/>
      <c r="S814" s="15"/>
      <c r="T814" s="15"/>
    </row>
    <row r="815" spans="1:20">
      <c r="A815" s="79">
        <v>10074</v>
      </c>
      <c r="B815" s="75" t="s">
        <v>1708</v>
      </c>
      <c r="C815" s="54" t="s">
        <v>138</v>
      </c>
      <c r="D815" s="86" t="s">
        <v>2029</v>
      </c>
      <c r="E815" s="8">
        <v>103</v>
      </c>
      <c r="F815" s="8">
        <v>1</v>
      </c>
      <c r="G815" s="11">
        <v>630</v>
      </c>
      <c r="H815" s="11">
        <v>50</v>
      </c>
      <c r="I815" s="8">
        <v>0</v>
      </c>
      <c r="J815" s="11">
        <v>10027</v>
      </c>
      <c r="K815" s="15"/>
      <c r="L815" s="45" t="s">
        <v>1526</v>
      </c>
      <c r="M815" s="45" t="str">
        <f>IF(ISERROR(VLOOKUP($B815,'[1]2.图文对照表'!$C$47:$D$297,2,0)),$B815,VLOOKUP($B815,'[1]2.图文对照表'!$C$47:$D$297,2,0))</f>
        <v>万年蝉成虫</v>
      </c>
      <c r="N815" s="15"/>
      <c r="O815" s="15" t="str">
        <f t="shared" si="10"/>
        <v>万年蝉成虫碎片</v>
      </c>
      <c r="P815" s="15">
        <f>INT(COUNTIFS(工作表3!A:A,A815))</f>
        <v>1</v>
      </c>
      <c r="Q815" s="15" t="str">
        <f>IF($P815=0,$D815,VLOOKUP($A815,工作表3!$A$6:$L$1016,12,0))</f>
        <v>主线关卡【蚊香蝌蚪】概率掉落</v>
      </c>
      <c r="R815" s="15"/>
      <c r="S815" s="15"/>
      <c r="T815" s="15"/>
    </row>
    <row r="816" spans="1:20">
      <c r="A816" s="79">
        <v>10075</v>
      </c>
      <c r="B816" s="75" t="s">
        <v>1708</v>
      </c>
      <c r="C816" s="54" t="s">
        <v>138</v>
      </c>
      <c r="D816" s="86" t="s">
        <v>1898</v>
      </c>
      <c r="E816" s="8">
        <v>103</v>
      </c>
      <c r="F816" s="8">
        <v>1</v>
      </c>
      <c r="G816" s="11">
        <v>732</v>
      </c>
      <c r="H816" s="11">
        <v>58</v>
      </c>
      <c r="I816" s="8">
        <v>0</v>
      </c>
      <c r="J816" s="11">
        <v>10027</v>
      </c>
      <c r="K816" s="15"/>
      <c r="L816" s="45" t="s">
        <v>1499</v>
      </c>
      <c r="M816" s="45" t="str">
        <f>IF(ISERROR(VLOOKUP($B816,'[1]2.图文对照表'!$C$47:$D$297,2,0)),$B816,VLOOKUP($B816,'[1]2.图文对照表'!$C$47:$D$297,2,0))</f>
        <v>万年蝉成虫</v>
      </c>
      <c r="N816" s="15"/>
      <c r="O816" s="15" t="str">
        <f t="shared" si="10"/>
        <v>万年蝉成虫碎片</v>
      </c>
      <c r="P816" s="15">
        <f>INT(COUNTIFS(工作表3!A:A,A816))</f>
        <v>1</v>
      </c>
      <c r="Q816" s="15" t="str">
        <f>IF($P816=0,$D816,VLOOKUP($A816,工作表3!$A$6:$L$1016,12,0))</f>
        <v>主线关卡【肯泰罗】概率掉落</v>
      </c>
      <c r="R816" s="15"/>
      <c r="S816" s="15"/>
      <c r="T816" s="15"/>
    </row>
    <row r="817" spans="1:20">
      <c r="A817" s="79">
        <v>10076</v>
      </c>
      <c r="B817" s="75" t="s">
        <v>1708</v>
      </c>
      <c r="C817" s="54" t="s">
        <v>138</v>
      </c>
      <c r="D817" s="86" t="s">
        <v>1866</v>
      </c>
      <c r="E817" s="8">
        <v>103</v>
      </c>
      <c r="F817" s="8">
        <v>1</v>
      </c>
      <c r="G817" s="11">
        <v>734</v>
      </c>
      <c r="H817" s="11">
        <v>58</v>
      </c>
      <c r="I817" s="8">
        <v>0</v>
      </c>
      <c r="J817" s="11">
        <v>10027</v>
      </c>
      <c r="K817" s="15"/>
      <c r="L817" s="45" t="s">
        <v>1458</v>
      </c>
      <c r="M817" s="45" t="str">
        <f>IF(ISERROR(VLOOKUP($B817,'[1]2.图文对照表'!$C$47:$D$297,2,0)),$B817,VLOOKUP($B817,'[1]2.图文对照表'!$C$47:$D$297,2,0))</f>
        <v>万年蝉成虫</v>
      </c>
      <c r="N817" s="15"/>
      <c r="O817" s="15" t="str">
        <f t="shared" si="10"/>
        <v>万年蝉成虫碎片</v>
      </c>
      <c r="P817" s="15">
        <f>INT(COUNTIFS(工作表3!A:A,A817))</f>
        <v>1</v>
      </c>
      <c r="Q817" s="15" t="str">
        <f>IF($P817=0,$D817,VLOOKUP($A817,工作表3!$A$6:$L$1016,12,0))</f>
        <v>主线关卡【烈雀】概率掉落</v>
      </c>
      <c r="R817" s="15"/>
      <c r="S817" s="15"/>
      <c r="T817" s="15"/>
    </row>
    <row r="818" spans="1:20">
      <c r="A818" s="79">
        <v>10077</v>
      </c>
      <c r="B818" s="75" t="s">
        <v>1713</v>
      </c>
      <c r="C818" s="54" t="s">
        <v>138</v>
      </c>
      <c r="D818" s="86" t="s">
        <v>1786</v>
      </c>
      <c r="E818" s="8">
        <v>103</v>
      </c>
      <c r="F818" s="8">
        <v>1</v>
      </c>
      <c r="G818" s="11">
        <v>253</v>
      </c>
      <c r="H818" s="11">
        <v>21</v>
      </c>
      <c r="I818" s="8">
        <v>0</v>
      </c>
      <c r="J818" s="11">
        <v>10028</v>
      </c>
      <c r="K818" s="15"/>
      <c r="L818" s="45" t="s">
        <v>1526</v>
      </c>
      <c r="M818" s="45" t="str">
        <f>IF(ISERROR(VLOOKUP($B818,'[1]2.图文对照表'!$C$47:$D$297,2,0)),$B818,VLOOKUP($B818,'[1]2.图文对照表'!$C$47:$D$297,2,0))</f>
        <v>钻头武士</v>
      </c>
      <c r="N818" s="15"/>
      <c r="O818" s="15" t="str">
        <f t="shared" si="10"/>
        <v>钻头武士碎片</v>
      </c>
      <c r="P818" s="15">
        <f>INT(COUNTIFS(工作表3!A:A,A818))</f>
        <v>1</v>
      </c>
      <c r="Q818" s="15" t="str">
        <f>IF($P818=0,$D818,VLOOKUP($A818,工作表3!$A$6:$L$1016,12,0))</f>
        <v>主线关卡【黑乃伊】概率掉落</v>
      </c>
      <c r="R818" s="15"/>
      <c r="S818" s="15"/>
      <c r="T818" s="15"/>
    </row>
    <row r="819" spans="1:20">
      <c r="A819" s="79">
        <v>10078</v>
      </c>
      <c r="B819" s="75" t="s">
        <v>1713</v>
      </c>
      <c r="C819" s="54" t="s">
        <v>138</v>
      </c>
      <c r="D819" s="86" t="s">
        <v>1780</v>
      </c>
      <c r="E819" s="8">
        <v>103</v>
      </c>
      <c r="F819" s="8">
        <v>1</v>
      </c>
      <c r="G819" s="11">
        <v>318</v>
      </c>
      <c r="H819" s="11">
        <v>26</v>
      </c>
      <c r="I819" s="8">
        <v>0</v>
      </c>
      <c r="J819" s="11">
        <v>10028</v>
      </c>
      <c r="K819" s="15"/>
      <c r="L819" s="45" t="s">
        <v>1552</v>
      </c>
      <c r="M819" s="45" t="str">
        <f>IF(ISERROR(VLOOKUP($B819,'[1]2.图文对照表'!$C$47:$D$297,2,0)),$B819,VLOOKUP($B819,'[1]2.图文对照表'!$C$47:$D$297,2,0))</f>
        <v>钻头武士</v>
      </c>
      <c r="N819" s="15"/>
      <c r="O819" s="15" t="str">
        <f t="shared" si="10"/>
        <v>钻头武士碎片</v>
      </c>
      <c r="P819" s="15">
        <f>INT(COUNTIFS(工作表3!A:A,A819))</f>
        <v>1</v>
      </c>
      <c r="Q819" s="15" t="str">
        <f>IF($P819=0,$D819,VLOOKUP($A819,工作表3!$A$6:$L$1016,12,0))</f>
        <v>主线关卡【波波】概率掉落</v>
      </c>
      <c r="R819" s="15"/>
      <c r="S819" s="15"/>
      <c r="T819" s="15"/>
    </row>
    <row r="820" spans="1:20">
      <c r="A820" s="79">
        <v>10079</v>
      </c>
      <c r="B820" s="75" t="s">
        <v>1713</v>
      </c>
      <c r="C820" s="54" t="s">
        <v>138</v>
      </c>
      <c r="D820" s="86" t="s">
        <v>1868</v>
      </c>
      <c r="E820" s="8">
        <v>103</v>
      </c>
      <c r="F820" s="8">
        <v>1</v>
      </c>
      <c r="G820" s="11">
        <v>474</v>
      </c>
      <c r="H820" s="11">
        <v>38</v>
      </c>
      <c r="I820" s="8">
        <v>0</v>
      </c>
      <c r="J820" s="11">
        <v>10028</v>
      </c>
      <c r="K820" s="15"/>
      <c r="L820" s="45" t="s">
        <v>1460</v>
      </c>
      <c r="M820" s="45" t="str">
        <f>IF(ISERROR(VLOOKUP($B820,'[1]2.图文对照表'!$C$47:$D$297,2,0)),$B820,VLOOKUP($B820,'[1]2.图文对照表'!$C$47:$D$297,2,0))</f>
        <v>钻头武士</v>
      </c>
      <c r="N820" s="15"/>
      <c r="O820" s="15" t="str">
        <f t="shared" si="10"/>
        <v>钻头武士碎片</v>
      </c>
      <c r="P820" s="15">
        <f>INT(COUNTIFS(工作表3!A:A,A820))</f>
        <v>1</v>
      </c>
      <c r="Q820" s="15" t="str">
        <f>IF($P820=0,$D820,VLOOKUP($A820,工作表3!$A$6:$L$1016,12,0))</f>
        <v>主线关卡【素利普】概率掉落</v>
      </c>
      <c r="R820" s="15"/>
      <c r="S820" s="15"/>
      <c r="T820" s="15"/>
    </row>
    <row r="821" spans="1:20">
      <c r="A821" s="79">
        <v>10080</v>
      </c>
      <c r="B821" s="75" t="s">
        <v>1713</v>
      </c>
      <c r="C821" s="54" t="s">
        <v>138</v>
      </c>
      <c r="D821" s="86" t="s">
        <v>1882</v>
      </c>
      <c r="E821" s="8">
        <v>103</v>
      </c>
      <c r="F821" s="8">
        <v>1</v>
      </c>
      <c r="G821" s="11">
        <v>524</v>
      </c>
      <c r="H821" s="11">
        <v>42</v>
      </c>
      <c r="I821" s="8">
        <v>0</v>
      </c>
      <c r="J821" s="11">
        <v>10028</v>
      </c>
      <c r="K821" s="15"/>
      <c r="L821" s="45" t="s">
        <v>1529</v>
      </c>
      <c r="M821" s="45" t="str">
        <f>IF(ISERROR(VLOOKUP($B821,'[1]2.图文对照表'!$C$47:$D$297,2,0)),$B821,VLOOKUP($B821,'[1]2.图文对照表'!$C$47:$D$297,2,0))</f>
        <v>钻头武士</v>
      </c>
      <c r="N821" s="15"/>
      <c r="O821" s="15" t="str">
        <f t="shared" si="10"/>
        <v>钻头武士碎片</v>
      </c>
      <c r="P821" s="15">
        <f>INT(COUNTIFS(工作表3!A:A,A821))</f>
        <v>1</v>
      </c>
      <c r="Q821" s="15" t="str">
        <f>IF($P821=0,$D821,VLOOKUP($A821,工作表3!$A$6:$L$1016,12,0))</f>
        <v>主线关卡【穿山鼠】概率掉落</v>
      </c>
      <c r="R821" s="15"/>
      <c r="S821" s="15"/>
      <c r="T821" s="15"/>
    </row>
    <row r="822" spans="1:20">
      <c r="A822" s="79">
        <v>10081</v>
      </c>
      <c r="B822" s="75" t="s">
        <v>2164</v>
      </c>
      <c r="C822" s="54" t="s">
        <v>138</v>
      </c>
      <c r="D822" s="86" t="s">
        <v>1790</v>
      </c>
      <c r="E822" s="8">
        <v>103</v>
      </c>
      <c r="F822" s="8">
        <v>1</v>
      </c>
      <c r="G822" s="11">
        <v>149</v>
      </c>
      <c r="H822" s="11">
        <v>13</v>
      </c>
      <c r="I822" s="8">
        <v>0</v>
      </c>
      <c r="J822" s="11">
        <v>10029</v>
      </c>
      <c r="K822" s="15"/>
      <c r="L822" s="45" t="s">
        <v>1509</v>
      </c>
      <c r="M822" s="45" t="str">
        <f>IF(ISERROR(VLOOKUP($B822,'[1]2.图文对照表'!$C$47:$D$297,2,0)),$B822,VLOOKUP($B822,'[1]2.图文对照表'!$C$47:$D$297,2,0))</f>
        <v>闪光佛莱士</v>
      </c>
      <c r="N822" s="15"/>
      <c r="O822" s="15" t="str">
        <f t="shared" si="10"/>
        <v>闪光佛莱士碎片</v>
      </c>
      <c r="P822" s="15">
        <f>INT(COUNTIFS(工作表3!A:A,A822))</f>
        <v>1</v>
      </c>
      <c r="Q822" s="15" t="str">
        <f>IF($P822=0,$D822,VLOOKUP($A822,工作表3!$A$6:$L$1016,12,0))</f>
        <v>主线关卡【迷你龙】概率掉落</v>
      </c>
      <c r="R822" s="15"/>
      <c r="S822" s="15"/>
      <c r="T822" s="15"/>
    </row>
    <row r="823" spans="1:20" s="13" customFormat="1">
      <c r="A823" s="80">
        <v>10082</v>
      </c>
      <c r="B823" s="75" t="s">
        <v>652</v>
      </c>
      <c r="C823" s="70" t="s">
        <v>138</v>
      </c>
      <c r="D823" s="92" t="s">
        <v>1800</v>
      </c>
      <c r="E823" s="12">
        <v>103</v>
      </c>
      <c r="F823" s="12">
        <v>1</v>
      </c>
      <c r="G823" s="23">
        <v>370</v>
      </c>
      <c r="H823" s="23">
        <v>30</v>
      </c>
      <c r="I823" s="12">
        <v>0</v>
      </c>
      <c r="J823" s="23">
        <v>10029</v>
      </c>
      <c r="K823" s="15"/>
      <c r="L823" s="45" t="s">
        <v>1472</v>
      </c>
      <c r="M823" s="45" t="str">
        <f>IF(ISERROR(VLOOKUP($B823,'[1]2.图文对照表'!$C$47:$D$297,2,0)),$B823,VLOOKUP($B823,'[1]2.图文对照表'!$C$47:$D$297,2,0))</f>
        <v>瓦斯弹</v>
      </c>
      <c r="N823" s="15"/>
      <c r="O823" s="15" t="str">
        <f t="shared" si="10"/>
        <v>瓦斯弹碎片</v>
      </c>
      <c r="P823" s="15">
        <f>INT(COUNTIFS(工作表3!A:A,A823))</f>
        <v>1</v>
      </c>
      <c r="Q823" s="15" t="str">
        <f>IF($P823=0,$D823,VLOOKUP($A823,工作表3!$A$6:$L$1016,12,0))</f>
        <v>主线关卡【古拉顿】概率掉落</v>
      </c>
      <c r="R823" s="15"/>
      <c r="S823" s="15"/>
      <c r="T823" s="15"/>
    </row>
    <row r="824" spans="1:20">
      <c r="A824" s="79">
        <v>10083</v>
      </c>
      <c r="B824" s="75" t="s">
        <v>2164</v>
      </c>
      <c r="C824" s="54" t="s">
        <v>138</v>
      </c>
      <c r="D824" s="86" t="s">
        <v>1807</v>
      </c>
      <c r="E824" s="8">
        <v>103</v>
      </c>
      <c r="F824" s="8">
        <v>1</v>
      </c>
      <c r="G824" s="11">
        <v>628</v>
      </c>
      <c r="H824" s="11">
        <v>50</v>
      </c>
      <c r="I824" s="8">
        <v>0</v>
      </c>
      <c r="J824" s="11">
        <v>10029</v>
      </c>
      <c r="K824" s="15"/>
      <c r="L824" s="45" t="s">
        <v>1519</v>
      </c>
      <c r="M824" s="45" t="str">
        <f>IF(ISERROR(VLOOKUP($B824,'[1]2.图文对照表'!$C$47:$D$297,2,0)),$B824,VLOOKUP($B824,'[1]2.图文对照表'!$C$47:$D$297,2,0))</f>
        <v>闪光佛莱士</v>
      </c>
      <c r="N824" s="15"/>
      <c r="O824" s="15" t="str">
        <f t="shared" si="10"/>
        <v>闪光佛莱士碎片</v>
      </c>
      <c r="P824" s="15">
        <f>INT(COUNTIFS(工作表3!A:A,A824))</f>
        <v>1</v>
      </c>
      <c r="Q824" s="15" t="str">
        <f>IF($P824=0,$D824,VLOOKUP($A824,工作表3!$A$6:$L$1016,12,0))</f>
        <v>主线关卡【胖丁】概率掉落</v>
      </c>
      <c r="R824" s="15"/>
      <c r="S824" s="15"/>
      <c r="T824" s="15"/>
    </row>
    <row r="825" spans="1:20">
      <c r="A825" s="79">
        <v>10084</v>
      </c>
      <c r="B825" s="75" t="s">
        <v>2164</v>
      </c>
      <c r="C825" s="54" t="s">
        <v>138</v>
      </c>
      <c r="D825" s="86" t="s">
        <v>1828</v>
      </c>
      <c r="E825" s="8">
        <v>103</v>
      </c>
      <c r="F825" s="8">
        <v>1</v>
      </c>
      <c r="G825" s="11">
        <v>728</v>
      </c>
      <c r="H825" s="11">
        <v>58</v>
      </c>
      <c r="I825" s="8">
        <v>0</v>
      </c>
      <c r="J825" s="11">
        <v>10029</v>
      </c>
      <c r="K825" s="15"/>
      <c r="L825" s="45" t="s">
        <v>1532</v>
      </c>
      <c r="M825" s="45" t="str">
        <f>IF(ISERROR(VLOOKUP($B825,'[1]2.图文对照表'!$C$47:$D$297,2,0)),$B825,VLOOKUP($B825,'[1]2.图文对照表'!$C$47:$D$297,2,0))</f>
        <v>闪光佛莱士</v>
      </c>
      <c r="N825" s="15"/>
      <c r="O825" s="15" t="str">
        <f t="shared" si="10"/>
        <v>闪光佛莱士碎片</v>
      </c>
      <c r="P825" s="15">
        <f>INT(COUNTIFS(工作表3!A:A,A825))</f>
        <v>1</v>
      </c>
      <c r="Q825" s="15" t="str">
        <f>IF($P825=0,$D825,VLOOKUP($A825,工作表3!$A$6:$L$1016,12,0))</f>
        <v>主线关卡【尼多兰】概率掉落</v>
      </c>
      <c r="R825" s="15"/>
      <c r="S825" s="15"/>
      <c r="T825" s="15"/>
    </row>
    <row r="826" spans="1:20">
      <c r="A826" s="79">
        <v>10085</v>
      </c>
      <c r="B826" s="75" t="s">
        <v>1705</v>
      </c>
      <c r="C826" s="54" t="s">
        <v>138</v>
      </c>
      <c r="D826" s="86" t="s">
        <v>1871</v>
      </c>
      <c r="E826" s="8">
        <v>103</v>
      </c>
      <c r="F826" s="8">
        <v>1</v>
      </c>
      <c r="G826" s="11">
        <v>251</v>
      </c>
      <c r="H826" s="11">
        <v>21</v>
      </c>
      <c r="I826" s="8">
        <v>0</v>
      </c>
      <c r="J826" s="11">
        <v>10030</v>
      </c>
      <c r="K826" s="15"/>
      <c r="L826" s="45" t="s">
        <v>1487</v>
      </c>
      <c r="M826" s="45" t="str">
        <f>IF(ISERROR(VLOOKUP($B826,'[1]2.图文对照表'!$C$47:$D$297,2,0)),$B826,VLOOKUP($B826,'[1]2.图文对照表'!$C$47:$D$297,2,0))</f>
        <v>格洛里巴斯</v>
      </c>
      <c r="N826" s="15"/>
      <c r="O826" s="15" t="str">
        <f t="shared" si="10"/>
        <v>格洛里巴斯碎片</v>
      </c>
      <c r="P826" s="15">
        <f>INT(COUNTIFS(工作表3!A:A,A826))</f>
        <v>1</v>
      </c>
      <c r="Q826" s="15" t="str">
        <f>IF($P826=0,$D826,VLOOKUP($A826,工作表3!$A$6:$L$1016,12,0))</f>
        <v>主线关卡【迷你龙】概率掉落</v>
      </c>
      <c r="R826" s="15"/>
      <c r="S826" s="15"/>
      <c r="T826" s="15"/>
    </row>
    <row r="827" spans="1:20">
      <c r="A827" s="79">
        <v>10086</v>
      </c>
      <c r="B827" s="75" t="s">
        <v>1705</v>
      </c>
      <c r="C827" s="54" t="s">
        <v>138</v>
      </c>
      <c r="D827" s="86" t="s">
        <v>1778</v>
      </c>
      <c r="E827" s="8">
        <v>103</v>
      </c>
      <c r="F827" s="8">
        <v>1</v>
      </c>
      <c r="G827" s="11">
        <v>316</v>
      </c>
      <c r="H827" s="11">
        <v>26</v>
      </c>
      <c r="I827" s="8">
        <v>0</v>
      </c>
      <c r="J827" s="11">
        <v>10030</v>
      </c>
      <c r="K827" s="15"/>
      <c r="L827" s="45" t="s">
        <v>1559</v>
      </c>
      <c r="M827" s="45" t="str">
        <f>IF(ISERROR(VLOOKUP($B827,'[1]2.图文对照表'!$C$47:$D$297,2,0)),$B827,VLOOKUP($B827,'[1]2.图文对照表'!$C$47:$D$297,2,0))</f>
        <v>格洛里巴斯</v>
      </c>
      <c r="N827" s="15"/>
      <c r="O827" s="15" t="str">
        <f t="shared" si="10"/>
        <v>格洛里巴斯碎片</v>
      </c>
      <c r="P827" s="15">
        <f>INT(COUNTIFS(工作表3!A:A,A827))</f>
        <v>1</v>
      </c>
      <c r="Q827" s="15" t="str">
        <f>IF($P827=0,$D827,VLOOKUP($A827,工作表3!$A$6:$L$1016,12,0))</f>
        <v>主线关卡【蚊香蝌蚪】概率掉落</v>
      </c>
      <c r="R827" s="15"/>
      <c r="S827" s="15"/>
      <c r="T827" s="15"/>
    </row>
    <row r="828" spans="1:20">
      <c r="A828" s="79">
        <v>10087</v>
      </c>
      <c r="B828" s="75" t="s">
        <v>1705</v>
      </c>
      <c r="C828" s="54" t="s">
        <v>138</v>
      </c>
      <c r="D828" s="86" t="s">
        <v>1828</v>
      </c>
      <c r="E828" s="8">
        <v>103</v>
      </c>
      <c r="F828" s="8">
        <v>1</v>
      </c>
      <c r="G828" s="11">
        <v>422</v>
      </c>
      <c r="H828" s="11">
        <v>34</v>
      </c>
      <c r="I828" s="8">
        <v>0</v>
      </c>
      <c r="J828" s="11">
        <v>10030</v>
      </c>
      <c r="K828" s="15"/>
      <c r="L828" s="45" t="s">
        <v>1477</v>
      </c>
      <c r="M828" s="45" t="str">
        <f>IF(ISERROR(VLOOKUP($B828,'[1]2.图文对照表'!$C$47:$D$297,2,0)),$B828,VLOOKUP($B828,'[1]2.图文对照表'!$C$47:$D$297,2,0))</f>
        <v>格洛里巴斯</v>
      </c>
      <c r="N828" s="15"/>
      <c r="O828" s="15" t="str">
        <f t="shared" si="10"/>
        <v>格洛里巴斯碎片</v>
      </c>
      <c r="P828" s="15">
        <f>INT(COUNTIFS(工作表3!A:A,A828))</f>
        <v>1</v>
      </c>
      <c r="Q828" s="15" t="str">
        <f>IF($P828=0,$D828,VLOOKUP($A828,工作表3!$A$6:$L$1016,12,0))</f>
        <v>主线关卡【妙蛙种子】概率掉落</v>
      </c>
      <c r="R828" s="15"/>
      <c r="S828" s="15"/>
      <c r="T828" s="15"/>
    </row>
    <row r="829" spans="1:20">
      <c r="A829" s="79">
        <v>10088</v>
      </c>
      <c r="B829" s="75" t="s">
        <v>1705</v>
      </c>
      <c r="C829" s="54" t="s">
        <v>138</v>
      </c>
      <c r="D829" s="86" t="s">
        <v>1905</v>
      </c>
      <c r="E829" s="8">
        <v>103</v>
      </c>
      <c r="F829" s="8">
        <v>1</v>
      </c>
      <c r="G829" s="11">
        <v>520</v>
      </c>
      <c r="H829" s="11">
        <v>42</v>
      </c>
      <c r="I829" s="8">
        <v>0</v>
      </c>
      <c r="J829" s="11">
        <v>10030</v>
      </c>
      <c r="K829" s="15"/>
      <c r="L829" s="45" t="s">
        <v>1522</v>
      </c>
      <c r="M829" s="45" t="str">
        <f>IF(ISERROR(VLOOKUP($B829,'[1]2.图文对照表'!$C$47:$D$297,2,0)),$B829,VLOOKUP($B829,'[1]2.图文对照表'!$C$47:$D$297,2,0))</f>
        <v>格洛里巴斯</v>
      </c>
      <c r="N829" s="15"/>
      <c r="O829" s="15" t="str">
        <f t="shared" si="10"/>
        <v>格洛里巴斯碎片</v>
      </c>
      <c r="P829" s="15">
        <f>INT(COUNTIFS(工作表3!A:A,A829))</f>
        <v>1</v>
      </c>
      <c r="Q829" s="15" t="str">
        <f>IF($P829=0,$D829,VLOOKUP($A829,工作表3!$A$6:$L$1016,12,0))</f>
        <v>主线关卡【土狼犬】概率掉落</v>
      </c>
      <c r="R829" s="15"/>
      <c r="S829" s="15"/>
      <c r="T829" s="15"/>
    </row>
    <row r="830" spans="1:20">
      <c r="A830" s="79">
        <v>10089</v>
      </c>
      <c r="B830" s="75" t="s">
        <v>2165</v>
      </c>
      <c r="C830" s="54" t="s">
        <v>138</v>
      </c>
      <c r="D830" s="86" t="s">
        <v>1852</v>
      </c>
      <c r="E830" s="8">
        <v>103</v>
      </c>
      <c r="F830" s="8">
        <v>1</v>
      </c>
      <c r="G830" s="11">
        <v>420</v>
      </c>
      <c r="H830" s="11">
        <v>34</v>
      </c>
      <c r="I830" s="8">
        <v>0</v>
      </c>
      <c r="J830" s="11">
        <v>10031</v>
      </c>
      <c r="K830" s="15"/>
      <c r="L830" s="45" t="s">
        <v>1479</v>
      </c>
      <c r="M830" s="45" t="str">
        <f>IF(ISERROR(VLOOKUP($B830,'[1]2.图文对照表'!$C$47:$D$297,2,0)),$B830,VLOOKUP($B830,'[1]2.图文对照表'!$C$47:$D$297,2,0))</f>
        <v>蚊女王</v>
      </c>
      <c r="N830" s="15"/>
      <c r="O830" s="15" t="str">
        <f t="shared" si="10"/>
        <v>蚊女王碎片</v>
      </c>
      <c r="P830" s="15">
        <f>INT(COUNTIFS(工作表3!A:A,A830))</f>
        <v>1</v>
      </c>
      <c r="Q830" s="15" t="str">
        <f>IF($P830=0,$D830,VLOOKUP($A830,工作表3!$A$6:$L$1016,12,0))</f>
        <v>主线关卡【皮丘】概率掉落</v>
      </c>
      <c r="R830" s="15"/>
      <c r="S830" s="15"/>
      <c r="T830" s="15"/>
    </row>
    <row r="831" spans="1:20">
      <c r="A831" s="79">
        <v>10090</v>
      </c>
      <c r="B831" s="75" t="s">
        <v>2165</v>
      </c>
      <c r="C831" s="54" t="s">
        <v>138</v>
      </c>
      <c r="D831" s="86" t="s">
        <v>1764</v>
      </c>
      <c r="E831" s="8">
        <v>103</v>
      </c>
      <c r="F831" s="8">
        <v>1</v>
      </c>
      <c r="G831" s="11">
        <v>472</v>
      </c>
      <c r="H831" s="11">
        <v>38</v>
      </c>
      <c r="I831" s="8">
        <v>0</v>
      </c>
      <c r="J831" s="11">
        <v>10031</v>
      </c>
      <c r="K831" s="15"/>
      <c r="L831" s="45" t="s">
        <v>1526</v>
      </c>
      <c r="M831" s="45" t="str">
        <f>IF(ISERROR(VLOOKUP($B831,'[1]2.图文对照表'!$C$47:$D$297,2,0)),$B831,VLOOKUP($B831,'[1]2.图文对照表'!$C$47:$D$297,2,0))</f>
        <v>蚊女王</v>
      </c>
      <c r="N831" s="15"/>
      <c r="O831" s="15" t="str">
        <f t="shared" si="10"/>
        <v>蚊女王碎片</v>
      </c>
      <c r="P831" s="15">
        <f>INT(COUNTIFS(工作表3!A:A,A831))</f>
        <v>1</v>
      </c>
      <c r="Q831" s="15" t="str">
        <f>IF($P831=0,$D831,VLOOKUP($A831,工作表3!$A$6:$L$1016,12,0))</f>
        <v>主线关卡【小拉达】概率掉落</v>
      </c>
      <c r="R831" s="15"/>
      <c r="S831" s="15"/>
      <c r="T831" s="15"/>
    </row>
    <row r="832" spans="1:20">
      <c r="A832" s="79">
        <v>10091</v>
      </c>
      <c r="B832" s="75" t="s">
        <v>2165</v>
      </c>
      <c r="C832" s="54" t="s">
        <v>138</v>
      </c>
      <c r="D832" s="86" t="s">
        <v>1914</v>
      </c>
      <c r="E832" s="8">
        <v>103</v>
      </c>
      <c r="F832" s="8">
        <v>1</v>
      </c>
      <c r="G832" s="11">
        <v>624</v>
      </c>
      <c r="H832" s="11">
        <v>50</v>
      </c>
      <c r="I832" s="8">
        <v>0</v>
      </c>
      <c r="J832" s="11">
        <v>10031</v>
      </c>
      <c r="K832" s="15"/>
      <c r="L832" s="45" t="s">
        <v>1486</v>
      </c>
      <c r="M832" s="45" t="str">
        <f>IF(ISERROR(VLOOKUP($B832,'[1]2.图文对照表'!$C$47:$D$297,2,0)),$B832,VLOOKUP($B832,'[1]2.图文对照表'!$C$47:$D$297,2,0))</f>
        <v>蚊女王</v>
      </c>
      <c r="N832" s="15"/>
      <c r="O832" s="15" t="str">
        <f t="shared" si="10"/>
        <v>蚊女王碎片</v>
      </c>
      <c r="P832" s="15">
        <f>INT(COUNTIFS(工作表3!A:A,A832))</f>
        <v>1</v>
      </c>
      <c r="Q832" s="15" t="str">
        <f>IF($P832=0,$D832,VLOOKUP($A832,工作表3!$A$6:$L$1016,12,0))</f>
        <v>主线关卡【艾比郎】概率掉落</v>
      </c>
      <c r="R832" s="15"/>
      <c r="S832" s="15"/>
      <c r="T832" s="15"/>
    </row>
    <row r="833" spans="1:20">
      <c r="A833" s="79">
        <v>10092</v>
      </c>
      <c r="B833" s="75" t="s">
        <v>2165</v>
      </c>
      <c r="C833" s="54" t="s">
        <v>138</v>
      </c>
      <c r="D833" s="86" t="s">
        <v>1774</v>
      </c>
      <c r="E833" s="8">
        <v>103</v>
      </c>
      <c r="F833" s="8">
        <v>1</v>
      </c>
      <c r="G833" s="11">
        <v>832</v>
      </c>
      <c r="H833" s="11">
        <v>66</v>
      </c>
      <c r="I833" s="8">
        <v>0</v>
      </c>
      <c r="J833" s="11">
        <v>10031</v>
      </c>
      <c r="K833" s="15"/>
      <c r="L833" s="45" t="s">
        <v>1472</v>
      </c>
      <c r="M833" s="45" t="str">
        <f>IF(ISERROR(VLOOKUP($B833,'[1]2.图文对照表'!$C$47:$D$297,2,0)),$B833,VLOOKUP($B833,'[1]2.图文对照表'!$C$47:$D$297,2,0))</f>
        <v>蚊女王</v>
      </c>
      <c r="N833" s="15"/>
      <c r="O833" s="15" t="str">
        <f t="shared" si="10"/>
        <v>蚊女王碎片</v>
      </c>
      <c r="P833" s="15">
        <f>INT(COUNTIFS(工作表3!A:A,A833))</f>
        <v>1</v>
      </c>
      <c r="Q833" s="15" t="str">
        <f>IF($P833=0,$D833,VLOOKUP($A833,工作表3!$A$6:$L$1016,12,0))</f>
        <v>主线关卡【壶壶】概率掉落</v>
      </c>
      <c r="R833" s="15"/>
      <c r="S833" s="15"/>
      <c r="T833" s="15"/>
    </row>
    <row r="834" spans="1:20">
      <c r="A834" s="79">
        <v>10093</v>
      </c>
      <c r="B834" s="75" t="s">
        <v>1705</v>
      </c>
      <c r="C834" s="54" t="s">
        <v>138</v>
      </c>
      <c r="D834" s="86" t="s">
        <v>1917</v>
      </c>
      <c r="E834" s="8">
        <v>103</v>
      </c>
      <c r="F834" s="8">
        <v>1</v>
      </c>
      <c r="G834" s="11">
        <v>578</v>
      </c>
      <c r="H834" s="11">
        <v>46</v>
      </c>
      <c r="I834" s="8">
        <v>0</v>
      </c>
      <c r="J834" s="11">
        <v>10033</v>
      </c>
      <c r="K834" s="15"/>
      <c r="L834" s="45" t="s">
        <v>1494</v>
      </c>
      <c r="M834" s="45" t="str">
        <f>IF(ISERROR(VLOOKUP($B834,'[1]2.图文对照表'!$C$47:$D$297,2,0)),$B834,VLOOKUP($B834,'[1]2.图文对照表'!$C$47:$D$297,2,0))</f>
        <v>格洛里巴斯</v>
      </c>
      <c r="N834" s="15"/>
      <c r="O834" s="15" t="str">
        <f t="shared" si="10"/>
        <v>格洛里巴斯碎片</v>
      </c>
      <c r="P834" s="15">
        <f>INT(COUNTIFS(工作表3!A:A,A834))</f>
        <v>1</v>
      </c>
      <c r="Q834" s="15" t="str">
        <f>IF($P834=0,$D834,VLOOKUP($A834,工作表3!$A$6:$L$1016,12,0))</f>
        <v>主线关卡【钢神柱】概率掉落</v>
      </c>
      <c r="R834" s="15"/>
      <c r="S834" s="15"/>
      <c r="T834" s="15"/>
    </row>
    <row r="835" spans="1:20">
      <c r="A835" s="79">
        <v>10094</v>
      </c>
      <c r="B835" s="75" t="s">
        <v>1705</v>
      </c>
      <c r="C835" s="54" t="s">
        <v>138</v>
      </c>
      <c r="D835" s="86" t="s">
        <v>1935</v>
      </c>
      <c r="E835" s="8">
        <v>103</v>
      </c>
      <c r="F835" s="8">
        <v>1</v>
      </c>
      <c r="G835" s="11">
        <v>682</v>
      </c>
      <c r="H835" s="11">
        <v>54</v>
      </c>
      <c r="I835" s="8">
        <v>0</v>
      </c>
      <c r="J835" s="11">
        <v>10033</v>
      </c>
      <c r="K835" s="15"/>
      <c r="L835" s="45" t="s">
        <v>1495</v>
      </c>
      <c r="M835" s="45" t="str">
        <f>IF(ISERROR(VLOOKUP($B835,'[1]2.图文对照表'!$C$47:$D$297,2,0)),$B835,VLOOKUP($B835,'[1]2.图文对照表'!$C$47:$D$297,2,0))</f>
        <v>格洛里巴斯</v>
      </c>
      <c r="N835" s="15"/>
      <c r="O835" s="15" t="str">
        <f t="shared" si="10"/>
        <v>格洛里巴斯碎片</v>
      </c>
      <c r="P835" s="15">
        <f>INT(COUNTIFS(工作表3!A:A,A835))</f>
        <v>1</v>
      </c>
      <c r="Q835" s="15" t="str">
        <f>IF($P835=0,$D835,VLOOKUP($A835,工作表3!$A$6:$L$1016,12,0))</f>
        <v>主线关卡【瑜伽王】概率掉落</v>
      </c>
      <c r="R835" s="15"/>
      <c r="S835" s="15"/>
      <c r="T835" s="15"/>
    </row>
    <row r="836" spans="1:20">
      <c r="A836" s="79">
        <v>10095</v>
      </c>
      <c r="B836" s="75" t="s">
        <v>1705</v>
      </c>
      <c r="C836" s="54" t="s">
        <v>138</v>
      </c>
      <c r="D836" s="86" t="s">
        <v>1864</v>
      </c>
      <c r="E836" s="8">
        <v>103</v>
      </c>
      <c r="F836" s="8">
        <v>1</v>
      </c>
      <c r="G836" s="11">
        <v>784</v>
      </c>
      <c r="H836" s="11">
        <v>62</v>
      </c>
      <c r="I836" s="8">
        <v>0</v>
      </c>
      <c r="J836" s="11">
        <v>10033</v>
      </c>
      <c r="K836" s="15"/>
      <c r="L836" s="45" t="s">
        <v>1463</v>
      </c>
      <c r="M836" s="45" t="str">
        <f>IF(ISERROR(VLOOKUP($B836,'[1]2.图文对照表'!$C$47:$D$297,2,0)),$B836,VLOOKUP($B836,'[1]2.图文对照表'!$C$47:$D$297,2,0))</f>
        <v>格洛里巴斯</v>
      </c>
      <c r="N836" s="15"/>
      <c r="O836" s="15" t="str">
        <f t="shared" si="10"/>
        <v>格洛里巴斯碎片</v>
      </c>
      <c r="P836" s="15">
        <f>INT(COUNTIFS(工作表3!A:A,A836))</f>
        <v>1</v>
      </c>
      <c r="Q836" s="15" t="str">
        <f>IF($P836=0,$D836,VLOOKUP($A836,工作表3!$A$6:$L$1016,12,0))</f>
        <v>主线关卡【大钢蛇】概率掉落</v>
      </c>
      <c r="R836" s="15"/>
      <c r="S836" s="15"/>
      <c r="T836" s="15"/>
    </row>
    <row r="837" spans="1:20">
      <c r="A837" s="79">
        <v>10096</v>
      </c>
      <c r="B837" s="75" t="s">
        <v>1705</v>
      </c>
      <c r="C837" s="54" t="s">
        <v>138</v>
      </c>
      <c r="D837" s="86" t="s">
        <v>1772</v>
      </c>
      <c r="E837" s="8">
        <v>103</v>
      </c>
      <c r="F837" s="8">
        <v>1</v>
      </c>
      <c r="G837" s="11">
        <v>786</v>
      </c>
      <c r="H837" s="11">
        <v>62</v>
      </c>
      <c r="I837" s="8">
        <v>0</v>
      </c>
      <c r="J837" s="11">
        <v>10033</v>
      </c>
      <c r="K837" s="15"/>
      <c r="L837" s="45" t="s">
        <v>1564</v>
      </c>
      <c r="M837" s="45" t="str">
        <f>IF(ISERROR(VLOOKUP($B837,'[1]2.图文对照表'!$C$47:$D$297,2,0)),$B837,VLOOKUP($B837,'[1]2.图文对照表'!$C$47:$D$297,2,0))</f>
        <v>格洛里巴斯</v>
      </c>
      <c r="N837" s="15"/>
      <c r="O837" s="15" t="str">
        <f t="shared" si="10"/>
        <v>格洛里巴斯碎片</v>
      </c>
      <c r="P837" s="15">
        <f>INT(COUNTIFS(工作表3!A:A,A837))</f>
        <v>1</v>
      </c>
      <c r="Q837" s="15" t="str">
        <f>IF($P837=0,$D837,VLOOKUP($A837,工作表3!$A$6:$L$1016,12,0))</f>
        <v>主线关卡【乘龙】概率掉落</v>
      </c>
      <c r="R837" s="15"/>
      <c r="S837" s="15"/>
      <c r="T837" s="15"/>
    </row>
    <row r="838" spans="1:20">
      <c r="A838" s="79">
        <v>10097</v>
      </c>
      <c r="B838" s="75" t="s">
        <v>2166</v>
      </c>
      <c r="C838" s="54" t="s">
        <v>138</v>
      </c>
      <c r="D838" s="86" t="s">
        <v>1850</v>
      </c>
      <c r="E838" s="8">
        <v>103</v>
      </c>
      <c r="F838" s="8">
        <v>1</v>
      </c>
      <c r="G838" s="11">
        <v>178</v>
      </c>
      <c r="H838" s="11">
        <v>16</v>
      </c>
      <c r="I838" s="8">
        <v>0</v>
      </c>
      <c r="J838" s="11">
        <v>10034</v>
      </c>
      <c r="K838" s="15"/>
      <c r="L838" s="45" t="s">
        <v>1502</v>
      </c>
      <c r="M838" s="45" t="str">
        <f>IF(ISERROR(VLOOKUP($B838,'[1]2.图文对照表'!$C$47:$D$297,2,0)),$B838,VLOOKUP($B838,'[1]2.图文对照表'!$C$47:$D$297,2,0))</f>
        <v>毒刺</v>
      </c>
      <c r="N838" s="15"/>
      <c r="O838" s="15" t="str">
        <f t="shared" si="10"/>
        <v>毒刺碎片</v>
      </c>
      <c r="P838" s="15">
        <f>INT(COUNTIFS(工作表3!A:A,A838))</f>
        <v>1</v>
      </c>
      <c r="Q838" s="15" t="str">
        <f>IF($P838=0,$D838,VLOOKUP($A838,工作表3!$A$6:$L$1016,12,0))</f>
        <v>主线关卡【蚊香蝌蚪】概率掉落</v>
      </c>
      <c r="R838" s="15"/>
      <c r="S838" s="15"/>
      <c r="T838" s="15"/>
    </row>
    <row r="839" spans="1:20">
      <c r="A839" s="79">
        <v>10098</v>
      </c>
      <c r="B839" s="55" t="s">
        <v>2166</v>
      </c>
      <c r="C839" s="54" t="s">
        <v>138</v>
      </c>
      <c r="D839" s="86" t="s">
        <v>2022</v>
      </c>
      <c r="E839" s="8">
        <v>103</v>
      </c>
      <c r="F839" s="8">
        <v>1</v>
      </c>
      <c r="G839" s="11">
        <v>815</v>
      </c>
      <c r="H839" s="11">
        <v>65</v>
      </c>
      <c r="I839" s="8">
        <v>0</v>
      </c>
      <c r="J839" s="11">
        <v>10034</v>
      </c>
      <c r="L839" s="22" t="s">
        <v>1497</v>
      </c>
      <c r="M839" s="22" t="str">
        <f>IF(ISERROR(VLOOKUP($B839,'[1]2.图文对照表'!$C$47:$D$297,2,0)),$B839,VLOOKUP($B839,'[1]2.图文对照表'!$C$47:$D$297,2,0))</f>
        <v>毒刺</v>
      </c>
      <c r="O839" s="3" t="str">
        <f t="shared" si="10"/>
        <v>毒刺碎片</v>
      </c>
      <c r="P839" s="3">
        <f>INT(COUNTIFS(工作表3!A:A,A839))</f>
        <v>1</v>
      </c>
      <c r="Q839" s="3" t="str">
        <f>IF($P839=0,$D839,VLOOKUP($A839,工作表3!$A$6:$L$1016,12,0))</f>
        <v>主线关卡【皮丘】概率掉落</v>
      </c>
    </row>
    <row r="840" spans="1:20">
      <c r="A840" s="79">
        <v>10099</v>
      </c>
      <c r="B840" s="55" t="s">
        <v>596</v>
      </c>
      <c r="C840" s="54" t="s">
        <v>138</v>
      </c>
      <c r="D840" s="86" t="s">
        <v>1866</v>
      </c>
      <c r="E840" s="8">
        <v>103</v>
      </c>
      <c r="F840" s="8">
        <v>1</v>
      </c>
      <c r="G840" s="11">
        <v>412</v>
      </c>
      <c r="H840" s="11">
        <v>34</v>
      </c>
      <c r="I840" s="8">
        <v>0</v>
      </c>
      <c r="J840" s="11">
        <v>10035</v>
      </c>
      <c r="L840" s="22" t="s">
        <v>1533</v>
      </c>
      <c r="M840" s="22" t="str">
        <f>IF(ISERROR(VLOOKUP($B840,'[1]2.图文对照表'!$C$47:$D$297,2,0)),$B840,VLOOKUP($B840,'[1]2.图文对照表'!$C$47:$D$297,2,0))</f>
        <v>冰斗笠</v>
      </c>
      <c r="O840" s="3" t="str">
        <f t="shared" si="10"/>
        <v>冰斗笠碎片</v>
      </c>
      <c r="P840" s="3">
        <f>INT(COUNTIFS(工作表3!A:A,A840))</f>
        <v>1</v>
      </c>
      <c r="Q840" s="3" t="str">
        <f>IF($P840=0,$D840,VLOOKUP($A840,工作表3!$A$6:$L$1016,12,0))</f>
        <v>主线关卡【派拉斯】概率掉落</v>
      </c>
    </row>
    <row r="841" spans="1:20">
      <c r="A841" s="79">
        <v>10100</v>
      </c>
      <c r="B841" s="55" t="s">
        <v>596</v>
      </c>
      <c r="C841" s="54" t="s">
        <v>138</v>
      </c>
      <c r="D841" s="86" t="s">
        <v>1875</v>
      </c>
      <c r="E841" s="8">
        <v>103</v>
      </c>
      <c r="F841" s="8">
        <v>1</v>
      </c>
      <c r="G841" s="11">
        <v>464</v>
      </c>
      <c r="H841" s="11">
        <v>38</v>
      </c>
      <c r="I841" s="8">
        <v>0</v>
      </c>
      <c r="J841" s="11">
        <v>10035</v>
      </c>
      <c r="L841" s="22" t="s">
        <v>1543</v>
      </c>
      <c r="M841" s="22" t="str">
        <f>IF(ISERROR(VLOOKUP($B841,'[1]2.图文对照表'!$C$47:$D$297,2,0)),$B841,VLOOKUP($B841,'[1]2.图文对照表'!$C$47:$D$297,2,0))</f>
        <v>冰斗笠</v>
      </c>
      <c r="O841" s="3" t="str">
        <f t="shared" si="10"/>
        <v>冰斗笠碎片</v>
      </c>
      <c r="P841" s="3">
        <f>INT(COUNTIFS(工作表3!A:A,A841))</f>
        <v>1</v>
      </c>
      <c r="Q841" s="3" t="str">
        <f>IF($P841=0,$D841,VLOOKUP($A841,工作表3!$A$6:$L$1016,12,0))</f>
        <v>主线关卡【菊石兽】概率掉落</v>
      </c>
    </row>
    <row r="842" spans="1:20">
      <c r="A842" s="79">
        <v>10101</v>
      </c>
      <c r="B842" s="55" t="s">
        <v>596</v>
      </c>
      <c r="C842" s="54" t="s">
        <v>138</v>
      </c>
      <c r="D842" s="86" t="s">
        <v>1770</v>
      </c>
      <c r="E842" s="8">
        <v>103</v>
      </c>
      <c r="F842" s="8">
        <v>1</v>
      </c>
      <c r="G842" s="11">
        <v>572</v>
      </c>
      <c r="H842" s="11">
        <v>46</v>
      </c>
      <c r="I842" s="8">
        <v>0</v>
      </c>
      <c r="J842" s="11">
        <v>10035</v>
      </c>
      <c r="L842" s="22" t="s">
        <v>1493</v>
      </c>
      <c r="M842" s="22" t="str">
        <f>IF(ISERROR(VLOOKUP($B842,'[1]2.图文对照表'!$C$47:$D$297,2,0)),$B842,VLOOKUP($B842,'[1]2.图文对照表'!$C$47:$D$297,2,0))</f>
        <v>冰斗笠</v>
      </c>
      <c r="O842" s="3" t="str">
        <f t="shared" si="10"/>
        <v>冰斗笠碎片</v>
      </c>
      <c r="P842" s="3">
        <f>INT(COUNTIFS(工作表3!A:A,A842))</f>
        <v>1</v>
      </c>
      <c r="Q842" s="3" t="str">
        <f>IF($P842=0,$D842,VLOOKUP($A842,工作表3!$A$6:$L$1016,12,0))</f>
        <v>主线关卡【菊草叶】概率掉落</v>
      </c>
    </row>
    <row r="843" spans="1:20">
      <c r="A843" s="79">
        <v>10102</v>
      </c>
      <c r="B843" s="55" t="s">
        <v>596</v>
      </c>
      <c r="C843" s="54" t="s">
        <v>138</v>
      </c>
      <c r="D843" s="86" t="s">
        <v>1816</v>
      </c>
      <c r="E843" s="8">
        <v>103</v>
      </c>
      <c r="F843" s="8">
        <v>1</v>
      </c>
      <c r="G843" s="11">
        <v>780</v>
      </c>
      <c r="H843" s="11">
        <v>62</v>
      </c>
      <c r="I843" s="8">
        <v>0</v>
      </c>
      <c r="J843" s="11">
        <v>10035</v>
      </c>
      <c r="L843" s="22" t="s">
        <v>1502</v>
      </c>
      <c r="M843" s="22" t="str">
        <f>IF(ISERROR(VLOOKUP($B843,'[1]2.图文对照表'!$C$47:$D$297,2,0)),$B843,VLOOKUP($B843,'[1]2.图文对照表'!$C$47:$D$297,2,0))</f>
        <v>冰斗笠</v>
      </c>
      <c r="O843" s="3" t="str">
        <f t="shared" si="10"/>
        <v>冰斗笠碎片</v>
      </c>
      <c r="P843" s="3">
        <f>INT(COUNTIFS(工作表3!A:A,A843))</f>
        <v>1</v>
      </c>
      <c r="Q843" s="3" t="str">
        <f>IF($P843=0,$D843,VLOOKUP($A843,工作表3!$A$6:$L$1016,12,0))</f>
        <v>主线关卡【小拳石】概率掉落</v>
      </c>
    </row>
    <row r="844" spans="1:20">
      <c r="A844" s="79">
        <v>10103</v>
      </c>
      <c r="B844" s="55" t="s">
        <v>596</v>
      </c>
      <c r="C844" s="54" t="s">
        <v>138</v>
      </c>
      <c r="D844" s="86" t="s">
        <v>2033</v>
      </c>
      <c r="E844" s="8">
        <v>103</v>
      </c>
      <c r="F844" s="8">
        <v>1</v>
      </c>
      <c r="G844" s="11">
        <v>836</v>
      </c>
      <c r="H844" s="11">
        <v>66</v>
      </c>
      <c r="I844" s="8">
        <v>0</v>
      </c>
      <c r="J844" s="11">
        <v>10035</v>
      </c>
      <c r="L844" s="22" t="s">
        <v>1530</v>
      </c>
      <c r="M844" s="22" t="str">
        <f>IF(ISERROR(VLOOKUP($B844,'[1]2.图文对照表'!$C$47:$D$297,2,0)),$B844,VLOOKUP($B844,'[1]2.图文对照表'!$C$47:$D$297,2,0))</f>
        <v>冰斗笠</v>
      </c>
      <c r="O844" s="3" t="str">
        <f t="shared" si="10"/>
        <v>冰斗笠碎片</v>
      </c>
      <c r="P844" s="3">
        <f>INT(COUNTIFS(工作表3!A:A,A844))</f>
        <v>1</v>
      </c>
      <c r="Q844" s="3" t="str">
        <f>IF($P844=0,$D844,VLOOKUP($A844,工作表3!$A$6:$L$1016,12,0))</f>
        <v>主线关卡【拉提奥斯】概率掉落</v>
      </c>
    </row>
    <row r="845" spans="1:20">
      <c r="A845" s="79">
        <v>10104</v>
      </c>
      <c r="B845" s="55" t="s">
        <v>718</v>
      </c>
      <c r="C845" s="54" t="s">
        <v>138</v>
      </c>
      <c r="D845" s="86" t="s">
        <v>1877</v>
      </c>
      <c r="E845" s="8">
        <v>103</v>
      </c>
      <c r="F845" s="8">
        <v>1</v>
      </c>
      <c r="G845" s="11">
        <v>217</v>
      </c>
      <c r="H845" s="11">
        <v>19</v>
      </c>
      <c r="I845" s="8">
        <v>0</v>
      </c>
      <c r="J845" s="11">
        <v>10036</v>
      </c>
      <c r="L845" s="22" t="s">
        <v>1515</v>
      </c>
      <c r="M845" s="22" t="str">
        <f>IF(ISERROR(VLOOKUP($B845,'[1]2.图文对照表'!$C$47:$D$297,2,0)),$B845,VLOOKUP($B845,'[1]2.图文对照表'!$C$47:$D$297,2,0))</f>
        <v>化石蝎</v>
      </c>
      <c r="O845" s="3" t="str">
        <f t="shared" si="10"/>
        <v>化石蝎碎片</v>
      </c>
      <c r="P845" s="3">
        <f>INT(COUNTIFS(工作表3!A:A,A845))</f>
        <v>1</v>
      </c>
      <c r="Q845" s="3" t="str">
        <f>IF($P845=0,$D845,VLOOKUP($A845,工作表3!$A$6:$L$1016,12,0))</f>
        <v>主线关卡【艾比郎】概率掉落</v>
      </c>
    </row>
    <row r="846" spans="1:20">
      <c r="A846" s="79">
        <v>10105</v>
      </c>
      <c r="B846" s="55" t="s">
        <v>718</v>
      </c>
      <c r="C846" s="54" t="s">
        <v>138</v>
      </c>
      <c r="D846" s="86" t="s">
        <v>2028</v>
      </c>
      <c r="E846" s="8">
        <v>103</v>
      </c>
      <c r="F846" s="8">
        <v>1</v>
      </c>
      <c r="G846" s="11">
        <v>854</v>
      </c>
      <c r="H846" s="11">
        <v>68</v>
      </c>
      <c r="I846" s="8">
        <v>0</v>
      </c>
      <c r="J846" s="11">
        <v>10036</v>
      </c>
      <c r="L846" s="22" t="s">
        <v>1507</v>
      </c>
      <c r="M846" s="22" t="str">
        <f>IF(ISERROR(VLOOKUP($B846,'[1]2.图文对照表'!$C$47:$D$297,2,0)),$B846,VLOOKUP($B846,'[1]2.图文对照表'!$C$47:$D$297,2,0))</f>
        <v>化石蝎</v>
      </c>
      <c r="O846" s="3" t="str">
        <f t="shared" si="10"/>
        <v>化石蝎碎片</v>
      </c>
      <c r="P846" s="3">
        <f>INT(COUNTIFS(工作表3!A:A,A846))</f>
        <v>1</v>
      </c>
      <c r="Q846" s="3" t="str">
        <f>IF($P846=0,$D846,VLOOKUP($A846,工作表3!$A$6:$L$1016,12,0))</f>
        <v>主线关卡【未知图腾】概率掉落</v>
      </c>
    </row>
    <row r="847" spans="1:20" s="13" customFormat="1">
      <c r="A847" s="80">
        <v>10106</v>
      </c>
      <c r="B847" s="71" t="s">
        <v>1704</v>
      </c>
      <c r="C847" s="70" t="s">
        <v>138</v>
      </c>
      <c r="D847" s="92" t="s">
        <v>1879</v>
      </c>
      <c r="E847" s="12">
        <v>103</v>
      </c>
      <c r="F847" s="12">
        <v>1</v>
      </c>
      <c r="G847" s="23">
        <v>377</v>
      </c>
      <c r="H847" s="23">
        <v>31</v>
      </c>
      <c r="I847" s="12">
        <v>0</v>
      </c>
      <c r="J847" s="23">
        <v>10037</v>
      </c>
      <c r="L847" s="46" t="s">
        <v>1469</v>
      </c>
      <c r="M847" s="46" t="str">
        <f>IF(ISERROR(VLOOKUP($B847,'[1]2.图文对照表'!$C$47:$D$297,2,0)),$B847,VLOOKUP($B847,'[1]2.图文对照表'!$C$47:$D$297,2,0))</f>
        <v>吹雪</v>
      </c>
      <c r="O847" s="13" t="str">
        <f t="shared" si="10"/>
        <v>吹雪碎片</v>
      </c>
      <c r="P847" s="13">
        <f>INT(COUNTIFS(工作表3!A:A,A847))</f>
        <v>1</v>
      </c>
      <c r="Q847" s="13" t="str">
        <f>IF($P847=0,$D847,VLOOKUP($A847,工作表3!$A$6:$L$1016,12,0))</f>
        <v>主线关卡【针叶龙】概率掉落</v>
      </c>
    </row>
    <row r="848" spans="1:20">
      <c r="A848" s="79">
        <v>10107</v>
      </c>
      <c r="B848" s="55" t="s">
        <v>2167</v>
      </c>
      <c r="C848" s="54" t="s">
        <v>138</v>
      </c>
      <c r="D848" s="86" t="s">
        <v>1881</v>
      </c>
      <c r="E848" s="8">
        <v>103</v>
      </c>
      <c r="F848" s="8">
        <v>1</v>
      </c>
      <c r="G848" s="11">
        <v>9</v>
      </c>
      <c r="H848" s="11">
        <v>2</v>
      </c>
      <c r="I848" s="8">
        <v>0</v>
      </c>
      <c r="J848" s="11">
        <v>10038</v>
      </c>
      <c r="L848" s="22" t="s">
        <v>1504</v>
      </c>
      <c r="M848" s="22" t="str">
        <f>IF(ISERROR(VLOOKUP($B848,'[1]2.图文对照表'!$C$47:$D$297,2,0)),$B848,VLOOKUP($B848,'[1]2.图文对照表'!$C$47:$D$297,2,0))</f>
        <v>山猿</v>
      </c>
      <c r="O848" s="3" t="str">
        <f t="shared" si="10"/>
        <v>山猿碎片</v>
      </c>
      <c r="P848" s="3">
        <f>INT(COUNTIFS(工作表3!A:A,A848))</f>
        <v>1</v>
      </c>
      <c r="Q848" s="3" t="str">
        <f>IF($P848=0,$D848,VLOOKUP($A848,工作表3!$A$6:$L$1016,12,0))</f>
        <v>主线关卡【玛瑙水母】概率掉落</v>
      </c>
    </row>
    <row r="849" spans="1:17">
      <c r="A849" s="79">
        <v>10108</v>
      </c>
      <c r="B849" s="55" t="s">
        <v>2167</v>
      </c>
      <c r="C849" s="54" t="s">
        <v>138</v>
      </c>
      <c r="D849" s="86" t="s">
        <v>1882</v>
      </c>
      <c r="E849" s="8">
        <v>103</v>
      </c>
      <c r="F849" s="8">
        <v>1</v>
      </c>
      <c r="G849" s="11">
        <v>130</v>
      </c>
      <c r="H849" s="11">
        <v>12</v>
      </c>
      <c r="I849" s="8">
        <v>0</v>
      </c>
      <c r="J849" s="11">
        <v>10038</v>
      </c>
      <c r="L849" s="22" t="s">
        <v>1459</v>
      </c>
      <c r="M849" s="22" t="str">
        <f>IF(ISERROR(VLOOKUP($B849,'[1]2.图文对照表'!$C$47:$D$297,2,0)),$B849,VLOOKUP($B849,'[1]2.图文对照表'!$C$47:$D$297,2,0))</f>
        <v>山猿</v>
      </c>
      <c r="O849" s="3" t="str">
        <f t="shared" si="10"/>
        <v>山猿碎片</v>
      </c>
      <c r="P849" s="3">
        <f>INT(COUNTIFS(工作表3!A:A,A849))</f>
        <v>1</v>
      </c>
      <c r="Q849" s="3" t="str">
        <f>IF($P849=0,$D849,VLOOKUP($A849,工作表3!$A$6:$L$1016,12,0))</f>
        <v>主线关卡【正电拍拍】概率掉落</v>
      </c>
    </row>
    <row r="850" spans="1:17">
      <c r="A850" s="79">
        <v>10109</v>
      </c>
      <c r="B850" s="55" t="s">
        <v>2167</v>
      </c>
      <c r="C850" s="54" t="s">
        <v>138</v>
      </c>
      <c r="D850" s="86" t="s">
        <v>2018</v>
      </c>
      <c r="E850" s="8">
        <v>103</v>
      </c>
      <c r="F850" s="8">
        <v>1</v>
      </c>
      <c r="G850" s="11">
        <v>503</v>
      </c>
      <c r="H850" s="11">
        <v>41</v>
      </c>
      <c r="I850" s="8">
        <v>0</v>
      </c>
      <c r="J850" s="11">
        <v>10038</v>
      </c>
      <c r="L850" s="22" t="s">
        <v>1487</v>
      </c>
      <c r="M850" s="22" t="str">
        <f>IF(ISERROR(VLOOKUP($B850,'[1]2.图文对照表'!$C$47:$D$297,2,0)),$B850,VLOOKUP($B850,'[1]2.图文对照表'!$C$47:$D$297,2,0))</f>
        <v>山猿</v>
      </c>
      <c r="O850" s="3" t="str">
        <f t="shared" si="10"/>
        <v>山猿碎片</v>
      </c>
      <c r="P850" s="3">
        <f>INT(COUNTIFS(工作表3!A:A,A850))</f>
        <v>1</v>
      </c>
      <c r="Q850" s="3" t="str">
        <f>IF($P850=0,$D850,VLOOKUP($A850,工作表3!$A$6:$L$1016,12,0))</f>
        <v>主线关卡【叉字蝠】概率掉落</v>
      </c>
    </row>
    <row r="851" spans="1:17">
      <c r="A851" s="79">
        <v>10110</v>
      </c>
      <c r="B851" s="55" t="s">
        <v>2163</v>
      </c>
      <c r="C851" s="54" t="s">
        <v>138</v>
      </c>
      <c r="D851" s="86" t="s">
        <v>1798</v>
      </c>
      <c r="E851" s="8">
        <v>103</v>
      </c>
      <c r="F851" s="8">
        <v>1</v>
      </c>
      <c r="G851" s="11">
        <v>201</v>
      </c>
      <c r="H851" s="11">
        <v>17</v>
      </c>
      <c r="I851" s="8">
        <v>0</v>
      </c>
      <c r="J851" s="11">
        <v>10039</v>
      </c>
      <c r="L851" s="22" t="s">
        <v>1477</v>
      </c>
      <c r="M851" s="22" t="str">
        <f>IF(ISERROR(VLOOKUP($B851,'[1]2.图文对照表'!$C$47:$D$297,2,0)),$B851,VLOOKUP($B851,'[1]2.图文对照表'!$C$47:$D$297,2,0))</f>
        <v>狮子兽王海象</v>
      </c>
      <c r="O851" s="3" t="str">
        <f t="shared" si="10"/>
        <v>狮子兽王海象碎片</v>
      </c>
      <c r="P851" s="3">
        <f>INT(COUNTIFS(工作表3!A:A,A851))</f>
        <v>1</v>
      </c>
      <c r="Q851" s="3" t="str">
        <f>IF($P851=0,$D851,VLOOKUP($A851,工作表3!$A$6:$L$1016,12,0))</f>
        <v>主线关卡【肯泰罗】概率掉落</v>
      </c>
    </row>
    <row r="852" spans="1:17" s="13" customFormat="1">
      <c r="A852" s="80">
        <v>10111</v>
      </c>
      <c r="B852" s="71" t="s">
        <v>2164</v>
      </c>
      <c r="C852" s="70" t="s">
        <v>138</v>
      </c>
      <c r="D852" s="92" t="s">
        <v>1884</v>
      </c>
      <c r="E852" s="12">
        <v>103</v>
      </c>
      <c r="F852" s="12">
        <v>1</v>
      </c>
      <c r="G852" s="23">
        <v>368</v>
      </c>
      <c r="H852" s="23">
        <v>30</v>
      </c>
      <c r="I852" s="12">
        <v>0</v>
      </c>
      <c r="J852" s="23">
        <v>10039</v>
      </c>
      <c r="L852" s="46" t="s">
        <v>1512</v>
      </c>
      <c r="M852" s="46" t="str">
        <f>IF(ISERROR(VLOOKUP($B852,'[1]2.图文对照表'!$C$47:$D$297,2,0)),$B852,VLOOKUP($B852,'[1]2.图文对照表'!$C$47:$D$297,2,0))</f>
        <v>闪光佛莱士</v>
      </c>
      <c r="O852" s="13" t="str">
        <f t="shared" si="10"/>
        <v>闪光佛莱士碎片</v>
      </c>
      <c r="P852" s="13">
        <f>INT(COUNTIFS(工作表3!A:A,A852))</f>
        <v>1</v>
      </c>
      <c r="Q852" s="13" t="str">
        <f>IF($P852=0,$D852,VLOOKUP($A852,工作表3!$A$6:$L$1016,12,0))</f>
        <v>主线关卡【肯泰罗】概率掉落</v>
      </c>
    </row>
    <row r="853" spans="1:17">
      <c r="A853" s="79">
        <v>10112</v>
      </c>
      <c r="B853" s="55" t="s">
        <v>2163</v>
      </c>
      <c r="C853" s="54" t="s">
        <v>138</v>
      </c>
      <c r="D853" s="86" t="s">
        <v>2024</v>
      </c>
      <c r="E853" s="8">
        <v>103</v>
      </c>
      <c r="F853" s="8">
        <v>1</v>
      </c>
      <c r="G853" s="11">
        <v>576</v>
      </c>
      <c r="H853" s="11">
        <v>46</v>
      </c>
      <c r="I853" s="8">
        <v>0</v>
      </c>
      <c r="J853" s="11">
        <v>10039</v>
      </c>
      <c r="L853" s="22" t="s">
        <v>1509</v>
      </c>
      <c r="M853" s="22" t="str">
        <f>IF(ISERROR(VLOOKUP($B853,'[1]2.图文对照表'!$C$47:$D$297,2,0)),$B853,VLOOKUP($B853,'[1]2.图文对照表'!$C$47:$D$297,2,0))</f>
        <v>狮子兽王海象</v>
      </c>
      <c r="O853" s="3" t="str">
        <f t="shared" si="10"/>
        <v>狮子兽王海象碎片</v>
      </c>
      <c r="P853" s="3">
        <f>INT(COUNTIFS(工作表3!A:A,A853))</f>
        <v>1</v>
      </c>
      <c r="Q853" s="3" t="str">
        <f>IF($P853=0,$D853,VLOOKUP($A853,工作表3!$A$6:$L$1016,12,0))</f>
        <v>主线关卡【叉字蝠】概率掉落</v>
      </c>
    </row>
    <row r="854" spans="1:17">
      <c r="A854" s="79">
        <v>10113</v>
      </c>
      <c r="B854" s="55" t="s">
        <v>2163</v>
      </c>
      <c r="C854" s="54" t="s">
        <v>138</v>
      </c>
      <c r="D854" s="86" t="s">
        <v>1888</v>
      </c>
      <c r="E854" s="8">
        <v>103</v>
      </c>
      <c r="F854" s="8">
        <v>1</v>
      </c>
      <c r="G854" s="11">
        <v>680</v>
      </c>
      <c r="H854" s="11">
        <v>54</v>
      </c>
      <c r="I854" s="8">
        <v>0</v>
      </c>
      <c r="J854" s="11">
        <v>10039</v>
      </c>
      <c r="L854" s="22" t="s">
        <v>1453</v>
      </c>
      <c r="M854" s="22" t="str">
        <f>IF(ISERROR(VLOOKUP($B854,'[1]2.图文对照表'!$C$47:$D$297,2,0)),$B854,VLOOKUP($B854,'[1]2.图文对照表'!$C$47:$D$297,2,0))</f>
        <v>狮子兽王海象</v>
      </c>
      <c r="O854" s="3" t="str">
        <f t="shared" si="10"/>
        <v>狮子兽王海象碎片</v>
      </c>
      <c r="P854" s="3">
        <f>INT(COUNTIFS(工作表3!A:A,A854))</f>
        <v>1</v>
      </c>
      <c r="Q854" s="3" t="str">
        <f>IF($P854=0,$D854,VLOOKUP($A854,工作表3!$A$6:$L$1016,12,0))</f>
        <v>主线关卡【奇美玲】概率掉落</v>
      </c>
    </row>
    <row r="855" spans="1:17">
      <c r="A855" s="79">
        <v>10114</v>
      </c>
      <c r="B855" s="55" t="s">
        <v>2168</v>
      </c>
      <c r="C855" s="54" t="s">
        <v>138</v>
      </c>
      <c r="D855" s="86" t="s">
        <v>1886</v>
      </c>
      <c r="E855" s="8">
        <v>103</v>
      </c>
      <c r="F855" s="8">
        <v>1</v>
      </c>
      <c r="G855" s="11">
        <v>65</v>
      </c>
      <c r="H855" s="11">
        <v>7</v>
      </c>
      <c r="I855" s="8">
        <v>0</v>
      </c>
      <c r="J855" s="11">
        <v>10040</v>
      </c>
      <c r="L855" s="22" t="s">
        <v>1500</v>
      </c>
      <c r="M855" s="22" t="str">
        <f>IF(ISERROR(VLOOKUP($B855,'[1]2.图文对照表'!$C$47:$D$297,2,0)),$B855,VLOOKUP($B855,'[1]2.图文对照表'!$C$47:$D$297,2,0))</f>
        <v>螃蟹怪人</v>
      </c>
      <c r="O855" s="3" t="str">
        <f t="shared" si="10"/>
        <v>螃蟹怪人碎片</v>
      </c>
      <c r="P855" s="3">
        <f>INT(COUNTIFS(工作表3!A:A,A855))</f>
        <v>1</v>
      </c>
      <c r="Q855" s="3" t="str">
        <f>IF($P855=0,$D855,VLOOKUP($A855,工作表3!$A$6:$L$1016,12,0))</f>
        <v>主线关卡【针叶龙】概率掉落</v>
      </c>
    </row>
    <row r="856" spans="1:17">
      <c r="A856" s="79">
        <v>10115</v>
      </c>
      <c r="B856" s="55" t="s">
        <v>2168</v>
      </c>
      <c r="C856" s="54" t="s">
        <v>138</v>
      </c>
      <c r="D856" s="86" t="s">
        <v>1882</v>
      </c>
      <c r="E856" s="8">
        <v>103</v>
      </c>
      <c r="F856" s="8">
        <v>1</v>
      </c>
      <c r="G856" s="11">
        <v>160</v>
      </c>
      <c r="H856" s="11">
        <v>14</v>
      </c>
      <c r="I856" s="8">
        <v>0</v>
      </c>
      <c r="J856" s="11">
        <v>10040</v>
      </c>
      <c r="L856" s="22" t="s">
        <v>1502</v>
      </c>
      <c r="M856" s="22" t="str">
        <f>IF(ISERROR(VLOOKUP($B856,'[1]2.图文对照表'!$C$47:$D$297,2,0)),$B856,VLOOKUP($B856,'[1]2.图文对照表'!$C$47:$D$297,2,0))</f>
        <v>螃蟹怪人</v>
      </c>
      <c r="O856" s="3" t="str">
        <f t="shared" si="10"/>
        <v>螃蟹怪人碎片</v>
      </c>
      <c r="P856" s="3">
        <f>INT(COUNTIFS(工作表3!A:A,A856))</f>
        <v>1</v>
      </c>
      <c r="Q856" s="3" t="str">
        <f>IF($P856=0,$D856,VLOOKUP($A856,工作表3!$A$6:$L$1016,12,0))</f>
        <v>主线关卡【化石盔】概率掉落</v>
      </c>
    </row>
    <row r="857" spans="1:17">
      <c r="A857" s="79">
        <v>10116</v>
      </c>
      <c r="B857" s="55" t="s">
        <v>2168</v>
      </c>
      <c r="C857" s="54" t="s">
        <v>138</v>
      </c>
      <c r="D857" s="86" t="s">
        <v>1809</v>
      </c>
      <c r="E857" s="8">
        <v>103</v>
      </c>
      <c r="F857" s="8">
        <v>1</v>
      </c>
      <c r="G857" s="11">
        <v>568</v>
      </c>
      <c r="H857" s="11">
        <v>46</v>
      </c>
      <c r="I857" s="8">
        <v>0</v>
      </c>
      <c r="J857" s="11">
        <v>10040</v>
      </c>
      <c r="L857" s="22" t="s">
        <v>1478</v>
      </c>
      <c r="M857" s="22" t="str">
        <f>IF(ISERROR(VLOOKUP($B857,'[1]2.图文对照表'!$C$47:$D$297,2,0)),$B857,VLOOKUP($B857,'[1]2.图文对照表'!$C$47:$D$297,2,0))</f>
        <v>螃蟹怪人</v>
      </c>
      <c r="O857" s="3" t="str">
        <f t="shared" si="10"/>
        <v>螃蟹怪人碎片</v>
      </c>
      <c r="P857" s="3">
        <f>INT(COUNTIFS(工作表3!A:A,A857))</f>
        <v>1</v>
      </c>
      <c r="Q857" s="3" t="str">
        <f>IF($P857=0,$D857,VLOOKUP($A857,工作表3!$A$6:$L$1016,12,0))</f>
        <v>主线关卡【派拉斯】概率掉落</v>
      </c>
    </row>
    <row r="858" spans="1:17">
      <c r="A858" s="79">
        <v>10117</v>
      </c>
      <c r="B858" s="55" t="s">
        <v>2169</v>
      </c>
      <c r="C858" s="54" t="s">
        <v>138</v>
      </c>
      <c r="D858" s="86" t="s">
        <v>1888</v>
      </c>
      <c r="E858" s="8">
        <v>103</v>
      </c>
      <c r="F858" s="8">
        <v>1</v>
      </c>
      <c r="G858" s="11">
        <v>52</v>
      </c>
      <c r="H858" s="11">
        <v>6</v>
      </c>
      <c r="I858" s="8">
        <v>0</v>
      </c>
      <c r="J858" s="11">
        <v>10041</v>
      </c>
      <c r="L858" s="22" t="s">
        <v>1477</v>
      </c>
      <c r="M858" s="22" t="str">
        <f>IF(ISERROR(VLOOKUP($B858,'[1]2.图文对照表'!$C$47:$D$297,2,0)),$B858,VLOOKUP($B858,'[1]2.图文对照表'!$C$47:$D$297,2,0))</f>
        <v>莫西干头</v>
      </c>
      <c r="O858" s="3" t="str">
        <f t="shared" si="10"/>
        <v>莫西干头碎片</v>
      </c>
      <c r="P858" s="3">
        <f>INT(COUNTIFS(工作表3!A:A,A858))</f>
        <v>1</v>
      </c>
      <c r="Q858" s="3" t="str">
        <f>IF($P858=0,$D858,VLOOKUP($A858,工作表3!$A$6:$L$1016,12,0))</f>
        <v>主线关卡【大舌贝】概率掉落</v>
      </c>
    </row>
    <row r="859" spans="1:17">
      <c r="A859" s="79">
        <v>10118</v>
      </c>
      <c r="B859" s="55" t="s">
        <v>2169</v>
      </c>
      <c r="C859" s="54" t="s">
        <v>138</v>
      </c>
      <c r="D859" s="86" t="s">
        <v>1889</v>
      </c>
      <c r="E859" s="8">
        <v>103</v>
      </c>
      <c r="F859" s="8">
        <v>1</v>
      </c>
      <c r="G859" s="11">
        <v>156</v>
      </c>
      <c r="H859" s="11">
        <v>14</v>
      </c>
      <c r="I859" s="8">
        <v>0</v>
      </c>
      <c r="J859" s="11">
        <v>10041</v>
      </c>
      <c r="L859" s="22" t="s">
        <v>1472</v>
      </c>
      <c r="M859" s="22" t="str">
        <f>IF(ISERROR(VLOOKUP($B859,'[1]2.图文对照表'!$C$47:$D$297,2,0)),$B859,VLOOKUP($B859,'[1]2.图文对照表'!$C$47:$D$297,2,0))</f>
        <v>莫西干头</v>
      </c>
      <c r="O859" s="3" t="str">
        <f t="shared" si="10"/>
        <v>莫西干头碎片</v>
      </c>
      <c r="P859" s="3">
        <f>INT(COUNTIFS(工作表3!A:A,A859))</f>
        <v>1</v>
      </c>
      <c r="Q859" s="3" t="str">
        <f>IF($P859=0,$D859,VLOOKUP($A859,工作表3!$A$6:$L$1016,12,0))</f>
        <v>主线关卡【呆呆兽】概率掉落</v>
      </c>
    </row>
    <row r="860" spans="1:17">
      <c r="A860" s="79">
        <v>10119</v>
      </c>
      <c r="B860" s="55" t="s">
        <v>2169</v>
      </c>
      <c r="C860" s="54" t="s">
        <v>138</v>
      </c>
      <c r="D860" s="86" t="s">
        <v>1925</v>
      </c>
      <c r="E860" s="8">
        <v>103</v>
      </c>
      <c r="F860" s="8">
        <v>1</v>
      </c>
      <c r="G860" s="11">
        <v>555</v>
      </c>
      <c r="H860" s="11">
        <v>45</v>
      </c>
      <c r="I860" s="8">
        <v>0</v>
      </c>
      <c r="J860" s="11">
        <v>10041</v>
      </c>
      <c r="L860" s="22" t="s">
        <v>1481</v>
      </c>
      <c r="M860" s="22" t="str">
        <f>IF(ISERROR(VLOOKUP($B860,'[1]2.图文对照表'!$C$47:$D$297,2,0)),$B860,VLOOKUP($B860,'[1]2.图文对照表'!$C$47:$D$297,2,0))</f>
        <v>莫西干头</v>
      </c>
      <c r="O860" s="3" t="str">
        <f t="shared" si="10"/>
        <v>莫西干头碎片</v>
      </c>
      <c r="P860" s="3">
        <f>INT(COUNTIFS(工作表3!A:A,A860))</f>
        <v>1</v>
      </c>
      <c r="Q860" s="3" t="str">
        <f>IF($P860=0,$D860,VLOOKUP($A860,工作表3!$A$6:$L$1016,12,0))</f>
        <v>主线关卡【无光虫】概率掉落</v>
      </c>
    </row>
    <row r="861" spans="1:17">
      <c r="A861" s="79">
        <v>10120</v>
      </c>
      <c r="B861" s="55" t="s">
        <v>723</v>
      </c>
      <c r="C861" s="54" t="s">
        <v>138</v>
      </c>
      <c r="D861" s="86" t="s">
        <v>1884</v>
      </c>
      <c r="E861" s="8">
        <v>103</v>
      </c>
      <c r="F861" s="8">
        <v>1</v>
      </c>
      <c r="G861" s="11">
        <v>212</v>
      </c>
      <c r="H861" s="11">
        <v>18</v>
      </c>
      <c r="I861" s="8">
        <v>0</v>
      </c>
      <c r="J861" s="11">
        <v>10042</v>
      </c>
      <c r="L861" s="22" t="s">
        <v>1541</v>
      </c>
      <c r="M861" s="22" t="str">
        <f>IF(ISERROR(VLOOKUP($B861,'[1]2.图文对照表'!$C$47:$D$297,2,0)),$B861,VLOOKUP($B861,'[1]2.图文对照表'!$C$47:$D$297,2,0))</f>
        <v>合金蟹</v>
      </c>
      <c r="O861" s="3" t="str">
        <f t="shared" si="10"/>
        <v>合金蟹碎片</v>
      </c>
      <c r="P861" s="3">
        <f>INT(COUNTIFS(工作表3!A:A,A861))</f>
        <v>1</v>
      </c>
      <c r="Q861" s="3" t="str">
        <f>IF($P861=0,$D861,VLOOKUP($A861,工作表3!$A$6:$L$1016,12,0))</f>
        <v>主线关卡【蚊香蝌蚪】概率掉落</v>
      </c>
    </row>
    <row r="862" spans="1:17">
      <c r="A862" s="79">
        <v>10121</v>
      </c>
      <c r="B862" s="55" t="s">
        <v>723</v>
      </c>
      <c r="C862" s="54" t="s">
        <v>138</v>
      </c>
      <c r="D862" s="86" t="s">
        <v>1891</v>
      </c>
      <c r="E862" s="8">
        <v>103</v>
      </c>
      <c r="F862" s="8">
        <v>1</v>
      </c>
      <c r="G862" s="11">
        <v>260</v>
      </c>
      <c r="H862" s="11">
        <v>22</v>
      </c>
      <c r="I862" s="8">
        <v>0</v>
      </c>
      <c r="J862" s="11">
        <v>10042</v>
      </c>
      <c r="L862" s="22" t="s">
        <v>1481</v>
      </c>
      <c r="M862" s="22" t="str">
        <f>IF(ISERROR(VLOOKUP($B862,'[1]2.图文对照表'!$C$47:$D$297,2,0)),$B862,VLOOKUP($B862,'[1]2.图文对照表'!$C$47:$D$297,2,0))</f>
        <v>合金蟹</v>
      </c>
      <c r="O862" s="3" t="str">
        <f t="shared" si="10"/>
        <v>合金蟹碎片</v>
      </c>
      <c r="P862" s="3">
        <f>INT(COUNTIFS(工作表3!A:A,A862))</f>
        <v>1</v>
      </c>
      <c r="Q862" s="3" t="str">
        <f>IF($P862=0,$D862,VLOOKUP($A862,工作表3!$A$6:$L$1016,12,0))</f>
        <v>主线关卡【艾比郎】概率掉落</v>
      </c>
    </row>
    <row r="863" spans="1:17">
      <c r="A863" s="79">
        <v>10122</v>
      </c>
      <c r="B863" s="55" t="s">
        <v>723</v>
      </c>
      <c r="C863" s="54" t="s">
        <v>138</v>
      </c>
      <c r="D863" s="86" t="s">
        <v>2020</v>
      </c>
      <c r="E863" s="8">
        <v>103</v>
      </c>
      <c r="F863" s="8">
        <v>1</v>
      </c>
      <c r="G863" s="11">
        <v>672</v>
      </c>
      <c r="H863" s="11">
        <v>54</v>
      </c>
      <c r="I863" s="8">
        <v>0</v>
      </c>
      <c r="J863" s="11">
        <v>10042</v>
      </c>
      <c r="L863" s="22" t="s">
        <v>1462</v>
      </c>
      <c r="M863" s="22" t="str">
        <f>IF(ISERROR(VLOOKUP($B863,'[1]2.图文对照表'!$C$47:$D$297,2,0)),$B863,VLOOKUP($B863,'[1]2.图文对照表'!$C$47:$D$297,2,0))</f>
        <v>合金蟹</v>
      </c>
      <c r="O863" s="3" t="str">
        <f t="shared" si="10"/>
        <v>合金蟹碎片</v>
      </c>
      <c r="P863" s="3">
        <f>INT(COUNTIFS(工作表3!A:A,A863))</f>
        <v>1</v>
      </c>
      <c r="Q863" s="3" t="str">
        <f>IF($P863=0,$D863,VLOOKUP($A863,工作表3!$A$6:$L$1016,12,0))</f>
        <v>主线关卡【腕力】概率掉落</v>
      </c>
    </row>
    <row r="864" spans="1:17">
      <c r="A864" s="79">
        <v>10123</v>
      </c>
      <c r="B864" s="55" t="s">
        <v>724</v>
      </c>
      <c r="C864" s="54" t="s">
        <v>138</v>
      </c>
      <c r="D864" s="86" t="s">
        <v>1768</v>
      </c>
      <c r="E864" s="8">
        <v>103</v>
      </c>
      <c r="F864" s="8">
        <v>1</v>
      </c>
      <c r="G864" s="11">
        <v>208</v>
      </c>
      <c r="H864" s="11">
        <v>18</v>
      </c>
      <c r="I864" s="8">
        <v>0</v>
      </c>
      <c r="J864" s="11">
        <v>10043</v>
      </c>
      <c r="L864" s="22" t="s">
        <v>1507</v>
      </c>
      <c r="M864" s="22" t="str">
        <f>IF(ISERROR(VLOOKUP($B864,'[1]2.图文对照表'!$C$47:$D$297,2,0)),$B864,VLOOKUP($B864,'[1]2.图文对照表'!$C$47:$D$297,2,0))</f>
        <v>碧云龙</v>
      </c>
      <c r="O864" s="3" t="str">
        <f t="shared" si="10"/>
        <v>碧云龙碎片</v>
      </c>
      <c r="P864" s="3">
        <f>INT(COUNTIFS(工作表3!A:A,A864))</f>
        <v>1</v>
      </c>
      <c r="Q864" s="3" t="str">
        <f>IF($P864=0,$D864,VLOOKUP($A864,工作表3!$A$6:$L$1016,12,0))</f>
        <v>主线关卡【化石鱼】概率掉落</v>
      </c>
    </row>
    <row r="865" spans="1:17">
      <c r="A865" s="79">
        <v>10124</v>
      </c>
      <c r="B865" s="55" t="s">
        <v>724</v>
      </c>
      <c r="C865" s="54" t="s">
        <v>138</v>
      </c>
      <c r="D865" s="86" t="s">
        <v>1893</v>
      </c>
      <c r="E865" s="8">
        <v>103</v>
      </c>
      <c r="F865" s="8">
        <v>1</v>
      </c>
      <c r="G865" s="11">
        <v>256</v>
      </c>
      <c r="H865" s="11">
        <v>22</v>
      </c>
      <c r="I865" s="8">
        <v>0</v>
      </c>
      <c r="J865" s="11">
        <v>10043</v>
      </c>
      <c r="L865" s="22" t="s">
        <v>1545</v>
      </c>
      <c r="M865" s="22" t="str">
        <f>IF(ISERROR(VLOOKUP($B865,'[1]2.图文对照表'!$C$47:$D$297,2,0)),$B865,VLOOKUP($B865,'[1]2.图文对照表'!$C$47:$D$297,2,0))</f>
        <v>碧云龙</v>
      </c>
      <c r="O865" s="3" t="str">
        <f t="shared" si="10"/>
        <v>碧云龙碎片</v>
      </c>
      <c r="P865" s="3">
        <f>INT(COUNTIFS(工作表3!A:A,A865))</f>
        <v>1</v>
      </c>
      <c r="Q865" s="3" t="str">
        <f>IF($P865=0,$D865,VLOOKUP($A865,工作表3!$A$6:$L$1016,12,0))</f>
        <v>主线关卡【瑜伽王】概率掉落</v>
      </c>
    </row>
    <row r="866" spans="1:17">
      <c r="A866" s="79">
        <v>10125</v>
      </c>
      <c r="B866" s="55" t="s">
        <v>724</v>
      </c>
      <c r="C866" s="54" t="s">
        <v>138</v>
      </c>
      <c r="D866" s="86" t="s">
        <v>2033</v>
      </c>
      <c r="E866" s="8">
        <v>103</v>
      </c>
      <c r="F866" s="8">
        <v>1</v>
      </c>
      <c r="G866" s="11">
        <v>659</v>
      </c>
      <c r="H866" s="11">
        <v>53</v>
      </c>
      <c r="I866" s="8">
        <v>0</v>
      </c>
      <c r="J866" s="11">
        <v>10043</v>
      </c>
      <c r="L866" s="22" t="s">
        <v>1542</v>
      </c>
      <c r="M866" s="22" t="str">
        <f>IF(ISERROR(VLOOKUP($B866,'[1]2.图文对照表'!$C$47:$D$297,2,0)),$B866,VLOOKUP($B866,'[1]2.图文对照表'!$C$47:$D$297,2,0))</f>
        <v>碧云龙</v>
      </c>
      <c r="O866" s="3" t="str">
        <f t="shared" si="10"/>
        <v>碧云龙碎片</v>
      </c>
      <c r="P866" s="3">
        <f>INT(COUNTIFS(工作表3!A:A,A866))</f>
        <v>1</v>
      </c>
      <c r="Q866" s="3" t="str">
        <f>IF($P866=0,$D866,VLOOKUP($A866,工作表3!$A$6:$L$1016,12,0))</f>
        <v>主线关卡【催眠鼠】概率掉落</v>
      </c>
    </row>
    <row r="867" spans="1:17">
      <c r="A867" s="79">
        <v>10126</v>
      </c>
      <c r="B867" s="55" t="s">
        <v>1710</v>
      </c>
      <c r="C867" s="54" t="s">
        <v>138</v>
      </c>
      <c r="D867" s="86" t="s">
        <v>1792</v>
      </c>
      <c r="E867" s="8">
        <v>103</v>
      </c>
      <c r="F867" s="8">
        <v>1</v>
      </c>
      <c r="G867" s="11">
        <v>162</v>
      </c>
      <c r="H867" s="11">
        <v>14</v>
      </c>
      <c r="I867" s="8">
        <v>0</v>
      </c>
      <c r="J867" s="11">
        <v>10049</v>
      </c>
      <c r="L867" s="22" t="s">
        <v>1516</v>
      </c>
      <c r="M867" s="22" t="str">
        <f>IF(ISERROR(VLOOKUP($B867,'[1]2.图文对照表'!$C$47:$D$297,2,0)),$B867,VLOOKUP($B867,'[1]2.图文对照表'!$C$47:$D$297,2,0))</f>
        <v>原子武士</v>
      </c>
      <c r="O867" s="3" t="str">
        <f t="shared" si="10"/>
        <v>原子武士碎片</v>
      </c>
      <c r="P867" s="3">
        <f>INT(COUNTIFS(工作表3!A:A,A867))</f>
        <v>1</v>
      </c>
      <c r="Q867" s="3" t="str">
        <f>IF($P867=0,$D867,VLOOKUP($A867,工作表3!$A$6:$L$1016,12,0))</f>
        <v>主线关卡【向日古花】概率掉落</v>
      </c>
    </row>
    <row r="868" spans="1:17" s="13" customFormat="1">
      <c r="A868" s="80">
        <v>10127</v>
      </c>
      <c r="B868" s="71" t="s">
        <v>2170</v>
      </c>
      <c r="C868" s="70" t="s">
        <v>138</v>
      </c>
      <c r="D868" s="92" t="s">
        <v>1820</v>
      </c>
      <c r="E868" s="12">
        <v>103</v>
      </c>
      <c r="F868" s="12">
        <v>1</v>
      </c>
      <c r="G868" s="23">
        <v>383</v>
      </c>
      <c r="H868" s="23">
        <v>31</v>
      </c>
      <c r="I868" s="12">
        <v>0</v>
      </c>
      <c r="J868" s="23">
        <v>10049</v>
      </c>
      <c r="L868" s="46" t="s">
        <v>1486</v>
      </c>
      <c r="M868" s="46" t="str">
        <f>IF(ISERROR(VLOOKUP($B868,'[1]2.图文对照表'!$C$47:$D$297,2,0)),$B868,VLOOKUP($B868,'[1]2.图文对照表'!$C$47:$D$297,2,0))</f>
        <v>武装大猩猩</v>
      </c>
      <c r="O868" s="13" t="str">
        <f t="shared" si="10"/>
        <v>武装大猩猩碎片</v>
      </c>
      <c r="P868" s="13">
        <f>INT(COUNTIFS(工作表3!A:A,A868))</f>
        <v>1</v>
      </c>
      <c r="Q868" s="13" t="str">
        <f>IF($P868=0,$D868,VLOOKUP($A868,工作表3!$A$6:$L$1016,12,0))</f>
        <v>主线关卡【毽子草】概率掉落</v>
      </c>
    </row>
    <row r="869" spans="1:17">
      <c r="A869" s="79">
        <v>10128</v>
      </c>
      <c r="B869" s="55" t="s">
        <v>1710</v>
      </c>
      <c r="C869" s="54" t="s">
        <v>138</v>
      </c>
      <c r="D869" s="86" t="s">
        <v>2030</v>
      </c>
      <c r="E869" s="8">
        <v>103</v>
      </c>
      <c r="F869" s="8">
        <v>1</v>
      </c>
      <c r="G869" s="11">
        <v>641</v>
      </c>
      <c r="H869" s="11">
        <v>51</v>
      </c>
      <c r="I869" s="8">
        <v>0</v>
      </c>
      <c r="J869" s="11">
        <v>10049</v>
      </c>
      <c r="L869" s="22" t="s">
        <v>1516</v>
      </c>
      <c r="M869" s="22" t="str">
        <f>IF(ISERROR(VLOOKUP($B869,'[1]2.图文对照表'!$C$47:$D$297,2,0)),$B869,VLOOKUP($B869,'[1]2.图文对照表'!$C$47:$D$297,2,0))</f>
        <v>原子武士</v>
      </c>
      <c r="O869" s="3" t="str">
        <f t="shared" si="10"/>
        <v>原子武士碎片</v>
      </c>
      <c r="P869" s="3">
        <f>INT(COUNTIFS(工作表3!A:A,A869))</f>
        <v>1</v>
      </c>
      <c r="Q869" s="3" t="str">
        <f>IF($P869=0,$D869,VLOOKUP($A869,工作表3!$A$6:$L$1016,12,0))</f>
        <v>主线关卡【宝宝丁】概率掉落</v>
      </c>
    </row>
    <row r="870" spans="1:17">
      <c r="A870" s="79">
        <v>10129</v>
      </c>
      <c r="B870" s="55" t="s">
        <v>1710</v>
      </c>
      <c r="C870" s="54" t="s">
        <v>138</v>
      </c>
      <c r="D870" s="86" t="s">
        <v>1824</v>
      </c>
      <c r="E870" s="8">
        <v>103</v>
      </c>
      <c r="F870" s="8">
        <v>1</v>
      </c>
      <c r="G870" s="11">
        <v>741</v>
      </c>
      <c r="H870" s="11">
        <v>59</v>
      </c>
      <c r="I870" s="8">
        <v>0</v>
      </c>
      <c r="J870" s="11">
        <v>10049</v>
      </c>
      <c r="L870" s="22" t="s">
        <v>1496</v>
      </c>
      <c r="M870" s="22" t="str">
        <f>IF(ISERROR(VLOOKUP($B870,'[1]2.图文对照表'!$C$47:$D$297,2,0)),$B870,VLOOKUP($B870,'[1]2.图文对照表'!$C$47:$D$297,2,0))</f>
        <v>原子武士</v>
      </c>
      <c r="O870" s="3" t="str">
        <f t="shared" si="10"/>
        <v>原子武士碎片</v>
      </c>
      <c r="P870" s="3">
        <f>INT(COUNTIFS(工作表3!A:A,A870))</f>
        <v>1</v>
      </c>
      <c r="Q870" s="3" t="str">
        <f>IF($P870=0,$D870,VLOOKUP($A870,工作表3!$A$6:$L$1016,12,0))</f>
        <v>主线关卡【喵喵】概率掉落</v>
      </c>
    </row>
    <row r="871" spans="1:17">
      <c r="A871" s="79">
        <v>10130</v>
      </c>
      <c r="B871" s="55" t="s">
        <v>595</v>
      </c>
      <c r="C871" s="54" t="s">
        <v>138</v>
      </c>
      <c r="D871" s="86" t="s">
        <v>1896</v>
      </c>
      <c r="E871" s="8">
        <v>103</v>
      </c>
      <c r="F871" s="8">
        <v>1</v>
      </c>
      <c r="G871" s="11">
        <v>264</v>
      </c>
      <c r="H871" s="11">
        <v>22</v>
      </c>
      <c r="I871" s="8">
        <v>0</v>
      </c>
      <c r="J871" s="11">
        <v>10050</v>
      </c>
      <c r="L871" s="22" t="s">
        <v>1528</v>
      </c>
      <c r="M871" s="22" t="str">
        <f>IF(ISERROR(VLOOKUP($B871,'[1]2.图文对照表'!$C$47:$D$297,2,0)),$B871,VLOOKUP($B871,'[1]2.图文对照表'!$C$47:$D$297,2,0))</f>
        <v>喇叭芽</v>
      </c>
      <c r="O871" s="3" t="str">
        <f t="shared" ref="O871:O934" si="11">IF($L871&gt;0,CONCATENATE($M871,"碎片"),$M871)</f>
        <v>喇叭芽碎片</v>
      </c>
      <c r="P871" s="3">
        <f>INT(COUNTIFS(工作表3!A:A,A871))</f>
        <v>1</v>
      </c>
      <c r="Q871" s="3" t="str">
        <f>IF($P871=0,$D871,VLOOKUP($A871,工作表3!$A$6:$L$1016,12,0))</f>
        <v>主线关卡【洋洋蜻蜓】概率掉落</v>
      </c>
    </row>
    <row r="872" spans="1:17">
      <c r="A872" s="79">
        <v>10131</v>
      </c>
      <c r="B872" s="55" t="s">
        <v>595</v>
      </c>
      <c r="C872" s="54" t="s">
        <v>138</v>
      </c>
      <c r="D872" s="86" t="s">
        <v>1770</v>
      </c>
      <c r="E872" s="8">
        <v>103</v>
      </c>
      <c r="F872" s="8">
        <v>1</v>
      </c>
      <c r="G872" s="11">
        <v>329</v>
      </c>
      <c r="H872" s="11">
        <v>27</v>
      </c>
      <c r="I872" s="8">
        <v>0</v>
      </c>
      <c r="J872" s="11">
        <v>10050</v>
      </c>
      <c r="L872" s="22" t="s">
        <v>1479</v>
      </c>
      <c r="M872" s="22" t="str">
        <f>IF(ISERROR(VLOOKUP($B872,'[1]2.图文对照表'!$C$47:$D$297,2,0)),$B872,VLOOKUP($B872,'[1]2.图文对照表'!$C$47:$D$297,2,0))</f>
        <v>喇叭芽</v>
      </c>
      <c r="O872" s="3" t="str">
        <f t="shared" si="11"/>
        <v>喇叭芽碎片</v>
      </c>
      <c r="P872" s="3">
        <f>INT(COUNTIFS(工作表3!A:A,A872))</f>
        <v>1</v>
      </c>
      <c r="Q872" s="3" t="str">
        <f>IF($P872=0,$D872,VLOOKUP($A872,工作表3!$A$6:$L$1016,12,0))</f>
        <v>主线关卡【猴怪】概率掉落</v>
      </c>
    </row>
    <row r="873" spans="1:17">
      <c r="A873" s="79">
        <v>10132</v>
      </c>
      <c r="B873" s="55" t="s">
        <v>595</v>
      </c>
      <c r="C873" s="54" t="s">
        <v>138</v>
      </c>
      <c r="D873" s="86" t="s">
        <v>1830</v>
      </c>
      <c r="E873" s="8">
        <v>103</v>
      </c>
      <c r="F873" s="8">
        <v>1</v>
      </c>
      <c r="G873" s="11">
        <v>435</v>
      </c>
      <c r="H873" s="11">
        <v>35</v>
      </c>
      <c r="I873" s="8">
        <v>0</v>
      </c>
      <c r="J873" s="11">
        <v>10050</v>
      </c>
      <c r="L873" s="22" t="s">
        <v>1490</v>
      </c>
      <c r="M873" s="22" t="str">
        <f>IF(ISERROR(VLOOKUP($B873,'[1]2.图文对照表'!$C$47:$D$297,2,0)),$B873,VLOOKUP($B873,'[1]2.图文对照表'!$C$47:$D$297,2,0))</f>
        <v>喇叭芽</v>
      </c>
      <c r="O873" s="3" t="str">
        <f t="shared" si="11"/>
        <v>喇叭芽碎片</v>
      </c>
      <c r="P873" s="3">
        <f>INT(COUNTIFS(工作表3!A:A,A873))</f>
        <v>1</v>
      </c>
      <c r="Q873" s="3" t="str">
        <f>IF($P873=0,$D873,VLOOKUP($A873,工作表3!$A$6:$L$1016,12,0))</f>
        <v>主线关卡【拉提奥斯】概率掉落</v>
      </c>
    </row>
    <row r="874" spans="1:17">
      <c r="A874" s="79">
        <v>10133</v>
      </c>
      <c r="B874" s="55" t="s">
        <v>595</v>
      </c>
      <c r="C874" s="54" t="s">
        <v>138</v>
      </c>
      <c r="D874" s="86" t="s">
        <v>2021</v>
      </c>
      <c r="E874" s="8">
        <v>103</v>
      </c>
      <c r="F874" s="8">
        <v>1</v>
      </c>
      <c r="G874" s="11">
        <v>537</v>
      </c>
      <c r="H874" s="11">
        <v>43</v>
      </c>
      <c r="I874" s="8">
        <v>0</v>
      </c>
      <c r="J874" s="11">
        <v>10050</v>
      </c>
      <c r="L874" s="22" t="s">
        <v>1549</v>
      </c>
      <c r="M874" s="22" t="str">
        <f>IF(ISERROR(VLOOKUP($B874,'[1]2.图文对照表'!$C$47:$D$297,2,0)),$B874,VLOOKUP($B874,'[1]2.图文对照表'!$C$47:$D$297,2,0))</f>
        <v>喇叭芽</v>
      </c>
      <c r="O874" s="3" t="str">
        <f t="shared" si="11"/>
        <v>喇叭芽碎片</v>
      </c>
      <c r="P874" s="3">
        <f>INT(COUNTIFS(工作表3!A:A,A874))</f>
        <v>1</v>
      </c>
      <c r="Q874" s="3" t="str">
        <f>IF($P874=0,$D874,VLOOKUP($A874,工作表3!$A$6:$L$1016,12,0))</f>
        <v>主线关卡【菊草叶】概率掉落</v>
      </c>
    </row>
    <row r="875" spans="1:17">
      <c r="A875" s="79">
        <v>10134</v>
      </c>
      <c r="B875" s="55" t="s">
        <v>2171</v>
      </c>
      <c r="C875" s="54" t="s">
        <v>138</v>
      </c>
      <c r="D875" s="86" t="s">
        <v>2022</v>
      </c>
      <c r="E875" s="8">
        <v>103</v>
      </c>
      <c r="F875" s="8">
        <v>1</v>
      </c>
      <c r="G875" s="11">
        <v>539</v>
      </c>
      <c r="H875" s="11">
        <v>43</v>
      </c>
      <c r="I875" s="8">
        <v>0</v>
      </c>
      <c r="J875" s="11">
        <v>10051</v>
      </c>
      <c r="L875" s="22" t="s">
        <v>1516</v>
      </c>
      <c r="M875" s="22" t="str">
        <f>IF(ISERROR(VLOOKUP($B875,'[1]2.图文对照表'!$C$47:$D$297,2,0)),$B875,VLOOKUP($B875,'[1]2.图文对照表'!$C$47:$D$297,2,0))</f>
        <v>地底王</v>
      </c>
      <c r="O875" s="3" t="str">
        <f t="shared" si="11"/>
        <v>地底王碎片</v>
      </c>
      <c r="P875" s="3">
        <f>INT(COUNTIFS(工作表3!A:A,A875))</f>
        <v>1</v>
      </c>
      <c r="Q875" s="3" t="str">
        <f>IF($P875=0,$D875,VLOOKUP($A875,工作表3!$A$6:$L$1016,12,0))</f>
        <v>主线关卡【变色龙】概率掉落</v>
      </c>
    </row>
    <row r="876" spans="1:17">
      <c r="A876" s="79">
        <v>10135</v>
      </c>
      <c r="B876" s="55" t="s">
        <v>2171</v>
      </c>
      <c r="C876" s="54" t="s">
        <v>138</v>
      </c>
      <c r="D876" s="86" t="s">
        <v>1879</v>
      </c>
      <c r="E876" s="8">
        <v>103</v>
      </c>
      <c r="F876" s="8">
        <v>1</v>
      </c>
      <c r="G876" s="11">
        <v>643</v>
      </c>
      <c r="H876" s="11">
        <v>51</v>
      </c>
      <c r="I876" s="8">
        <v>0</v>
      </c>
      <c r="J876" s="11">
        <v>10051</v>
      </c>
      <c r="L876" s="22" t="s">
        <v>1449</v>
      </c>
      <c r="M876" s="22" t="str">
        <f>IF(ISERROR(VLOOKUP($B876,'[1]2.图文对照表'!$C$47:$D$297,2,0)),$B876,VLOOKUP($B876,'[1]2.图文对照表'!$C$47:$D$297,2,0))</f>
        <v>地底王</v>
      </c>
      <c r="O876" s="3" t="str">
        <f t="shared" si="11"/>
        <v>地底王碎片</v>
      </c>
      <c r="P876" s="3">
        <f>INT(COUNTIFS(工作表3!A:A,A876))</f>
        <v>1</v>
      </c>
      <c r="Q876" s="3" t="str">
        <f>IF($P876=0,$D876,VLOOKUP($A876,工作表3!$A$6:$L$1016,12,0))</f>
        <v>主线关卡【正电拍拍】概率掉落</v>
      </c>
    </row>
    <row r="877" spans="1:17">
      <c r="A877" s="79">
        <v>10136</v>
      </c>
      <c r="B877" s="55" t="s">
        <v>2171</v>
      </c>
      <c r="C877" s="54" t="s">
        <v>138</v>
      </c>
      <c r="D877" s="86" t="s">
        <v>1914</v>
      </c>
      <c r="E877" s="8">
        <v>103</v>
      </c>
      <c r="F877" s="8">
        <v>1</v>
      </c>
      <c r="G877" s="11">
        <v>745</v>
      </c>
      <c r="H877" s="11">
        <v>59</v>
      </c>
      <c r="I877" s="8">
        <v>0</v>
      </c>
      <c r="J877" s="11">
        <v>10051</v>
      </c>
      <c r="L877" s="22" t="s">
        <v>1488</v>
      </c>
      <c r="M877" s="22" t="str">
        <f>IF(ISERROR(VLOOKUP($B877,'[1]2.图文对照表'!$C$47:$D$297,2,0)),$B877,VLOOKUP($B877,'[1]2.图文对照表'!$C$47:$D$297,2,0))</f>
        <v>地底王</v>
      </c>
      <c r="O877" s="3" t="str">
        <f t="shared" si="11"/>
        <v>地底王碎片</v>
      </c>
      <c r="P877" s="3">
        <f>INT(COUNTIFS(工作表3!A:A,A877))</f>
        <v>1</v>
      </c>
      <c r="Q877" s="3" t="str">
        <f>IF($P877=0,$D877,VLOOKUP($A877,工作表3!$A$6:$L$1016,12,0))</f>
        <v>主线关卡【拉提奥斯】概率掉落</v>
      </c>
    </row>
    <row r="878" spans="1:17">
      <c r="A878" s="79">
        <v>10137</v>
      </c>
      <c r="B878" s="55" t="s">
        <v>2171</v>
      </c>
      <c r="C878" s="54" t="s">
        <v>138</v>
      </c>
      <c r="D878" s="86" t="s">
        <v>1820</v>
      </c>
      <c r="E878" s="8">
        <v>103</v>
      </c>
      <c r="F878" s="8">
        <v>1</v>
      </c>
      <c r="G878" s="11">
        <v>747</v>
      </c>
      <c r="H878" s="11">
        <v>59</v>
      </c>
      <c r="I878" s="8">
        <v>0</v>
      </c>
      <c r="J878" s="11">
        <v>10051</v>
      </c>
      <c r="L878" s="22" t="s">
        <v>1472</v>
      </c>
      <c r="M878" s="22" t="str">
        <f>IF(ISERROR(VLOOKUP($B878,'[1]2.图文对照表'!$C$47:$D$297,2,0)),$B878,VLOOKUP($B878,'[1]2.图文对照表'!$C$47:$D$297,2,0))</f>
        <v>地底王</v>
      </c>
      <c r="O878" s="3" t="str">
        <f t="shared" si="11"/>
        <v>地底王碎片</v>
      </c>
      <c r="P878" s="3">
        <f>INT(COUNTIFS(工作表3!A:A,A878))</f>
        <v>1</v>
      </c>
      <c r="Q878" s="3" t="str">
        <f>IF($P878=0,$D878,VLOOKUP($A878,工作表3!$A$6:$L$1016,12,0))</f>
        <v>主线关卡【小锯鳄】概率掉落</v>
      </c>
    </row>
    <row r="879" spans="1:17">
      <c r="A879" s="79">
        <v>10138</v>
      </c>
      <c r="B879" s="55" t="s">
        <v>2170</v>
      </c>
      <c r="C879" s="54" t="s">
        <v>138</v>
      </c>
      <c r="D879" s="86" t="s">
        <v>2026</v>
      </c>
      <c r="E879" s="8">
        <v>103</v>
      </c>
      <c r="F879" s="8">
        <v>1</v>
      </c>
      <c r="G879" s="11">
        <v>851</v>
      </c>
      <c r="H879" s="11">
        <v>67</v>
      </c>
      <c r="I879" s="8">
        <v>0</v>
      </c>
      <c r="J879" s="11">
        <v>10052</v>
      </c>
      <c r="L879" s="22" t="s">
        <v>1484</v>
      </c>
      <c r="M879" s="22" t="str">
        <f>IF(ISERROR(VLOOKUP($B879,'[1]2.图文对照表'!$C$47:$D$297,2,0)),$B879,VLOOKUP($B879,'[1]2.图文对照表'!$C$47:$D$297,2,0))</f>
        <v>武装大猩猩</v>
      </c>
      <c r="O879" s="3" t="str">
        <f t="shared" si="11"/>
        <v>武装大猩猩碎片</v>
      </c>
      <c r="P879" s="3">
        <f>INT(COUNTIFS(工作表3!A:A,A879))</f>
        <v>1</v>
      </c>
      <c r="Q879" s="3" t="str">
        <f>IF($P879=0,$D879,VLOOKUP($A879,工作表3!$A$6:$L$1016,12,0))</f>
        <v>主线关卡【电击兽】概率掉落</v>
      </c>
    </row>
    <row r="880" spans="1:17">
      <c r="A880" s="79">
        <v>10139</v>
      </c>
      <c r="B880" s="55" t="s">
        <v>2170</v>
      </c>
      <c r="C880" s="54" t="s">
        <v>138</v>
      </c>
      <c r="D880" s="86" t="s">
        <v>1925</v>
      </c>
      <c r="E880" s="8">
        <v>103</v>
      </c>
      <c r="F880" s="8">
        <v>1</v>
      </c>
      <c r="G880" s="11">
        <v>877</v>
      </c>
      <c r="H880" s="11">
        <v>69</v>
      </c>
      <c r="I880" s="8">
        <v>0</v>
      </c>
      <c r="J880" s="11">
        <v>10052</v>
      </c>
      <c r="L880" s="22" t="s">
        <v>1477</v>
      </c>
      <c r="M880" s="22" t="str">
        <f>IF(ISERROR(VLOOKUP($B880,'[1]2.图文对照表'!$C$47:$D$297,2,0)),$B880,VLOOKUP($B880,'[1]2.图文对照表'!$C$47:$D$297,2,0))</f>
        <v>武装大猩猩</v>
      </c>
      <c r="O880" s="3" t="str">
        <f t="shared" si="11"/>
        <v>武装大猩猩碎片</v>
      </c>
      <c r="P880" s="3">
        <f>INT(COUNTIFS(工作表3!A:A,A880))</f>
        <v>1</v>
      </c>
      <c r="Q880" s="3" t="str">
        <f>IF($P880=0,$D880,VLOOKUP($A880,工作表3!$A$6:$L$1016,12,0))</f>
        <v>主线关卡【喵喵】概率掉落</v>
      </c>
    </row>
    <row r="881" spans="1:17">
      <c r="A881" s="79">
        <v>10140</v>
      </c>
      <c r="B881" s="55" t="s">
        <v>2172</v>
      </c>
      <c r="C881" s="54" t="s">
        <v>138</v>
      </c>
      <c r="D881" s="86" t="s">
        <v>1807</v>
      </c>
      <c r="E881" s="8">
        <v>103</v>
      </c>
      <c r="F881" s="8">
        <v>1</v>
      </c>
      <c r="G881" s="11">
        <v>266</v>
      </c>
      <c r="H881" s="11">
        <v>22</v>
      </c>
      <c r="I881" s="8">
        <v>0</v>
      </c>
      <c r="J881" s="11">
        <v>10053</v>
      </c>
      <c r="L881" s="22" t="s">
        <v>1498</v>
      </c>
      <c r="M881" s="22" t="str">
        <f>IF(ISERROR(VLOOKUP($B881,'[1]2.图文对照表'!$C$47:$D$297,2,0)),$B881,VLOOKUP($B881,'[1]2.图文对照表'!$C$47:$D$297,2,0))</f>
        <v xml:space="preserve">杰诺斯 </v>
      </c>
      <c r="O881" s="3" t="str">
        <f t="shared" si="11"/>
        <v>杰诺斯 碎片</v>
      </c>
      <c r="P881" s="3">
        <f>INT(COUNTIFS(工作表3!A:A,A881))</f>
        <v>1</v>
      </c>
      <c r="Q881" s="3" t="str">
        <f>IF($P881=0,$D881,VLOOKUP($A881,工作表3!$A$6:$L$1016,12,0))</f>
        <v>主线关卡【小火龙】概率掉落</v>
      </c>
    </row>
    <row r="882" spans="1:17">
      <c r="A882" s="79">
        <v>10141</v>
      </c>
      <c r="B882" s="55" t="s">
        <v>2172</v>
      </c>
      <c r="C882" s="54" t="s">
        <v>138</v>
      </c>
      <c r="D882" s="86" t="s">
        <v>1816</v>
      </c>
      <c r="E882" s="8">
        <v>103</v>
      </c>
      <c r="F882" s="8">
        <v>1</v>
      </c>
      <c r="G882" s="11">
        <v>331</v>
      </c>
      <c r="H882" s="11">
        <v>27</v>
      </c>
      <c r="I882" s="8">
        <v>0</v>
      </c>
      <c r="J882" s="11">
        <v>10053</v>
      </c>
      <c r="L882" s="22" t="s">
        <v>1477</v>
      </c>
      <c r="M882" s="22" t="str">
        <f>IF(ISERROR(VLOOKUP($B882,'[1]2.图文对照表'!$C$47:$D$297,2,0)),$B882,VLOOKUP($B882,'[1]2.图文对照表'!$C$47:$D$297,2,0))</f>
        <v xml:space="preserve">杰诺斯 </v>
      </c>
      <c r="O882" s="3" t="str">
        <f t="shared" si="11"/>
        <v>杰诺斯 碎片</v>
      </c>
      <c r="P882" s="3">
        <f>INT(COUNTIFS(工作表3!A:A,A882))</f>
        <v>1</v>
      </c>
      <c r="Q882" s="3" t="str">
        <f>IF($P882=0,$D882,VLOOKUP($A882,工作表3!$A$6:$L$1016,12,0))</f>
        <v>主线关卡【口呆花】概率掉落</v>
      </c>
    </row>
    <row r="883" spans="1:17">
      <c r="A883" s="79">
        <v>10142</v>
      </c>
      <c r="B883" s="55" t="s">
        <v>2172</v>
      </c>
      <c r="C883" s="54" t="s">
        <v>138</v>
      </c>
      <c r="D883" s="86" t="s">
        <v>1898</v>
      </c>
      <c r="E883" s="8">
        <v>103</v>
      </c>
      <c r="F883" s="8">
        <v>1</v>
      </c>
      <c r="G883" s="11">
        <v>487</v>
      </c>
      <c r="H883" s="11">
        <v>39</v>
      </c>
      <c r="I883" s="8">
        <v>0</v>
      </c>
      <c r="J883" s="11">
        <v>10053</v>
      </c>
      <c r="L883" s="22" t="s">
        <v>1526</v>
      </c>
      <c r="M883" s="22" t="str">
        <f>IF(ISERROR(VLOOKUP($B883,'[1]2.图文对照表'!$C$47:$D$297,2,0)),$B883,VLOOKUP($B883,'[1]2.图文对照表'!$C$47:$D$297,2,0))</f>
        <v xml:space="preserve">杰诺斯 </v>
      </c>
      <c r="O883" s="3" t="str">
        <f t="shared" si="11"/>
        <v>杰诺斯 碎片</v>
      </c>
      <c r="P883" s="3">
        <f>INT(COUNTIFS(工作表3!A:A,A883))</f>
        <v>1</v>
      </c>
      <c r="Q883" s="3" t="str">
        <f>IF($P883=0,$D883,VLOOKUP($A883,工作表3!$A$6:$L$1016,12,0))</f>
        <v>主线关卡【凯利阿】概率掉落</v>
      </c>
    </row>
    <row r="884" spans="1:17">
      <c r="A884" s="79">
        <v>10143</v>
      </c>
      <c r="B884" s="55" t="s">
        <v>2172</v>
      </c>
      <c r="C884" s="54" t="s">
        <v>138</v>
      </c>
      <c r="D884" s="86" t="s">
        <v>1802</v>
      </c>
      <c r="E884" s="8">
        <v>103</v>
      </c>
      <c r="F884" s="8">
        <v>1</v>
      </c>
      <c r="G884" s="11">
        <v>533</v>
      </c>
      <c r="H884" s="11">
        <v>43</v>
      </c>
      <c r="I884" s="8">
        <v>0</v>
      </c>
      <c r="J884" s="11">
        <v>10053</v>
      </c>
      <c r="L884" s="22" t="s">
        <v>1472</v>
      </c>
      <c r="M884" s="22" t="str">
        <f>IF(ISERROR(VLOOKUP($B884,'[1]2.图文对照表'!$C$47:$D$297,2,0)),$B884,VLOOKUP($B884,'[1]2.图文对照表'!$C$47:$D$297,2,0))</f>
        <v xml:space="preserve">杰诺斯 </v>
      </c>
      <c r="O884" s="3" t="str">
        <f t="shared" si="11"/>
        <v>杰诺斯 碎片</v>
      </c>
      <c r="P884" s="3">
        <f>INT(COUNTIFS(工作表3!A:A,A884))</f>
        <v>1</v>
      </c>
      <c r="Q884" s="3" t="str">
        <f>IF($P884=0,$D884,VLOOKUP($A884,工作表3!$A$6:$L$1016,12,0))</f>
        <v>主线关卡【毽子草】概率掉落</v>
      </c>
    </row>
    <row r="885" spans="1:17">
      <c r="A885" s="79">
        <v>10144</v>
      </c>
      <c r="B885" s="55" t="s">
        <v>2173</v>
      </c>
      <c r="C885" s="54" t="s">
        <v>138</v>
      </c>
      <c r="D885" s="86" t="s">
        <v>1807</v>
      </c>
      <c r="E885" s="8">
        <v>103</v>
      </c>
      <c r="F885" s="8">
        <v>1</v>
      </c>
      <c r="G885" s="11">
        <v>591</v>
      </c>
      <c r="H885" s="11">
        <v>47</v>
      </c>
      <c r="I885" s="8">
        <v>0</v>
      </c>
      <c r="J885" s="11">
        <v>10054</v>
      </c>
      <c r="L885" s="22" t="s">
        <v>1500</v>
      </c>
      <c r="M885" s="22" t="str">
        <f>IF(ISERROR(VLOOKUP($B885,'[1]2.图文对照表'!$C$47:$D$297,2,0)),$B885,VLOOKUP($B885,'[1]2.图文对照表'!$C$47:$D$297,2,0))</f>
        <v>银色獠牙</v>
      </c>
      <c r="O885" s="3" t="str">
        <f t="shared" si="11"/>
        <v>银色獠牙碎片</v>
      </c>
      <c r="P885" s="3">
        <f>INT(COUNTIFS(工作表3!A:A,A885))</f>
        <v>1</v>
      </c>
      <c r="Q885" s="3" t="str">
        <f>IF($P885=0,$D885,VLOOKUP($A885,工作表3!$A$6:$L$1016,12,0))</f>
        <v>主线关卡【催眠鼠】概率掉落</v>
      </c>
    </row>
    <row r="886" spans="1:17">
      <c r="A886" s="79">
        <v>10145</v>
      </c>
      <c r="B886" s="55" t="s">
        <v>2173</v>
      </c>
      <c r="C886" s="54" t="s">
        <v>138</v>
      </c>
      <c r="D886" s="86" t="s">
        <v>1782</v>
      </c>
      <c r="E886" s="8">
        <v>103</v>
      </c>
      <c r="F886" s="8">
        <v>1</v>
      </c>
      <c r="G886" s="11">
        <v>695</v>
      </c>
      <c r="H886" s="11">
        <v>55</v>
      </c>
      <c r="I886" s="8">
        <v>0</v>
      </c>
      <c r="J886" s="11">
        <v>10054</v>
      </c>
      <c r="L886" s="22" t="s">
        <v>1533</v>
      </c>
      <c r="M886" s="22" t="str">
        <f>IF(ISERROR(VLOOKUP($B886,'[1]2.图文对照表'!$C$47:$D$297,2,0)),$B886,VLOOKUP($B886,'[1]2.图文对照表'!$C$47:$D$297,2,0))</f>
        <v>银色獠牙</v>
      </c>
      <c r="O886" s="3" t="str">
        <f t="shared" si="11"/>
        <v>银色獠牙碎片</v>
      </c>
      <c r="P886" s="3">
        <f>INT(COUNTIFS(工作表3!A:A,A886))</f>
        <v>1</v>
      </c>
      <c r="Q886" s="3" t="str">
        <f>IF($P886=0,$D886,VLOOKUP($A886,工作表3!$A$6:$L$1016,12,0))</f>
        <v>主线关卡【艾比郎】概率掉落</v>
      </c>
    </row>
    <row r="887" spans="1:17">
      <c r="A887" s="79">
        <v>10146</v>
      </c>
      <c r="B887" s="55" t="s">
        <v>2173</v>
      </c>
      <c r="C887" s="54" t="s">
        <v>138</v>
      </c>
      <c r="D887" s="86" t="s">
        <v>1882</v>
      </c>
      <c r="E887" s="8">
        <v>103</v>
      </c>
      <c r="F887" s="8">
        <v>1</v>
      </c>
      <c r="G887" s="11">
        <v>797</v>
      </c>
      <c r="H887" s="11">
        <v>63</v>
      </c>
      <c r="I887" s="8">
        <v>0</v>
      </c>
      <c r="J887" s="11">
        <v>10054</v>
      </c>
      <c r="L887" s="22" t="s">
        <v>1501</v>
      </c>
      <c r="M887" s="22" t="str">
        <f>IF(ISERROR(VLOOKUP($B887,'[1]2.图文对照表'!$C$47:$D$297,2,0)),$B887,VLOOKUP($B887,'[1]2.图文对照表'!$C$47:$D$297,2,0))</f>
        <v>银色獠牙</v>
      </c>
      <c r="O887" s="3" t="str">
        <f t="shared" si="11"/>
        <v>银色獠牙碎片</v>
      </c>
      <c r="P887" s="3">
        <f>INT(COUNTIFS(工作表3!A:A,A887))</f>
        <v>1</v>
      </c>
      <c r="Q887" s="3" t="str">
        <f>IF($P887=0,$D887,VLOOKUP($A887,工作表3!$A$6:$L$1016,12,0))</f>
        <v>主线关卡【凰王】概率掉落</v>
      </c>
    </row>
    <row r="888" spans="1:17">
      <c r="A888" s="79">
        <v>10147</v>
      </c>
      <c r="B888" s="55" t="s">
        <v>2173</v>
      </c>
      <c r="C888" s="54" t="s">
        <v>138</v>
      </c>
      <c r="D888" s="86" t="s">
        <v>1939</v>
      </c>
      <c r="E888" s="8">
        <v>103</v>
      </c>
      <c r="F888" s="8">
        <v>1</v>
      </c>
      <c r="G888" s="11">
        <v>799</v>
      </c>
      <c r="H888" s="11">
        <v>63</v>
      </c>
      <c r="I888" s="8">
        <v>0</v>
      </c>
      <c r="J888" s="11">
        <v>10054</v>
      </c>
      <c r="L888" s="22" t="s">
        <v>1453</v>
      </c>
      <c r="M888" s="22" t="str">
        <f>IF(ISERROR(VLOOKUP($B888,'[1]2.图文对照表'!$C$47:$D$297,2,0)),$B888,VLOOKUP($B888,'[1]2.图文对照表'!$C$47:$D$297,2,0))</f>
        <v>银色獠牙</v>
      </c>
      <c r="O888" s="3" t="str">
        <f t="shared" si="11"/>
        <v>银色獠牙碎片</v>
      </c>
      <c r="P888" s="3">
        <f>INT(COUNTIFS(工作表3!A:A,A888))</f>
        <v>1</v>
      </c>
      <c r="Q888" s="3" t="str">
        <f>IF($P888=0,$D888,VLOOKUP($A888,工作表3!$A$6:$L$1016,12,0))</f>
        <v>主线关卡【龙龙贝】概率掉落</v>
      </c>
    </row>
    <row r="889" spans="1:17">
      <c r="A889" s="79">
        <v>10148</v>
      </c>
      <c r="B889" s="55" t="s">
        <v>1704</v>
      </c>
      <c r="C889" s="54" t="s">
        <v>138</v>
      </c>
      <c r="D889" s="86" t="s">
        <v>1800</v>
      </c>
      <c r="E889" s="8">
        <v>103</v>
      </c>
      <c r="F889" s="8">
        <v>1</v>
      </c>
      <c r="G889" s="11">
        <v>214</v>
      </c>
      <c r="H889" s="11">
        <v>18</v>
      </c>
      <c r="I889" s="8">
        <v>0</v>
      </c>
      <c r="J889" s="11">
        <v>10055</v>
      </c>
      <c r="L889" s="22" t="s">
        <v>1549</v>
      </c>
      <c r="M889" s="22" t="str">
        <f>IF(ISERROR(VLOOKUP($B889,'[1]2.图文对照表'!$C$47:$D$297,2,0)),$B889,VLOOKUP($B889,'[1]2.图文对照表'!$C$47:$D$297,2,0))</f>
        <v>吹雪</v>
      </c>
      <c r="O889" s="3" t="str">
        <f t="shared" si="11"/>
        <v>吹雪碎片</v>
      </c>
      <c r="P889" s="3">
        <f>INT(COUNTIFS(工作表3!A:A,A889))</f>
        <v>1</v>
      </c>
      <c r="Q889" s="3" t="str">
        <f>IF($P889=0,$D889,VLOOKUP($A889,工作表3!$A$6:$L$1016,12,0))</f>
        <v>主线关卡【洋洋蜻蜓】概率掉落</v>
      </c>
    </row>
    <row r="890" spans="1:17" s="13" customFormat="1">
      <c r="A890" s="80">
        <v>10149</v>
      </c>
      <c r="B890" s="71" t="s">
        <v>1710</v>
      </c>
      <c r="C890" s="70" t="s">
        <v>138</v>
      </c>
      <c r="D890" s="92" t="s">
        <v>1813</v>
      </c>
      <c r="E890" s="12">
        <v>103</v>
      </c>
      <c r="F890" s="12">
        <v>1</v>
      </c>
      <c r="G890" s="23">
        <v>381</v>
      </c>
      <c r="H890" s="23">
        <v>31</v>
      </c>
      <c r="I890" s="12">
        <v>0</v>
      </c>
      <c r="J890" s="23">
        <v>10055</v>
      </c>
      <c r="L890" s="46" t="s">
        <v>1505</v>
      </c>
      <c r="M890" s="46" t="str">
        <f>IF(ISERROR(VLOOKUP($B890,'[1]2.图文对照表'!$C$47:$D$297,2,0)),$B890,VLOOKUP($B890,'[1]2.图文对照表'!$C$47:$D$297,2,0))</f>
        <v>原子武士</v>
      </c>
      <c r="O890" s="13" t="str">
        <f t="shared" si="11"/>
        <v>原子武士碎片</v>
      </c>
      <c r="P890" s="13">
        <f>INT(COUNTIFS(工作表3!A:A,A890))</f>
        <v>1</v>
      </c>
      <c r="Q890" s="13" t="str">
        <f>IF($P890=0,$D890,VLOOKUP($A890,工作表3!$A$6:$L$1016,12,0))</f>
        <v>主线关卡【大奶罐】概率掉落</v>
      </c>
    </row>
    <row r="891" spans="1:17">
      <c r="A891" s="79">
        <v>10150</v>
      </c>
      <c r="B891" s="55" t="s">
        <v>1704</v>
      </c>
      <c r="C891" s="54" t="s">
        <v>138</v>
      </c>
      <c r="D891" s="86" t="s">
        <v>1896</v>
      </c>
      <c r="E891" s="8">
        <v>103</v>
      </c>
      <c r="F891" s="8">
        <v>1</v>
      </c>
      <c r="G891" s="11">
        <v>589</v>
      </c>
      <c r="H891" s="11">
        <v>47</v>
      </c>
      <c r="I891" s="8">
        <v>0</v>
      </c>
      <c r="J891" s="11">
        <v>10055</v>
      </c>
      <c r="L891" s="22" t="s">
        <v>1472</v>
      </c>
      <c r="M891" s="22" t="str">
        <f>IF(ISERROR(VLOOKUP($B891,'[1]2.图文对照表'!$C$47:$D$297,2,0)),$B891,VLOOKUP($B891,'[1]2.图文对照表'!$C$47:$D$297,2,0))</f>
        <v>吹雪</v>
      </c>
      <c r="O891" s="3" t="str">
        <f t="shared" si="11"/>
        <v>吹雪碎片</v>
      </c>
      <c r="P891" s="3">
        <f>INT(COUNTIFS(工作表3!A:A,A891))</f>
        <v>1</v>
      </c>
      <c r="Q891" s="3" t="str">
        <f>IF($P891=0,$D891,VLOOKUP($A891,工作表3!$A$6:$L$1016,12,0))</f>
        <v>主线关卡【化石翼龙】概率掉落</v>
      </c>
    </row>
    <row r="892" spans="1:17">
      <c r="A892" s="79">
        <v>10151</v>
      </c>
      <c r="B892" s="55" t="s">
        <v>1704</v>
      </c>
      <c r="C892" s="54" t="s">
        <v>138</v>
      </c>
      <c r="D892" s="86" t="s">
        <v>2030</v>
      </c>
      <c r="E892" s="8">
        <v>103</v>
      </c>
      <c r="F892" s="8">
        <v>1</v>
      </c>
      <c r="G892" s="11">
        <v>693</v>
      </c>
      <c r="H892" s="11">
        <v>55</v>
      </c>
      <c r="I892" s="8">
        <v>0</v>
      </c>
      <c r="J892" s="11">
        <v>10055</v>
      </c>
      <c r="L892" s="22" t="s">
        <v>1540</v>
      </c>
      <c r="M892" s="22" t="str">
        <f>IF(ISERROR(VLOOKUP($B892,'[1]2.图文对照表'!$C$47:$D$297,2,0)),$B892,VLOOKUP($B892,'[1]2.图文对照表'!$C$47:$D$297,2,0))</f>
        <v>吹雪</v>
      </c>
      <c r="O892" s="3" t="str">
        <f t="shared" si="11"/>
        <v>吹雪碎片</v>
      </c>
      <c r="P892" s="3">
        <f>INT(COUNTIFS(工作表3!A:A,A892))</f>
        <v>1</v>
      </c>
      <c r="Q892" s="3" t="str">
        <f>IF($P892=0,$D892,VLOOKUP($A892,工作表3!$A$6:$L$1016,12,0))</f>
        <v>主线关卡【喇叭芽】概率掉落</v>
      </c>
    </row>
    <row r="893" spans="1:17">
      <c r="A893" s="79">
        <v>10152</v>
      </c>
      <c r="B893" s="55" t="s">
        <v>725</v>
      </c>
      <c r="C893" s="54" t="s">
        <v>138</v>
      </c>
      <c r="D893" s="86" t="s">
        <v>1826</v>
      </c>
      <c r="E893" s="8">
        <v>103</v>
      </c>
      <c r="F893" s="8">
        <v>1</v>
      </c>
      <c r="G893" s="11">
        <v>429</v>
      </c>
      <c r="H893" s="11">
        <v>35</v>
      </c>
      <c r="I893" s="8">
        <v>0</v>
      </c>
      <c r="J893" s="11">
        <v>10056</v>
      </c>
      <c r="L893" s="22" t="s">
        <v>1460</v>
      </c>
      <c r="M893" s="22" t="str">
        <f>IF(ISERROR(VLOOKUP($B893,'[1]2.图文对照表'!$C$47:$D$297,2,0)),$B893,VLOOKUP($B893,'[1]2.图文对照表'!$C$47:$D$297,2,0))</f>
        <v>尖牙鱼</v>
      </c>
      <c r="O893" s="3" t="str">
        <f t="shared" si="11"/>
        <v>尖牙鱼碎片</v>
      </c>
      <c r="P893" s="3">
        <f>INT(COUNTIFS(工作表3!A:A,A893))</f>
        <v>1</v>
      </c>
      <c r="Q893" s="3" t="str">
        <f>IF($P893=0,$D893,VLOOKUP($A893,工作表3!$A$6:$L$1016,12,0))</f>
        <v>主线关卡【素利普】概率掉落</v>
      </c>
    </row>
    <row r="894" spans="1:17">
      <c r="A894" s="79">
        <v>10153</v>
      </c>
      <c r="B894" s="55" t="s">
        <v>725</v>
      </c>
      <c r="C894" s="54" t="s">
        <v>138</v>
      </c>
      <c r="D894" s="86" t="s">
        <v>1896</v>
      </c>
      <c r="E894" s="8">
        <v>103</v>
      </c>
      <c r="F894" s="8">
        <v>1</v>
      </c>
      <c r="G894" s="11">
        <v>481</v>
      </c>
      <c r="H894" s="11">
        <v>39</v>
      </c>
      <c r="I894" s="8">
        <v>0</v>
      </c>
      <c r="J894" s="11">
        <v>10056</v>
      </c>
      <c r="L894" s="22" t="s">
        <v>1498</v>
      </c>
      <c r="M894" s="22" t="str">
        <f>IF(ISERROR(VLOOKUP($B894,'[1]2.图文对照表'!$C$47:$D$297,2,0)),$B894,VLOOKUP($B894,'[1]2.图文对照表'!$C$47:$D$297,2,0))</f>
        <v>尖牙鱼</v>
      </c>
      <c r="O894" s="3" t="str">
        <f t="shared" si="11"/>
        <v>尖牙鱼碎片</v>
      </c>
      <c r="P894" s="3">
        <f>INT(COUNTIFS(工作表3!A:A,A894))</f>
        <v>1</v>
      </c>
      <c r="Q894" s="3" t="str">
        <f>IF($P894=0,$D894,VLOOKUP($A894,工作表3!$A$6:$L$1016,12,0))</f>
        <v>主线关卡【未知图腾】概率掉落</v>
      </c>
    </row>
    <row r="895" spans="1:17">
      <c r="A895" s="79">
        <v>10154</v>
      </c>
      <c r="B895" s="55" t="s">
        <v>725</v>
      </c>
      <c r="C895" s="54" t="s">
        <v>138</v>
      </c>
      <c r="D895" s="86" t="s">
        <v>1893</v>
      </c>
      <c r="E895" s="8">
        <v>103</v>
      </c>
      <c r="F895" s="8">
        <v>1</v>
      </c>
      <c r="G895" s="11">
        <v>585</v>
      </c>
      <c r="H895" s="11">
        <v>47</v>
      </c>
      <c r="I895" s="8">
        <v>0</v>
      </c>
      <c r="J895" s="11">
        <v>10056</v>
      </c>
      <c r="L895" s="22" t="s">
        <v>1506</v>
      </c>
      <c r="M895" s="22" t="str">
        <f>IF(ISERROR(VLOOKUP($B895,'[1]2.图文对照表'!$C$47:$D$297,2,0)),$B895,VLOOKUP($B895,'[1]2.图文对照表'!$C$47:$D$297,2,0))</f>
        <v>尖牙鱼</v>
      </c>
      <c r="O895" s="3" t="str">
        <f t="shared" si="11"/>
        <v>尖牙鱼碎片</v>
      </c>
      <c r="P895" s="3">
        <f>INT(COUNTIFS(工作表3!A:A,A895))</f>
        <v>1</v>
      </c>
      <c r="Q895" s="3" t="str">
        <f>IF($P895=0,$D895,VLOOKUP($A895,工作表3!$A$6:$L$1016,12,0))</f>
        <v>主线关卡【阿伯蛇】概率掉落</v>
      </c>
    </row>
    <row r="896" spans="1:17">
      <c r="A896" s="79">
        <v>10155</v>
      </c>
      <c r="B896" s="55" t="s">
        <v>725</v>
      </c>
      <c r="C896" s="54" t="s">
        <v>138</v>
      </c>
      <c r="D896" s="86" t="s">
        <v>1905</v>
      </c>
      <c r="E896" s="8">
        <v>103</v>
      </c>
      <c r="F896" s="8">
        <v>1</v>
      </c>
      <c r="G896" s="11">
        <v>793</v>
      </c>
      <c r="H896" s="11">
        <v>63</v>
      </c>
      <c r="I896" s="8">
        <v>0</v>
      </c>
      <c r="J896" s="11">
        <v>10056</v>
      </c>
      <c r="L896" s="22" t="s">
        <v>1513</v>
      </c>
      <c r="M896" s="22" t="str">
        <f>IF(ISERROR(VLOOKUP($B896,'[1]2.图文对照表'!$C$47:$D$297,2,0)),$B896,VLOOKUP($B896,'[1]2.图文对照表'!$C$47:$D$297,2,0))</f>
        <v>尖牙鱼</v>
      </c>
      <c r="O896" s="3" t="str">
        <f t="shared" si="11"/>
        <v>尖牙鱼碎片</v>
      </c>
      <c r="P896" s="3">
        <f>INT(COUNTIFS(工作表3!A:A,A896))</f>
        <v>1</v>
      </c>
      <c r="Q896" s="3" t="str">
        <f>IF($P896=0,$D896,VLOOKUP($A896,工作表3!$A$6:$L$1016,12,0))</f>
        <v>主线关卡【大岩蛇】概率掉落</v>
      </c>
    </row>
    <row r="897" spans="1:17">
      <c r="A897" s="79">
        <v>10156</v>
      </c>
      <c r="B897" s="55" t="s">
        <v>725</v>
      </c>
      <c r="C897" s="54" t="s">
        <v>138</v>
      </c>
      <c r="D897" s="86" t="s">
        <v>1848</v>
      </c>
      <c r="E897" s="8">
        <v>103</v>
      </c>
      <c r="F897" s="8">
        <v>1</v>
      </c>
      <c r="G897" s="11">
        <v>849</v>
      </c>
      <c r="H897" s="11">
        <v>67</v>
      </c>
      <c r="I897" s="8">
        <v>0</v>
      </c>
      <c r="J897" s="11">
        <v>10056</v>
      </c>
      <c r="L897" s="22" t="s">
        <v>1514</v>
      </c>
      <c r="M897" s="22" t="str">
        <f>IF(ISERROR(VLOOKUP($B897,'[1]2.图文对照表'!$C$47:$D$297,2,0)),$B897,VLOOKUP($B897,'[1]2.图文对照表'!$C$47:$D$297,2,0))</f>
        <v>尖牙鱼</v>
      </c>
      <c r="O897" s="3" t="str">
        <f t="shared" si="11"/>
        <v>尖牙鱼碎片</v>
      </c>
      <c r="P897" s="3">
        <f>INT(COUNTIFS(工作表3!A:A,A897))</f>
        <v>1</v>
      </c>
      <c r="Q897" s="3" t="str">
        <f>IF($P897=0,$D897,VLOOKUP($A897,工作表3!$A$6:$L$1016,12,0))</f>
        <v>主线关卡【化石翼龙】概率掉落</v>
      </c>
    </row>
    <row r="898" spans="1:17">
      <c r="A898" s="79">
        <v>10157</v>
      </c>
      <c r="B898" s="55" t="s">
        <v>2174</v>
      </c>
      <c r="C898" s="54" t="s">
        <v>138</v>
      </c>
      <c r="D898" s="86" t="s">
        <v>1864</v>
      </c>
      <c r="E898" s="8">
        <v>103</v>
      </c>
      <c r="F898" s="8">
        <v>1</v>
      </c>
      <c r="G898" s="11">
        <v>191</v>
      </c>
      <c r="H898" s="11">
        <v>17</v>
      </c>
      <c r="I898" s="8">
        <v>0</v>
      </c>
      <c r="J898" s="11">
        <v>10057</v>
      </c>
      <c r="L898" s="22" t="s">
        <v>1537</v>
      </c>
      <c r="M898" s="22" t="str">
        <f>IF(ISERROR(VLOOKUP($B898,'[1]2.图文对照表'!$C$47:$D$297,2,0)),$B898,VLOOKUP($B898,'[1]2.图文对照表'!$C$47:$D$297,2,0))</f>
        <v>背心黑洞</v>
      </c>
      <c r="O898" s="3" t="str">
        <f t="shared" si="11"/>
        <v>背心黑洞碎片</v>
      </c>
      <c r="P898" s="3">
        <f>INT(COUNTIFS(工作表3!A:A,A898))</f>
        <v>1</v>
      </c>
      <c r="Q898" s="3" t="str">
        <f>IF($P898=0,$D898,VLOOKUP($A898,工作表3!$A$6:$L$1016,12,0))</f>
        <v>主线关卡【瑜伽猴】概率掉落</v>
      </c>
    </row>
    <row r="899" spans="1:17">
      <c r="A899" s="79">
        <v>10158</v>
      </c>
      <c r="B899" s="55" t="s">
        <v>2174</v>
      </c>
      <c r="C899" s="54" t="s">
        <v>138</v>
      </c>
      <c r="D899" s="86" t="s">
        <v>1794</v>
      </c>
      <c r="E899" s="8">
        <v>103</v>
      </c>
      <c r="F899" s="8">
        <v>1</v>
      </c>
      <c r="G899" s="11">
        <v>828</v>
      </c>
      <c r="H899" s="11">
        <v>66</v>
      </c>
      <c r="I899" s="8">
        <v>0</v>
      </c>
      <c r="J899" s="11">
        <v>10057</v>
      </c>
      <c r="L899" s="22" t="s">
        <v>1515</v>
      </c>
      <c r="M899" s="22" t="str">
        <f>IF(ISERROR(VLOOKUP($B899,'[1]2.图文对照表'!$C$47:$D$297,2,0)),$B899,VLOOKUP($B899,'[1]2.图文对照表'!$C$47:$D$297,2,0))</f>
        <v>背心黑洞</v>
      </c>
      <c r="O899" s="3" t="str">
        <f t="shared" si="11"/>
        <v>背心黑洞碎片</v>
      </c>
      <c r="P899" s="3">
        <f>INT(COUNTIFS(工作表3!A:A,A899))</f>
        <v>1</v>
      </c>
      <c r="Q899" s="3" t="str">
        <f>IF($P899=0,$D899,VLOOKUP($A899,工作表3!$A$6:$L$1016,12,0))</f>
        <v>主线关卡【大舌头】概率掉落</v>
      </c>
    </row>
    <row r="900" spans="1:17">
      <c r="A900" s="79">
        <v>10159</v>
      </c>
      <c r="B900" s="55" t="s">
        <v>2175</v>
      </c>
      <c r="C900" s="54" t="s">
        <v>138</v>
      </c>
      <c r="D900" s="86" t="s">
        <v>1811</v>
      </c>
      <c r="E900" s="8">
        <v>103</v>
      </c>
      <c r="F900" s="8">
        <v>1</v>
      </c>
      <c r="G900" s="11">
        <v>91</v>
      </c>
      <c r="H900" s="11">
        <v>9</v>
      </c>
      <c r="I900" s="8">
        <v>0</v>
      </c>
      <c r="J900" s="11">
        <v>10058</v>
      </c>
      <c r="L900" s="22" t="s">
        <v>1516</v>
      </c>
      <c r="M900" s="22" t="str">
        <f>IF(ISERROR(VLOOKUP($B900,'[1]2.图文对照表'!$C$47:$D$297,2,0)),$B900,VLOOKUP($B900,'[1]2.图文对照表'!$C$47:$D$297,2,0))</f>
        <v>匹克</v>
      </c>
      <c r="O900" s="3" t="str">
        <f t="shared" si="11"/>
        <v>匹克碎片</v>
      </c>
      <c r="P900" s="3">
        <f>INT(COUNTIFS(工作表3!A:A,A900))</f>
        <v>1</v>
      </c>
      <c r="Q900" s="3" t="str">
        <f>IF($P900=0,$D900,VLOOKUP($A900,工作表3!$A$6:$L$1016,12,0))</f>
        <v>主线关卡【肯泰罗】概率掉落</v>
      </c>
    </row>
    <row r="901" spans="1:17">
      <c r="A901" s="79">
        <v>10160</v>
      </c>
      <c r="B901" s="55" t="s">
        <v>2175</v>
      </c>
      <c r="C901" s="54" t="s">
        <v>138</v>
      </c>
      <c r="D901" s="86" t="s">
        <v>1850</v>
      </c>
      <c r="E901" s="8">
        <v>103</v>
      </c>
      <c r="F901" s="8">
        <v>1</v>
      </c>
      <c r="G901" s="11">
        <v>173</v>
      </c>
      <c r="H901" s="11">
        <v>15</v>
      </c>
      <c r="I901" s="8">
        <v>0</v>
      </c>
      <c r="J901" s="11">
        <v>10058</v>
      </c>
      <c r="L901" s="22" t="s">
        <v>1463</v>
      </c>
      <c r="M901" s="22" t="str">
        <f>IF(ISERROR(VLOOKUP($B901,'[1]2.图文对照表'!$C$47:$D$297,2,0)),$B901,VLOOKUP($B901,'[1]2.图文对照表'!$C$47:$D$297,2,0))</f>
        <v>匹克</v>
      </c>
      <c r="O901" s="3" t="str">
        <f t="shared" si="11"/>
        <v>匹克碎片</v>
      </c>
      <c r="P901" s="3">
        <f>INT(COUNTIFS(工作表3!A:A,A901))</f>
        <v>1</v>
      </c>
      <c r="Q901" s="3" t="str">
        <f>IF($P901=0,$D901,VLOOKUP($A901,工作表3!$A$6:$L$1016,12,0))</f>
        <v>主线关卡【巨嘴鳗】概率掉落</v>
      </c>
    </row>
    <row r="902" spans="1:17">
      <c r="A902" s="79">
        <v>10161</v>
      </c>
      <c r="B902" s="55" t="s">
        <v>2175</v>
      </c>
      <c r="C902" s="54" t="s">
        <v>138</v>
      </c>
      <c r="D902" s="86" t="s">
        <v>1857</v>
      </c>
      <c r="E902" s="8">
        <v>103</v>
      </c>
      <c r="F902" s="8">
        <v>1</v>
      </c>
      <c r="G902" s="11">
        <v>594</v>
      </c>
      <c r="H902" s="11">
        <v>48</v>
      </c>
      <c r="I902" s="8">
        <v>0</v>
      </c>
      <c r="J902" s="11">
        <v>10058</v>
      </c>
      <c r="L902" s="22" t="s">
        <v>1465</v>
      </c>
      <c r="M902" s="22" t="str">
        <f>IF(ISERROR(VLOOKUP($B902,'[1]2.图文对照表'!$C$47:$D$297,2,0)),$B902,VLOOKUP($B902,'[1]2.图文对照表'!$C$47:$D$297,2,0))</f>
        <v>匹克</v>
      </c>
      <c r="O902" s="3" t="str">
        <f t="shared" si="11"/>
        <v>匹克碎片</v>
      </c>
      <c r="P902" s="3">
        <f>INT(COUNTIFS(工作表3!A:A,A902))</f>
        <v>1</v>
      </c>
      <c r="Q902" s="3" t="str">
        <f>IF($P902=0,$D902,VLOOKUP($A902,工作表3!$A$6:$L$1016,12,0))</f>
        <v>主线关卡【杰尼龟】概率掉落</v>
      </c>
    </row>
    <row r="903" spans="1:17">
      <c r="A903" s="79">
        <v>10162</v>
      </c>
      <c r="B903" s="55" t="s">
        <v>727</v>
      </c>
      <c r="C903" s="54" t="s">
        <v>138</v>
      </c>
      <c r="D903" s="86" t="s">
        <v>1889</v>
      </c>
      <c r="E903" s="8">
        <v>103</v>
      </c>
      <c r="F903" s="8">
        <v>1</v>
      </c>
      <c r="G903" s="11">
        <v>78</v>
      </c>
      <c r="H903" s="11">
        <v>8</v>
      </c>
      <c r="I903" s="8">
        <v>0</v>
      </c>
      <c r="J903" s="11">
        <v>10059</v>
      </c>
      <c r="L903" s="22" t="s">
        <v>1518</v>
      </c>
      <c r="M903" s="22" t="str">
        <f>IF(ISERROR(VLOOKUP($B903,'[1]2.图文对照表'!$C$47:$D$297,2,0)),$B903,VLOOKUP($B903,'[1]2.图文对照表'!$C$47:$D$297,2,0))</f>
        <v>吞噬王</v>
      </c>
      <c r="O903" s="3" t="str">
        <f t="shared" si="11"/>
        <v>吞噬王碎片</v>
      </c>
      <c r="P903" s="3">
        <f>INT(COUNTIFS(工作表3!A:A,A903))</f>
        <v>1</v>
      </c>
      <c r="Q903" s="3" t="str">
        <f>IF($P903=0,$D903,VLOOKUP($A903,工作表3!$A$6:$L$1016,12,0))</f>
        <v>主线关卡【鸭嘴火龙】概率掉落</v>
      </c>
    </row>
    <row r="904" spans="1:17">
      <c r="A904" s="79">
        <v>10163</v>
      </c>
      <c r="B904" s="55" t="s">
        <v>727</v>
      </c>
      <c r="C904" s="54" t="s">
        <v>138</v>
      </c>
      <c r="D904" s="86" t="s">
        <v>1896</v>
      </c>
      <c r="E904" s="8">
        <v>103</v>
      </c>
      <c r="F904" s="8">
        <v>1</v>
      </c>
      <c r="G904" s="11">
        <v>169</v>
      </c>
      <c r="H904" s="11">
        <v>15</v>
      </c>
      <c r="I904" s="8">
        <v>0</v>
      </c>
      <c r="J904" s="11">
        <v>10059</v>
      </c>
      <c r="L904" s="22" t="s">
        <v>1531</v>
      </c>
      <c r="M904" s="22" t="str">
        <f>IF(ISERROR(VLOOKUP($B904,'[1]2.图文对照表'!$C$47:$D$297,2,0)),$B904,VLOOKUP($B904,'[1]2.图文对照表'!$C$47:$D$297,2,0))</f>
        <v>吞噬王</v>
      </c>
      <c r="O904" s="3" t="str">
        <f t="shared" si="11"/>
        <v>吞噬王碎片</v>
      </c>
      <c r="P904" s="3">
        <f>INT(COUNTIFS(工作表3!A:A,A904))</f>
        <v>1</v>
      </c>
      <c r="Q904" s="3" t="str">
        <f>IF($P904=0,$D904,VLOOKUP($A904,工作表3!$A$6:$L$1016,12,0))</f>
        <v>主线关卡【瑜伽猴】概率掉落</v>
      </c>
    </row>
    <row r="905" spans="1:17">
      <c r="A905" s="79">
        <v>10164</v>
      </c>
      <c r="B905" s="55" t="s">
        <v>727</v>
      </c>
      <c r="C905" s="54" t="s">
        <v>138</v>
      </c>
      <c r="D905" s="86" t="s">
        <v>2025</v>
      </c>
      <c r="E905" s="8">
        <v>103</v>
      </c>
      <c r="F905" s="8">
        <v>1</v>
      </c>
      <c r="G905" s="11">
        <v>581</v>
      </c>
      <c r="H905" s="11">
        <v>47</v>
      </c>
      <c r="I905" s="8">
        <v>0</v>
      </c>
      <c r="J905" s="11">
        <v>10059</v>
      </c>
      <c r="L905" s="22" t="s">
        <v>1513</v>
      </c>
      <c r="M905" s="22" t="str">
        <f>IF(ISERROR(VLOOKUP($B905,'[1]2.图文对照表'!$C$47:$D$297,2,0)),$B905,VLOOKUP($B905,'[1]2.图文对照表'!$C$47:$D$297,2,0))</f>
        <v>吞噬王</v>
      </c>
      <c r="O905" s="3" t="str">
        <f t="shared" si="11"/>
        <v>吞噬王碎片</v>
      </c>
      <c r="P905" s="3">
        <f>INT(COUNTIFS(工作表3!A:A,A905))</f>
        <v>1</v>
      </c>
      <c r="Q905" s="3" t="str">
        <f>IF($P905=0,$D905,VLOOKUP($A905,工作表3!$A$6:$L$1016,12,0))</f>
        <v>主线关卡【土狼犬】概率掉落</v>
      </c>
    </row>
    <row r="906" spans="1:17">
      <c r="A906" s="79">
        <v>10165</v>
      </c>
      <c r="B906" s="55" t="s">
        <v>728</v>
      </c>
      <c r="C906" s="54" t="s">
        <v>138</v>
      </c>
      <c r="D906" s="86" t="s">
        <v>1875</v>
      </c>
      <c r="E906" s="8">
        <v>103</v>
      </c>
      <c r="F906" s="8">
        <v>1</v>
      </c>
      <c r="G906" s="11">
        <v>290</v>
      </c>
      <c r="H906" s="11">
        <v>24</v>
      </c>
      <c r="I906" s="8">
        <v>0</v>
      </c>
      <c r="J906" s="11">
        <v>10060</v>
      </c>
      <c r="L906" s="22" t="s">
        <v>1519</v>
      </c>
      <c r="M906" s="22" t="str">
        <f>IF(ISERROR(VLOOKUP($B906,'[1]2.图文对照表'!$C$47:$D$297,2,0)),$B906,VLOOKUP($B906,'[1]2.图文对照表'!$C$47:$D$297,2,0))</f>
        <v>弹簧猪</v>
      </c>
      <c r="O906" s="3" t="str">
        <f t="shared" si="11"/>
        <v>弹簧猪碎片</v>
      </c>
      <c r="P906" s="3">
        <f>INT(COUNTIFS(工作表3!A:A,A906))</f>
        <v>1</v>
      </c>
      <c r="Q906" s="3" t="str">
        <f>IF($P906=0,$D906,VLOOKUP($A906,工作表3!$A$6:$L$1016,12,0))</f>
        <v>主线关卡【派拉斯】概率掉落</v>
      </c>
    </row>
    <row r="907" spans="1:17">
      <c r="A907" s="79">
        <v>10166</v>
      </c>
      <c r="B907" s="55" t="s">
        <v>728</v>
      </c>
      <c r="C907" s="54" t="s">
        <v>138</v>
      </c>
      <c r="D907" s="86" t="s">
        <v>1824</v>
      </c>
      <c r="E907" s="8">
        <v>103</v>
      </c>
      <c r="F907" s="8">
        <v>1</v>
      </c>
      <c r="G907" s="11">
        <v>425</v>
      </c>
      <c r="H907" s="11">
        <v>35</v>
      </c>
      <c r="I907" s="8">
        <v>0</v>
      </c>
      <c r="J907" s="11">
        <v>10060</v>
      </c>
      <c r="L907" s="22" t="s">
        <v>1503</v>
      </c>
      <c r="M907" s="22" t="str">
        <f>IF(ISERROR(VLOOKUP($B907,'[1]2.图文对照表'!$C$47:$D$297,2,0)),$B907,VLOOKUP($B907,'[1]2.图文对照表'!$C$47:$D$297,2,0))</f>
        <v>弹簧猪</v>
      </c>
      <c r="O907" s="3" t="str">
        <f t="shared" si="11"/>
        <v>弹簧猪碎片</v>
      </c>
      <c r="P907" s="3">
        <f>INT(COUNTIFS(工作表3!A:A,A907))</f>
        <v>1</v>
      </c>
      <c r="Q907" s="3" t="str">
        <f>IF($P907=0,$D907,VLOOKUP($A907,工作表3!$A$6:$L$1016,12,0))</f>
        <v>主线关卡【肯泰罗】概率掉落</v>
      </c>
    </row>
    <row r="908" spans="1:17">
      <c r="A908" s="79">
        <v>10167</v>
      </c>
      <c r="B908" s="55" t="s">
        <v>728</v>
      </c>
      <c r="C908" s="54" t="s">
        <v>138</v>
      </c>
      <c r="D908" s="86" t="s">
        <v>1905</v>
      </c>
      <c r="E908" s="8">
        <v>103</v>
      </c>
      <c r="F908" s="8">
        <v>1</v>
      </c>
      <c r="G908" s="11">
        <v>477</v>
      </c>
      <c r="H908" s="11">
        <v>39</v>
      </c>
      <c r="I908" s="8">
        <v>0</v>
      </c>
      <c r="J908" s="11">
        <v>10060</v>
      </c>
      <c r="L908" s="22" t="s">
        <v>1481</v>
      </c>
      <c r="M908" s="22" t="str">
        <f>IF(ISERROR(VLOOKUP($B908,'[1]2.图文对照表'!$C$47:$D$297,2,0)),$B908,VLOOKUP($B908,'[1]2.图文对照表'!$C$47:$D$297,2,0))</f>
        <v>弹簧猪</v>
      </c>
      <c r="O908" s="3" t="str">
        <f t="shared" si="11"/>
        <v>弹簧猪碎片</v>
      </c>
      <c r="P908" s="3">
        <f>INT(COUNTIFS(工作表3!A:A,A908))</f>
        <v>1</v>
      </c>
      <c r="Q908" s="3" t="str">
        <f>IF($P908=0,$D908,VLOOKUP($A908,工作表3!$A$6:$L$1016,12,0))</f>
        <v>主线关卡【弹簧猪】概率掉落</v>
      </c>
    </row>
    <row r="909" spans="1:17">
      <c r="A909" s="79">
        <v>10168</v>
      </c>
      <c r="B909" s="55" t="s">
        <v>728</v>
      </c>
      <c r="C909" s="54" t="s">
        <v>138</v>
      </c>
      <c r="D909" s="86" t="s">
        <v>2032</v>
      </c>
      <c r="E909" s="8">
        <v>103</v>
      </c>
      <c r="F909" s="8">
        <v>1</v>
      </c>
      <c r="G909" s="11">
        <v>689</v>
      </c>
      <c r="H909" s="11">
        <v>55</v>
      </c>
      <c r="I909" s="8">
        <v>0</v>
      </c>
      <c r="J909" s="11">
        <v>10060</v>
      </c>
      <c r="L909" s="22" t="s">
        <v>1453</v>
      </c>
      <c r="M909" s="22" t="str">
        <f>IF(ISERROR(VLOOKUP($B909,'[1]2.图文对照表'!$C$47:$D$297,2,0)),$B909,VLOOKUP($B909,'[1]2.图文对照表'!$C$47:$D$297,2,0))</f>
        <v>弹簧猪</v>
      </c>
      <c r="O909" s="3" t="str">
        <f t="shared" si="11"/>
        <v>弹簧猪碎片</v>
      </c>
      <c r="P909" s="3">
        <f>INT(COUNTIFS(工作表3!A:A,A909))</f>
        <v>1</v>
      </c>
      <c r="Q909" s="3" t="str">
        <f>IF($P909=0,$D909,VLOOKUP($A909,工作表3!$A$6:$L$1016,12,0))</f>
        <v>主线关卡【穿山鼠】概率掉落</v>
      </c>
    </row>
    <row r="910" spans="1:17">
      <c r="A910" s="79">
        <v>10169</v>
      </c>
      <c r="B910" s="55" t="s">
        <v>1717</v>
      </c>
      <c r="C910" s="54" t="s">
        <v>138</v>
      </c>
      <c r="D910" s="86" t="s">
        <v>1828</v>
      </c>
      <c r="E910" s="8">
        <v>103</v>
      </c>
      <c r="F910" s="8">
        <v>1</v>
      </c>
      <c r="G910" s="11">
        <v>433</v>
      </c>
      <c r="H910" s="11">
        <v>35</v>
      </c>
      <c r="I910" s="8">
        <v>0</v>
      </c>
      <c r="J910" s="11">
        <v>10061</v>
      </c>
      <c r="L910" s="22" t="s">
        <v>1494</v>
      </c>
      <c r="M910" s="22" t="str">
        <f>IF(ISERROR(VLOOKUP($B910,'[1]2.图文对照表'!$C$47:$D$297,2,0)),$B910,VLOOKUP($B910,'[1]2.图文对照表'!$C$47:$D$297,2,0))</f>
        <v>性感囚犯</v>
      </c>
      <c r="O910" s="3" t="str">
        <f t="shared" si="11"/>
        <v>性感囚犯碎片</v>
      </c>
      <c r="P910" s="3">
        <f>INT(COUNTIFS(工作表3!A:A,A910))</f>
        <v>1</v>
      </c>
      <c r="Q910" s="3" t="str">
        <f>IF($P910=0,$D910,VLOOKUP($A910,工作表3!$A$6:$L$1016,12,0))</f>
        <v>主线关卡【超音蝠】概率掉落</v>
      </c>
    </row>
    <row r="911" spans="1:17">
      <c r="A911" s="79">
        <v>10170</v>
      </c>
      <c r="B911" s="55" t="s">
        <v>1717</v>
      </c>
      <c r="C911" s="54" t="s">
        <v>138</v>
      </c>
      <c r="D911" s="86" t="s">
        <v>1807</v>
      </c>
      <c r="E911" s="8">
        <v>103</v>
      </c>
      <c r="F911" s="8">
        <v>1</v>
      </c>
      <c r="G911" s="11">
        <v>485</v>
      </c>
      <c r="H911" s="11">
        <v>39</v>
      </c>
      <c r="I911" s="8">
        <v>0</v>
      </c>
      <c r="J911" s="11">
        <v>10061</v>
      </c>
      <c r="L911" s="22" t="s">
        <v>1516</v>
      </c>
      <c r="M911" s="22" t="str">
        <f>IF(ISERROR(VLOOKUP($B911,'[1]2.图文对照表'!$C$47:$D$297,2,0)),$B911,VLOOKUP($B911,'[1]2.图文对照表'!$C$47:$D$297,2,0))</f>
        <v>性感囚犯</v>
      </c>
      <c r="O911" s="3" t="str">
        <f t="shared" si="11"/>
        <v>性感囚犯碎片</v>
      </c>
      <c r="P911" s="3">
        <f>INT(COUNTIFS(工作表3!A:A,A911))</f>
        <v>1</v>
      </c>
      <c r="Q911" s="3" t="str">
        <f>IF($P911=0,$D911,VLOOKUP($A911,工作表3!$A$6:$L$1016,12,0))</f>
        <v>主线关卡【碧云龙】概率掉落</v>
      </c>
    </row>
    <row r="912" spans="1:17">
      <c r="A912" s="79">
        <v>10171</v>
      </c>
      <c r="B912" s="55" t="s">
        <v>1717</v>
      </c>
      <c r="C912" s="54" t="s">
        <v>138</v>
      </c>
      <c r="D912" s="86" t="s">
        <v>1824</v>
      </c>
      <c r="E912" s="8">
        <v>103</v>
      </c>
      <c r="F912" s="8">
        <v>1</v>
      </c>
      <c r="G912" s="11">
        <v>637</v>
      </c>
      <c r="H912" s="11">
        <v>51</v>
      </c>
      <c r="I912" s="8">
        <v>0</v>
      </c>
      <c r="J912" s="11">
        <v>10061</v>
      </c>
      <c r="L912" s="22" t="s">
        <v>1520</v>
      </c>
      <c r="M912" s="22" t="str">
        <f>IF(ISERROR(VLOOKUP($B912,'[1]2.图文对照表'!$C$47:$D$297,2,0)),$B912,VLOOKUP($B912,'[1]2.图文对照表'!$C$47:$D$297,2,0))</f>
        <v>性感囚犯</v>
      </c>
      <c r="O912" s="3" t="str">
        <f t="shared" si="11"/>
        <v>性感囚犯碎片</v>
      </c>
      <c r="P912" s="3">
        <f>INT(COUNTIFS(工作表3!A:A,A912))</f>
        <v>1</v>
      </c>
      <c r="Q912" s="3" t="str">
        <f>IF($P912=0,$D912,VLOOKUP($A912,工作表3!$A$6:$L$1016,12,0))</f>
        <v>主线关卡【拉提奥斯】概率掉落</v>
      </c>
    </row>
    <row r="913" spans="1:17">
      <c r="A913" s="79">
        <v>10172</v>
      </c>
      <c r="B913" s="55" t="s">
        <v>1717</v>
      </c>
      <c r="C913" s="54" t="s">
        <v>138</v>
      </c>
      <c r="D913" s="86" t="s">
        <v>1886</v>
      </c>
      <c r="E913" s="8">
        <v>103</v>
      </c>
      <c r="F913" s="8">
        <v>1</v>
      </c>
      <c r="G913" s="11">
        <v>845</v>
      </c>
      <c r="H913" s="11">
        <v>67</v>
      </c>
      <c r="I913" s="8">
        <v>0</v>
      </c>
      <c r="J913" s="11">
        <v>10061</v>
      </c>
      <c r="L913" s="22" t="s">
        <v>1484</v>
      </c>
      <c r="M913" s="22" t="str">
        <f>IF(ISERROR(VLOOKUP($B913,'[1]2.图文对照表'!$C$47:$D$297,2,0)),$B913,VLOOKUP($B913,'[1]2.图文对照表'!$C$47:$D$297,2,0))</f>
        <v>性感囚犯</v>
      </c>
      <c r="O913" s="3" t="str">
        <f t="shared" si="11"/>
        <v>性感囚犯碎片</v>
      </c>
      <c r="P913" s="3">
        <f>INT(COUNTIFS(工作表3!A:A,A913))</f>
        <v>1</v>
      </c>
      <c r="Q913" s="3" t="str">
        <f>IF($P913=0,$D913,VLOOKUP($A913,工作表3!$A$6:$L$1016,12,0))</f>
        <v>主线关卡【皮丘】概率掉落</v>
      </c>
    </row>
    <row r="914" spans="1:17">
      <c r="A914" s="79">
        <v>10173</v>
      </c>
      <c r="B914" s="55" t="s">
        <v>2176</v>
      </c>
      <c r="C914" s="54" t="s">
        <v>138</v>
      </c>
      <c r="D914" s="86" t="s">
        <v>1908</v>
      </c>
      <c r="E914" s="8">
        <v>103</v>
      </c>
      <c r="F914" s="8">
        <v>1</v>
      </c>
      <c r="G914" s="11">
        <v>204</v>
      </c>
      <c r="H914" s="11">
        <v>18</v>
      </c>
      <c r="I914" s="8">
        <v>0</v>
      </c>
      <c r="J914" s="11">
        <v>10062</v>
      </c>
      <c r="L914" s="22" t="s">
        <v>1512</v>
      </c>
      <c r="M914" s="22" t="str">
        <f>IF(ISERROR(VLOOKUP($B914,'[1]2.图文对照表'!$C$47:$D$297,2,0)),$B914,VLOOKUP($B914,'[1]2.图文对照表'!$C$47:$D$297,2,0))</f>
        <v>学生</v>
      </c>
      <c r="O914" s="3" t="str">
        <f t="shared" si="11"/>
        <v>学生碎片</v>
      </c>
      <c r="P914" s="3">
        <f>INT(COUNTIFS(工作表3!A:A,A914))</f>
        <v>1</v>
      </c>
      <c r="Q914" s="3" t="str">
        <f>IF($P914=0,$D914,VLOOKUP($A914,工作表3!$A$6:$L$1016,12,0))</f>
        <v>主线关卡【呆呆兽】概率掉落</v>
      </c>
    </row>
    <row r="915" spans="1:17">
      <c r="A915" s="79">
        <v>10174</v>
      </c>
      <c r="B915" s="55" t="s">
        <v>2176</v>
      </c>
      <c r="C915" s="54" t="s">
        <v>138</v>
      </c>
      <c r="D915" s="86" t="s">
        <v>2037</v>
      </c>
      <c r="E915" s="8">
        <v>103</v>
      </c>
      <c r="F915" s="8">
        <v>1</v>
      </c>
      <c r="G915" s="11">
        <v>841</v>
      </c>
      <c r="H915" s="11">
        <v>67</v>
      </c>
      <c r="I915" s="8">
        <v>0</v>
      </c>
      <c r="J915" s="11">
        <v>10062</v>
      </c>
      <c r="L915" s="22" t="s">
        <v>1475</v>
      </c>
      <c r="M915" s="22" t="str">
        <f>IF(ISERROR(VLOOKUP($B915,'[1]2.图文对照表'!$C$47:$D$297,2,0)),$B915,VLOOKUP($B915,'[1]2.图文对照表'!$C$47:$D$297,2,0))</f>
        <v>学生</v>
      </c>
      <c r="O915" s="3" t="str">
        <f t="shared" si="11"/>
        <v>学生碎片</v>
      </c>
      <c r="P915" s="3">
        <f>INT(COUNTIFS(工作表3!A:A,A915))</f>
        <v>1</v>
      </c>
      <c r="Q915" s="3" t="str">
        <f>IF($P915=0,$D915,VLOOKUP($A915,工作表3!$A$6:$L$1016,12,0))</f>
        <v>主线关卡【宝宝丁】概率掉落</v>
      </c>
    </row>
    <row r="916" spans="1:17">
      <c r="A916" s="79">
        <v>10175</v>
      </c>
      <c r="B916" s="55" t="s">
        <v>2177</v>
      </c>
      <c r="C916" s="54" t="s">
        <v>138</v>
      </c>
      <c r="D916" s="86" t="s">
        <v>1910</v>
      </c>
      <c r="E916" s="8">
        <v>103</v>
      </c>
      <c r="F916" s="8">
        <v>1</v>
      </c>
      <c r="G916" s="11">
        <v>225</v>
      </c>
      <c r="H916" s="11">
        <v>19</v>
      </c>
      <c r="I916" s="8">
        <v>0</v>
      </c>
      <c r="J916" s="11">
        <v>10063</v>
      </c>
      <c r="L916" s="22" t="s">
        <v>1460</v>
      </c>
      <c r="M916" s="22" t="str">
        <f>IF(ISERROR(VLOOKUP($B916,'[1]2.图文对照表'!$C$47:$D$297,2,0)),$B916,VLOOKUP($B916,'[1]2.图文对照表'!$C$47:$D$297,2,0))</f>
        <v>外星女王</v>
      </c>
      <c r="O916" s="3" t="str">
        <f t="shared" si="11"/>
        <v>外星女王碎片</v>
      </c>
      <c r="P916" s="3">
        <f>INT(COUNTIFS(工作表3!A:A,A916))</f>
        <v>1</v>
      </c>
      <c r="Q916" s="3" t="str">
        <f>IF($P916=0,$D916,VLOOKUP($A916,工作表3!$A$6:$L$1016,12,0))</f>
        <v>主线关卡【梦幻】概率掉落</v>
      </c>
    </row>
    <row r="917" spans="1:17">
      <c r="A917" s="79">
        <v>10176</v>
      </c>
      <c r="B917" s="55" t="s">
        <v>2177</v>
      </c>
      <c r="C917" s="54" t="s">
        <v>138</v>
      </c>
      <c r="D917" s="86" t="s">
        <v>1877</v>
      </c>
      <c r="E917" s="8">
        <v>103</v>
      </c>
      <c r="F917" s="8">
        <v>1</v>
      </c>
      <c r="G917" s="11">
        <v>273</v>
      </c>
      <c r="H917" s="11">
        <v>23</v>
      </c>
      <c r="I917" s="8">
        <v>0</v>
      </c>
      <c r="J917" s="11">
        <v>10063</v>
      </c>
      <c r="L917" s="22" t="s">
        <v>1510</v>
      </c>
      <c r="M917" s="22" t="str">
        <f>IF(ISERROR(VLOOKUP($B917,'[1]2.图文对照表'!$C$47:$D$297,2,0)),$B917,VLOOKUP($B917,'[1]2.图文对照表'!$C$47:$D$297,2,0))</f>
        <v>外星女王</v>
      </c>
      <c r="O917" s="3" t="str">
        <f t="shared" si="11"/>
        <v>外星女王碎片</v>
      </c>
      <c r="P917" s="3">
        <f>INT(COUNTIFS(工作表3!A:A,A917))</f>
        <v>1</v>
      </c>
      <c r="Q917" s="3" t="str">
        <f>IF($P917=0,$D917,VLOOKUP($A917,工作表3!$A$6:$L$1016,12,0))</f>
        <v>主线关卡【素利普】概率掉落</v>
      </c>
    </row>
    <row r="918" spans="1:17">
      <c r="A918" s="79">
        <v>10177</v>
      </c>
      <c r="B918" s="55" t="s">
        <v>2177</v>
      </c>
      <c r="C918" s="54" t="s">
        <v>138</v>
      </c>
      <c r="D918" s="86" t="s">
        <v>1889</v>
      </c>
      <c r="E918" s="8">
        <v>103</v>
      </c>
      <c r="F918" s="8">
        <v>1</v>
      </c>
      <c r="G918" s="11">
        <v>698</v>
      </c>
      <c r="H918" s="11">
        <v>56</v>
      </c>
      <c r="I918" s="8">
        <v>0</v>
      </c>
      <c r="J918" s="11">
        <v>10063</v>
      </c>
      <c r="L918" s="22" t="s">
        <v>1511</v>
      </c>
      <c r="M918" s="22" t="str">
        <f>IF(ISERROR(VLOOKUP($B918,'[1]2.图文对照表'!$C$47:$D$297,2,0)),$B918,VLOOKUP($B918,'[1]2.图文对照表'!$C$47:$D$297,2,0))</f>
        <v>外星女王</v>
      </c>
      <c r="O918" s="3" t="str">
        <f t="shared" si="11"/>
        <v>外星女王碎片</v>
      </c>
      <c r="P918" s="3">
        <f>INT(COUNTIFS(工作表3!A:A,A918))</f>
        <v>1</v>
      </c>
      <c r="Q918" s="3" t="str">
        <f>IF($P918=0,$D918,VLOOKUP($A918,工作表3!$A$6:$L$1016,12,0))</f>
        <v>主线关卡【喵喵】概率掉落</v>
      </c>
    </row>
    <row r="919" spans="1:17">
      <c r="A919" s="79">
        <v>10178</v>
      </c>
      <c r="B919" s="55" t="s">
        <v>2178</v>
      </c>
      <c r="C919" s="54" t="s">
        <v>138</v>
      </c>
      <c r="D919" s="86" t="s">
        <v>1912</v>
      </c>
      <c r="E919" s="8">
        <v>103</v>
      </c>
      <c r="F919" s="8">
        <v>1</v>
      </c>
      <c r="G919" s="11">
        <v>221</v>
      </c>
      <c r="H919" s="11">
        <v>19</v>
      </c>
      <c r="I919" s="8">
        <v>0</v>
      </c>
      <c r="J919" s="11">
        <v>10064</v>
      </c>
      <c r="L919" s="22" t="s">
        <v>1528</v>
      </c>
      <c r="M919" s="22" t="str">
        <f>IF(ISERROR(VLOOKUP($B919,'[1]2.图文对照表'!$C$47:$D$297,2,0)),$B919,VLOOKUP($B919,'[1]2.图文对照表'!$C$47:$D$297,2,0))</f>
        <v>冲天好小子</v>
      </c>
      <c r="O919" s="3" t="str">
        <f t="shared" si="11"/>
        <v>冲天好小子碎片</v>
      </c>
      <c r="P919" s="3">
        <f>INT(COUNTIFS(工作表3!A:A,A919))</f>
        <v>1</v>
      </c>
      <c r="Q919" s="3" t="str">
        <f>IF($P919=0,$D919,VLOOKUP($A919,工作表3!$A$6:$L$1016,12,0))</f>
        <v>主线关卡【大舌贝】概率掉落</v>
      </c>
    </row>
    <row r="920" spans="1:17">
      <c r="A920" s="79">
        <v>10179</v>
      </c>
      <c r="B920" s="55" t="s">
        <v>2178</v>
      </c>
      <c r="C920" s="54" t="s">
        <v>138</v>
      </c>
      <c r="D920" s="86" t="s">
        <v>1910</v>
      </c>
      <c r="E920" s="8">
        <v>103</v>
      </c>
      <c r="F920" s="8">
        <v>1</v>
      </c>
      <c r="G920" s="11">
        <v>269</v>
      </c>
      <c r="H920" s="11">
        <v>23</v>
      </c>
      <c r="I920" s="8">
        <v>0</v>
      </c>
      <c r="J920" s="11">
        <v>10064</v>
      </c>
      <c r="L920" s="22" t="s">
        <v>1500</v>
      </c>
      <c r="M920" s="22" t="str">
        <f>IF(ISERROR(VLOOKUP($B920,'[1]2.图文对照表'!$C$47:$D$297,2,0)),$B920,VLOOKUP($B920,'[1]2.图文对照表'!$C$47:$D$297,2,0))</f>
        <v>冲天好小子</v>
      </c>
      <c r="O920" s="3" t="str">
        <f t="shared" si="11"/>
        <v>冲天好小子碎片</v>
      </c>
      <c r="P920" s="3">
        <f>INT(COUNTIFS(工作表3!A:A,A920))</f>
        <v>1</v>
      </c>
      <c r="Q920" s="3" t="str">
        <f>IF($P920=0,$D920,VLOOKUP($A920,工作表3!$A$6:$L$1016,12,0))</f>
        <v>主线关卡【弹簧猪】概率掉落</v>
      </c>
    </row>
    <row r="921" spans="1:17">
      <c r="A921" s="79">
        <v>10180</v>
      </c>
      <c r="B921" s="55" t="s">
        <v>2178</v>
      </c>
      <c r="C921" s="54" t="s">
        <v>138</v>
      </c>
      <c r="D921" s="86" t="s">
        <v>1858</v>
      </c>
      <c r="E921" s="8">
        <v>103</v>
      </c>
      <c r="F921" s="8">
        <v>1</v>
      </c>
      <c r="G921" s="11">
        <v>685</v>
      </c>
      <c r="H921" s="11">
        <v>55</v>
      </c>
      <c r="I921" s="8">
        <v>0</v>
      </c>
      <c r="J921" s="11">
        <v>10064</v>
      </c>
      <c r="L921" s="22" t="s">
        <v>1508</v>
      </c>
      <c r="M921" s="22" t="str">
        <f>IF(ISERROR(VLOOKUP($B921,'[1]2.图文对照表'!$C$47:$D$297,2,0)),$B921,VLOOKUP($B921,'[1]2.图文对照表'!$C$47:$D$297,2,0))</f>
        <v>冲天好小子</v>
      </c>
      <c r="O921" s="3" t="str">
        <f t="shared" si="11"/>
        <v>冲天好小子碎片</v>
      </c>
      <c r="P921" s="3">
        <f>INT(COUNTIFS(工作表3!A:A,A921))</f>
        <v>1</v>
      </c>
      <c r="Q921" s="3" t="str">
        <f>IF($P921=0,$D921,VLOOKUP($A921,工作表3!$A$6:$L$1016,12,0))</f>
        <v>主线关卡【小拉达】概率掉落</v>
      </c>
    </row>
    <row r="922" spans="1:17">
      <c r="A922" s="79">
        <v>10181</v>
      </c>
      <c r="B922" s="55" t="s">
        <v>733</v>
      </c>
      <c r="C922" s="54" t="s">
        <v>138</v>
      </c>
      <c r="D922" s="86" t="s">
        <v>1914</v>
      </c>
      <c r="E922" s="8">
        <v>103</v>
      </c>
      <c r="F922" s="8">
        <v>1</v>
      </c>
      <c r="G922" s="11">
        <v>312</v>
      </c>
      <c r="H922" s="11">
        <v>26</v>
      </c>
      <c r="I922" s="8">
        <v>0</v>
      </c>
      <c r="J922" s="11">
        <v>10065</v>
      </c>
      <c r="L922" s="22" t="s">
        <v>1519</v>
      </c>
      <c r="M922" s="22" t="str">
        <f>IF(ISERROR(VLOOKUP($B922,'[1]2.图文对照表'!$C$47:$D$297,2,0)),$B922,VLOOKUP($B922,'[1]2.图文对照表'!$C$47:$D$297,2,0))</f>
        <v>大钳蟹</v>
      </c>
      <c r="O922" s="3" t="str">
        <f t="shared" si="11"/>
        <v>大钳蟹碎片</v>
      </c>
      <c r="P922" s="3">
        <f>INT(COUNTIFS(工作表3!A:A,A922))</f>
        <v>1</v>
      </c>
      <c r="Q922" s="3" t="str">
        <f>IF($P922=0,$D922,VLOOKUP($A922,工作表3!$A$6:$L$1016,12,0))</f>
        <v>主线关卡【瑜伽王】概率掉落</v>
      </c>
    </row>
    <row r="923" spans="1:17" s="13" customFormat="1">
      <c r="A923" s="80">
        <v>10182</v>
      </c>
      <c r="B923" s="71" t="s">
        <v>587</v>
      </c>
      <c r="C923" s="70" t="s">
        <v>138</v>
      </c>
      <c r="D923" s="92" t="s">
        <v>1784</v>
      </c>
      <c r="E923" s="12">
        <v>103</v>
      </c>
      <c r="F923" s="12">
        <v>1</v>
      </c>
      <c r="G923" s="23">
        <v>351</v>
      </c>
      <c r="H923" s="23">
        <v>29</v>
      </c>
      <c r="I923" s="12">
        <v>0</v>
      </c>
      <c r="J923" s="23">
        <v>10065</v>
      </c>
      <c r="L923" s="46" t="s">
        <v>1518</v>
      </c>
      <c r="M923" s="46" t="str">
        <f>IF(ISERROR(VLOOKUP($B923,'[1]2.图文对照表'!$C$47:$D$297,2,0)),$B923,VLOOKUP($B923,'[1]2.图文对照表'!$C$47:$D$297,2,0))</f>
        <v>未知图腾</v>
      </c>
      <c r="O923" s="13" t="str">
        <f t="shared" si="11"/>
        <v>未知图腾碎片</v>
      </c>
      <c r="P923" s="13">
        <f>INT(COUNTIFS(工作表3!A:A,A923))</f>
        <v>1</v>
      </c>
      <c r="Q923" s="13" t="str">
        <f>IF($P923=0,$D923,VLOOKUP($A923,工作表3!$A$6:$L$1016,12,0))</f>
        <v>主线关卡【肯泰罗】概率掉落</v>
      </c>
    </row>
    <row r="924" spans="1:17">
      <c r="A924" s="79">
        <v>10183</v>
      </c>
      <c r="B924" s="55" t="s">
        <v>733</v>
      </c>
      <c r="C924" s="54" t="s">
        <v>138</v>
      </c>
      <c r="D924" s="86" t="s">
        <v>1914</v>
      </c>
      <c r="E924" s="8">
        <v>103</v>
      </c>
      <c r="F924" s="8">
        <v>1</v>
      </c>
      <c r="G924" s="11">
        <v>776</v>
      </c>
      <c r="H924" s="11">
        <v>62</v>
      </c>
      <c r="I924" s="8">
        <v>0</v>
      </c>
      <c r="J924" s="11">
        <v>10065</v>
      </c>
      <c r="L924" s="22" t="s">
        <v>1552</v>
      </c>
      <c r="M924" s="22" t="str">
        <f>IF(ISERROR(VLOOKUP($B924,'[1]2.图文对照表'!$C$47:$D$297,2,0)),$B924,VLOOKUP($B924,'[1]2.图文对照表'!$C$47:$D$297,2,0))</f>
        <v>大钳蟹</v>
      </c>
      <c r="O924" s="3" t="str">
        <f t="shared" si="11"/>
        <v>大钳蟹碎片</v>
      </c>
      <c r="P924" s="3">
        <f>INT(COUNTIFS(工作表3!A:A,A924))</f>
        <v>1</v>
      </c>
      <c r="Q924" s="3" t="str">
        <f>IF($P924=0,$D924,VLOOKUP($A924,工作表3!$A$6:$L$1016,12,0))</f>
        <v>主线关卡【凰王】概率掉落</v>
      </c>
    </row>
    <row r="925" spans="1:17">
      <c r="A925" s="79">
        <v>10184</v>
      </c>
      <c r="B925" s="55" t="s">
        <v>2179</v>
      </c>
      <c r="C925" s="54" t="s">
        <v>138</v>
      </c>
      <c r="D925" s="86" t="s">
        <v>1852</v>
      </c>
      <c r="E925" s="8">
        <v>103</v>
      </c>
      <c r="F925" s="8">
        <v>1</v>
      </c>
      <c r="G925" s="11">
        <v>308</v>
      </c>
      <c r="H925" s="11">
        <v>26</v>
      </c>
      <c r="I925" s="8">
        <v>0</v>
      </c>
      <c r="J925" s="11">
        <v>10066</v>
      </c>
      <c r="L925" s="22" t="s">
        <v>1473</v>
      </c>
      <c r="M925" s="22" t="str">
        <f>IF(ISERROR(VLOOKUP($B925,'[1]2.图文对照表'!$C$47:$D$297,2,0)),$B925,VLOOKUP($B925,'[1]2.图文对照表'!$C$47:$D$297,2,0))</f>
        <v>黄金球</v>
      </c>
      <c r="O925" s="3" t="str">
        <f t="shared" si="11"/>
        <v>黄金球碎片</v>
      </c>
      <c r="P925" s="3">
        <f>INT(COUNTIFS(工作表3!A:A,A925))</f>
        <v>1</v>
      </c>
      <c r="Q925" s="3" t="str">
        <f>IF($P925=0,$D925,VLOOKUP($A925,工作表3!$A$6:$L$1016,12,0))</f>
        <v>主线关卡【巨嘴鳗】概率掉落</v>
      </c>
    </row>
    <row r="926" spans="1:17">
      <c r="A926" s="79">
        <v>10185</v>
      </c>
      <c r="B926" s="55" t="s">
        <v>2179</v>
      </c>
      <c r="C926" s="54" t="s">
        <v>138</v>
      </c>
      <c r="D926" s="86" t="s">
        <v>1796</v>
      </c>
      <c r="E926" s="8">
        <v>103</v>
      </c>
      <c r="F926" s="8">
        <v>1</v>
      </c>
      <c r="G926" s="11">
        <v>347</v>
      </c>
      <c r="H926" s="11">
        <v>29</v>
      </c>
      <c r="I926" s="8">
        <v>0</v>
      </c>
      <c r="J926" s="11">
        <v>10066</v>
      </c>
      <c r="L926" s="22" t="s">
        <v>1514</v>
      </c>
      <c r="M926" s="22" t="str">
        <f>IF(ISERROR(VLOOKUP($B926,'[1]2.图文对照表'!$C$47:$D$297,2,0)),$B926,VLOOKUP($B926,'[1]2.图文对照表'!$C$47:$D$297,2,0))</f>
        <v>黄金球</v>
      </c>
      <c r="O926" s="3" t="str">
        <f t="shared" si="11"/>
        <v>黄金球碎片</v>
      </c>
      <c r="P926" s="3">
        <f>INT(COUNTIFS(工作表3!A:A,A926))</f>
        <v>1</v>
      </c>
      <c r="Q926" s="3" t="str">
        <f>IF($P926=0,$D926,VLOOKUP($A926,工作表3!$A$6:$L$1016,12,0))</f>
        <v>主线关卡【洋洋蜻蜓】概率掉落</v>
      </c>
    </row>
    <row r="927" spans="1:17">
      <c r="A927" s="79">
        <v>10186</v>
      </c>
      <c r="B927" s="55" t="s">
        <v>2179</v>
      </c>
      <c r="C927" s="54" t="s">
        <v>138</v>
      </c>
      <c r="D927" s="86" t="s">
        <v>1794</v>
      </c>
      <c r="E927" s="8">
        <v>103</v>
      </c>
      <c r="F927" s="8">
        <v>1</v>
      </c>
      <c r="G927" s="11">
        <v>763</v>
      </c>
      <c r="H927" s="11">
        <v>61</v>
      </c>
      <c r="I927" s="8">
        <v>0</v>
      </c>
      <c r="J927" s="11">
        <v>10066</v>
      </c>
      <c r="L927" s="22" t="s">
        <v>1491</v>
      </c>
      <c r="M927" s="22" t="str">
        <f>IF(ISERROR(VLOOKUP($B927,'[1]2.图文对照表'!$C$47:$D$297,2,0)),$B927,VLOOKUP($B927,'[1]2.图文对照表'!$C$47:$D$297,2,0))</f>
        <v>黄金球</v>
      </c>
      <c r="O927" s="3" t="str">
        <f t="shared" si="11"/>
        <v>黄金球碎片</v>
      </c>
      <c r="P927" s="3">
        <f>INT(COUNTIFS(工作表3!A:A,A927))</f>
        <v>1</v>
      </c>
      <c r="Q927" s="3" t="str">
        <f>IF($P927=0,$D927,VLOOKUP($A927,工作表3!$A$6:$L$1016,12,0))</f>
        <v>主线关卡【电击兽】概率掉落</v>
      </c>
    </row>
    <row r="928" spans="1:17">
      <c r="A928" s="79">
        <v>10187</v>
      </c>
      <c r="B928" s="55" t="s">
        <v>636</v>
      </c>
      <c r="C928" s="54" t="s">
        <v>138</v>
      </c>
      <c r="D928" s="86" t="s">
        <v>1811</v>
      </c>
      <c r="E928" s="8">
        <v>103</v>
      </c>
      <c r="F928" s="8">
        <v>1</v>
      </c>
      <c r="G928" s="11">
        <v>292</v>
      </c>
      <c r="H928" s="11">
        <v>24</v>
      </c>
      <c r="I928" s="8">
        <v>0</v>
      </c>
      <c r="J928" s="11">
        <v>10072</v>
      </c>
      <c r="L928" s="22" t="s">
        <v>1459</v>
      </c>
      <c r="M928" s="22" t="str">
        <f>IF(ISERROR(VLOOKUP($B928,'[1]2.图文对照表'!$C$47:$D$297,2,0)),$B928,VLOOKUP($B928,'[1]2.图文对照表'!$C$47:$D$297,2,0))</f>
        <v>毛球</v>
      </c>
      <c r="O928" s="3" t="str">
        <f t="shared" si="11"/>
        <v>毛球碎片</v>
      </c>
      <c r="P928" s="3">
        <f>INT(COUNTIFS(工作表3!A:A,A928))</f>
        <v>1</v>
      </c>
      <c r="Q928" s="3" t="str">
        <f>IF($P928=0,$D928,VLOOKUP($A928,工作表3!$A$6:$L$1016,12,0))</f>
        <v>主线关卡【针叶龙】概率掉落</v>
      </c>
    </row>
    <row r="929" spans="1:17">
      <c r="A929" s="79">
        <v>10188</v>
      </c>
      <c r="B929" s="55" t="s">
        <v>636</v>
      </c>
      <c r="C929" s="54" t="s">
        <v>138</v>
      </c>
      <c r="D929" s="86" t="s">
        <v>1917</v>
      </c>
      <c r="E929" s="8">
        <v>103</v>
      </c>
      <c r="F929" s="8">
        <v>1</v>
      </c>
      <c r="G929" s="11">
        <v>438</v>
      </c>
      <c r="H929" s="11">
        <v>36</v>
      </c>
      <c r="I929" s="8">
        <v>0</v>
      </c>
      <c r="J929" s="11">
        <v>10072</v>
      </c>
      <c r="L929" s="22" t="s">
        <v>1502</v>
      </c>
      <c r="M929" s="22" t="str">
        <f>IF(ISERROR(VLOOKUP($B929,'[1]2.图文对照表'!$C$47:$D$297,2,0)),$B929,VLOOKUP($B929,'[1]2.图文对照表'!$C$47:$D$297,2,0))</f>
        <v>毛球</v>
      </c>
      <c r="O929" s="3" t="str">
        <f t="shared" si="11"/>
        <v>毛球碎片</v>
      </c>
      <c r="P929" s="3">
        <f>INT(COUNTIFS(工作表3!A:A,A929))</f>
        <v>1</v>
      </c>
      <c r="Q929" s="3" t="str">
        <f>IF($P929=0,$D929,VLOOKUP($A929,工作表3!$A$6:$L$1016,12,0))</f>
        <v>主线关卡【烈雀】概率掉落</v>
      </c>
    </row>
    <row r="930" spans="1:17">
      <c r="A930" s="79">
        <v>10189</v>
      </c>
      <c r="B930" s="55" t="s">
        <v>636</v>
      </c>
      <c r="C930" s="54" t="s">
        <v>138</v>
      </c>
      <c r="D930" s="86" t="s">
        <v>1918</v>
      </c>
      <c r="E930" s="8">
        <v>103</v>
      </c>
      <c r="F930" s="8">
        <v>1</v>
      </c>
      <c r="G930" s="11">
        <v>490</v>
      </c>
      <c r="H930" s="11">
        <v>40</v>
      </c>
      <c r="I930" s="8">
        <v>0</v>
      </c>
      <c r="J930" s="11">
        <v>10072</v>
      </c>
      <c r="L930" s="22" t="s">
        <v>1470</v>
      </c>
      <c r="M930" s="22" t="str">
        <f>IF(ISERROR(VLOOKUP($B930,'[1]2.图文对照表'!$C$47:$D$297,2,0)),$B930,VLOOKUP($B930,'[1]2.图文对照表'!$C$47:$D$297,2,0))</f>
        <v>毛球</v>
      </c>
      <c r="O930" s="3" t="str">
        <f t="shared" si="11"/>
        <v>毛球碎片</v>
      </c>
      <c r="P930" s="3">
        <f>INT(COUNTIFS(工作表3!A:A,A930))</f>
        <v>1</v>
      </c>
      <c r="Q930" s="3" t="str">
        <f>IF($P930=0,$D930,VLOOKUP($A930,工作表3!$A$6:$L$1016,12,0))</f>
        <v>主线关卡【波波】概率掉落</v>
      </c>
    </row>
    <row r="931" spans="1:17">
      <c r="A931" s="79">
        <v>10190</v>
      </c>
      <c r="B931" s="55" t="s">
        <v>636</v>
      </c>
      <c r="C931" s="54" t="s">
        <v>138</v>
      </c>
      <c r="D931" s="86" t="s">
        <v>1925</v>
      </c>
      <c r="E931" s="8">
        <v>103</v>
      </c>
      <c r="F931" s="8">
        <v>1</v>
      </c>
      <c r="G931" s="11">
        <v>702</v>
      </c>
      <c r="H931" s="11">
        <v>56</v>
      </c>
      <c r="I931" s="8">
        <v>0</v>
      </c>
      <c r="J931" s="11">
        <v>10072</v>
      </c>
      <c r="L931" s="22" t="s">
        <v>1526</v>
      </c>
      <c r="M931" s="22" t="str">
        <f>IF(ISERROR(VLOOKUP($B931,'[1]2.图文对照表'!$C$47:$D$297,2,0)),$B931,VLOOKUP($B931,'[1]2.图文对照表'!$C$47:$D$297,2,0))</f>
        <v>毛球</v>
      </c>
      <c r="O931" s="3" t="str">
        <f t="shared" si="11"/>
        <v>毛球碎片</v>
      </c>
      <c r="P931" s="3">
        <f>INT(COUNTIFS(工作表3!A:A,A931))</f>
        <v>1</v>
      </c>
      <c r="Q931" s="3" t="str">
        <f>IF($P931=0,$D931,VLOOKUP($A931,工作表3!$A$6:$L$1016,12,0))</f>
        <v>主线关卡【壶壶】概率掉落</v>
      </c>
    </row>
    <row r="932" spans="1:17">
      <c r="A932" s="79">
        <v>10191</v>
      </c>
      <c r="B932" s="55" t="s">
        <v>649</v>
      </c>
      <c r="C932" s="54" t="s">
        <v>138</v>
      </c>
      <c r="D932" s="86" t="s">
        <v>1920</v>
      </c>
      <c r="E932" s="8">
        <v>103</v>
      </c>
      <c r="F932" s="8">
        <v>1</v>
      </c>
      <c r="G932" s="11">
        <v>442</v>
      </c>
      <c r="H932" s="11">
        <v>36</v>
      </c>
      <c r="I932" s="8">
        <v>0</v>
      </c>
      <c r="J932" s="11">
        <v>10073</v>
      </c>
      <c r="L932" s="22" t="s">
        <v>1497</v>
      </c>
      <c r="M932" s="22" t="str">
        <f>IF(ISERROR(VLOOKUP($B932,'[1]2.图文对照表'!$C$47:$D$297,2,0)),$B932,VLOOKUP($B932,'[1]2.图文对照表'!$C$47:$D$297,2,0))</f>
        <v>地鼠</v>
      </c>
      <c r="O932" s="3" t="str">
        <f t="shared" si="11"/>
        <v>地鼠碎片</v>
      </c>
      <c r="P932" s="3">
        <f>INT(COUNTIFS(工作表3!A:A,A932))</f>
        <v>1</v>
      </c>
      <c r="Q932" s="3" t="str">
        <f>IF($P932=0,$D932,VLOOKUP($A932,工作表3!$A$6:$L$1016,12,0))</f>
        <v>主线关卡【肯泰罗】概率掉落</v>
      </c>
    </row>
    <row r="933" spans="1:17">
      <c r="A933" s="79">
        <v>10192</v>
      </c>
      <c r="B933" s="55" t="s">
        <v>649</v>
      </c>
      <c r="C933" s="54" t="s">
        <v>138</v>
      </c>
      <c r="D933" s="86" t="s">
        <v>1813</v>
      </c>
      <c r="E933" s="8">
        <v>103</v>
      </c>
      <c r="F933" s="8">
        <v>1</v>
      </c>
      <c r="G933" s="11">
        <v>494</v>
      </c>
      <c r="H933" s="11">
        <v>40</v>
      </c>
      <c r="I933" s="8">
        <v>0</v>
      </c>
      <c r="J933" s="11">
        <v>10073</v>
      </c>
      <c r="L933" s="22" t="s">
        <v>1528</v>
      </c>
      <c r="M933" s="22" t="str">
        <f>IF(ISERROR(VLOOKUP($B933,'[1]2.图文对照表'!$C$47:$D$297,2,0)),$B933,VLOOKUP($B933,'[1]2.图文对照表'!$C$47:$D$297,2,0))</f>
        <v>地鼠</v>
      </c>
      <c r="O933" s="3" t="str">
        <f t="shared" si="11"/>
        <v>地鼠碎片</v>
      </c>
      <c r="P933" s="3">
        <f>INT(COUNTIFS(工作表3!A:A,A933))</f>
        <v>1</v>
      </c>
      <c r="Q933" s="3" t="str">
        <f>IF($P933=0,$D933,VLOOKUP($A933,工作表3!$A$6:$L$1016,12,0))</f>
        <v>主线关卡【针叶龙】概率掉落</v>
      </c>
    </row>
    <row r="934" spans="1:17">
      <c r="A934" s="79">
        <v>10193</v>
      </c>
      <c r="B934" s="55" t="s">
        <v>649</v>
      </c>
      <c r="C934" s="54" t="s">
        <v>138</v>
      </c>
      <c r="D934" s="86" t="s">
        <v>1855</v>
      </c>
      <c r="E934" s="8">
        <v>103</v>
      </c>
      <c r="F934" s="8">
        <v>1</v>
      </c>
      <c r="G934" s="11">
        <v>598</v>
      </c>
      <c r="H934" s="11">
        <v>48</v>
      </c>
      <c r="I934" s="8">
        <v>0</v>
      </c>
      <c r="J934" s="11">
        <v>10073</v>
      </c>
      <c r="L934" s="22" t="s">
        <v>1528</v>
      </c>
      <c r="M934" s="22" t="str">
        <f>IF(ISERROR(VLOOKUP($B934,'[1]2.图文对照表'!$C$47:$D$297,2,0)),$B934,VLOOKUP($B934,'[1]2.图文对照表'!$C$47:$D$297,2,0))</f>
        <v>地鼠</v>
      </c>
      <c r="O934" s="3" t="str">
        <f t="shared" si="11"/>
        <v>地鼠碎片</v>
      </c>
      <c r="P934" s="3">
        <f>INT(COUNTIFS(工作表3!A:A,A934))</f>
        <v>1</v>
      </c>
      <c r="Q934" s="3" t="str">
        <f>IF($P934=0,$D934,VLOOKUP($A934,工作表3!$A$6:$L$1016,12,0))</f>
        <v>主线关卡【凰王】概率掉落</v>
      </c>
    </row>
    <row r="935" spans="1:17">
      <c r="A935" s="79">
        <v>10194</v>
      </c>
      <c r="B935" s="55" t="s">
        <v>649</v>
      </c>
      <c r="C935" s="54" t="s">
        <v>138</v>
      </c>
      <c r="D935" s="86" t="s">
        <v>1864</v>
      </c>
      <c r="E935" s="8">
        <v>103</v>
      </c>
      <c r="F935" s="8">
        <v>1</v>
      </c>
      <c r="G935" s="11">
        <v>806</v>
      </c>
      <c r="H935" s="11">
        <v>64</v>
      </c>
      <c r="I935" s="8">
        <v>0</v>
      </c>
      <c r="J935" s="11">
        <v>10073</v>
      </c>
      <c r="L935" s="22" t="s">
        <v>1489</v>
      </c>
      <c r="M935" s="22" t="str">
        <f>IF(ISERROR(VLOOKUP($B935,'[1]2.图文对照表'!$C$47:$D$297,2,0)),$B935,VLOOKUP($B935,'[1]2.图文对照表'!$C$47:$D$297,2,0))</f>
        <v>地鼠</v>
      </c>
      <c r="O935" s="3" t="str">
        <f t="shared" ref="O935:O998" si="12">IF($L935&gt;0,CONCATENATE($M935,"碎片"),$M935)</f>
        <v>地鼠碎片</v>
      </c>
      <c r="P935" s="3">
        <f>INT(COUNTIFS(工作表3!A:A,A935))</f>
        <v>1</v>
      </c>
      <c r="Q935" s="3" t="str">
        <f>IF($P935=0,$D935,VLOOKUP($A935,工作表3!$A$6:$L$1016,12,0))</f>
        <v>主线关卡【土狼犬】概率掉落</v>
      </c>
    </row>
    <row r="936" spans="1:17">
      <c r="A936" s="79">
        <v>10195</v>
      </c>
      <c r="B936" s="55" t="s">
        <v>649</v>
      </c>
      <c r="C936" s="54" t="s">
        <v>138</v>
      </c>
      <c r="D936" s="86" t="s">
        <v>1856</v>
      </c>
      <c r="E936" s="8">
        <v>103</v>
      </c>
      <c r="F936" s="8">
        <v>1</v>
      </c>
      <c r="G936" s="11">
        <v>862</v>
      </c>
      <c r="H936" s="11">
        <v>68</v>
      </c>
      <c r="I936" s="8">
        <v>0</v>
      </c>
      <c r="J936" s="11">
        <v>10073</v>
      </c>
      <c r="L936" s="22" t="s">
        <v>1496</v>
      </c>
      <c r="M936" s="22" t="str">
        <f>IF(ISERROR(VLOOKUP($B936,'[1]2.图文对照表'!$C$47:$D$297,2,0)),$B936,VLOOKUP($B936,'[1]2.图文对照表'!$C$47:$D$297,2,0))</f>
        <v>地鼠</v>
      </c>
      <c r="O936" s="3" t="str">
        <f t="shared" si="12"/>
        <v>地鼠碎片</v>
      </c>
      <c r="P936" s="3">
        <f>INT(COUNTIFS(工作表3!A:A,A936))</f>
        <v>1</v>
      </c>
      <c r="Q936" s="3" t="str">
        <f>IF($P936=0,$D936,VLOOKUP($A936,工作表3!$A$6:$L$1016,12,0))</f>
        <v>主线关卡【拉提奥斯】概率掉落</v>
      </c>
    </row>
    <row r="937" spans="1:17">
      <c r="A937" s="79">
        <v>10196</v>
      </c>
      <c r="B937" s="55" t="s">
        <v>2180</v>
      </c>
      <c r="C937" s="54" t="s">
        <v>138</v>
      </c>
      <c r="D937" s="86" t="s">
        <v>1914</v>
      </c>
      <c r="E937" s="8">
        <v>103</v>
      </c>
      <c r="F937" s="8">
        <v>1</v>
      </c>
      <c r="G937" s="11">
        <v>17</v>
      </c>
      <c r="H937" s="11">
        <v>3</v>
      </c>
      <c r="I937" s="8">
        <v>0</v>
      </c>
      <c r="J937" s="11">
        <v>10074</v>
      </c>
      <c r="L937" s="22" t="s">
        <v>1483</v>
      </c>
      <c r="M937" s="22" t="str">
        <f>IF(ISERROR(VLOOKUP($B937,'[1]2.图文对照表'!$C$47:$D$297,2,0)),$B937,VLOOKUP($B937,'[1]2.图文对照表'!$C$47:$D$297,2,0))</f>
        <v>无证骑士</v>
      </c>
      <c r="O937" s="3" t="str">
        <f t="shared" si="12"/>
        <v>无证骑士碎片</v>
      </c>
      <c r="P937" s="3">
        <f>INT(COUNTIFS(工作表3!A:A,A937))</f>
        <v>1</v>
      </c>
      <c r="Q937" s="3" t="str">
        <f>IF($P937=0,$D937,VLOOKUP($A937,工作表3!$A$6:$L$1016,12,0))</f>
        <v>主线关卡【针叶龙】概率掉落</v>
      </c>
    </row>
    <row r="938" spans="1:17">
      <c r="A938" s="79">
        <v>10197</v>
      </c>
      <c r="B938" s="55" t="s">
        <v>2180</v>
      </c>
      <c r="C938" s="54" t="s">
        <v>138</v>
      </c>
      <c r="D938" s="86" t="s">
        <v>1922</v>
      </c>
      <c r="E938" s="8">
        <v>103</v>
      </c>
      <c r="F938" s="8">
        <v>1</v>
      </c>
      <c r="G938" s="11">
        <v>134</v>
      </c>
      <c r="H938" s="11">
        <v>12</v>
      </c>
      <c r="I938" s="8">
        <v>0</v>
      </c>
      <c r="J938" s="11">
        <v>10074</v>
      </c>
      <c r="L938" s="22" t="s">
        <v>1467</v>
      </c>
      <c r="M938" s="22" t="str">
        <f>IF(ISERROR(VLOOKUP($B938,'[1]2.图文对照表'!$C$47:$D$297,2,0)),$B938,VLOOKUP($B938,'[1]2.图文对照表'!$C$47:$D$297,2,0))</f>
        <v>无证骑士</v>
      </c>
      <c r="O938" s="3" t="str">
        <f t="shared" si="12"/>
        <v>无证骑士碎片</v>
      </c>
      <c r="P938" s="3">
        <f>INT(COUNTIFS(工作表3!A:A,A938))</f>
        <v>1</v>
      </c>
      <c r="Q938" s="3" t="str">
        <f>IF($P938=0,$D938,VLOOKUP($A938,工作表3!$A$6:$L$1016,12,0))</f>
        <v>主线关卡【猴怪】概率掉落</v>
      </c>
    </row>
    <row r="939" spans="1:17">
      <c r="A939" s="79">
        <v>10198</v>
      </c>
      <c r="B939" s="55" t="s">
        <v>2180</v>
      </c>
      <c r="C939" s="54" t="s">
        <v>138</v>
      </c>
      <c r="D939" s="86" t="s">
        <v>1785</v>
      </c>
      <c r="E939" s="8">
        <v>103</v>
      </c>
      <c r="F939" s="8">
        <v>1</v>
      </c>
      <c r="G939" s="11">
        <v>516</v>
      </c>
      <c r="H939" s="11">
        <v>42</v>
      </c>
      <c r="I939" s="8">
        <v>0</v>
      </c>
      <c r="J939" s="11">
        <v>10074</v>
      </c>
      <c r="L939" s="22" t="s">
        <v>1565</v>
      </c>
      <c r="M939" s="22" t="str">
        <f>IF(ISERROR(VLOOKUP($B939,'[1]2.图文对照表'!$C$47:$D$297,2,0)),$B939,VLOOKUP($B939,'[1]2.图文对照表'!$C$47:$D$297,2,0))</f>
        <v>无证骑士</v>
      </c>
      <c r="O939" s="3" t="str">
        <f t="shared" si="12"/>
        <v>无证骑士碎片</v>
      </c>
      <c r="P939" s="3">
        <f>INT(COUNTIFS(工作表3!A:A,A939))</f>
        <v>1</v>
      </c>
      <c r="Q939" s="3" t="str">
        <f>IF($P939=0,$D939,VLOOKUP($A939,工作表3!$A$6:$L$1016,12,0))</f>
        <v>主线关卡【针叶龙】概率掉落</v>
      </c>
    </row>
    <row r="940" spans="1:17">
      <c r="A940" s="79">
        <v>10199</v>
      </c>
      <c r="B940" s="55" t="s">
        <v>751</v>
      </c>
      <c r="C940" s="54" t="s">
        <v>138</v>
      </c>
      <c r="D940" s="86" t="s">
        <v>1888</v>
      </c>
      <c r="E940" s="8">
        <v>103</v>
      </c>
      <c r="F940" s="8">
        <v>1</v>
      </c>
      <c r="G940" s="11">
        <v>864</v>
      </c>
      <c r="H940" s="11">
        <v>68</v>
      </c>
      <c r="I940" s="8">
        <v>0</v>
      </c>
      <c r="J940" s="11">
        <v>10075</v>
      </c>
      <c r="L940" s="22" t="s">
        <v>1552</v>
      </c>
      <c r="M940" s="22" t="str">
        <f>IF(ISERROR(VLOOKUP($B940,'[1]2.图文对照表'!$C$47:$D$297,2,0)),$B940,VLOOKUP($B940,'[1]2.图文对照表'!$C$47:$D$297,2,0))</f>
        <v>皮皮</v>
      </c>
      <c r="O940" s="3" t="str">
        <f t="shared" si="12"/>
        <v>皮皮碎片</v>
      </c>
      <c r="P940" s="3">
        <f>INT(COUNTIFS(工作表3!A:A,A940))</f>
        <v>1</v>
      </c>
      <c r="Q940" s="3" t="str">
        <f>IF($P940=0,$D940,VLOOKUP($A940,工作表3!$A$6:$L$1016,12,0))</f>
        <v>主线关卡【煤炭龟】概率掉落</v>
      </c>
    </row>
    <row r="941" spans="1:17">
      <c r="A941" s="79">
        <v>10200</v>
      </c>
      <c r="B941" s="55" t="s">
        <v>751</v>
      </c>
      <c r="C941" s="54" t="s">
        <v>138</v>
      </c>
      <c r="D941" s="86" t="s">
        <v>2018</v>
      </c>
      <c r="E941" s="8">
        <v>103</v>
      </c>
      <c r="F941" s="8">
        <v>1</v>
      </c>
      <c r="G941" s="11">
        <v>875</v>
      </c>
      <c r="H941" s="11">
        <v>69</v>
      </c>
      <c r="I941" s="8">
        <v>0</v>
      </c>
      <c r="J941" s="11">
        <v>10075</v>
      </c>
      <c r="L941" s="22" t="s">
        <v>1519</v>
      </c>
      <c r="M941" s="22" t="str">
        <f>IF(ISERROR(VLOOKUP($B941,'[1]2.图文对照表'!$C$47:$D$297,2,0)),$B941,VLOOKUP($B941,'[1]2.图文对照表'!$C$47:$D$297,2,0))</f>
        <v>皮皮</v>
      </c>
      <c r="O941" s="3" t="str">
        <f t="shared" si="12"/>
        <v>皮皮碎片</v>
      </c>
      <c r="P941" s="3">
        <f>INT(COUNTIFS(工作表3!A:A,A941))</f>
        <v>1</v>
      </c>
      <c r="Q941" s="3" t="str">
        <f>IF($P941=0,$D941,VLOOKUP($A941,工作表3!$A$6:$L$1016,12,0))</f>
        <v>主线关卡【黑乃伊】概率掉落</v>
      </c>
    </row>
    <row r="942" spans="1:17">
      <c r="A942" s="79">
        <v>10201</v>
      </c>
      <c r="B942" s="55" t="s">
        <v>2181</v>
      </c>
      <c r="C942" s="54" t="s">
        <v>138</v>
      </c>
      <c r="D942" s="86" t="s">
        <v>1794</v>
      </c>
      <c r="E942" s="8">
        <v>103</v>
      </c>
      <c r="F942" s="8">
        <v>1</v>
      </c>
      <c r="G942" s="11">
        <v>175</v>
      </c>
      <c r="H942" s="11">
        <v>15</v>
      </c>
      <c r="I942" s="8">
        <v>0</v>
      </c>
      <c r="J942" s="11">
        <v>10076</v>
      </c>
      <c r="L942" s="22" t="s">
        <v>1459</v>
      </c>
      <c r="M942" s="22" t="str">
        <f>IF(ISERROR(VLOOKUP($B942,'[1]2.图文对照表'!$C$47:$D$297,2,0)),$B942,VLOOKUP($B942,'[1]2.图文对照表'!$C$47:$D$297,2,0))</f>
        <v>乌马洪</v>
      </c>
      <c r="O942" s="3" t="str">
        <f t="shared" si="12"/>
        <v>乌马洪碎片</v>
      </c>
      <c r="P942" s="3">
        <f>INT(COUNTIFS(工作表3!A:A,A942))</f>
        <v>1</v>
      </c>
      <c r="Q942" s="3" t="str">
        <f>IF($P942=0,$D942,VLOOKUP($A942,工作表3!$A$6:$L$1016,12,0))</f>
        <v>主线关卡【未知图腾】概率掉落</v>
      </c>
    </row>
    <row r="943" spans="1:17" s="13" customFormat="1">
      <c r="A943" s="80">
        <v>10202</v>
      </c>
      <c r="B943" s="71" t="s">
        <v>751</v>
      </c>
      <c r="C943" s="70" t="s">
        <v>138</v>
      </c>
      <c r="D943" s="92" t="s">
        <v>1824</v>
      </c>
      <c r="E943" s="12">
        <v>103</v>
      </c>
      <c r="F943" s="12">
        <v>1</v>
      </c>
      <c r="G943" s="23">
        <v>396</v>
      </c>
      <c r="H943" s="23">
        <v>32</v>
      </c>
      <c r="I943" s="12">
        <v>0</v>
      </c>
      <c r="J943" s="23">
        <v>10076</v>
      </c>
      <c r="L943" s="46" t="s">
        <v>1566</v>
      </c>
      <c r="M943" s="46" t="str">
        <f>IF(ISERROR(VLOOKUP($B943,'[1]2.图文对照表'!$C$47:$D$297,2,0)),$B943,VLOOKUP($B943,'[1]2.图文对照表'!$C$47:$D$297,2,0))</f>
        <v>皮皮</v>
      </c>
      <c r="O943" s="13" t="str">
        <f t="shared" si="12"/>
        <v>皮皮碎片</v>
      </c>
      <c r="P943" s="13">
        <f>INT(COUNTIFS(工作表3!A:A,A943))</f>
        <v>1</v>
      </c>
      <c r="Q943" s="13" t="str">
        <f>IF($P943=0,$D943,VLOOKUP($A943,工作表3!$A$6:$L$1016,12,0))</f>
        <v>主线关卡【小拳石】概率掉落</v>
      </c>
    </row>
    <row r="944" spans="1:17">
      <c r="A944" s="79">
        <v>10203</v>
      </c>
      <c r="B944" s="55" t="s">
        <v>2181</v>
      </c>
      <c r="C944" s="54" t="s">
        <v>138</v>
      </c>
      <c r="D944" s="86" t="s">
        <v>2031</v>
      </c>
      <c r="E944" s="8">
        <v>103</v>
      </c>
      <c r="F944" s="8">
        <v>1</v>
      </c>
      <c r="G944" s="11">
        <v>654</v>
      </c>
      <c r="H944" s="11">
        <v>52</v>
      </c>
      <c r="I944" s="8">
        <v>0</v>
      </c>
      <c r="J944" s="11">
        <v>10076</v>
      </c>
      <c r="L944" s="22" t="s">
        <v>1526</v>
      </c>
      <c r="M944" s="22" t="str">
        <f>IF(ISERROR(VLOOKUP($B944,'[1]2.图文对照表'!$C$47:$D$297,2,0)),$B944,VLOOKUP($B944,'[1]2.图文对照表'!$C$47:$D$297,2,0))</f>
        <v>乌马洪</v>
      </c>
      <c r="O944" s="3" t="str">
        <f t="shared" si="12"/>
        <v>乌马洪碎片</v>
      </c>
      <c r="P944" s="3">
        <f>INT(COUNTIFS(工作表3!A:A,A944))</f>
        <v>1</v>
      </c>
      <c r="Q944" s="3" t="str">
        <f>IF($P944=0,$D944,VLOOKUP($A944,工作表3!$A$6:$L$1016,12,0))</f>
        <v>主线关卡【喇叭芽】概率掉落</v>
      </c>
    </row>
    <row r="945" spans="1:17">
      <c r="A945" s="79">
        <v>10204</v>
      </c>
      <c r="B945" s="55" t="s">
        <v>2181</v>
      </c>
      <c r="C945" s="54" t="s">
        <v>138</v>
      </c>
      <c r="D945" s="86" t="s">
        <v>1866</v>
      </c>
      <c r="E945" s="8">
        <v>103</v>
      </c>
      <c r="F945" s="8">
        <v>1</v>
      </c>
      <c r="G945" s="11">
        <v>754</v>
      </c>
      <c r="H945" s="11">
        <v>60</v>
      </c>
      <c r="I945" s="8">
        <v>0</v>
      </c>
      <c r="J945" s="11">
        <v>10076</v>
      </c>
      <c r="L945" s="22" t="s">
        <v>1496</v>
      </c>
      <c r="M945" s="22" t="str">
        <f>IF(ISERROR(VLOOKUP($B945,'[1]2.图文对照表'!$C$47:$D$297,2,0)),$B945,VLOOKUP($B945,'[1]2.图文对照表'!$C$47:$D$297,2,0))</f>
        <v>乌马洪</v>
      </c>
      <c r="O945" s="3" t="str">
        <f t="shared" si="12"/>
        <v>乌马洪碎片</v>
      </c>
      <c r="P945" s="3">
        <f>INT(COUNTIFS(工作表3!A:A,A945))</f>
        <v>1</v>
      </c>
      <c r="Q945" s="3" t="str">
        <f>IF($P945=0,$D945,VLOOKUP($A945,工作表3!$A$6:$L$1016,12,0))</f>
        <v>主线关卡【菊草叶】概率掉落</v>
      </c>
    </row>
    <row r="946" spans="1:17">
      <c r="A946" s="79">
        <v>10205</v>
      </c>
      <c r="B946" s="55" t="s">
        <v>737</v>
      </c>
      <c r="C946" s="54" t="s">
        <v>138</v>
      </c>
      <c r="D946" s="86" t="s">
        <v>1844</v>
      </c>
      <c r="E946" s="8">
        <v>103</v>
      </c>
      <c r="F946" s="8">
        <v>1</v>
      </c>
      <c r="G946" s="11">
        <v>234</v>
      </c>
      <c r="H946" s="11">
        <v>20</v>
      </c>
      <c r="I946" s="8">
        <v>0</v>
      </c>
      <c r="J946" s="11">
        <v>10077</v>
      </c>
      <c r="L946" s="22" t="s">
        <v>1476</v>
      </c>
      <c r="M946" s="22" t="str">
        <f>IF(ISERROR(VLOOKUP($B946,'[1]2.图文对照表'!$C$47:$D$297,2,0)),$B946,VLOOKUP($B946,'[1]2.图文对照表'!$C$47:$D$297,2,0))</f>
        <v>喵喵</v>
      </c>
      <c r="O946" s="3" t="str">
        <f t="shared" si="12"/>
        <v>喵喵碎片</v>
      </c>
      <c r="P946" s="3">
        <f>INT(COUNTIFS(工作表3!A:A,A946))</f>
        <v>1</v>
      </c>
      <c r="Q946" s="3" t="str">
        <f>IF($P946=0,$D946,VLOOKUP($A946,工作表3!$A$6:$L$1016,12,0))</f>
        <v>主线关卡【波波】概率掉落</v>
      </c>
    </row>
    <row r="947" spans="1:17">
      <c r="A947" s="79">
        <v>10206</v>
      </c>
      <c r="B947" s="55" t="s">
        <v>737</v>
      </c>
      <c r="C947" s="54" t="s">
        <v>138</v>
      </c>
      <c r="D947" s="86" t="s">
        <v>1925</v>
      </c>
      <c r="E947" s="8">
        <v>103</v>
      </c>
      <c r="F947" s="8">
        <v>1</v>
      </c>
      <c r="G947" s="11">
        <v>286</v>
      </c>
      <c r="H947" s="11">
        <v>24</v>
      </c>
      <c r="I947" s="8">
        <v>0</v>
      </c>
      <c r="J947" s="11">
        <v>10077</v>
      </c>
      <c r="L947" s="22" t="s">
        <v>1463</v>
      </c>
      <c r="M947" s="22" t="str">
        <f>IF(ISERROR(VLOOKUP($B947,'[1]2.图文对照表'!$C$47:$D$297,2,0)),$B947,VLOOKUP($B947,'[1]2.图文对照表'!$C$47:$D$297,2,0))</f>
        <v>喵喵</v>
      </c>
      <c r="O947" s="3" t="str">
        <f t="shared" si="12"/>
        <v>喵喵碎片</v>
      </c>
      <c r="P947" s="3">
        <f>INT(COUNTIFS(工作表3!A:A,A947))</f>
        <v>1</v>
      </c>
      <c r="Q947" s="3" t="str">
        <f>IF($P947=0,$D947,VLOOKUP($A947,工作表3!$A$6:$L$1016,12,0))</f>
        <v>主线关卡【双弹瓦斯】概率掉落</v>
      </c>
    </row>
    <row r="948" spans="1:17">
      <c r="A948" s="79">
        <v>10207</v>
      </c>
      <c r="B948" s="55" t="s">
        <v>737</v>
      </c>
      <c r="C948" s="54" t="s">
        <v>138</v>
      </c>
      <c r="D948" s="86" t="s">
        <v>1850</v>
      </c>
      <c r="E948" s="8">
        <v>103</v>
      </c>
      <c r="F948" s="8">
        <v>1</v>
      </c>
      <c r="G948" s="11">
        <v>724</v>
      </c>
      <c r="H948" s="11">
        <v>58</v>
      </c>
      <c r="I948" s="8">
        <v>0</v>
      </c>
      <c r="J948" s="11">
        <v>10077</v>
      </c>
      <c r="L948" s="22" t="s">
        <v>1463</v>
      </c>
      <c r="M948" s="22" t="str">
        <f>IF(ISERROR(VLOOKUP($B948,'[1]2.图文对照表'!$C$47:$D$297,2,0)),$B948,VLOOKUP($B948,'[1]2.图文对照表'!$C$47:$D$297,2,0))</f>
        <v>喵喵</v>
      </c>
      <c r="O948" s="3" t="str">
        <f t="shared" si="12"/>
        <v>喵喵碎片</v>
      </c>
      <c r="P948" s="3">
        <f>INT(COUNTIFS(工作表3!A:A,A948))</f>
        <v>1</v>
      </c>
      <c r="Q948" s="3" t="str">
        <f>IF($P948=0,$D948,VLOOKUP($A948,工作表3!$A$6:$L$1016,12,0))</f>
        <v>主线关卡【小肉球】概率掉落</v>
      </c>
    </row>
    <row r="949" spans="1:17">
      <c r="A949" s="79">
        <v>10208</v>
      </c>
      <c r="B949" s="55" t="s">
        <v>738</v>
      </c>
      <c r="C949" s="54" t="s">
        <v>138</v>
      </c>
      <c r="D949" s="86" t="s">
        <v>1871</v>
      </c>
      <c r="E949" s="8">
        <v>103</v>
      </c>
      <c r="F949" s="8">
        <v>1</v>
      </c>
      <c r="G949" s="11">
        <v>230</v>
      </c>
      <c r="H949" s="11">
        <v>20</v>
      </c>
      <c r="I949" s="8">
        <v>0</v>
      </c>
      <c r="J949" s="11">
        <v>10078</v>
      </c>
      <c r="L949" s="22" t="s">
        <v>1527</v>
      </c>
      <c r="M949" s="22" t="str">
        <f>IF(ISERROR(VLOOKUP($B949,'[1]2.图文对照表'!$C$47:$D$297,2,0)),$B949,VLOOKUP($B949,'[1]2.图文对照表'!$C$47:$D$297,2,0))</f>
        <v>3D龙</v>
      </c>
      <c r="O949" s="3" t="str">
        <f t="shared" si="12"/>
        <v>3D龙碎片</v>
      </c>
      <c r="P949" s="3">
        <f>INT(COUNTIFS(工作表3!A:A,A949))</f>
        <v>1</v>
      </c>
      <c r="Q949" s="3" t="str">
        <f>IF($P949=0,$D949,VLOOKUP($A949,工作表3!$A$6:$L$1016,12,0))</f>
        <v>主线关卡【瑜伽王】概率掉落</v>
      </c>
    </row>
    <row r="950" spans="1:17">
      <c r="A950" s="79">
        <v>10209</v>
      </c>
      <c r="B950" s="55" t="s">
        <v>738</v>
      </c>
      <c r="C950" s="54" t="s">
        <v>138</v>
      </c>
      <c r="D950" s="86" t="s">
        <v>1886</v>
      </c>
      <c r="E950" s="8">
        <v>103</v>
      </c>
      <c r="F950" s="8">
        <v>1</v>
      </c>
      <c r="G950" s="11">
        <v>282</v>
      </c>
      <c r="H950" s="11">
        <v>24</v>
      </c>
      <c r="I950" s="8">
        <v>0</v>
      </c>
      <c r="J950" s="11">
        <v>10078</v>
      </c>
      <c r="L950" s="22" t="s">
        <v>1514</v>
      </c>
      <c r="M950" s="22" t="str">
        <f>IF(ISERROR(VLOOKUP($B950,'[1]2.图文对照表'!$C$47:$D$297,2,0)),$B950,VLOOKUP($B950,'[1]2.图文对照表'!$C$47:$D$297,2,0))</f>
        <v>3D龙</v>
      </c>
      <c r="O950" s="3" t="str">
        <f t="shared" si="12"/>
        <v>3D龙碎片</v>
      </c>
      <c r="P950" s="3">
        <f>INT(COUNTIFS(工作表3!A:A,A950))</f>
        <v>1</v>
      </c>
      <c r="Q950" s="3" t="str">
        <f>IF($P950=0,$D950,VLOOKUP($A950,工作表3!$A$6:$L$1016,12,0))</f>
        <v>主线关卡【超音蝠】概率掉落</v>
      </c>
    </row>
    <row r="951" spans="1:17">
      <c r="A951" s="79">
        <v>10210</v>
      </c>
      <c r="B951" s="55" t="s">
        <v>738</v>
      </c>
      <c r="C951" s="54" t="s">
        <v>138</v>
      </c>
      <c r="D951" s="86" t="s">
        <v>1856</v>
      </c>
      <c r="E951" s="8">
        <v>103</v>
      </c>
      <c r="F951" s="8">
        <v>1</v>
      </c>
      <c r="G951" s="11">
        <v>711</v>
      </c>
      <c r="H951" s="11">
        <v>57</v>
      </c>
      <c r="I951" s="8">
        <v>0</v>
      </c>
      <c r="J951" s="11">
        <v>10078</v>
      </c>
      <c r="L951" s="22" t="s">
        <v>1477</v>
      </c>
      <c r="M951" s="22" t="str">
        <f>IF(ISERROR(VLOOKUP($B951,'[1]2.图文对照表'!$C$47:$D$297,2,0)),$B951,VLOOKUP($B951,'[1]2.图文对照表'!$C$47:$D$297,2,0))</f>
        <v>3D龙</v>
      </c>
      <c r="O951" s="3" t="str">
        <f t="shared" si="12"/>
        <v>3D龙碎片</v>
      </c>
      <c r="P951" s="3">
        <f>INT(COUNTIFS(工作表3!A:A,A951))</f>
        <v>1</v>
      </c>
      <c r="Q951" s="3" t="str">
        <f>IF($P951=0,$D951,VLOOKUP($A951,工作表3!$A$6:$L$1016,12,0))</f>
        <v>主线关卡【毽子草】概率掉落</v>
      </c>
    </row>
    <row r="952" spans="1:17">
      <c r="A952" s="79">
        <v>10211</v>
      </c>
      <c r="B952" s="55" t="s">
        <v>2182</v>
      </c>
      <c r="C952" s="54" t="s">
        <v>138</v>
      </c>
      <c r="D952" s="86" t="s">
        <v>1800</v>
      </c>
      <c r="E952" s="8">
        <v>103</v>
      </c>
      <c r="F952" s="8">
        <v>1</v>
      </c>
      <c r="G952" s="11">
        <v>386</v>
      </c>
      <c r="H952" s="11">
        <v>32</v>
      </c>
      <c r="I952" s="8">
        <v>0</v>
      </c>
      <c r="J952" s="11">
        <v>10079</v>
      </c>
      <c r="L952" s="22" t="s">
        <v>1502</v>
      </c>
      <c r="M952" s="22" t="str">
        <f>IF(ISERROR(VLOOKUP($B952,'[1]2.图文对照表'!$C$47:$D$297,2,0)),$B952,VLOOKUP($B952,'[1]2.图文对照表'!$C$47:$D$297,2,0))</f>
        <v>海比空格</v>
      </c>
      <c r="O952" s="3" t="str">
        <f t="shared" si="12"/>
        <v>海比空格碎片</v>
      </c>
      <c r="P952" s="3">
        <f>INT(COUNTIFS(工作表3!A:A,A952))</f>
        <v>1</v>
      </c>
      <c r="Q952" s="3" t="str">
        <f>IF($P952=0,$D952,VLOOKUP($A952,工作表3!$A$6:$L$1016,12,0))</f>
        <v>主线关卡【阿伯怪】概率掉落</v>
      </c>
    </row>
    <row r="953" spans="1:17">
      <c r="A953" s="79">
        <v>10212</v>
      </c>
      <c r="B953" s="55" t="s">
        <v>2182</v>
      </c>
      <c r="C953" s="54" t="s">
        <v>138</v>
      </c>
      <c r="D953" s="86" t="s">
        <v>1787</v>
      </c>
      <c r="E953" s="8">
        <v>103</v>
      </c>
      <c r="F953" s="8">
        <v>1</v>
      </c>
      <c r="G953" s="11">
        <v>880</v>
      </c>
      <c r="H953" s="11">
        <v>70</v>
      </c>
      <c r="I953" s="8">
        <v>0</v>
      </c>
      <c r="J953" s="11">
        <v>10079</v>
      </c>
      <c r="L953" s="22" t="s">
        <v>1502</v>
      </c>
      <c r="M953" s="22" t="str">
        <f>IF(ISERROR(VLOOKUP($B953,'[1]2.图文对照表'!$C$47:$D$297,2,0)),$B953,VLOOKUP($B953,'[1]2.图文对照表'!$C$47:$D$297,2,0))</f>
        <v>海比空格</v>
      </c>
      <c r="O953" s="3" t="str">
        <f t="shared" si="12"/>
        <v>海比空格碎片</v>
      </c>
      <c r="P953" s="3">
        <f>INT(COUNTIFS(工作表3!A:A,A953))</f>
        <v>1</v>
      </c>
      <c r="Q953" s="3" t="str">
        <f>IF($P953=0,$D953,VLOOKUP($A953,工作表3!$A$6:$L$1016,12,0))</f>
        <v>主线关卡【菊石兽】概率掉落</v>
      </c>
    </row>
    <row r="954" spans="1:17" s="13" customFormat="1">
      <c r="A954" s="80">
        <v>10213</v>
      </c>
      <c r="B954" s="71" t="s">
        <v>591</v>
      </c>
      <c r="C954" s="70" t="s">
        <v>138</v>
      </c>
      <c r="D954" s="92" t="s">
        <v>1929</v>
      </c>
      <c r="E954" s="12">
        <v>103</v>
      </c>
      <c r="F954" s="12">
        <v>1</v>
      </c>
      <c r="G954" s="23">
        <v>390</v>
      </c>
      <c r="H954" s="23">
        <v>32</v>
      </c>
      <c r="I954" s="12">
        <v>0</v>
      </c>
      <c r="J954" s="23">
        <v>10080</v>
      </c>
      <c r="L954" s="46" t="s">
        <v>1526</v>
      </c>
      <c r="M954" s="46" t="str">
        <f>IF(ISERROR(VLOOKUP($B954,'[1]2.图文对照表'!$C$47:$D$297,2,0)),$B954,VLOOKUP($B954,'[1]2.图文对照表'!$C$47:$D$297,2,0))</f>
        <v>菊石兽</v>
      </c>
      <c r="O954" s="13" t="str">
        <f t="shared" si="12"/>
        <v>菊石兽碎片</v>
      </c>
      <c r="P954" s="13">
        <f>INT(COUNTIFS(工作表3!A:A,A954))</f>
        <v>1</v>
      </c>
      <c r="Q954" s="13" t="str">
        <f>IF($P954=0,$D954,VLOOKUP($A954,工作表3!$A$6:$L$1016,12,0))</f>
        <v>主线关卡【龙龙贝】概率掉落</v>
      </c>
    </row>
    <row r="955" spans="1:17">
      <c r="A955" s="79">
        <v>10214</v>
      </c>
      <c r="B955" s="55" t="s">
        <v>2183</v>
      </c>
      <c r="C955" s="54" t="s">
        <v>138</v>
      </c>
      <c r="D955" s="86" t="s">
        <v>1925</v>
      </c>
      <c r="E955" s="8">
        <v>103</v>
      </c>
      <c r="F955" s="8">
        <v>1</v>
      </c>
      <c r="G955" s="11">
        <v>117</v>
      </c>
      <c r="H955" s="11">
        <v>11</v>
      </c>
      <c r="I955" s="8">
        <v>0</v>
      </c>
      <c r="J955" s="11">
        <v>10081</v>
      </c>
      <c r="L955" s="22" t="s">
        <v>1504</v>
      </c>
      <c r="M955" s="22" t="str">
        <f>IF(ISERROR(VLOOKUP($B955,'[1]2.图文对照表'!$C$47:$D$297,2,0)),$B955,VLOOKUP($B955,'[1]2.图文对照表'!$C$47:$D$297,2,0))</f>
        <v>菠萝人</v>
      </c>
      <c r="O955" s="3" t="str">
        <f t="shared" si="12"/>
        <v>菠萝人碎片</v>
      </c>
      <c r="P955" s="3">
        <f>INT(COUNTIFS(工作表3!A:A,A955))</f>
        <v>1</v>
      </c>
      <c r="Q955" s="3" t="str">
        <f>IF($P955=0,$D955,VLOOKUP($A955,工作表3!$A$6:$L$1016,12,0))</f>
        <v>主线关卡【毛球】概率掉落</v>
      </c>
    </row>
    <row r="956" spans="1:17">
      <c r="A956" s="79">
        <v>10215</v>
      </c>
      <c r="B956" s="55" t="s">
        <v>2183</v>
      </c>
      <c r="C956" s="54" t="s">
        <v>138</v>
      </c>
      <c r="D956" s="86" t="s">
        <v>1848</v>
      </c>
      <c r="E956" s="8">
        <v>103</v>
      </c>
      <c r="F956" s="8">
        <v>1</v>
      </c>
      <c r="G956" s="11">
        <v>186</v>
      </c>
      <c r="H956" s="11">
        <v>16</v>
      </c>
      <c r="I956" s="8">
        <v>0</v>
      </c>
      <c r="J956" s="11">
        <v>10081</v>
      </c>
      <c r="L956" s="22" t="s">
        <v>1490</v>
      </c>
      <c r="M956" s="22" t="str">
        <f>IF(ISERROR(VLOOKUP($B956,'[1]2.图文对照表'!$C$47:$D$297,2,0)),$B956,VLOOKUP($B956,'[1]2.图文对照表'!$C$47:$D$297,2,0))</f>
        <v>菠萝人</v>
      </c>
      <c r="O956" s="3" t="str">
        <f t="shared" si="12"/>
        <v>菠萝人碎片</v>
      </c>
      <c r="P956" s="3">
        <f>INT(COUNTIFS(工作表3!A:A,A956))</f>
        <v>1</v>
      </c>
      <c r="Q956" s="3" t="str">
        <f>IF($P956=0,$D956,VLOOKUP($A956,工作表3!$A$6:$L$1016,12,0))</f>
        <v>主线关卡【拉提奥斯】概率掉落</v>
      </c>
    </row>
    <row r="957" spans="1:17">
      <c r="A957" s="79">
        <v>10216</v>
      </c>
      <c r="B957" s="55" t="s">
        <v>2183</v>
      </c>
      <c r="C957" s="54" t="s">
        <v>138</v>
      </c>
      <c r="D957" s="86" t="s">
        <v>1768</v>
      </c>
      <c r="E957" s="8">
        <v>103</v>
      </c>
      <c r="F957" s="8">
        <v>1</v>
      </c>
      <c r="G957" s="11">
        <v>620</v>
      </c>
      <c r="H957" s="11">
        <v>50</v>
      </c>
      <c r="I957" s="8">
        <v>0</v>
      </c>
      <c r="J957" s="11">
        <v>10081</v>
      </c>
      <c r="L957" s="22" t="s">
        <v>1489</v>
      </c>
      <c r="M957" s="22" t="str">
        <f>IF(ISERROR(VLOOKUP($B957,'[1]2.图文对照表'!$C$47:$D$297,2,0)),$B957,VLOOKUP($B957,'[1]2.图文对照表'!$C$47:$D$297,2,0))</f>
        <v>菠萝人</v>
      </c>
      <c r="O957" s="3" t="str">
        <f t="shared" si="12"/>
        <v>菠萝人碎片</v>
      </c>
      <c r="P957" s="3">
        <f>INT(COUNTIFS(工作表3!A:A,A957))</f>
        <v>1</v>
      </c>
      <c r="Q957" s="3" t="str">
        <f>IF($P957=0,$D957,VLOOKUP($A957,工作表3!$A$6:$L$1016,12,0))</f>
        <v>主线关卡【肯泰罗】概率掉落</v>
      </c>
    </row>
    <row r="958" spans="1:17">
      <c r="A958" s="79">
        <v>10217</v>
      </c>
      <c r="B958" s="55" t="s">
        <v>2184</v>
      </c>
      <c r="C958" s="54" t="s">
        <v>138</v>
      </c>
      <c r="D958" s="86" t="s">
        <v>1896</v>
      </c>
      <c r="E958" s="8">
        <v>103</v>
      </c>
      <c r="F958" s="8">
        <v>1</v>
      </c>
      <c r="G958" s="11">
        <v>104</v>
      </c>
      <c r="H958" s="11">
        <v>10</v>
      </c>
      <c r="I958" s="8">
        <v>0</v>
      </c>
      <c r="J958" s="11">
        <v>10082</v>
      </c>
      <c r="L958" s="22" t="s">
        <v>1487</v>
      </c>
      <c r="M958" s="22" t="str">
        <f>IF(ISERROR(VLOOKUP($B958,'[1]2.图文对照表'!$C$47:$D$297,2,0)),$B958,VLOOKUP($B958,'[1]2.图文对照表'!$C$47:$D$297,2,0))</f>
        <v>红围巾斗士</v>
      </c>
      <c r="O958" s="3" t="str">
        <f t="shared" si="12"/>
        <v>红围巾斗士碎片</v>
      </c>
      <c r="P958" s="3">
        <f>INT(COUNTIFS(工作表3!A:A,A958))</f>
        <v>1</v>
      </c>
      <c r="Q958" s="3" t="str">
        <f>IF($P958=0,$D958,VLOOKUP($A958,工作表3!$A$6:$L$1016,12,0))</f>
        <v>主线关卡【化石盔】概率掉落</v>
      </c>
    </row>
    <row r="959" spans="1:17">
      <c r="A959" s="79">
        <v>10218</v>
      </c>
      <c r="B959" s="55" t="s">
        <v>2184</v>
      </c>
      <c r="C959" s="54" t="s">
        <v>138</v>
      </c>
      <c r="D959" s="86" t="s">
        <v>1871</v>
      </c>
      <c r="E959" s="8">
        <v>103</v>
      </c>
      <c r="F959" s="8">
        <v>1</v>
      </c>
      <c r="G959" s="11">
        <v>182</v>
      </c>
      <c r="H959" s="11">
        <v>16</v>
      </c>
      <c r="I959" s="8">
        <v>0</v>
      </c>
      <c r="J959" s="11">
        <v>10082</v>
      </c>
      <c r="L959" s="22" t="s">
        <v>1541</v>
      </c>
      <c r="M959" s="22" t="str">
        <f>IF(ISERROR(VLOOKUP($B959,'[1]2.图文对照表'!$C$47:$D$297,2,0)),$B959,VLOOKUP($B959,'[1]2.图文对照表'!$C$47:$D$297,2,0))</f>
        <v>红围巾斗士</v>
      </c>
      <c r="O959" s="3" t="str">
        <f t="shared" si="12"/>
        <v>红围巾斗士碎片</v>
      </c>
      <c r="P959" s="3">
        <f>INT(COUNTIFS(工作表3!A:A,A959))</f>
        <v>1</v>
      </c>
      <c r="Q959" s="3" t="str">
        <f>IF($P959=0,$D959,VLOOKUP($A959,工作表3!$A$6:$L$1016,12,0))</f>
        <v>主线关卡【小火龙】概率掉落</v>
      </c>
    </row>
    <row r="960" spans="1:17">
      <c r="A960" s="79">
        <v>10219</v>
      </c>
      <c r="B960" s="55" t="s">
        <v>2184</v>
      </c>
      <c r="C960" s="54" t="s">
        <v>138</v>
      </c>
      <c r="D960" s="86" t="s">
        <v>2018</v>
      </c>
      <c r="E960" s="8">
        <v>103</v>
      </c>
      <c r="F960" s="8">
        <v>1</v>
      </c>
      <c r="G960" s="11">
        <v>607</v>
      </c>
      <c r="H960" s="11">
        <v>49</v>
      </c>
      <c r="I960" s="8">
        <v>0</v>
      </c>
      <c r="J960" s="11">
        <v>10082</v>
      </c>
      <c r="L960" s="22" t="s">
        <v>1567</v>
      </c>
      <c r="M960" s="22" t="str">
        <f>IF(ISERROR(VLOOKUP($B960,'[1]2.图文对照表'!$C$47:$D$297,2,0)),$B960,VLOOKUP($B960,'[1]2.图文对照表'!$C$47:$D$297,2,0))</f>
        <v>红围巾斗士</v>
      </c>
      <c r="O960" s="3" t="str">
        <f t="shared" si="12"/>
        <v>红围巾斗士碎片</v>
      </c>
      <c r="P960" s="3">
        <f>INT(COUNTIFS(工作表3!A:A,A960))</f>
        <v>1</v>
      </c>
      <c r="Q960" s="3" t="str">
        <f>IF($P960=0,$D960,VLOOKUP($A960,工作表3!$A$6:$L$1016,12,0))</f>
        <v>主线关卡【地鼠】概率掉落</v>
      </c>
    </row>
    <row r="961" spans="1:17">
      <c r="A961" s="79">
        <v>10220</v>
      </c>
      <c r="B961" s="55" t="s">
        <v>1703</v>
      </c>
      <c r="C961" s="54" t="s">
        <v>138</v>
      </c>
      <c r="D961" s="86" t="s">
        <v>2027</v>
      </c>
      <c r="E961" s="8">
        <v>103</v>
      </c>
      <c r="F961" s="8">
        <v>1</v>
      </c>
      <c r="G961" s="11">
        <v>604</v>
      </c>
      <c r="H961" s="11">
        <v>48</v>
      </c>
      <c r="I961" s="8">
        <v>0</v>
      </c>
      <c r="J961" s="11">
        <v>10083</v>
      </c>
      <c r="L961" s="22" t="s">
        <v>1528</v>
      </c>
      <c r="M961" s="22" t="str">
        <f>IF(ISERROR(VLOOKUP($B961,'[1]2.图文对照表'!$C$47:$D$297,2,0)),$B961,VLOOKUP($B961,'[1]2.图文对照表'!$C$47:$D$297,2,0))</f>
        <v>格鲁甘修鲁</v>
      </c>
      <c r="O961" s="3" t="str">
        <f t="shared" si="12"/>
        <v>格鲁甘修鲁碎片</v>
      </c>
      <c r="P961" s="3">
        <f>INT(COUNTIFS(工作表3!A:A,A961))</f>
        <v>1</v>
      </c>
      <c r="Q961" s="3" t="str">
        <f>IF($P961=0,$D961,VLOOKUP($A961,工作表3!$A$6:$L$1016,12,0))</f>
        <v>主线关卡【化石翼龙】概率掉落</v>
      </c>
    </row>
    <row r="962" spans="1:17">
      <c r="A962" s="79">
        <v>10221</v>
      </c>
      <c r="B962" s="55" t="s">
        <v>1703</v>
      </c>
      <c r="C962" s="54" t="s">
        <v>138</v>
      </c>
      <c r="D962" s="86" t="s">
        <v>2021</v>
      </c>
      <c r="E962" s="8">
        <v>103</v>
      </c>
      <c r="F962" s="8">
        <v>1</v>
      </c>
      <c r="G962" s="11">
        <v>708</v>
      </c>
      <c r="H962" s="11">
        <v>56</v>
      </c>
      <c r="I962" s="8">
        <v>0</v>
      </c>
      <c r="J962" s="11">
        <v>10083</v>
      </c>
      <c r="L962" s="22" t="s">
        <v>1488</v>
      </c>
      <c r="M962" s="22" t="str">
        <f>IF(ISERROR(VLOOKUP($B962,'[1]2.图文对照表'!$C$47:$D$297,2,0)),$B962,VLOOKUP($B962,'[1]2.图文对照表'!$C$47:$D$297,2,0))</f>
        <v>格鲁甘修鲁</v>
      </c>
      <c r="O962" s="3" t="str">
        <f t="shared" si="12"/>
        <v>格鲁甘修鲁碎片</v>
      </c>
      <c r="P962" s="3">
        <f>INT(COUNTIFS(工作表3!A:A,A962))</f>
        <v>1</v>
      </c>
      <c r="Q962" s="3" t="str">
        <f>IF($P962=0,$D962,VLOOKUP($A962,工作表3!$A$6:$L$1016,12,0))</f>
        <v>主线关卡【针叶龙】概率掉落</v>
      </c>
    </row>
    <row r="963" spans="1:17">
      <c r="A963" s="79">
        <v>10222</v>
      </c>
      <c r="B963" s="55" t="s">
        <v>1703</v>
      </c>
      <c r="C963" s="54" t="s">
        <v>138</v>
      </c>
      <c r="D963" s="86" t="s">
        <v>1891</v>
      </c>
      <c r="E963" s="8">
        <v>103</v>
      </c>
      <c r="F963" s="8">
        <v>1</v>
      </c>
      <c r="G963" s="11">
        <v>810</v>
      </c>
      <c r="H963" s="11">
        <v>64</v>
      </c>
      <c r="I963" s="8">
        <v>0</v>
      </c>
      <c r="J963" s="11">
        <v>10083</v>
      </c>
      <c r="L963" s="22" t="s">
        <v>1475</v>
      </c>
      <c r="M963" s="22" t="str">
        <f>IF(ISERROR(VLOOKUP($B963,'[1]2.图文对照表'!$C$47:$D$297,2,0)),$B963,VLOOKUP($B963,'[1]2.图文对照表'!$C$47:$D$297,2,0))</f>
        <v>格鲁甘修鲁</v>
      </c>
      <c r="O963" s="3" t="str">
        <f t="shared" si="12"/>
        <v>格鲁甘修鲁碎片</v>
      </c>
      <c r="P963" s="3">
        <f>INT(COUNTIFS(工作表3!A:A,A963))</f>
        <v>1</v>
      </c>
      <c r="Q963" s="3" t="str">
        <f>IF($P963=0,$D963,VLOOKUP($A963,工作表3!$A$6:$L$1016,12,0))</f>
        <v>主线关卡【圆尾猫】概率掉落</v>
      </c>
    </row>
    <row r="964" spans="1:17">
      <c r="A964" s="79">
        <v>10223</v>
      </c>
      <c r="B964" s="55" t="s">
        <v>1703</v>
      </c>
      <c r="C964" s="54" t="s">
        <v>138</v>
      </c>
      <c r="D964" s="86" t="s">
        <v>1839</v>
      </c>
      <c r="E964" s="8">
        <v>103</v>
      </c>
      <c r="F964" s="8">
        <v>1</v>
      </c>
      <c r="G964" s="11">
        <v>812</v>
      </c>
      <c r="H964" s="11">
        <v>64</v>
      </c>
      <c r="I964" s="8">
        <v>0</v>
      </c>
      <c r="J964" s="11">
        <v>10083</v>
      </c>
      <c r="L964" s="22" t="s">
        <v>1504</v>
      </c>
      <c r="M964" s="22" t="str">
        <f>IF(ISERROR(VLOOKUP($B964,'[1]2.图文对照表'!$C$47:$D$297,2,0)),$B964,VLOOKUP($B964,'[1]2.图文对照表'!$C$47:$D$297,2,0))</f>
        <v>格鲁甘修鲁</v>
      </c>
      <c r="O964" s="3" t="str">
        <f t="shared" si="12"/>
        <v>格鲁甘修鲁碎片</v>
      </c>
      <c r="P964" s="3">
        <f>INT(COUNTIFS(工作表3!A:A,A964))</f>
        <v>1</v>
      </c>
      <c r="Q964" s="3" t="str">
        <f>IF($P964=0,$D964,VLOOKUP($A964,工作表3!$A$6:$L$1016,12,0))</f>
        <v>主线关卡【未知图腾】概率掉落</v>
      </c>
    </row>
    <row r="965" spans="1:17">
      <c r="A965" s="79">
        <v>10224</v>
      </c>
      <c r="B965" s="55" t="s">
        <v>1706</v>
      </c>
      <c r="C965" s="54" t="s">
        <v>138</v>
      </c>
      <c r="D965" s="86" t="s">
        <v>1809</v>
      </c>
      <c r="E965" s="8">
        <v>103</v>
      </c>
      <c r="F965" s="8">
        <v>1</v>
      </c>
      <c r="G965" s="11">
        <v>279</v>
      </c>
      <c r="H965" s="11">
        <v>23</v>
      </c>
      <c r="I965" s="8">
        <v>0</v>
      </c>
      <c r="J965" s="11">
        <v>10084</v>
      </c>
      <c r="L965" s="22" t="s">
        <v>1496</v>
      </c>
      <c r="M965" s="22" t="str">
        <f>IF(ISERROR(VLOOKUP($B965,'[1]2.图文对照表'!$C$47:$D$297,2,0)),$B965,VLOOKUP($B965,'[1]2.图文对照表'!$C$47:$D$297,2,0))</f>
        <v>变异巨人</v>
      </c>
      <c r="O965" s="3" t="str">
        <f t="shared" si="12"/>
        <v>变异巨人碎片</v>
      </c>
      <c r="P965" s="3">
        <f>INT(COUNTIFS(工作表3!A:A,A965))</f>
        <v>1</v>
      </c>
      <c r="Q965" s="3" t="str">
        <f>IF($P965=0,$D965,VLOOKUP($A965,工作表3!$A$6:$L$1016,12,0))</f>
        <v>主线关卡【黑暗鸦】概率掉落</v>
      </c>
    </row>
    <row r="966" spans="1:17">
      <c r="A966" s="79">
        <v>10225</v>
      </c>
      <c r="B966" s="55" t="s">
        <v>1706</v>
      </c>
      <c r="C966" s="54" t="s">
        <v>138</v>
      </c>
      <c r="D966" s="86" t="s">
        <v>1818</v>
      </c>
      <c r="E966" s="8">
        <v>103</v>
      </c>
      <c r="F966" s="8">
        <v>1</v>
      </c>
      <c r="G966" s="11">
        <v>344</v>
      </c>
      <c r="H966" s="11">
        <v>28</v>
      </c>
      <c r="I966" s="8">
        <v>0</v>
      </c>
      <c r="J966" s="11">
        <v>10084</v>
      </c>
      <c r="L966" s="22" t="s">
        <v>1474</v>
      </c>
      <c r="M966" s="22" t="str">
        <f>IF(ISERROR(VLOOKUP($B966,'[1]2.图文对照表'!$C$47:$D$297,2,0)),$B966,VLOOKUP($B966,'[1]2.图文对照表'!$C$47:$D$297,2,0))</f>
        <v>变异巨人</v>
      </c>
      <c r="O966" s="3" t="str">
        <f t="shared" si="12"/>
        <v>变异巨人碎片</v>
      </c>
      <c r="P966" s="3">
        <f>INT(COUNTIFS(工作表3!A:A,A966))</f>
        <v>1</v>
      </c>
      <c r="Q966" s="3" t="str">
        <f>IF($P966=0,$D966,VLOOKUP($A966,工作表3!$A$6:$L$1016,12,0))</f>
        <v>主线关卡【巨嘴鳗】概率掉落</v>
      </c>
    </row>
    <row r="967" spans="1:17">
      <c r="A967" s="79">
        <v>10226</v>
      </c>
      <c r="B967" s="55" t="s">
        <v>1706</v>
      </c>
      <c r="C967" s="54" t="s">
        <v>138</v>
      </c>
      <c r="D967" s="86" t="s">
        <v>1933</v>
      </c>
      <c r="E967" s="8">
        <v>103</v>
      </c>
      <c r="F967" s="8">
        <v>1</v>
      </c>
      <c r="G967" s="11">
        <v>500</v>
      </c>
      <c r="H967" s="11">
        <v>40</v>
      </c>
      <c r="I967" s="8">
        <v>0</v>
      </c>
      <c r="J967" s="11">
        <v>10084</v>
      </c>
      <c r="L967" s="22" t="s">
        <v>1516</v>
      </c>
      <c r="M967" s="22" t="str">
        <f>IF(ISERROR(VLOOKUP($B967,'[1]2.图文对照表'!$C$47:$D$297,2,0)),$B967,VLOOKUP($B967,'[1]2.图文对照表'!$C$47:$D$297,2,0))</f>
        <v>变异巨人</v>
      </c>
      <c r="O967" s="3" t="str">
        <f t="shared" si="12"/>
        <v>变异巨人碎片</v>
      </c>
      <c r="P967" s="3">
        <f>INT(COUNTIFS(工作表3!A:A,A967))</f>
        <v>1</v>
      </c>
      <c r="Q967" s="3" t="str">
        <f>IF($P967=0,$D967,VLOOKUP($A967,工作表3!$A$6:$L$1016,12,0))</f>
        <v>主线关卡【雪拉比】概率掉落</v>
      </c>
    </row>
    <row r="968" spans="1:17">
      <c r="A968" s="79">
        <v>10227</v>
      </c>
      <c r="B968" s="55" t="s">
        <v>1706</v>
      </c>
      <c r="C968" s="54" t="s">
        <v>138</v>
      </c>
      <c r="D968" s="86" t="s">
        <v>2023</v>
      </c>
      <c r="E968" s="8">
        <v>103</v>
      </c>
      <c r="F968" s="8">
        <v>1</v>
      </c>
      <c r="G968" s="11">
        <v>550</v>
      </c>
      <c r="H968" s="11">
        <v>44</v>
      </c>
      <c r="I968" s="8">
        <v>0</v>
      </c>
      <c r="J968" s="11">
        <v>10084</v>
      </c>
      <c r="L968" s="22" t="s">
        <v>1503</v>
      </c>
      <c r="M968" s="22" t="str">
        <f>IF(ISERROR(VLOOKUP($B968,'[1]2.图文对照表'!$C$47:$D$297,2,0)),$B968,VLOOKUP($B968,'[1]2.图文对照表'!$C$47:$D$297,2,0))</f>
        <v>变异巨人</v>
      </c>
      <c r="O968" s="3" t="str">
        <f t="shared" si="12"/>
        <v>变异巨人碎片</v>
      </c>
      <c r="P968" s="3">
        <f>INT(COUNTIFS(工作表3!A:A,A968))</f>
        <v>1</v>
      </c>
      <c r="Q968" s="3" t="str">
        <f>IF($P968=0,$D968,VLOOKUP($A968,工作表3!$A$6:$L$1016,12,0))</f>
        <v>主线关卡【派拉斯】概率掉落</v>
      </c>
    </row>
    <row r="969" spans="1:17">
      <c r="A969" s="79">
        <v>10228</v>
      </c>
      <c r="B969" s="55" t="s">
        <v>589</v>
      </c>
      <c r="C969" s="54" t="s">
        <v>138</v>
      </c>
      <c r="D969" s="86" t="s">
        <v>1802</v>
      </c>
      <c r="E969" s="8">
        <v>103</v>
      </c>
      <c r="F969" s="8">
        <v>1</v>
      </c>
      <c r="G969" s="11">
        <v>277</v>
      </c>
      <c r="H969" s="11">
        <v>23</v>
      </c>
      <c r="I969" s="8">
        <v>0</v>
      </c>
      <c r="J969" s="11">
        <v>10085</v>
      </c>
      <c r="L969" s="22" t="s">
        <v>1526</v>
      </c>
      <c r="M969" s="22" t="str">
        <f>IF(ISERROR(VLOOKUP($B969,'[1]2.图文对照表'!$C$47:$D$297,2,0)),$B969,VLOOKUP($B969,'[1]2.图文对照表'!$C$47:$D$297,2,0))</f>
        <v>玛瑙水母</v>
      </c>
      <c r="O969" s="3" t="str">
        <f t="shared" si="12"/>
        <v>玛瑙水母碎片</v>
      </c>
      <c r="P969" s="3">
        <f>INT(COUNTIFS(工作表3!A:A,A969))</f>
        <v>1</v>
      </c>
      <c r="Q969" s="3" t="str">
        <f>IF($P969=0,$D969,VLOOKUP($A969,工作表3!$A$6:$L$1016,12,0))</f>
        <v>主线关卡【尼多郎】概率掉落</v>
      </c>
    </row>
    <row r="970" spans="1:17">
      <c r="A970" s="79">
        <v>10229</v>
      </c>
      <c r="B970" s="55" t="s">
        <v>589</v>
      </c>
      <c r="C970" s="54" t="s">
        <v>138</v>
      </c>
      <c r="D970" s="86" t="s">
        <v>1816</v>
      </c>
      <c r="E970" s="8">
        <v>103</v>
      </c>
      <c r="F970" s="8">
        <v>1</v>
      </c>
      <c r="G970" s="11">
        <v>342</v>
      </c>
      <c r="H970" s="11">
        <v>28</v>
      </c>
      <c r="I970" s="8">
        <v>0</v>
      </c>
      <c r="J970" s="11">
        <v>10085</v>
      </c>
      <c r="L970" s="22" t="s">
        <v>1470</v>
      </c>
      <c r="M970" s="22" t="str">
        <f>IF(ISERROR(VLOOKUP($B970,'[1]2.图文对照表'!$C$47:$D$297,2,0)),$B970,VLOOKUP($B970,'[1]2.图文对照表'!$C$47:$D$297,2,0))</f>
        <v>玛瑙水母</v>
      </c>
      <c r="O970" s="3" t="str">
        <f t="shared" si="12"/>
        <v>玛瑙水母碎片</v>
      </c>
      <c r="P970" s="3">
        <f>INT(COUNTIFS(工作表3!A:A,A970))</f>
        <v>1</v>
      </c>
      <c r="Q970" s="3" t="str">
        <f>IF($P970=0,$D970,VLOOKUP($A970,工作表3!$A$6:$L$1016,12,0))</f>
        <v>主线关卡【洋洋蜻蜓】概率掉落</v>
      </c>
    </row>
    <row r="971" spans="1:17">
      <c r="A971" s="79">
        <v>10230</v>
      </c>
      <c r="B971" s="55" t="s">
        <v>589</v>
      </c>
      <c r="C971" s="54" t="s">
        <v>138</v>
      </c>
      <c r="D971" s="86" t="s">
        <v>1935</v>
      </c>
      <c r="E971" s="8">
        <v>103</v>
      </c>
      <c r="F971" s="8">
        <v>1</v>
      </c>
      <c r="G971" s="11">
        <v>448</v>
      </c>
      <c r="H971" s="11">
        <v>36</v>
      </c>
      <c r="I971" s="8">
        <v>0</v>
      </c>
      <c r="J971" s="11">
        <v>10085</v>
      </c>
      <c r="L971" s="22" t="s">
        <v>1517</v>
      </c>
      <c r="M971" s="22" t="str">
        <f>IF(ISERROR(VLOOKUP($B971,'[1]2.图文对照表'!$C$47:$D$297,2,0)),$B971,VLOOKUP($B971,'[1]2.图文对照表'!$C$47:$D$297,2,0))</f>
        <v>玛瑙水母</v>
      </c>
      <c r="O971" s="3" t="str">
        <f t="shared" si="12"/>
        <v>玛瑙水母碎片</v>
      </c>
      <c r="P971" s="3">
        <f>INT(COUNTIFS(工作表3!A:A,A971))</f>
        <v>1</v>
      </c>
      <c r="Q971" s="3" t="str">
        <f>IF($P971=0,$D971,VLOOKUP($A971,工作表3!$A$6:$L$1016,12,0))</f>
        <v>主线关卡【凯利阿】概率掉落</v>
      </c>
    </row>
    <row r="972" spans="1:17">
      <c r="A972" s="79">
        <v>10231</v>
      </c>
      <c r="B972" s="55" t="s">
        <v>589</v>
      </c>
      <c r="C972" s="54" t="s">
        <v>138</v>
      </c>
      <c r="D972" s="86" t="s">
        <v>1917</v>
      </c>
      <c r="E972" s="8">
        <v>103</v>
      </c>
      <c r="F972" s="8">
        <v>1</v>
      </c>
      <c r="G972" s="11">
        <v>546</v>
      </c>
      <c r="H972" s="11">
        <v>44</v>
      </c>
      <c r="I972" s="8">
        <v>0</v>
      </c>
      <c r="J972" s="11">
        <v>10085</v>
      </c>
      <c r="L972" s="22" t="s">
        <v>1526</v>
      </c>
      <c r="M972" s="22" t="str">
        <f>IF(ISERROR(VLOOKUP($B972,'[1]2.图文对照表'!$C$47:$D$297,2,0)),$B972,VLOOKUP($B972,'[1]2.图文对照表'!$C$47:$D$297,2,0))</f>
        <v>玛瑙水母</v>
      </c>
      <c r="O972" s="3" t="str">
        <f t="shared" si="12"/>
        <v>玛瑙水母碎片</v>
      </c>
      <c r="P972" s="3">
        <f>INT(COUNTIFS(工作表3!A:A,A972))</f>
        <v>1</v>
      </c>
      <c r="Q972" s="3" t="str">
        <f>IF($P972=0,$D972,VLOOKUP($A972,工作表3!$A$6:$L$1016,12,0))</f>
        <v>主线关卡【煤炭龟】概率掉落</v>
      </c>
    </row>
    <row r="973" spans="1:17">
      <c r="A973" s="79">
        <v>10232</v>
      </c>
      <c r="B973" s="55" t="s">
        <v>591</v>
      </c>
      <c r="C973" s="54" t="s">
        <v>138</v>
      </c>
      <c r="D973" s="86" t="s">
        <v>1802</v>
      </c>
      <c r="E973" s="8">
        <v>103</v>
      </c>
      <c r="F973" s="8">
        <v>1</v>
      </c>
      <c r="G973" s="11">
        <v>227</v>
      </c>
      <c r="H973" s="11">
        <v>19</v>
      </c>
      <c r="I973" s="8">
        <v>0</v>
      </c>
      <c r="J973" s="11">
        <v>10086</v>
      </c>
      <c r="L973" s="22" t="s">
        <v>1531</v>
      </c>
      <c r="M973" s="22" t="str">
        <f>IF(ISERROR(VLOOKUP($B973,'[1]2.图文对照表'!$C$47:$D$297,2,0)),$B973,VLOOKUP($B973,'[1]2.图文对照表'!$C$47:$D$297,2,0))</f>
        <v>菊石兽</v>
      </c>
      <c r="O973" s="3" t="str">
        <f t="shared" si="12"/>
        <v>菊石兽碎片</v>
      </c>
      <c r="P973" s="3">
        <f>INT(COUNTIFS(工作表3!A:A,A973))</f>
        <v>1</v>
      </c>
      <c r="Q973" s="3" t="str">
        <f>IF($P973=0,$D973,VLOOKUP($A973,工作表3!$A$6:$L$1016,12,0))</f>
        <v>主线关卡【超梦】概率掉落</v>
      </c>
    </row>
    <row r="974" spans="1:17" s="13" customFormat="1">
      <c r="A974" s="80">
        <v>10233</v>
      </c>
      <c r="B974" s="71" t="s">
        <v>2181</v>
      </c>
      <c r="C974" s="70" t="s">
        <v>138</v>
      </c>
      <c r="D974" s="92" t="s">
        <v>1917</v>
      </c>
      <c r="E974" s="12">
        <v>103</v>
      </c>
      <c r="F974" s="12">
        <v>1</v>
      </c>
      <c r="G974" s="23">
        <v>394</v>
      </c>
      <c r="H974" s="23">
        <v>32</v>
      </c>
      <c r="I974" s="12">
        <v>0</v>
      </c>
      <c r="J974" s="23">
        <v>10086</v>
      </c>
      <c r="L974" s="46" t="s">
        <v>1543</v>
      </c>
      <c r="M974" s="46" t="str">
        <f>IF(ISERROR(VLOOKUP($B974,'[1]2.图文对照表'!$C$47:$D$297,2,0)),$B974,VLOOKUP($B974,'[1]2.图文对照表'!$C$47:$D$297,2,0))</f>
        <v>乌马洪</v>
      </c>
      <c r="O974" s="13" t="str">
        <f t="shared" si="12"/>
        <v>乌马洪碎片</v>
      </c>
      <c r="P974" s="13">
        <f>INT(COUNTIFS(工作表3!A:A,A974))</f>
        <v>1</v>
      </c>
      <c r="Q974" s="13" t="str">
        <f>IF($P974=0,$D974,VLOOKUP($A974,工作表3!$A$6:$L$1016,12,0))</f>
        <v>主线关卡【地震鲶鱼】概率掉落</v>
      </c>
    </row>
    <row r="975" spans="1:17">
      <c r="A975" s="79">
        <v>10234</v>
      </c>
      <c r="B975" s="55" t="s">
        <v>591</v>
      </c>
      <c r="C975" s="54" t="s">
        <v>138</v>
      </c>
      <c r="D975" s="86" t="s">
        <v>2026</v>
      </c>
      <c r="E975" s="8">
        <v>103</v>
      </c>
      <c r="F975" s="8">
        <v>1</v>
      </c>
      <c r="G975" s="11">
        <v>602</v>
      </c>
      <c r="H975" s="11">
        <v>48</v>
      </c>
      <c r="I975" s="8">
        <v>0</v>
      </c>
      <c r="J975" s="11">
        <v>10086</v>
      </c>
      <c r="L975" s="22" t="s">
        <v>1557</v>
      </c>
      <c r="M975" s="22" t="str">
        <f>IF(ISERROR(VLOOKUP($B975,'[1]2.图文对照表'!$C$47:$D$297,2,0)),$B975,VLOOKUP($B975,'[1]2.图文对照表'!$C$47:$D$297,2,0))</f>
        <v>菊石兽</v>
      </c>
      <c r="O975" s="3" t="str">
        <f t="shared" si="12"/>
        <v>菊石兽碎片</v>
      </c>
      <c r="P975" s="3">
        <f>INT(COUNTIFS(工作表3!A:A,A975))</f>
        <v>1</v>
      </c>
      <c r="Q975" s="3" t="str">
        <f>IF($P975=0,$D975,VLOOKUP($A975,工作表3!$A$6:$L$1016,12,0))</f>
        <v>主线关卡【妙蛙种子】概率掉落</v>
      </c>
    </row>
    <row r="976" spans="1:17">
      <c r="A976" s="79">
        <v>10235</v>
      </c>
      <c r="B976" s="55" t="s">
        <v>591</v>
      </c>
      <c r="C976" s="54" t="s">
        <v>138</v>
      </c>
      <c r="D976" s="86" t="s">
        <v>1804</v>
      </c>
      <c r="E976" s="8">
        <v>103</v>
      </c>
      <c r="F976" s="8">
        <v>1</v>
      </c>
      <c r="G976" s="11">
        <v>706</v>
      </c>
      <c r="H976" s="11">
        <v>56</v>
      </c>
      <c r="I976" s="8">
        <v>0</v>
      </c>
      <c r="J976" s="11">
        <v>10086</v>
      </c>
      <c r="L976" s="22" t="s">
        <v>1517</v>
      </c>
      <c r="M976" s="22" t="str">
        <f>IF(ISERROR(VLOOKUP($B976,'[1]2.图文对照表'!$C$47:$D$297,2,0)),$B976,VLOOKUP($B976,'[1]2.图文对照表'!$C$47:$D$297,2,0))</f>
        <v>菊石兽</v>
      </c>
      <c r="O976" s="3" t="str">
        <f t="shared" si="12"/>
        <v>菊石兽碎片</v>
      </c>
      <c r="P976" s="3">
        <f>INT(COUNTIFS(工作表3!A:A,A976))</f>
        <v>1</v>
      </c>
      <c r="Q976" s="3" t="str">
        <f>IF($P976=0,$D976,VLOOKUP($A976,工作表3!$A$6:$L$1016,12,0))</f>
        <v>主线关卡【尼多郎】概率掉落</v>
      </c>
    </row>
    <row r="977" spans="1:17">
      <c r="A977" s="79">
        <v>10236</v>
      </c>
      <c r="B977" s="55" t="s">
        <v>2185</v>
      </c>
      <c r="C977" s="54" t="s">
        <v>138</v>
      </c>
      <c r="D977" s="86" t="s">
        <v>1764</v>
      </c>
      <c r="E977" s="8">
        <v>103</v>
      </c>
      <c r="F977" s="8">
        <v>1</v>
      </c>
      <c r="G977" s="11">
        <v>446</v>
      </c>
      <c r="H977" s="11">
        <v>36</v>
      </c>
      <c r="I977" s="8">
        <v>0</v>
      </c>
      <c r="J977" s="11">
        <v>10087</v>
      </c>
      <c r="L977" s="22" t="s">
        <v>1526</v>
      </c>
      <c r="M977" s="22" t="str">
        <f>IF(ISERROR(VLOOKUP($B977,'[1]2.图文对照表'!$C$47:$D$297,2,0)),$B977,VLOOKUP($B977,'[1]2.图文对照表'!$C$47:$D$297,2,0))</f>
        <v>僵尸男</v>
      </c>
      <c r="O977" s="3" t="str">
        <f t="shared" si="12"/>
        <v>僵尸男碎片</v>
      </c>
      <c r="P977" s="3">
        <f>INT(COUNTIFS(工作表3!A:A,A977))</f>
        <v>1</v>
      </c>
      <c r="Q977" s="3" t="str">
        <f>IF($P977=0,$D977,VLOOKUP($A977,工作表3!$A$6:$L$1016,12,0))</f>
        <v>主线关卡【迷唇姐】概率掉落</v>
      </c>
    </row>
    <row r="978" spans="1:17">
      <c r="A978" s="79">
        <v>10237</v>
      </c>
      <c r="B978" s="55" t="s">
        <v>2185</v>
      </c>
      <c r="C978" s="54" t="s">
        <v>138</v>
      </c>
      <c r="D978" s="86" t="s">
        <v>1809</v>
      </c>
      <c r="E978" s="8">
        <v>103</v>
      </c>
      <c r="F978" s="8">
        <v>1</v>
      </c>
      <c r="G978" s="11">
        <v>498</v>
      </c>
      <c r="H978" s="11">
        <v>40</v>
      </c>
      <c r="I978" s="8">
        <v>0</v>
      </c>
      <c r="J978" s="11">
        <v>10087</v>
      </c>
      <c r="L978" s="22" t="s">
        <v>1528</v>
      </c>
      <c r="M978" s="22" t="str">
        <f>IF(ISERROR(VLOOKUP($B978,'[1]2.图文对照表'!$C$47:$D$297,2,0)),$B978,VLOOKUP($B978,'[1]2.图文对照表'!$C$47:$D$297,2,0))</f>
        <v>僵尸男</v>
      </c>
      <c r="O978" s="3" t="str">
        <f t="shared" si="12"/>
        <v>僵尸男碎片</v>
      </c>
      <c r="P978" s="3">
        <f>INT(COUNTIFS(工作表3!A:A,A978))</f>
        <v>1</v>
      </c>
      <c r="Q978" s="3" t="str">
        <f>IF($P978=0,$D978,VLOOKUP($A978,工作表3!$A$6:$L$1016,12,0))</f>
        <v>主线关卡【宝石鬼】概率掉落</v>
      </c>
    </row>
    <row r="979" spans="1:17">
      <c r="A979" s="79">
        <v>10238</v>
      </c>
      <c r="B979" s="55" t="s">
        <v>2185</v>
      </c>
      <c r="C979" s="54" t="s">
        <v>138</v>
      </c>
      <c r="D979" s="86" t="s">
        <v>1774</v>
      </c>
      <c r="E979" s="8">
        <v>103</v>
      </c>
      <c r="F979" s="8">
        <v>1</v>
      </c>
      <c r="G979" s="11">
        <v>650</v>
      </c>
      <c r="H979" s="11">
        <v>52</v>
      </c>
      <c r="I979" s="8">
        <v>0</v>
      </c>
      <c r="J979" s="11">
        <v>10087</v>
      </c>
      <c r="L979" s="22" t="s">
        <v>1533</v>
      </c>
      <c r="M979" s="22" t="str">
        <f>IF(ISERROR(VLOOKUP($B979,'[1]2.图文对照表'!$C$47:$D$297,2,0)),$B979,VLOOKUP($B979,'[1]2.图文对照表'!$C$47:$D$297,2,0))</f>
        <v>僵尸男</v>
      </c>
      <c r="O979" s="3" t="str">
        <f t="shared" si="12"/>
        <v>僵尸男碎片</v>
      </c>
      <c r="P979" s="3">
        <f>INT(COUNTIFS(工作表3!A:A,A979))</f>
        <v>1</v>
      </c>
      <c r="Q979" s="3" t="str">
        <f>IF($P979=0,$D979,VLOOKUP($A979,工作表3!$A$6:$L$1016,12,0))</f>
        <v>主线关卡【穿山鼠】概率掉落</v>
      </c>
    </row>
    <row r="980" spans="1:17">
      <c r="A980" s="79">
        <v>10239</v>
      </c>
      <c r="B980" s="55" t="s">
        <v>2185</v>
      </c>
      <c r="C980" s="54" t="s">
        <v>138</v>
      </c>
      <c r="D980" s="86" t="s">
        <v>2020</v>
      </c>
      <c r="E980" s="8">
        <v>103</v>
      </c>
      <c r="F980" s="8">
        <v>1</v>
      </c>
      <c r="G980" s="11">
        <v>858</v>
      </c>
      <c r="H980" s="11">
        <v>68</v>
      </c>
      <c r="I980" s="8">
        <v>0</v>
      </c>
      <c r="J980" s="11">
        <v>10087</v>
      </c>
      <c r="L980" s="22" t="s">
        <v>1565</v>
      </c>
      <c r="M980" s="22" t="str">
        <f>IF(ISERROR(VLOOKUP($B980,'[1]2.图文对照表'!$C$47:$D$297,2,0)),$B980,VLOOKUP($B980,'[1]2.图文对照表'!$C$47:$D$297,2,0))</f>
        <v>僵尸男</v>
      </c>
      <c r="O980" s="3" t="str">
        <f t="shared" si="12"/>
        <v>僵尸男碎片</v>
      </c>
      <c r="P980" s="3">
        <f>INT(COUNTIFS(工作表3!A:A,A980))</f>
        <v>1</v>
      </c>
      <c r="Q980" s="3" t="str">
        <f>IF($P980=0,$D980,VLOOKUP($A980,工作表3!$A$6:$L$1016,12,0))</f>
        <v>主线关卡【小火马】概率掉落</v>
      </c>
    </row>
    <row r="981" spans="1:17">
      <c r="A981" s="79">
        <v>10240</v>
      </c>
      <c r="B981" s="55" t="s">
        <v>631</v>
      </c>
      <c r="C981" s="54" t="s">
        <v>138</v>
      </c>
      <c r="D981" s="86" t="s">
        <v>1764</v>
      </c>
      <c r="E981" s="8">
        <v>103</v>
      </c>
      <c r="F981" s="8">
        <v>1</v>
      </c>
      <c r="G981" s="11">
        <v>552</v>
      </c>
      <c r="H981" s="11">
        <v>44</v>
      </c>
      <c r="I981" s="8">
        <v>0</v>
      </c>
      <c r="J981" s="11">
        <v>10088</v>
      </c>
      <c r="L981" s="22" t="s">
        <v>1563</v>
      </c>
      <c r="M981" s="22" t="str">
        <f>IF(ISERROR(VLOOKUP($B981,'[1]2.图文对照表'!$C$47:$D$297,2,0)),$B981,VLOOKUP($B981,'[1]2.图文对照表'!$C$47:$D$297,2,0))</f>
        <v>小火龙</v>
      </c>
      <c r="O981" s="3" t="str">
        <f t="shared" si="12"/>
        <v>小火龙碎片</v>
      </c>
      <c r="P981" s="3">
        <f>INT(COUNTIFS(工作表3!A:A,A981))</f>
        <v>1</v>
      </c>
      <c r="Q981" s="3" t="str">
        <f>IF($P981=0,$D981,VLOOKUP($A981,工作表3!$A$6:$L$1016,12,0))</f>
        <v>主线关卡【小火马】概率掉落</v>
      </c>
    </row>
    <row r="982" spans="1:17">
      <c r="A982" s="79">
        <v>10241</v>
      </c>
      <c r="B982" s="55" t="s">
        <v>631</v>
      </c>
      <c r="C982" s="54" t="s">
        <v>138</v>
      </c>
      <c r="D982" s="86" t="s">
        <v>2032</v>
      </c>
      <c r="E982" s="8">
        <v>103</v>
      </c>
      <c r="F982" s="8">
        <v>1</v>
      </c>
      <c r="G982" s="11">
        <v>656</v>
      </c>
      <c r="H982" s="11">
        <v>52</v>
      </c>
      <c r="I982" s="8">
        <v>0</v>
      </c>
      <c r="J982" s="11">
        <v>10088</v>
      </c>
      <c r="L982" s="22" t="s">
        <v>1526</v>
      </c>
      <c r="M982" s="22" t="str">
        <f>IF(ISERROR(VLOOKUP($B982,'[1]2.图文对照表'!$C$47:$D$297,2,0)),$B982,VLOOKUP($B982,'[1]2.图文对照表'!$C$47:$D$297,2,0))</f>
        <v>小火龙</v>
      </c>
      <c r="O982" s="3" t="str">
        <f t="shared" si="12"/>
        <v>小火龙碎片</v>
      </c>
      <c r="P982" s="3">
        <f>INT(COUNTIFS(工作表3!A:A,A982))</f>
        <v>1</v>
      </c>
      <c r="Q982" s="3" t="str">
        <f>IF($P982=0,$D982,VLOOKUP($A982,工作表3!$A$6:$L$1016,12,0))</f>
        <v>主线关卡【土狼犬】概率掉落</v>
      </c>
    </row>
    <row r="983" spans="1:17">
      <c r="A983" s="79">
        <v>10242</v>
      </c>
      <c r="B983" s="55" t="s">
        <v>631</v>
      </c>
      <c r="C983" s="54" t="s">
        <v>138</v>
      </c>
      <c r="D983" s="86" t="s">
        <v>1764</v>
      </c>
      <c r="E983" s="8">
        <v>103</v>
      </c>
      <c r="F983" s="8">
        <v>1</v>
      </c>
      <c r="G983" s="11">
        <v>758</v>
      </c>
      <c r="H983" s="11">
        <v>60</v>
      </c>
      <c r="I983" s="8">
        <v>0</v>
      </c>
      <c r="J983" s="11">
        <v>10088</v>
      </c>
      <c r="L983" s="22" t="s">
        <v>1535</v>
      </c>
      <c r="M983" s="22" t="str">
        <f>IF(ISERROR(VLOOKUP($B983,'[1]2.图文对照表'!$C$47:$D$297,2,0)),$B983,VLOOKUP($B983,'[1]2.图文对照表'!$C$47:$D$297,2,0))</f>
        <v>小火龙</v>
      </c>
      <c r="O983" s="3" t="str">
        <f t="shared" si="12"/>
        <v>小火龙碎片</v>
      </c>
      <c r="P983" s="3">
        <f>INT(COUNTIFS(工作表3!A:A,A983))</f>
        <v>1</v>
      </c>
      <c r="Q983" s="3" t="str">
        <f>IF($P983=0,$D983,VLOOKUP($A983,工作表3!$A$6:$L$1016,12,0))</f>
        <v>主线关卡【钢神柱】概率掉落</v>
      </c>
    </row>
    <row r="984" spans="1:17">
      <c r="A984" s="79">
        <v>10243</v>
      </c>
      <c r="B984" s="55" t="s">
        <v>631</v>
      </c>
      <c r="C984" s="54" t="s">
        <v>138</v>
      </c>
      <c r="D984" s="86" t="s">
        <v>1868</v>
      </c>
      <c r="E984" s="8">
        <v>103</v>
      </c>
      <c r="F984" s="8">
        <v>1</v>
      </c>
      <c r="G984" s="11">
        <v>760</v>
      </c>
      <c r="H984" s="11">
        <v>60</v>
      </c>
      <c r="I984" s="8">
        <v>0</v>
      </c>
      <c r="J984" s="11">
        <v>10088</v>
      </c>
      <c r="L984" s="22" t="s">
        <v>1557</v>
      </c>
      <c r="M984" s="22" t="str">
        <f>IF(ISERROR(VLOOKUP($B984,'[1]2.图文对照表'!$C$47:$D$297,2,0)),$B984,VLOOKUP($B984,'[1]2.图文对照表'!$C$47:$D$297,2,0))</f>
        <v>小火龙</v>
      </c>
      <c r="O984" s="3" t="str">
        <f t="shared" si="12"/>
        <v>小火龙碎片</v>
      </c>
      <c r="P984" s="3">
        <f>INT(COUNTIFS(工作表3!A:A,A984))</f>
        <v>1</v>
      </c>
      <c r="Q984" s="3" t="str">
        <f>IF($P984=0,$D984,VLOOKUP($A984,工作表3!$A$6:$L$1016,12,0))</f>
        <v>主线关卡【皮丘】概率掉落</v>
      </c>
    </row>
    <row r="985" spans="1:17">
      <c r="A985" s="79">
        <v>10244</v>
      </c>
      <c r="B985" s="55" t="s">
        <v>401</v>
      </c>
      <c r="C985" s="54" t="s">
        <v>138</v>
      </c>
      <c r="D985" s="86" t="s">
        <v>1853</v>
      </c>
      <c r="E985" s="8">
        <v>103</v>
      </c>
      <c r="F985" s="8">
        <v>1</v>
      </c>
      <c r="G985" s="11">
        <v>61</v>
      </c>
      <c r="H985" s="11">
        <v>7</v>
      </c>
      <c r="I985" s="8">
        <v>0</v>
      </c>
      <c r="J985" s="11">
        <v>10090</v>
      </c>
      <c r="L985" s="22" t="s">
        <v>1473</v>
      </c>
      <c r="M985" s="22" t="str">
        <f>IF(ISERROR(VLOOKUP($B985,'[1]2.图文对照表'!$C$47:$D$297,2,0)),$B985,VLOOKUP($B985,'[1]2.图文对照表'!$C$47:$D$297,2,0))</f>
        <v>马腾</v>
      </c>
      <c r="O985" s="3" t="str">
        <f t="shared" si="12"/>
        <v>马腾碎片</v>
      </c>
      <c r="P985" s="3">
        <f>INT(COUNTIFS(工作表3!A:A,A985))</f>
        <v>1</v>
      </c>
      <c r="Q985" s="3" t="str">
        <f>IF($P985=0,$D985,VLOOKUP($A985,工作表3!$A$6:$L$1016,12,0))</f>
        <v>主线关卡【催眠鼠】概率掉落</v>
      </c>
    </row>
    <row r="986" spans="1:17">
      <c r="A986" s="79">
        <v>10245</v>
      </c>
      <c r="B986" s="55" t="s">
        <v>2170</v>
      </c>
      <c r="C986" s="54" t="s">
        <v>138</v>
      </c>
      <c r="D986" s="86" t="s">
        <v>1938</v>
      </c>
      <c r="E986" s="8">
        <v>103</v>
      </c>
      <c r="F986" s="8">
        <v>1</v>
      </c>
      <c r="G986" s="11">
        <v>25</v>
      </c>
      <c r="H986" s="11">
        <v>4</v>
      </c>
      <c r="I986" s="8">
        <v>0</v>
      </c>
      <c r="J986" s="11">
        <v>10092</v>
      </c>
      <c r="L986" s="22" t="s">
        <v>1530</v>
      </c>
      <c r="M986" s="22" t="str">
        <f>IF(ISERROR(VLOOKUP($B986,'[1]2.图文对照表'!$C$47:$D$297,2,0)),$B986,VLOOKUP($B986,'[1]2.图文对照表'!$C$47:$D$297,2,0))</f>
        <v>武装大猩猩</v>
      </c>
      <c r="O986" s="3" t="str">
        <f t="shared" si="12"/>
        <v>武装大猩猩碎片</v>
      </c>
      <c r="P986" s="3">
        <f>INT(COUNTIFS(工作表3!A:A,A986))</f>
        <v>1</v>
      </c>
      <c r="Q986" s="3" t="str">
        <f>IF($P986=0,$D986,VLOOKUP($A986,工作表3!$A$6:$L$1016,12,0))</f>
        <v>主线关卡【壶壶】概率掉落</v>
      </c>
    </row>
    <row r="987" spans="1:17">
      <c r="A987" s="79">
        <v>10246</v>
      </c>
      <c r="B987" s="55" t="s">
        <v>2186</v>
      </c>
      <c r="C987" s="54" t="s">
        <v>138</v>
      </c>
      <c r="D987" s="86" t="s">
        <v>1939</v>
      </c>
      <c r="E987" s="8">
        <v>103</v>
      </c>
      <c r="F987" s="8">
        <v>1</v>
      </c>
      <c r="G987" s="11">
        <v>126</v>
      </c>
      <c r="H987" s="11">
        <v>12</v>
      </c>
      <c r="I987" s="8">
        <v>0</v>
      </c>
      <c r="J987" s="11">
        <v>10104</v>
      </c>
      <c r="L987" s="22" t="s">
        <v>1496</v>
      </c>
      <c r="M987" s="22" t="str">
        <f>IF(ISERROR(VLOOKUP($B987,'[1]2.图文对照表'!$C$47:$D$297,2,0)),$B987,VLOOKUP($B987,'[1]2.图文对照表'!$C$47:$D$297,2,0))</f>
        <v>十字键</v>
      </c>
      <c r="O987" s="3" t="str">
        <f t="shared" si="12"/>
        <v>十字键碎片</v>
      </c>
      <c r="P987" s="3">
        <f>INT(COUNTIFS(工作表3!A:A,A987))</f>
        <v>1</v>
      </c>
      <c r="Q987" s="3" t="str">
        <f>IF($P987=0,$D987,VLOOKUP($A987,工作表3!$A$6:$L$1016,12,0))</f>
        <v>主线关卡【艾比郎】概率掉落</v>
      </c>
    </row>
    <row r="988" spans="1:17">
      <c r="A988" s="79">
        <v>10247</v>
      </c>
      <c r="B988" s="55" t="s">
        <v>745</v>
      </c>
      <c r="C988" s="54" t="s">
        <v>138</v>
      </c>
      <c r="D988" s="86" t="s">
        <v>1922</v>
      </c>
      <c r="E988" s="8">
        <v>103</v>
      </c>
      <c r="F988" s="8">
        <v>1</v>
      </c>
      <c r="G988" s="11">
        <v>35</v>
      </c>
      <c r="H988" s="11">
        <v>5</v>
      </c>
      <c r="I988" s="8">
        <v>0</v>
      </c>
      <c r="J988" s="11">
        <v>10107</v>
      </c>
      <c r="L988" s="22" t="s">
        <v>1472</v>
      </c>
      <c r="M988" s="22" t="str">
        <f>IF(ISERROR(VLOOKUP($B988,'[1]2.图文对照表'!$C$47:$D$297,2,0)),$B988,VLOOKUP($B988,'[1]2.图文对照表'!$C$47:$D$297,2,0))</f>
        <v>古拉顿</v>
      </c>
      <c r="O988" s="3" t="str">
        <f t="shared" si="12"/>
        <v>古拉顿碎片</v>
      </c>
      <c r="P988" s="3">
        <f>INT(COUNTIFS(工作表3!A:A,A988))</f>
        <v>1</v>
      </c>
      <c r="Q988" s="3" t="str">
        <f>IF($P988=0,$D988,VLOOKUP($A988,工作表3!$A$6:$L$1016,12,0))</f>
        <v>主线关卡【菊石兽】概率掉落</v>
      </c>
    </row>
    <row r="989" spans="1:17">
      <c r="A989" s="79">
        <v>10248</v>
      </c>
      <c r="B989" s="55" t="s">
        <v>746</v>
      </c>
      <c r="C989" s="54" t="s">
        <v>138</v>
      </c>
      <c r="D989" s="86" t="s">
        <v>1784</v>
      </c>
      <c r="E989" s="8">
        <v>103</v>
      </c>
      <c r="F989" s="8">
        <v>1</v>
      </c>
      <c r="G989" s="11">
        <v>87</v>
      </c>
      <c r="H989" s="11">
        <v>9</v>
      </c>
      <c r="I989" s="8">
        <v>0</v>
      </c>
      <c r="J989" s="11">
        <v>10110</v>
      </c>
      <c r="L989" s="22" t="s">
        <v>1526</v>
      </c>
      <c r="M989" s="22" t="str">
        <f>IF(ISERROR(VLOOKUP($B989,'[1]2.图文对照表'!$C$47:$D$297,2,0)),$B989,VLOOKUP($B989,'[1]2.图文对照表'!$C$47:$D$297,2,0))</f>
        <v>钢神柱</v>
      </c>
      <c r="O989" s="3" t="str">
        <f t="shared" si="12"/>
        <v>钢神柱碎片</v>
      </c>
      <c r="P989" s="3">
        <f>INT(COUNTIFS(工作表3!A:A,A989))</f>
        <v>1</v>
      </c>
      <c r="Q989" s="3" t="str">
        <f>IF($P989=0,$D989,VLOOKUP($A989,工作表3!$A$6:$L$1016,12,0))</f>
        <v>主线关卡【喇叭芽】概率掉落</v>
      </c>
    </row>
    <row r="990" spans="1:17">
      <c r="A990" s="79">
        <v>10249</v>
      </c>
      <c r="B990" s="55" t="s">
        <v>747</v>
      </c>
      <c r="C990" s="54" t="s">
        <v>138</v>
      </c>
      <c r="D990" s="86" t="s">
        <v>1841</v>
      </c>
      <c r="E990" s="8">
        <v>103</v>
      </c>
      <c r="F990" s="8">
        <v>1</v>
      </c>
      <c r="G990" s="11">
        <v>139</v>
      </c>
      <c r="H990" s="11">
        <v>13</v>
      </c>
      <c r="I990" s="8">
        <v>0</v>
      </c>
      <c r="J990" s="11">
        <v>10111</v>
      </c>
      <c r="L990" s="22" t="s">
        <v>1453</v>
      </c>
      <c r="M990" s="22" t="str">
        <f>IF(ISERROR(VLOOKUP($B990,'[1]2.图文对照表'!$C$47:$D$297,2,0)),$B990,VLOOKUP($B990,'[1]2.图文对照表'!$C$47:$D$297,2,0))</f>
        <v>冰神柱</v>
      </c>
      <c r="O990" s="3" t="str">
        <f t="shared" si="12"/>
        <v>冰神柱碎片</v>
      </c>
      <c r="P990" s="3">
        <f>INT(COUNTIFS(工作表3!A:A,A990))</f>
        <v>1</v>
      </c>
      <c r="Q990" s="3" t="str">
        <f>IF($P990=0,$D990,VLOOKUP($A990,工作表3!$A$6:$L$1016,12,0))</f>
        <v>主线关卡【艾比郎】概率掉落</v>
      </c>
    </row>
    <row r="991" spans="1:17">
      <c r="A991" s="79">
        <v>10250</v>
      </c>
      <c r="B991" s="55" t="s">
        <v>748</v>
      </c>
      <c r="C991" s="54" t="s">
        <v>138</v>
      </c>
      <c r="D991" s="86" t="s">
        <v>1893</v>
      </c>
      <c r="E991" s="8">
        <v>103</v>
      </c>
      <c r="F991" s="8">
        <v>1</v>
      </c>
      <c r="G991" s="11">
        <v>165</v>
      </c>
      <c r="H991" s="11">
        <v>15</v>
      </c>
      <c r="I991" s="8">
        <v>0</v>
      </c>
      <c r="J991" s="11">
        <v>10114</v>
      </c>
      <c r="L991" s="22" t="s">
        <v>1526</v>
      </c>
      <c r="M991" s="22" t="str">
        <f>IF(ISERROR(VLOOKUP($B991,'[1]2.图文对照表'!$C$47:$D$297,2,0)),$B991,VLOOKUP($B991,'[1]2.图文对照表'!$C$47:$D$297,2,0))</f>
        <v>蛇纹熊</v>
      </c>
      <c r="O991" s="3" t="str">
        <f t="shared" si="12"/>
        <v>蛇纹熊碎片</v>
      </c>
      <c r="P991" s="3">
        <f>INT(COUNTIFS(工作表3!A:A,A991))</f>
        <v>1</v>
      </c>
      <c r="Q991" s="3" t="str">
        <f>IF($P991=0,$D991,VLOOKUP($A991,工作表3!$A$6:$L$1016,12,0))</f>
        <v>主线关卡【铁甲贝】概率掉落</v>
      </c>
    </row>
    <row r="992" spans="1:17">
      <c r="A992" s="79">
        <v>10251</v>
      </c>
      <c r="B992" s="55" t="s">
        <v>2187</v>
      </c>
      <c r="C992" s="54" t="s">
        <v>138</v>
      </c>
      <c r="D992" s="86" t="s">
        <v>1940</v>
      </c>
      <c r="E992" s="8">
        <v>103</v>
      </c>
      <c r="F992" s="8">
        <v>1</v>
      </c>
      <c r="G992" s="11">
        <v>48</v>
      </c>
      <c r="H992" s="11">
        <v>6</v>
      </c>
      <c r="I992" s="8">
        <v>0</v>
      </c>
      <c r="J992" s="11">
        <v>10125</v>
      </c>
      <c r="L992" s="22" t="s">
        <v>1527</v>
      </c>
      <c r="M992" s="22" t="str">
        <f>IF(ISERROR(VLOOKUP($B992,'[1]2.图文对照表'!$C$47:$D$297,2,0)),$B992,VLOOKUP($B992,'[1]2.图文对照表'!$C$47:$D$297,2,0))</f>
        <v>钉锤头</v>
      </c>
      <c r="O992" s="3" t="str">
        <f t="shared" si="12"/>
        <v>钉锤头碎片</v>
      </c>
      <c r="P992" s="3">
        <f>INT(COUNTIFS(工作表3!A:A,A992))</f>
        <v>1</v>
      </c>
      <c r="Q992" s="3" t="str">
        <f>IF($P992=0,$D992,VLOOKUP($A992,工作表3!$A$6:$L$1016,12,0))</f>
        <v>主线关卡【黑暗鸦】概率掉落</v>
      </c>
    </row>
    <row r="993" spans="1:17">
      <c r="A993" s="79">
        <v>10252</v>
      </c>
      <c r="B993" s="55" t="s">
        <v>750</v>
      </c>
      <c r="C993" s="54" t="s">
        <v>138</v>
      </c>
      <c r="D993" s="86" t="s">
        <v>1941</v>
      </c>
      <c r="E993" s="8">
        <v>103</v>
      </c>
      <c r="F993" s="8">
        <v>1</v>
      </c>
      <c r="G993" s="11">
        <v>100</v>
      </c>
      <c r="H993" s="11">
        <v>10</v>
      </c>
      <c r="I993" s="8">
        <v>0</v>
      </c>
      <c r="J993" s="11">
        <v>10131</v>
      </c>
      <c r="L993" s="22" t="s">
        <v>1563</v>
      </c>
      <c r="M993" s="22" t="str">
        <f>IF(ISERROR(VLOOKUP($B993,'[1]2.图文对照表'!$C$47:$D$297,2,0)),$B993,VLOOKUP($B993,'[1]2.图文对照表'!$C$47:$D$297,2,0))</f>
        <v>巨翅蝉</v>
      </c>
      <c r="O993" s="3" t="str">
        <f t="shared" si="12"/>
        <v>巨翅蝉碎片</v>
      </c>
      <c r="P993" s="3">
        <f>INT(COUNTIFS(工作表3!A:A,A993))</f>
        <v>1</v>
      </c>
      <c r="Q993" s="3" t="str">
        <f>IF($P993=0,$D993,VLOOKUP($A993,工作表3!$A$6:$L$1016,12,0))</f>
        <v>主线关卡【呆呆兽】概率掉落</v>
      </c>
    </row>
    <row r="994" spans="1:17">
      <c r="A994" s="79">
        <v>10253</v>
      </c>
      <c r="B994" s="55" t="s">
        <v>646</v>
      </c>
      <c r="C994" s="54" t="s">
        <v>138</v>
      </c>
      <c r="D994" s="86" t="s">
        <v>1841</v>
      </c>
      <c r="E994" s="8">
        <v>103</v>
      </c>
      <c r="F994" s="8">
        <v>1</v>
      </c>
      <c r="G994" s="11">
        <v>113</v>
      </c>
      <c r="H994" s="11">
        <v>11</v>
      </c>
      <c r="I994" s="8">
        <v>0</v>
      </c>
      <c r="J994" s="11">
        <v>10143</v>
      </c>
      <c r="L994" s="22" t="s">
        <v>1531</v>
      </c>
      <c r="M994" s="22" t="str">
        <f>IF(ISERROR(VLOOKUP($B994,'[1]2.图文对照表'!$C$47:$D$297,2,0)),$B994,VLOOKUP($B994,'[1]2.图文对照表'!$C$47:$D$297,2,0))</f>
        <v>小海狮</v>
      </c>
      <c r="O994" s="3" t="str">
        <f t="shared" si="12"/>
        <v>小海狮碎片</v>
      </c>
      <c r="P994" s="3">
        <f>INT(COUNTIFS(工作表3!A:A,A994))</f>
        <v>1</v>
      </c>
      <c r="Q994" s="3" t="str">
        <f>IF($P994=0,$D994,VLOOKUP($A994,工作表3!$A$6:$L$1016,12,0))</f>
        <v>主线关卡【针叶龙】概率掉落</v>
      </c>
    </row>
    <row r="995" spans="1:17">
      <c r="A995" s="79">
        <v>10254</v>
      </c>
      <c r="B995" s="55" t="s">
        <v>408</v>
      </c>
      <c r="C995" s="54" t="s">
        <v>138</v>
      </c>
      <c r="D995" s="86" t="s">
        <v>1939</v>
      </c>
      <c r="E995" s="8">
        <v>103</v>
      </c>
      <c r="F995" s="8">
        <v>1</v>
      </c>
      <c r="G995" s="11">
        <v>152</v>
      </c>
      <c r="H995" s="11">
        <v>14</v>
      </c>
      <c r="I995" s="8">
        <v>0</v>
      </c>
      <c r="J995" s="11">
        <v>10147</v>
      </c>
      <c r="L995" s="22" t="s">
        <v>1528</v>
      </c>
      <c r="M995" s="22" t="str">
        <f>IF(ISERROR(VLOOKUP($B995,'[1]2.图文对照表'!$C$47:$D$297,2,0)),$B995,VLOOKUP($B995,'[1]2.图文对照表'!$C$47:$D$297,2,0))</f>
        <v>纪灵</v>
      </c>
      <c r="O995" s="3" t="str">
        <f t="shared" si="12"/>
        <v>纪灵碎片</v>
      </c>
      <c r="P995" s="3">
        <f>INT(COUNTIFS(工作表3!A:A,A995))</f>
        <v>1</v>
      </c>
      <c r="Q995" s="3" t="str">
        <f>IF($P995=0,$D995,VLOOKUP($A995,工作表3!$A$6:$L$1016,12,0))</f>
        <v>主线关卡【壶壶】概率掉落</v>
      </c>
    </row>
    <row r="996" spans="1:17">
      <c r="A996" s="53">
        <v>10255</v>
      </c>
      <c r="B996" s="55" t="s">
        <v>1254</v>
      </c>
      <c r="C996" s="54" t="s">
        <v>565</v>
      </c>
      <c r="D996" s="83" t="s">
        <v>1588</v>
      </c>
      <c r="E996" s="8">
        <v>117</v>
      </c>
      <c r="F996" s="8">
        <v>20</v>
      </c>
      <c r="G996" s="8">
        <v>0</v>
      </c>
      <c r="H996" s="8">
        <v>0</v>
      </c>
      <c r="I996" s="8">
        <v>0</v>
      </c>
      <c r="L996" s="22" t="s">
        <v>1531</v>
      </c>
      <c r="M996" s="22" t="str">
        <f>IF(ISERROR(VLOOKUP($B996,'[1]2.图文对照表'!$C$47:$D$297,2,0)),$B996,VLOOKUP($B996,'[1]2.图文对照表'!$C$47:$D$297,2,0))</f>
        <v>拉提奥斯</v>
      </c>
      <c r="O996" s="3" t="str">
        <f t="shared" si="12"/>
        <v>拉提奥斯碎片</v>
      </c>
      <c r="P996" s="3">
        <f>INT(COUNTIFS(工作表3!A:A,A996))</f>
        <v>0</v>
      </c>
      <c r="Q996" s="3" t="str">
        <f>IF($P996=0,$D996,VLOOKUP($A996,工作表3!$A$6:$L$1016,12,0))</f>
        <v>地区争霸—拉提奥斯关卡掉落</v>
      </c>
    </row>
    <row r="997" spans="1:17">
      <c r="A997" s="79">
        <v>10256</v>
      </c>
      <c r="B997" s="55" t="s">
        <v>631</v>
      </c>
      <c r="C997" s="54" t="s">
        <v>565</v>
      </c>
      <c r="D997" s="83" t="s">
        <v>1589</v>
      </c>
      <c r="E997" s="8">
        <v>117</v>
      </c>
      <c r="F997" s="8">
        <v>20</v>
      </c>
      <c r="G997" s="8">
        <v>0</v>
      </c>
      <c r="H997" s="8">
        <v>0</v>
      </c>
      <c r="I997" s="8">
        <v>0</v>
      </c>
      <c r="L997" s="22" t="s">
        <v>1528</v>
      </c>
      <c r="M997" s="22" t="str">
        <f>IF(ISERROR(VLOOKUP($B997,'[1]2.图文对照表'!$C$47:$D$297,2,0)),$B997,VLOOKUP($B997,'[1]2.图文对照表'!$C$47:$D$297,2,0))</f>
        <v>小火龙</v>
      </c>
      <c r="O997" s="3" t="str">
        <f t="shared" si="12"/>
        <v>小火龙碎片</v>
      </c>
      <c r="P997" s="3">
        <f>INT(COUNTIFS(工作表3!A:A,A997))</f>
        <v>0</v>
      </c>
      <c r="Q997" s="3" t="str">
        <f>IF($P997=0,$D997,VLOOKUP($A997,工作表3!$A$6:$L$1016,12,0))</f>
        <v>地区争霸—小火龙关卡掉落</v>
      </c>
    </row>
    <row r="998" spans="1:17">
      <c r="A998" s="53">
        <v>10257</v>
      </c>
      <c r="B998" s="55" t="s">
        <v>745</v>
      </c>
      <c r="C998" s="54" t="s">
        <v>565</v>
      </c>
      <c r="D998" s="83" t="s">
        <v>1590</v>
      </c>
      <c r="E998" s="8">
        <v>117</v>
      </c>
      <c r="F998" s="8">
        <v>20</v>
      </c>
      <c r="G998" s="8">
        <v>0</v>
      </c>
      <c r="H998" s="8">
        <v>0</v>
      </c>
      <c r="I998" s="8">
        <v>0</v>
      </c>
      <c r="L998" s="22" t="s">
        <v>1519</v>
      </c>
      <c r="M998" s="22" t="str">
        <f>IF(ISERROR(VLOOKUP($B998,'[1]2.图文对照表'!$C$47:$D$297,2,0)),$B998,VLOOKUP($B998,'[1]2.图文对照表'!$C$47:$D$297,2,0))</f>
        <v>古拉顿</v>
      </c>
      <c r="O998" s="3" t="str">
        <f t="shared" si="12"/>
        <v>古拉顿碎片</v>
      </c>
      <c r="P998" s="3">
        <f>INT(COUNTIFS(工作表3!A:A,A998))</f>
        <v>0</v>
      </c>
      <c r="Q998" s="3" t="str">
        <f>IF($P998=0,$D998,VLOOKUP($A998,工作表3!$A$6:$L$1016,12,0))</f>
        <v>地区争霸—古拉顿关卡掉落</v>
      </c>
    </row>
    <row r="999" spans="1:17">
      <c r="A999" s="79">
        <v>10258</v>
      </c>
      <c r="B999" s="55" t="s">
        <v>746</v>
      </c>
      <c r="C999" s="54" t="s">
        <v>565</v>
      </c>
      <c r="D999" s="83" t="s">
        <v>1591</v>
      </c>
      <c r="E999" s="8">
        <v>117</v>
      </c>
      <c r="F999" s="8">
        <v>20</v>
      </c>
      <c r="G999" s="8">
        <v>0</v>
      </c>
      <c r="H999" s="8">
        <v>0</v>
      </c>
      <c r="I999" s="8">
        <v>0</v>
      </c>
      <c r="L999" s="22" t="s">
        <v>1560</v>
      </c>
      <c r="M999" s="22" t="str">
        <f>IF(ISERROR(VLOOKUP($B999,'[1]2.图文对照表'!$C$47:$D$297,2,0)),$B999,VLOOKUP($B999,'[1]2.图文对照表'!$C$47:$D$297,2,0))</f>
        <v>钢神柱</v>
      </c>
      <c r="O999" s="3" t="str">
        <f t="shared" ref="O999:O1062" si="13">IF($L999&gt;0,CONCATENATE($M999,"碎片"),$M999)</f>
        <v>钢神柱碎片</v>
      </c>
      <c r="P999" s="3">
        <f>INT(COUNTIFS(工作表3!A:A,A999))</f>
        <v>0</v>
      </c>
      <c r="Q999" s="3" t="str">
        <f>IF($P999=0,$D999,VLOOKUP($A999,工作表3!$A$6:$L$1016,12,0))</f>
        <v>地区争霸—钢神柱叶关卡掉落</v>
      </c>
    </row>
    <row r="1000" spans="1:17">
      <c r="A1000" s="53">
        <v>10259</v>
      </c>
      <c r="B1000" s="55" t="s">
        <v>713</v>
      </c>
      <c r="C1000" s="54" t="s">
        <v>565</v>
      </c>
      <c r="D1000" s="83" t="s">
        <v>1592</v>
      </c>
      <c r="E1000" s="8">
        <v>117</v>
      </c>
      <c r="F1000" s="8">
        <v>20</v>
      </c>
      <c r="G1000" s="8">
        <v>0</v>
      </c>
      <c r="H1000" s="8">
        <v>0</v>
      </c>
      <c r="I1000" s="8">
        <v>0</v>
      </c>
      <c r="L1000" s="22" t="s">
        <v>1527</v>
      </c>
      <c r="M1000" s="22" t="str">
        <f>IF(ISERROR(VLOOKUP($B1000,'[1]2.图文对照表'!$C$47:$D$297,2,0)),$B1000,VLOOKUP($B1000,'[1]2.图文对照表'!$C$47:$D$297,2,0))</f>
        <v>露基亚</v>
      </c>
      <c r="O1000" s="3" t="str">
        <f t="shared" si="13"/>
        <v>露基亚碎片</v>
      </c>
      <c r="P1000" s="3">
        <f>INT(COUNTIFS(工作表3!A:A,A1000))</f>
        <v>0</v>
      </c>
      <c r="Q1000" s="3" t="str">
        <f>IF($P1000=0,$D1000,VLOOKUP($A1000,工作表3!$A$6:$L$1016,12,0))</f>
        <v>地区争霸—露基亚关卡掉落</v>
      </c>
    </row>
    <row r="1001" spans="1:17">
      <c r="A1001" s="79">
        <v>10260</v>
      </c>
      <c r="B1001" s="55" t="s">
        <v>992</v>
      </c>
      <c r="C1001" s="54" t="s">
        <v>565</v>
      </c>
      <c r="D1001" s="83" t="s">
        <v>1593</v>
      </c>
      <c r="E1001" s="8">
        <v>117</v>
      </c>
      <c r="F1001" s="8">
        <v>20</v>
      </c>
      <c r="G1001" s="8">
        <v>0</v>
      </c>
      <c r="H1001" s="8">
        <v>0</v>
      </c>
      <c r="I1001" s="8">
        <v>0</v>
      </c>
      <c r="L1001" s="22" t="s">
        <v>1528</v>
      </c>
      <c r="M1001" s="22" t="str">
        <f>IF(ISERROR(VLOOKUP($B1001,'[1]2.图文对照表'!$C$47:$D$297,2,0)),$B1001,VLOOKUP($B1001,'[1]2.图文对照表'!$C$47:$D$297,2,0))</f>
        <v>凰王</v>
      </c>
      <c r="O1001" s="3" t="str">
        <f t="shared" si="13"/>
        <v>凰王碎片</v>
      </c>
      <c r="P1001" s="3">
        <f>INT(COUNTIFS(工作表3!A:A,A1001))</f>
        <v>0</v>
      </c>
      <c r="Q1001" s="3" t="str">
        <f>IF($P1001=0,$D1001,VLOOKUP($A1001,工作表3!$A$6:$L$1016,12,0))</f>
        <v>地区争霸—凰王关卡掉落</v>
      </c>
    </row>
    <row r="1002" spans="1:17">
      <c r="A1002" s="53">
        <v>10261</v>
      </c>
      <c r="B1002" s="55" t="s">
        <v>1256</v>
      </c>
      <c r="C1002" s="54" t="s">
        <v>565</v>
      </c>
      <c r="D1002" s="83" t="s">
        <v>1594</v>
      </c>
      <c r="E1002" s="8">
        <v>117</v>
      </c>
      <c r="F1002" s="8">
        <v>20</v>
      </c>
      <c r="G1002" s="8">
        <v>0</v>
      </c>
      <c r="H1002" s="8">
        <v>0</v>
      </c>
      <c r="I1002" s="8">
        <v>0</v>
      </c>
      <c r="L1002" s="22" t="s">
        <v>1542</v>
      </c>
      <c r="M1002" s="22" t="str">
        <f>IF(ISERROR(VLOOKUP($B1002,'[1]2.图文对照表'!$C$47:$D$297,2,0)),$B1002,VLOOKUP($B1002,'[1]2.图文对照表'!$C$47:$D$297,2,0))</f>
        <v>超梦</v>
      </c>
      <c r="O1002" s="3" t="str">
        <f t="shared" si="13"/>
        <v>超梦碎片</v>
      </c>
      <c r="P1002" s="3">
        <f>INT(COUNTIFS(工作表3!A:A,A1002))</f>
        <v>0</v>
      </c>
      <c r="Q1002" s="3" t="str">
        <f>IF($P1002=0,$D1002,VLOOKUP($A1002,工作表3!$A$6:$L$1016,12,0))</f>
        <v>地区争霸—超梦关卡掉落</v>
      </c>
    </row>
    <row r="1003" spans="1:17">
      <c r="A1003" s="79">
        <v>10262</v>
      </c>
      <c r="B1003" s="55" t="s">
        <v>1255</v>
      </c>
      <c r="C1003" s="54" t="s">
        <v>565</v>
      </c>
      <c r="D1003" s="83" t="s">
        <v>1595</v>
      </c>
      <c r="E1003" s="8">
        <v>117</v>
      </c>
      <c r="F1003" s="8">
        <v>20</v>
      </c>
      <c r="G1003" s="8">
        <v>0</v>
      </c>
      <c r="H1003" s="8">
        <v>0</v>
      </c>
      <c r="I1003" s="8">
        <v>0</v>
      </c>
      <c r="L1003" s="22" t="s">
        <v>1559</v>
      </c>
      <c r="M1003" s="22" t="str">
        <f>IF(ISERROR(VLOOKUP($B1003,'[1]2.图文对照表'!$C$47:$D$297,2,0)),$B1003,VLOOKUP($B1003,'[1]2.图文对照表'!$C$47:$D$297,2,0))</f>
        <v>海皇牙</v>
      </c>
      <c r="O1003" s="3" t="str">
        <f t="shared" si="13"/>
        <v>海皇牙碎片</v>
      </c>
      <c r="P1003" s="3">
        <f>INT(COUNTIFS(工作表3!A:A,A1003))</f>
        <v>0</v>
      </c>
      <c r="Q1003" s="3" t="str">
        <f>IF($P1003=0,$D1003,VLOOKUP($A1003,工作表3!$A$6:$L$1016,12,0))</f>
        <v>地区争霸—海皇牙关卡掉落</v>
      </c>
    </row>
    <row r="1004" spans="1:17">
      <c r="A1004" s="53">
        <v>10263</v>
      </c>
      <c r="B1004" s="54" t="s">
        <v>2188</v>
      </c>
      <c r="C1004" s="54" t="s">
        <v>2055</v>
      </c>
      <c r="D1004" s="83" t="s">
        <v>1596</v>
      </c>
      <c r="E1004" s="8">
        <v>137</v>
      </c>
      <c r="F1004" s="8">
        <v>27</v>
      </c>
      <c r="G1004" s="8">
        <v>1</v>
      </c>
      <c r="H1004" s="8">
        <v>0</v>
      </c>
      <c r="I1004" s="8">
        <v>0</v>
      </c>
      <c r="L1004" s="22" t="s">
        <v>1531</v>
      </c>
      <c r="M1004" s="22" t="str">
        <f>IF(ISERROR(VLOOKUP($B1004,'[1]2.图文对照表'!$C$47:$D$297,2,0)),$B1004,VLOOKUP($B1004,'[1]2.图文对照表'!$C$47:$D$297,2,0))</f>
        <v>外星女王时装</v>
      </c>
      <c r="O1004" s="3" t="str">
        <f t="shared" si="13"/>
        <v>外星女王时装碎片</v>
      </c>
      <c r="P1004" s="3">
        <f>INT(COUNTIFS(工作表3!A:A,A1004))</f>
        <v>0</v>
      </c>
      <c r="Q1004" s="3" t="str">
        <f>IF($P1004=0,$D1004,VLOOKUP($A1004,工作表3!$A$6:$L$1016,12,0))</f>
        <v>幸运轮盘排名大奖</v>
      </c>
    </row>
    <row r="1005" spans="1:17">
      <c r="A1005" s="79">
        <v>10264</v>
      </c>
      <c r="B1005" s="54" t="s">
        <v>2189</v>
      </c>
      <c r="C1005" s="54" t="s">
        <v>2055</v>
      </c>
      <c r="D1005" s="83" t="s">
        <v>1596</v>
      </c>
      <c r="E1005" s="8">
        <v>137</v>
      </c>
      <c r="F1005" s="8">
        <v>27</v>
      </c>
      <c r="G1005" s="8">
        <v>1</v>
      </c>
      <c r="H1005" s="8">
        <v>0</v>
      </c>
      <c r="I1005" s="8">
        <v>0</v>
      </c>
      <c r="L1005" s="22" t="s">
        <v>1533</v>
      </c>
      <c r="M1005" s="22" t="str">
        <f>IF(ISERROR(VLOOKUP($B1005,'[1]2.图文对照表'!$C$47:$D$297,2,0)),$B1005,VLOOKUP($B1005,'[1]2.图文对照表'!$C$47:$D$297,2,0))</f>
        <v>狮子兽王时装</v>
      </c>
      <c r="O1005" s="3" t="str">
        <f t="shared" si="13"/>
        <v>狮子兽王时装碎片</v>
      </c>
      <c r="P1005" s="3">
        <f>INT(COUNTIFS(工作表3!A:A,A1005))</f>
        <v>0</v>
      </c>
      <c r="Q1005" s="3" t="str">
        <f>IF($P1005=0,$D1005,VLOOKUP($A1005,工作表3!$A$6:$L$1016,12,0))</f>
        <v>幸运轮盘排名大奖</v>
      </c>
    </row>
    <row r="1006" spans="1:17">
      <c r="A1006" s="53">
        <v>10265</v>
      </c>
      <c r="B1006" s="54" t="s">
        <v>2190</v>
      </c>
      <c r="C1006" s="54" t="s">
        <v>1721</v>
      </c>
      <c r="D1006" s="83" t="s">
        <v>1722</v>
      </c>
      <c r="E1006" s="8">
        <v>132</v>
      </c>
      <c r="F1006" s="8">
        <v>18</v>
      </c>
      <c r="G1006" s="8">
        <v>0</v>
      </c>
      <c r="H1006" s="8">
        <v>0</v>
      </c>
      <c r="I1006" s="8">
        <v>0</v>
      </c>
      <c r="J1006" s="8">
        <f t="shared" ref="J1006" si="14">LEN(D1006)</f>
        <v>9</v>
      </c>
      <c r="L1006" s="22" t="s">
        <v>1473</v>
      </c>
      <c r="M1006" s="22" t="str">
        <f>IF(ISERROR(VLOOKUP($B1006,'[1]2.图文对照表'!$C$47:$D$297,2,0)),$B1006,VLOOKUP($B1006,'[1]2.图文对照表'!$C$47:$D$297,2,0))</f>
        <v>武装大猩猩时装</v>
      </c>
      <c r="O1006" s="3" t="str">
        <f t="shared" si="13"/>
        <v>武装大猩猩时装碎片</v>
      </c>
      <c r="P1006" s="3">
        <f>INT(COUNTIFS(工作表3!A:A,A1006))</f>
        <v>0</v>
      </c>
      <c r="Q1006" s="3" t="str">
        <f>IF($P1006=0,$D1006,VLOOKUP($A1006,工作表3!$A$6:$L$1016,12,0))</f>
        <v>可以在公会商店购买</v>
      </c>
    </row>
    <row r="1007" spans="1:17">
      <c r="A1007" s="79">
        <v>10266</v>
      </c>
      <c r="B1007" s="54" t="s">
        <v>2191</v>
      </c>
      <c r="C1007" s="54" t="s">
        <v>2055</v>
      </c>
      <c r="D1007" s="83" t="s">
        <v>1596</v>
      </c>
      <c r="E1007" s="8">
        <v>137</v>
      </c>
      <c r="F1007" s="8">
        <v>27</v>
      </c>
      <c r="G1007" s="8">
        <v>1</v>
      </c>
      <c r="H1007" s="8">
        <v>0</v>
      </c>
      <c r="I1007" s="8">
        <v>0</v>
      </c>
      <c r="L1007" s="22" t="s">
        <v>1538</v>
      </c>
      <c r="M1007" s="22" t="str">
        <f>IF(ISERROR(VLOOKUP($B1007,'[1]2.图文对照表'!$C$47:$D$297,2,0)),$B1007,VLOOKUP($B1007,'[1]2.图文对照表'!$C$47:$D$297,2,0))</f>
        <v>甜心假面时装</v>
      </c>
      <c r="O1007" s="3" t="str">
        <f t="shared" si="13"/>
        <v>甜心假面时装碎片</v>
      </c>
      <c r="P1007" s="3">
        <f>INT(COUNTIFS(工作表3!A:A,A1007))</f>
        <v>0</v>
      </c>
      <c r="Q1007" s="3" t="str">
        <f>IF($P1007=0,$D1007,VLOOKUP($A1007,工作表3!$A$6:$L$1016,12,0))</f>
        <v>幸运轮盘排名大奖</v>
      </c>
    </row>
    <row r="1008" spans="1:17">
      <c r="A1008" s="53">
        <v>10267</v>
      </c>
      <c r="B1008" s="54" t="s">
        <v>2192</v>
      </c>
      <c r="C1008" s="54" t="s">
        <v>1721</v>
      </c>
      <c r="D1008" s="83" t="s">
        <v>1722</v>
      </c>
      <c r="E1008" s="8">
        <v>132</v>
      </c>
      <c r="F1008" s="8">
        <v>18</v>
      </c>
      <c r="G1008" s="8">
        <v>0</v>
      </c>
      <c r="H1008" s="8">
        <v>0</v>
      </c>
      <c r="I1008" s="8">
        <v>0</v>
      </c>
      <c r="J1008" s="8">
        <f t="shared" ref="J1008" si="15">LEN(D1008)</f>
        <v>9</v>
      </c>
      <c r="L1008" s="22" t="s">
        <v>1527</v>
      </c>
      <c r="M1008" s="22" t="str">
        <f>IF(ISERROR(VLOOKUP($B1008,'[1]2.图文对照表'!$C$47:$D$297,2,0)),$B1008,VLOOKUP($B1008,'[1]2.图文对照表'!$C$47:$D$297,2,0))</f>
        <v>僵尸男时装</v>
      </c>
      <c r="O1008" s="3" t="str">
        <f t="shared" si="13"/>
        <v>僵尸男时装碎片</v>
      </c>
      <c r="P1008" s="3">
        <f>INT(COUNTIFS(工作表3!A:A,A1008))</f>
        <v>0</v>
      </c>
      <c r="Q1008" s="3" t="str">
        <f>IF($P1008=0,$D1008,VLOOKUP($A1008,工作表3!$A$6:$L$1016,12,0))</f>
        <v>可以在公会商店购买</v>
      </c>
    </row>
    <row r="1009" spans="1:17">
      <c r="A1009" s="79">
        <v>10268</v>
      </c>
      <c r="B1009" s="54" t="s">
        <v>2193</v>
      </c>
      <c r="C1009" s="54" t="s">
        <v>2055</v>
      </c>
      <c r="D1009" s="83" t="s">
        <v>1596</v>
      </c>
      <c r="E1009" s="8">
        <v>137</v>
      </c>
      <c r="F1009" s="8">
        <v>27</v>
      </c>
      <c r="G1009" s="8">
        <v>1</v>
      </c>
      <c r="H1009" s="8">
        <v>0</v>
      </c>
      <c r="I1009" s="8">
        <v>0</v>
      </c>
      <c r="L1009" s="22" t="s">
        <v>1529</v>
      </c>
      <c r="M1009" s="22" t="str">
        <f>IF(ISERROR(VLOOKUP($B1009,'[1]2.图文对照表'!$C$47:$D$297,2,0)),$B1009,VLOOKUP($B1009,'[1]2.图文对照表'!$C$47:$D$297,2,0))</f>
        <v>驱动骑士时装</v>
      </c>
      <c r="O1009" s="3" t="str">
        <f t="shared" si="13"/>
        <v>驱动骑士时装碎片</v>
      </c>
      <c r="P1009" s="3">
        <f>INT(COUNTIFS(工作表3!A:A,A1009))</f>
        <v>0</v>
      </c>
      <c r="Q1009" s="3" t="str">
        <f>IF($P1009=0,$D1009,VLOOKUP($A1009,工作表3!$A$6:$L$1016,12,0))</f>
        <v>幸运轮盘排名大奖</v>
      </c>
    </row>
    <row r="1010" spans="1:17">
      <c r="A1010" s="53">
        <v>10269</v>
      </c>
      <c r="B1010" s="54" t="s">
        <v>2194</v>
      </c>
      <c r="C1010" s="54" t="s">
        <v>1721</v>
      </c>
      <c r="D1010" s="83" t="s">
        <v>1722</v>
      </c>
      <c r="E1010" s="8">
        <v>132</v>
      </c>
      <c r="F1010" s="8">
        <v>18</v>
      </c>
      <c r="G1010" s="8">
        <v>0</v>
      </c>
      <c r="H1010" s="8">
        <v>0</v>
      </c>
      <c r="I1010" s="8">
        <v>0</v>
      </c>
      <c r="J1010" s="8">
        <f t="shared" ref="J1010" si="16">LEN(D1010)</f>
        <v>9</v>
      </c>
      <c r="L1010" s="22" t="s">
        <v>1543</v>
      </c>
      <c r="M1010" s="22" t="str">
        <f>IF(ISERROR(VLOOKUP($B1010,'[1]2.图文对照表'!$C$47:$D$297,2,0)),$B1010,VLOOKUP($B1010,'[1]2.图文对照表'!$C$47:$D$297,2,0))</f>
        <v>毒刺时装</v>
      </c>
      <c r="O1010" s="3" t="str">
        <f t="shared" si="13"/>
        <v>毒刺时装碎片</v>
      </c>
      <c r="P1010" s="3">
        <f>INT(COUNTIFS(工作表3!A:A,A1010))</f>
        <v>0</v>
      </c>
      <c r="Q1010" s="3" t="str">
        <f>IF($P1010=0,$D1010,VLOOKUP($A1010,工作表3!$A$6:$L$1016,12,0))</f>
        <v>可以在公会商店购买</v>
      </c>
    </row>
    <row r="1011" spans="1:17">
      <c r="A1011" s="79">
        <v>10270</v>
      </c>
      <c r="B1011" s="54" t="s">
        <v>2195</v>
      </c>
      <c r="C1011" s="54" t="s">
        <v>2196</v>
      </c>
      <c r="D1011" s="83" t="s">
        <v>1597</v>
      </c>
      <c r="E1011" s="8">
        <v>115</v>
      </c>
      <c r="F1011" s="8">
        <v>29</v>
      </c>
      <c r="G1011" s="8">
        <v>0</v>
      </c>
      <c r="H1011" s="8">
        <v>0</v>
      </c>
      <c r="I1011" s="8">
        <v>0</v>
      </c>
      <c r="L1011" s="22" t="s">
        <v>1530</v>
      </c>
      <c r="M1011" s="22" t="str">
        <f>IF(ISERROR(VLOOKUP($B1011,'[1]2.图文对照表'!$C$47:$D$297,2,0)),$B1011,VLOOKUP($B1011,'[1]2.图文对照表'!$C$47:$D$297,2,0))</f>
        <v>无证骑士时装</v>
      </c>
      <c r="O1011" s="3" t="str">
        <f t="shared" si="13"/>
        <v>无证骑士时装碎片</v>
      </c>
      <c r="P1011" s="3">
        <f>INT(COUNTIFS(工作表3!A:A,A1011))</f>
        <v>0</v>
      </c>
      <c r="Q1011" s="3" t="str">
        <f>IF($P1011=0,$D1011,VLOOKUP($A1011,工作表3!$A$6:$L$1016,12,0))</f>
        <v>可在积分商城购买</v>
      </c>
    </row>
    <row r="1012" spans="1:17">
      <c r="A1012" s="53">
        <v>10271</v>
      </c>
      <c r="B1012" s="54" t="s">
        <v>2197</v>
      </c>
      <c r="C1012" s="54" t="s">
        <v>2196</v>
      </c>
      <c r="D1012" s="83" t="s">
        <v>1597</v>
      </c>
      <c r="E1012" s="8">
        <v>115</v>
      </c>
      <c r="F1012" s="8">
        <v>29</v>
      </c>
      <c r="G1012" s="8">
        <v>0</v>
      </c>
      <c r="H1012" s="8">
        <v>0</v>
      </c>
      <c r="I1012" s="8">
        <v>0</v>
      </c>
      <c r="L1012" s="22" t="s">
        <v>1463</v>
      </c>
      <c r="M1012" s="22" t="str">
        <f>IF(ISERROR(VLOOKUP($B1012,'[1]2.图文对照表'!$C$47:$D$297,2,0)),$B1012,VLOOKUP($B1012,'[1]2.图文对照表'!$C$47:$D$297,2,0))</f>
        <v>协会管理员时装</v>
      </c>
      <c r="O1012" s="3" t="str">
        <f t="shared" si="13"/>
        <v>协会管理员时装碎片</v>
      </c>
      <c r="P1012" s="3">
        <f>INT(COUNTIFS(工作表3!A:A,A1012))</f>
        <v>0</v>
      </c>
      <c r="Q1012" s="3" t="str">
        <f>IF($P1012=0,$D1012,VLOOKUP($A1012,工作表3!$A$6:$L$1016,12,0))</f>
        <v>可在积分商城购买</v>
      </c>
    </row>
    <row r="1013" spans="1:17">
      <c r="A1013" s="81">
        <v>20001</v>
      </c>
      <c r="B1013" s="55" t="s">
        <v>2155</v>
      </c>
      <c r="C1013" s="82" t="s">
        <v>138</v>
      </c>
      <c r="D1013" s="93" t="s">
        <v>1820</v>
      </c>
      <c r="E1013" s="26">
        <v>103</v>
      </c>
      <c r="F1013" s="26">
        <v>1</v>
      </c>
      <c r="G1013" s="26">
        <v>357</v>
      </c>
      <c r="H1013" s="26">
        <v>29</v>
      </c>
      <c r="I1013" s="26">
        <v>0</v>
      </c>
      <c r="L1013" s="22" t="s">
        <v>1528</v>
      </c>
      <c r="M1013" s="22" t="str">
        <f>IF(ISERROR(VLOOKUP($B1013,'[1]2.图文对照表'!$C$47:$D$297,2,0)),$B1013,VLOOKUP($B1013,'[1]2.图文对照表'!$C$47:$D$297,2,0))</f>
        <v>海带人</v>
      </c>
      <c r="O1013" s="3" t="str">
        <f t="shared" si="13"/>
        <v>海带人碎片</v>
      </c>
      <c r="P1013" s="3">
        <f>INT(COUNTIFS(工作表3!A:A,A1013))</f>
        <v>1</v>
      </c>
      <c r="Q1013" s="3" t="str">
        <f>IF($P1013=0,$D1013,VLOOKUP($A1013,工作表3!$A$6:$L$1016,12,0))</f>
        <v>主线关卡【尼多兰】概率掉落</v>
      </c>
    </row>
    <row r="1014" spans="1:17">
      <c r="A1014" s="81">
        <v>20002</v>
      </c>
      <c r="B1014" s="55" t="s">
        <v>2155</v>
      </c>
      <c r="C1014" s="82" t="s">
        <v>138</v>
      </c>
      <c r="D1014" s="93" t="s">
        <v>1770</v>
      </c>
      <c r="E1014" s="26">
        <v>103</v>
      </c>
      <c r="F1014" s="26">
        <v>1</v>
      </c>
      <c r="G1014" s="26">
        <v>825</v>
      </c>
      <c r="H1014" s="26">
        <v>65</v>
      </c>
      <c r="I1014" s="26">
        <v>0</v>
      </c>
      <c r="L1014" s="22" t="s">
        <v>1562</v>
      </c>
      <c r="M1014" s="22" t="str">
        <f>IF(ISERROR(VLOOKUP($B1014,'[1]2.图文对照表'!$C$47:$D$297,2,0)),$B1014,VLOOKUP($B1014,'[1]2.图文对照表'!$C$47:$D$297,2,0))</f>
        <v>海带人</v>
      </c>
      <c r="O1014" s="3" t="str">
        <f t="shared" si="13"/>
        <v>海带人碎片</v>
      </c>
      <c r="P1014" s="3">
        <f>INT(COUNTIFS(工作表3!A:A,A1014))</f>
        <v>1</v>
      </c>
      <c r="Q1014" s="3" t="str">
        <f>IF($P1014=0,$D1014,VLOOKUP($A1014,工作表3!$A$6:$L$1016,12,0))</f>
        <v>主线关卡【派拉斯】概率掉落</v>
      </c>
    </row>
    <row r="1015" spans="1:17">
      <c r="A1015" s="81">
        <v>20003</v>
      </c>
      <c r="B1015" s="55" t="s">
        <v>2155</v>
      </c>
      <c r="C1015" s="82" t="s">
        <v>138</v>
      </c>
      <c r="D1015" s="93" t="s">
        <v>1841</v>
      </c>
      <c r="E1015" s="26">
        <v>103</v>
      </c>
      <c r="F1015" s="26">
        <v>1</v>
      </c>
      <c r="G1015" s="26">
        <v>890</v>
      </c>
      <c r="H1015" s="26">
        <v>70</v>
      </c>
      <c r="I1015" s="26">
        <v>0</v>
      </c>
      <c r="L1015" s="22" t="s">
        <v>1453</v>
      </c>
      <c r="M1015" s="22" t="str">
        <f>IF(ISERROR(VLOOKUP($B1015,'[1]2.图文对照表'!$C$47:$D$297,2,0)),$B1015,VLOOKUP($B1015,'[1]2.图文对照表'!$C$47:$D$297,2,0))</f>
        <v>海带人</v>
      </c>
      <c r="O1015" s="3" t="str">
        <f t="shared" si="13"/>
        <v>海带人碎片</v>
      </c>
      <c r="P1015" s="3">
        <f>INT(COUNTIFS(工作表3!A:A,A1015))</f>
        <v>1</v>
      </c>
      <c r="Q1015" s="3" t="str">
        <f>IF($P1015=0,$D1015,VLOOKUP($A1015,工作表3!$A$6:$L$1016,12,0))</f>
        <v>主线关卡【素利普】概率掉落</v>
      </c>
    </row>
    <row r="1016" spans="1:17">
      <c r="A1016" s="81">
        <v>20004</v>
      </c>
      <c r="B1016" s="55" t="s">
        <v>2155</v>
      </c>
      <c r="C1016" s="82" t="s">
        <v>138</v>
      </c>
      <c r="D1016" s="93" t="s">
        <v>1802</v>
      </c>
      <c r="E1016" s="26">
        <v>103</v>
      </c>
      <c r="F1016" s="26">
        <v>1</v>
      </c>
      <c r="G1016" s="26">
        <v>1059</v>
      </c>
      <c r="H1016" s="26">
        <v>83</v>
      </c>
      <c r="I1016" s="26">
        <v>0</v>
      </c>
      <c r="L1016" s="22" t="s">
        <v>1477</v>
      </c>
      <c r="M1016" s="22" t="str">
        <f>IF(ISERROR(VLOOKUP($B1016,'[1]2.图文对照表'!$C$47:$D$297,2,0)),$B1016,VLOOKUP($B1016,'[1]2.图文对照表'!$C$47:$D$297,2,0))</f>
        <v>海带人</v>
      </c>
      <c r="O1016" s="3" t="str">
        <f t="shared" si="13"/>
        <v>海带人碎片</v>
      </c>
      <c r="P1016" s="3">
        <f>INT(COUNTIFS(工作表3!A:A,A1016))</f>
        <v>1</v>
      </c>
      <c r="Q1016" s="3" t="str">
        <f>IF($P1016=0,$D1016,VLOOKUP($A1016,工作表3!$A$6:$L$1016,12,0))</f>
        <v>主线关卡【穿山鼠】概率掉落</v>
      </c>
    </row>
    <row r="1017" spans="1:17">
      <c r="A1017" s="81">
        <v>20005</v>
      </c>
      <c r="B1017" s="55" t="s">
        <v>2198</v>
      </c>
      <c r="C1017" s="82" t="s">
        <v>138</v>
      </c>
      <c r="D1017" s="93" t="s">
        <v>2031</v>
      </c>
      <c r="E1017" s="26">
        <v>103</v>
      </c>
      <c r="F1017" s="26">
        <v>1</v>
      </c>
      <c r="G1017" s="26">
        <v>955</v>
      </c>
      <c r="H1017" s="26">
        <v>75</v>
      </c>
      <c r="I1017" s="26">
        <v>0</v>
      </c>
      <c r="L1017" s="22" t="s">
        <v>1464</v>
      </c>
      <c r="M1017" s="22" t="str">
        <f>IF(ISERROR(VLOOKUP($B1017,'[1]2.图文对照表'!$C$47:$D$297,2,0)),$B1017,VLOOKUP($B1017,'[1]2.图文对照表'!$C$47:$D$297,2,0))</f>
        <v>甜心假面</v>
      </c>
      <c r="O1017" s="3" t="str">
        <f t="shared" si="13"/>
        <v>甜心假面碎片</v>
      </c>
      <c r="P1017" s="3">
        <f>INT(COUNTIFS(工作表3!A:A,A1017))</f>
        <v>1</v>
      </c>
      <c r="Q1017" s="3" t="str">
        <f>IF($P1017=0,$D1017,VLOOKUP($A1017,工作表3!$A$6:$L$1016,12,0))</f>
        <v>主线关卡【腕力】概率掉落</v>
      </c>
    </row>
    <row r="1018" spans="1:17">
      <c r="A1018" s="81">
        <v>20006</v>
      </c>
      <c r="B1018" s="55" t="s">
        <v>2198</v>
      </c>
      <c r="C1018" s="82" t="s">
        <v>138</v>
      </c>
      <c r="D1018" s="93" t="s">
        <v>1914</v>
      </c>
      <c r="E1018" s="26">
        <v>103</v>
      </c>
      <c r="F1018" s="26">
        <v>1</v>
      </c>
      <c r="G1018" s="26">
        <v>1072</v>
      </c>
      <c r="H1018" s="26">
        <v>84</v>
      </c>
      <c r="I1018" s="26">
        <v>0</v>
      </c>
      <c r="L1018" s="22" t="s">
        <v>1548</v>
      </c>
      <c r="M1018" s="22" t="str">
        <f>IF(ISERROR(VLOOKUP($B1018,'[1]2.图文对照表'!$C$47:$D$297,2,0)),$B1018,VLOOKUP($B1018,'[1]2.图文对照表'!$C$47:$D$297,2,0))</f>
        <v>甜心假面</v>
      </c>
      <c r="O1018" s="3" t="str">
        <f t="shared" si="13"/>
        <v>甜心假面碎片</v>
      </c>
      <c r="P1018" s="3">
        <f>INT(COUNTIFS(工作表3!A:A,A1018))</f>
        <v>1</v>
      </c>
      <c r="Q1018" s="3" t="str">
        <f>IF($P1018=0,$D1018,VLOOKUP($A1018,工作表3!$A$6:$L$1016,12,0))</f>
        <v>主线关卡【胖可丁】概率掉落</v>
      </c>
    </row>
    <row r="1019" spans="1:17">
      <c r="A1019" s="81">
        <v>20007</v>
      </c>
      <c r="B1019" s="55" t="s">
        <v>2198</v>
      </c>
      <c r="C1019" s="82" t="s">
        <v>138</v>
      </c>
      <c r="D1019" s="93" t="s">
        <v>2023</v>
      </c>
      <c r="E1019" s="26">
        <v>103</v>
      </c>
      <c r="F1019" s="26">
        <v>1</v>
      </c>
      <c r="G1019" s="26">
        <v>1215</v>
      </c>
      <c r="H1019" s="26">
        <v>95</v>
      </c>
      <c r="I1019" s="26">
        <v>0</v>
      </c>
      <c r="L1019" s="22" t="s">
        <v>1563</v>
      </c>
      <c r="M1019" s="22" t="str">
        <f>IF(ISERROR(VLOOKUP($B1019,'[1]2.图文对照表'!$C$47:$D$297,2,0)),$B1019,VLOOKUP($B1019,'[1]2.图文对照表'!$C$47:$D$297,2,0))</f>
        <v>甜心假面</v>
      </c>
      <c r="O1019" s="3" t="str">
        <f t="shared" si="13"/>
        <v>甜心假面碎片</v>
      </c>
      <c r="P1019" s="3">
        <f>INT(COUNTIFS(工作表3!A:A,A1019))</f>
        <v>1</v>
      </c>
      <c r="Q1019" s="3" t="str">
        <f>IF($P1019=0,$D1019,VLOOKUP($A1019,工作表3!$A$6:$L$1016,12,0))</f>
        <v>主线关卡【臭泥】概率掉落</v>
      </c>
    </row>
    <row r="1020" spans="1:17">
      <c r="A1020" s="81">
        <v>20008</v>
      </c>
      <c r="B1020" s="55" t="s">
        <v>2198</v>
      </c>
      <c r="C1020" s="82" t="s">
        <v>138</v>
      </c>
      <c r="D1020" s="93" t="s">
        <v>1824</v>
      </c>
      <c r="E1020" s="26">
        <v>103</v>
      </c>
      <c r="F1020" s="26">
        <v>1</v>
      </c>
      <c r="G1020" s="26">
        <v>1265</v>
      </c>
      <c r="H1020" s="26">
        <v>99</v>
      </c>
      <c r="I1020" s="26">
        <v>0</v>
      </c>
      <c r="L1020" s="22" t="s">
        <v>1490</v>
      </c>
      <c r="M1020" s="22" t="str">
        <f>IF(ISERROR(VLOOKUP($B1020,'[1]2.图文对照表'!$C$47:$D$297,2,0)),$B1020,VLOOKUP($B1020,'[1]2.图文对照表'!$C$47:$D$297,2,0))</f>
        <v>甜心假面</v>
      </c>
      <c r="O1020" s="3" t="str">
        <f t="shared" si="13"/>
        <v>甜心假面碎片</v>
      </c>
      <c r="P1020" s="3">
        <f>INT(COUNTIFS(工作表3!A:A,A1020))</f>
        <v>1</v>
      </c>
      <c r="Q1020" s="3" t="str">
        <f>IF($P1020=0,$D1020,VLOOKUP($A1020,工作表3!$A$6:$L$1016,12,0))</f>
        <v>主线关卡【煤炭龟】概率掉落</v>
      </c>
    </row>
    <row r="1021" spans="1:17">
      <c r="A1021" s="81">
        <v>20009</v>
      </c>
      <c r="B1021" s="55" t="s">
        <v>652</v>
      </c>
      <c r="C1021" s="82" t="s">
        <v>138</v>
      </c>
      <c r="D1021" s="93" t="s">
        <v>1800</v>
      </c>
      <c r="E1021" s="26">
        <v>103</v>
      </c>
      <c r="F1021" s="26">
        <v>1</v>
      </c>
      <c r="G1021" s="26">
        <v>370</v>
      </c>
      <c r="H1021" s="26">
        <v>30</v>
      </c>
      <c r="I1021" s="26">
        <v>0</v>
      </c>
      <c r="L1021" s="22" t="s">
        <v>1506</v>
      </c>
      <c r="M1021" s="22" t="str">
        <f>IF(ISERROR(VLOOKUP($B1021,'[1]2.图文对照表'!$C$47:$D$297,2,0)),$B1021,VLOOKUP($B1021,'[1]2.图文对照表'!$C$47:$D$297,2,0))</f>
        <v>瓦斯弹</v>
      </c>
      <c r="O1021" s="3" t="str">
        <f t="shared" si="13"/>
        <v>瓦斯弹碎片</v>
      </c>
      <c r="P1021" s="3">
        <f>INT(COUNTIFS(工作表3!A:A,A1021))</f>
        <v>1</v>
      </c>
      <c r="Q1021" s="3" t="str">
        <f>IF($P1021=0,$D1021,VLOOKUP($A1021,工作表3!$A$6:$L$1016,12,0))</f>
        <v>主线关卡【古拉顿】概率掉落</v>
      </c>
    </row>
    <row r="1022" spans="1:17">
      <c r="A1022" s="81">
        <v>20010</v>
      </c>
      <c r="B1022" s="55" t="s">
        <v>652</v>
      </c>
      <c r="C1022" s="82" t="s">
        <v>138</v>
      </c>
      <c r="D1022" s="93" t="s">
        <v>1850</v>
      </c>
      <c r="E1022" s="26">
        <v>103</v>
      </c>
      <c r="F1022" s="26">
        <v>1</v>
      </c>
      <c r="G1022" s="26">
        <v>838</v>
      </c>
      <c r="H1022" s="26">
        <v>66</v>
      </c>
      <c r="I1022" s="26">
        <v>0</v>
      </c>
      <c r="L1022" s="22" t="s">
        <v>1473</v>
      </c>
      <c r="M1022" s="22" t="str">
        <f>IF(ISERROR(VLOOKUP($B1022,'[1]2.图文对照表'!$C$47:$D$297,2,0)),$B1022,VLOOKUP($B1022,'[1]2.图文对照表'!$C$47:$D$297,2,0))</f>
        <v>瓦斯弹</v>
      </c>
      <c r="O1022" s="3" t="str">
        <f t="shared" si="13"/>
        <v>瓦斯弹碎片</v>
      </c>
      <c r="P1022" s="3">
        <f>INT(COUNTIFS(工作表3!A:A,A1022))</f>
        <v>1</v>
      </c>
      <c r="Q1022" s="3" t="str">
        <f>IF($P1022=0,$D1022,VLOOKUP($A1022,工作表3!$A$6:$L$1016,12,0))</f>
        <v>主线关卡【噪音王】概率掉落</v>
      </c>
    </row>
    <row r="1023" spans="1:17">
      <c r="A1023" s="81">
        <v>20011</v>
      </c>
      <c r="B1023" s="55" t="s">
        <v>652</v>
      </c>
      <c r="C1023" s="82" t="s">
        <v>138</v>
      </c>
      <c r="D1023" s="93" t="s">
        <v>1850</v>
      </c>
      <c r="E1023" s="26">
        <v>103</v>
      </c>
      <c r="F1023" s="26">
        <v>1</v>
      </c>
      <c r="G1023" s="26">
        <v>888</v>
      </c>
      <c r="H1023" s="26">
        <v>70</v>
      </c>
      <c r="I1023" s="26">
        <v>0</v>
      </c>
      <c r="L1023" s="22" t="s">
        <v>1483</v>
      </c>
      <c r="M1023" s="22" t="str">
        <f>IF(ISERROR(VLOOKUP($B1023,'[1]2.图文对照表'!$C$47:$D$297,2,0)),$B1023,VLOOKUP($B1023,'[1]2.图文对照表'!$C$47:$D$297,2,0))</f>
        <v>瓦斯弹</v>
      </c>
      <c r="O1023" s="3" t="str">
        <f t="shared" si="13"/>
        <v>瓦斯弹碎片</v>
      </c>
      <c r="P1023" s="3">
        <f>INT(COUNTIFS(工作表3!A:A,A1023))</f>
        <v>1</v>
      </c>
      <c r="Q1023" s="3" t="str">
        <f>IF($P1023=0,$D1023,VLOOKUP($A1023,工作表3!$A$6:$L$1016,12,0))</f>
        <v>主线关卡【龙龙贝】概率掉落</v>
      </c>
    </row>
    <row r="1024" spans="1:17">
      <c r="A1024" s="81">
        <v>20012</v>
      </c>
      <c r="B1024" s="55" t="s">
        <v>652</v>
      </c>
      <c r="C1024" s="82" t="s">
        <v>138</v>
      </c>
      <c r="D1024" s="93" t="s">
        <v>2199</v>
      </c>
      <c r="E1024" s="26">
        <v>103</v>
      </c>
      <c r="F1024" s="26">
        <v>1</v>
      </c>
      <c r="G1024" s="26">
        <v>1085</v>
      </c>
      <c r="H1024" s="26">
        <v>85</v>
      </c>
      <c r="I1024" s="26">
        <v>0</v>
      </c>
      <c r="L1024" s="22" t="s">
        <v>1541</v>
      </c>
      <c r="M1024" s="22" t="str">
        <f>IF(ISERROR(VLOOKUP($B1024,'[1]2.图文对照表'!$C$47:$D$297,2,0)),$B1024,VLOOKUP($B1024,'[1]2.图文对照表'!$C$47:$D$297,2,0))</f>
        <v>瓦斯弹</v>
      </c>
      <c r="O1024" s="3" t="str">
        <f t="shared" si="13"/>
        <v>瓦斯弹碎片</v>
      </c>
      <c r="P1024" s="3">
        <f>INT(COUNTIFS(工作表3!A:A,A1024))</f>
        <v>1</v>
      </c>
      <c r="Q1024" s="3" t="str">
        <f>IF($P1024=0,$D1024,VLOOKUP($A1024,工作表3!$A$6:$L$1016,12,0))</f>
        <v>主线关卡【龙龙贝】概率掉落</v>
      </c>
    </row>
    <row r="1025" spans="1:17">
      <c r="A1025" s="81">
        <v>20013</v>
      </c>
      <c r="B1025" s="55" t="s">
        <v>1697</v>
      </c>
      <c r="C1025" s="82" t="s">
        <v>138</v>
      </c>
      <c r="D1025" s="93" t="s">
        <v>1774</v>
      </c>
      <c r="E1025" s="26">
        <v>103</v>
      </c>
      <c r="F1025" s="26">
        <v>1</v>
      </c>
      <c r="G1025" s="26">
        <v>968</v>
      </c>
      <c r="H1025" s="26">
        <v>76</v>
      </c>
      <c r="I1025" s="26">
        <v>0</v>
      </c>
      <c r="L1025" s="22" t="s">
        <v>1517</v>
      </c>
      <c r="M1025" s="22" t="str">
        <f>IF(ISERROR(VLOOKUP($B1025,'[1]2.图文对照表'!$C$47:$D$297,2,0)),$B1025,VLOOKUP($B1025,'[1]2.图文对照表'!$C$47:$D$297,2,0))</f>
        <v>KING</v>
      </c>
      <c r="O1025" s="3" t="str">
        <f t="shared" si="13"/>
        <v>KING碎片</v>
      </c>
      <c r="P1025" s="3">
        <f>INT(COUNTIFS(工作表3!A:A,A1025))</f>
        <v>1</v>
      </c>
      <c r="Q1025" s="3" t="str">
        <f>IF($P1025=0,$D1025,VLOOKUP($A1025,工作表3!$A$6:$L$1016,12,0))</f>
        <v>主线关卡【毽子草】概率掉落</v>
      </c>
    </row>
    <row r="1026" spans="1:17">
      <c r="A1026" s="81">
        <v>20014</v>
      </c>
      <c r="B1026" s="55" t="s">
        <v>1697</v>
      </c>
      <c r="C1026" s="82" t="s">
        <v>138</v>
      </c>
      <c r="D1026" s="93" t="s">
        <v>1912</v>
      </c>
      <c r="E1026" s="26">
        <v>103</v>
      </c>
      <c r="F1026" s="26">
        <v>1</v>
      </c>
      <c r="G1026" s="26">
        <v>1098</v>
      </c>
      <c r="H1026" s="26">
        <v>86</v>
      </c>
      <c r="I1026" s="26">
        <v>0</v>
      </c>
      <c r="L1026" s="22" t="s">
        <v>1497</v>
      </c>
      <c r="M1026" s="22" t="str">
        <f>IF(ISERROR(VLOOKUP($B1026,'[1]2.图文对照表'!$C$47:$D$297,2,0)),$B1026,VLOOKUP($B1026,'[1]2.图文对照表'!$C$47:$D$297,2,0))</f>
        <v>KING</v>
      </c>
      <c r="O1026" s="3" t="str">
        <f t="shared" si="13"/>
        <v>KING碎片</v>
      </c>
      <c r="P1026" s="3">
        <f>INT(COUNTIFS(工作表3!A:A,A1026))</f>
        <v>1</v>
      </c>
      <c r="Q1026" s="3" t="str">
        <f>IF($P1026=0,$D1026,VLOOKUP($A1026,工作表3!$A$6:$L$1016,12,0))</f>
        <v>主线关卡【黑乃伊】概率掉落</v>
      </c>
    </row>
    <row r="1027" spans="1:17">
      <c r="A1027" s="81">
        <v>20015</v>
      </c>
      <c r="B1027" s="55" t="s">
        <v>1697</v>
      </c>
      <c r="C1027" s="82" t="s">
        <v>138</v>
      </c>
      <c r="D1027" s="93" t="s">
        <v>2033</v>
      </c>
      <c r="E1027" s="26">
        <v>103</v>
      </c>
      <c r="F1027" s="26">
        <v>1</v>
      </c>
      <c r="G1027" s="26">
        <v>1228</v>
      </c>
      <c r="H1027" s="26">
        <v>96</v>
      </c>
      <c r="I1027" s="26">
        <v>0</v>
      </c>
      <c r="L1027" s="22" t="s">
        <v>1508</v>
      </c>
      <c r="M1027" s="22" t="str">
        <f>IF(ISERROR(VLOOKUP($B1027,'[1]2.图文对照表'!$C$47:$D$297,2,0)),$B1027,VLOOKUP($B1027,'[1]2.图文对照表'!$C$47:$D$297,2,0))</f>
        <v>KING</v>
      </c>
      <c r="O1027" s="3" t="str">
        <f t="shared" si="13"/>
        <v>KING碎片</v>
      </c>
      <c r="P1027" s="3">
        <f>INT(COUNTIFS(工作表3!A:A,A1027))</f>
        <v>1</v>
      </c>
      <c r="Q1027" s="3" t="str">
        <f>IF($P1027=0,$D1027,VLOOKUP($A1027,工作表3!$A$6:$L$1016,12,0))</f>
        <v>主线关卡【皮可西】概率掉落</v>
      </c>
    </row>
    <row r="1028" spans="1:17">
      <c r="A1028" s="81">
        <v>20016</v>
      </c>
      <c r="B1028" s="55" t="s">
        <v>1697</v>
      </c>
      <c r="C1028" s="82" t="s">
        <v>138</v>
      </c>
      <c r="D1028" s="93" t="s">
        <v>1830</v>
      </c>
      <c r="E1028" s="26">
        <v>103</v>
      </c>
      <c r="F1028" s="26">
        <v>1</v>
      </c>
      <c r="G1028" s="26">
        <v>1267</v>
      </c>
      <c r="H1028" s="26">
        <v>99</v>
      </c>
      <c r="I1028" s="26">
        <v>0</v>
      </c>
      <c r="L1028" s="22" t="s">
        <v>1553</v>
      </c>
      <c r="M1028" s="22" t="str">
        <f>IF(ISERROR(VLOOKUP($B1028,'[1]2.图文对照表'!$C$47:$D$297,2,0)),$B1028,VLOOKUP($B1028,'[1]2.图文对照表'!$C$47:$D$297,2,0))</f>
        <v>KING</v>
      </c>
      <c r="O1028" s="3" t="str">
        <f t="shared" si="13"/>
        <v>KING碎片</v>
      </c>
      <c r="P1028" s="3">
        <f>INT(COUNTIFS(工作表3!A:A,A1028))</f>
        <v>1</v>
      </c>
      <c r="Q1028" s="3" t="str">
        <f>IF($P1028=0,$D1028,VLOOKUP($A1028,工作表3!$A$6:$L$1016,12,0))</f>
        <v>主线关卡【可拉可拉】概率掉落</v>
      </c>
    </row>
    <row r="1029" spans="1:17">
      <c r="A1029" s="81">
        <v>20017</v>
      </c>
      <c r="B1029" s="55" t="s">
        <v>2200</v>
      </c>
      <c r="C1029" s="82" t="s">
        <v>138</v>
      </c>
      <c r="D1029" s="93" t="s">
        <v>2030</v>
      </c>
      <c r="E1029" s="26">
        <v>103</v>
      </c>
      <c r="F1029" s="26">
        <v>1</v>
      </c>
      <c r="G1029" s="26">
        <v>981</v>
      </c>
      <c r="H1029" s="26">
        <v>77</v>
      </c>
      <c r="I1029" s="26">
        <v>0</v>
      </c>
      <c r="L1029" s="22" t="s">
        <v>1534</v>
      </c>
      <c r="M1029" s="22" t="str">
        <f>IF(ISERROR(VLOOKUP($B1029,'[1]2.图文对照表'!$C$47:$D$297,2,0)),$B1029,VLOOKUP($B1029,'[1]2.图文对照表'!$C$47:$D$297,2,0))</f>
        <v>背心尊者</v>
      </c>
      <c r="O1029" s="3" t="str">
        <f t="shared" si="13"/>
        <v>背心尊者碎片</v>
      </c>
      <c r="P1029" s="3">
        <f>INT(COUNTIFS(工作表3!A:A,A1029))</f>
        <v>1</v>
      </c>
      <c r="Q1029" s="3" t="str">
        <f>IF($P1029=0,$D1029,VLOOKUP($A1029,工作表3!$A$6:$L$1016,12,0))</f>
        <v>主线关卡【胖丁】概率掉落</v>
      </c>
    </row>
    <row r="1030" spans="1:17">
      <c r="A1030" s="81">
        <v>20018</v>
      </c>
      <c r="B1030" s="55" t="s">
        <v>2200</v>
      </c>
      <c r="C1030" s="82" t="s">
        <v>138</v>
      </c>
      <c r="D1030" s="93" t="s">
        <v>1871</v>
      </c>
      <c r="E1030" s="26">
        <v>103</v>
      </c>
      <c r="F1030" s="26">
        <v>1</v>
      </c>
      <c r="G1030" s="26">
        <v>1111</v>
      </c>
      <c r="H1030" s="26">
        <v>87</v>
      </c>
      <c r="I1030" s="26">
        <v>0</v>
      </c>
      <c r="L1030" s="22" t="s">
        <v>1463</v>
      </c>
      <c r="M1030" s="22" t="str">
        <f>IF(ISERROR(VLOOKUP($B1030,'[1]2.图文对照表'!$C$47:$D$297,2,0)),$B1030,VLOOKUP($B1030,'[1]2.图文对照表'!$C$47:$D$297,2,0))</f>
        <v>背心尊者</v>
      </c>
      <c r="O1030" s="3" t="str">
        <f t="shared" si="13"/>
        <v>背心尊者碎片</v>
      </c>
      <c r="P1030" s="3">
        <f>INT(COUNTIFS(工作表3!A:A,A1030))</f>
        <v>1</v>
      </c>
      <c r="Q1030" s="3" t="str">
        <f>IF($P1030=0,$D1030,VLOOKUP($A1030,工作表3!$A$6:$L$1016,12,0))</f>
        <v>主线关卡【古拉顿】概率掉落</v>
      </c>
    </row>
    <row r="1031" spans="1:17">
      <c r="A1031" s="81">
        <v>20019</v>
      </c>
      <c r="B1031" s="55" t="s">
        <v>2200</v>
      </c>
      <c r="C1031" s="82" t="s">
        <v>138</v>
      </c>
      <c r="D1031" s="93" t="s">
        <v>2201</v>
      </c>
      <c r="E1031" s="26">
        <v>103</v>
      </c>
      <c r="F1031" s="26">
        <v>1</v>
      </c>
      <c r="G1031" s="26">
        <v>1241</v>
      </c>
      <c r="H1031" s="26">
        <v>97</v>
      </c>
      <c r="I1031" s="26">
        <v>0</v>
      </c>
      <c r="L1031" s="22" t="s">
        <v>1568</v>
      </c>
      <c r="M1031" s="22" t="str">
        <f>IF(ISERROR(VLOOKUP($B1031,'[1]2.图文对照表'!$C$47:$D$297,2,0)),$B1031,VLOOKUP($B1031,'[1]2.图文对照表'!$C$47:$D$297,2,0))</f>
        <v>背心尊者</v>
      </c>
      <c r="O1031" s="3" t="str">
        <f t="shared" si="13"/>
        <v>背心尊者碎片</v>
      </c>
      <c r="P1031" s="3">
        <f>INT(COUNTIFS(工作表3!A:A,A1031))</f>
        <v>1</v>
      </c>
      <c r="Q1031" s="3" t="str">
        <f>IF($P1031=0,$D1031,VLOOKUP($A1031,工作表3!$A$6:$L$1016,12,0))</f>
        <v>主线关卡【未知图腾】概率掉落</v>
      </c>
    </row>
    <row r="1032" spans="1:17">
      <c r="A1032" s="81">
        <v>20020</v>
      </c>
      <c r="B1032" s="55" t="s">
        <v>2200</v>
      </c>
      <c r="C1032" s="82" t="s">
        <v>138</v>
      </c>
      <c r="D1032" s="93" t="s">
        <v>1764</v>
      </c>
      <c r="E1032" s="26">
        <v>103</v>
      </c>
      <c r="F1032" s="26">
        <v>1</v>
      </c>
      <c r="G1032" s="26">
        <v>1278</v>
      </c>
      <c r="H1032" s="26">
        <v>100</v>
      </c>
      <c r="I1032" s="26">
        <v>0</v>
      </c>
      <c r="L1032" s="22" t="s">
        <v>1469</v>
      </c>
      <c r="M1032" s="22" t="str">
        <f>IF(ISERROR(VLOOKUP($B1032,'[1]2.图文对照表'!$C$47:$D$297,2,0)),$B1032,VLOOKUP($B1032,'[1]2.图文对照表'!$C$47:$D$297,2,0))</f>
        <v>背心尊者</v>
      </c>
      <c r="O1032" s="3" t="str">
        <f t="shared" si="13"/>
        <v>背心尊者碎片</v>
      </c>
      <c r="P1032" s="3">
        <f>INT(COUNTIFS(工作表3!A:A,A1032))</f>
        <v>1</v>
      </c>
      <c r="Q1032" s="3" t="str">
        <f>IF($P1032=0,$D1032,VLOOKUP($A1032,工作表3!$A$6:$L$1016,12,0))</f>
        <v>主线关卡【毽子草】概率掉落</v>
      </c>
    </row>
    <row r="1033" spans="1:17">
      <c r="A1033" s="81">
        <v>20021</v>
      </c>
      <c r="B1033" s="55" t="s">
        <v>2170</v>
      </c>
      <c r="C1033" s="82" t="s">
        <v>138</v>
      </c>
      <c r="D1033" s="93" t="s">
        <v>1820</v>
      </c>
      <c r="E1033" s="26">
        <v>103</v>
      </c>
      <c r="F1033" s="26">
        <v>1</v>
      </c>
      <c r="G1033" s="26">
        <v>383</v>
      </c>
      <c r="H1033" s="26">
        <v>31</v>
      </c>
      <c r="I1033" s="26">
        <v>0</v>
      </c>
      <c r="L1033" s="22" t="s">
        <v>1488</v>
      </c>
      <c r="M1033" s="22" t="str">
        <f>IF(ISERROR(VLOOKUP($B1033,'[1]2.图文对照表'!$C$47:$D$297,2,0)),$B1033,VLOOKUP($B1033,'[1]2.图文对照表'!$C$47:$D$297,2,0))</f>
        <v>武装大猩猩</v>
      </c>
      <c r="O1033" s="3" t="str">
        <f t="shared" si="13"/>
        <v>武装大猩猩碎片</v>
      </c>
      <c r="P1033" s="3">
        <f>INT(COUNTIFS(工作表3!A:A,A1033))</f>
        <v>1</v>
      </c>
      <c r="Q1033" s="3" t="str">
        <f>IF($P1033=0,$D1033,VLOOKUP($A1033,工作表3!$A$6:$L$1016,12,0))</f>
        <v>主线关卡【毽子草】概率掉落</v>
      </c>
    </row>
    <row r="1034" spans="1:17">
      <c r="A1034" s="81">
        <v>20022</v>
      </c>
      <c r="B1034" s="55" t="s">
        <v>2170</v>
      </c>
      <c r="C1034" s="82" t="s">
        <v>138</v>
      </c>
      <c r="D1034" s="93" t="s">
        <v>2026</v>
      </c>
      <c r="E1034" s="26">
        <v>103</v>
      </c>
      <c r="F1034" s="26">
        <v>1</v>
      </c>
      <c r="G1034" s="26">
        <v>851</v>
      </c>
      <c r="H1034" s="26">
        <v>67</v>
      </c>
      <c r="I1034" s="26">
        <v>0</v>
      </c>
      <c r="L1034" s="22" t="s">
        <v>1528</v>
      </c>
      <c r="M1034" s="22" t="str">
        <f>IF(ISERROR(VLOOKUP($B1034,'[1]2.图文对照表'!$C$47:$D$297,2,0)),$B1034,VLOOKUP($B1034,'[1]2.图文对照表'!$C$47:$D$297,2,0))</f>
        <v>武装大猩猩</v>
      </c>
      <c r="O1034" s="3" t="str">
        <f t="shared" si="13"/>
        <v>武装大猩猩碎片</v>
      </c>
      <c r="P1034" s="3">
        <f>INT(COUNTIFS(工作表3!A:A,A1034))</f>
        <v>1</v>
      </c>
      <c r="Q1034" s="3" t="str">
        <f>IF($P1034=0,$D1034,VLOOKUP($A1034,工作表3!$A$6:$L$1016,12,0))</f>
        <v>主线关卡【电击兽】概率掉落</v>
      </c>
    </row>
    <row r="1035" spans="1:17">
      <c r="A1035" s="81">
        <v>20023</v>
      </c>
      <c r="B1035" s="55" t="s">
        <v>2170</v>
      </c>
      <c r="C1035" s="82" t="s">
        <v>138</v>
      </c>
      <c r="D1035" s="93" t="s">
        <v>1925</v>
      </c>
      <c r="E1035" s="26">
        <v>103</v>
      </c>
      <c r="F1035" s="26">
        <v>1</v>
      </c>
      <c r="G1035" s="26">
        <v>877</v>
      </c>
      <c r="H1035" s="26">
        <v>69</v>
      </c>
      <c r="I1035" s="26">
        <v>0</v>
      </c>
      <c r="L1035" s="22" t="s">
        <v>1562</v>
      </c>
      <c r="M1035" s="22" t="str">
        <f>IF(ISERROR(VLOOKUP($B1035,'[1]2.图文对照表'!$C$47:$D$297,2,0)),$B1035,VLOOKUP($B1035,'[1]2.图文对照表'!$C$47:$D$297,2,0))</f>
        <v>武装大猩猩</v>
      </c>
      <c r="O1035" s="3" t="str">
        <f t="shared" si="13"/>
        <v>武装大猩猩碎片</v>
      </c>
      <c r="P1035" s="3">
        <f>INT(COUNTIFS(工作表3!A:A,A1035))</f>
        <v>1</v>
      </c>
      <c r="Q1035" s="3" t="str">
        <f>IF($P1035=0,$D1035,VLOOKUP($A1035,工作表3!$A$6:$L$1016,12,0))</f>
        <v>主线关卡【喵喵】概率掉落</v>
      </c>
    </row>
    <row r="1036" spans="1:17">
      <c r="A1036" s="81">
        <v>20024</v>
      </c>
      <c r="B1036" s="55" t="s">
        <v>2170</v>
      </c>
      <c r="C1036" s="82" t="s">
        <v>138</v>
      </c>
      <c r="D1036" s="93" t="s">
        <v>1848</v>
      </c>
      <c r="E1036" s="26">
        <v>103</v>
      </c>
      <c r="F1036" s="26">
        <v>1</v>
      </c>
      <c r="G1036" s="26">
        <v>1124</v>
      </c>
      <c r="H1036" s="26">
        <v>88</v>
      </c>
      <c r="I1036" s="26">
        <v>0</v>
      </c>
      <c r="L1036" s="22" t="s">
        <v>1534</v>
      </c>
      <c r="M1036" s="22" t="str">
        <f>IF(ISERROR(VLOOKUP($B1036,'[1]2.图文对照表'!$C$47:$D$297,2,0)),$B1036,VLOOKUP($B1036,'[1]2.图文对照表'!$C$47:$D$297,2,0))</f>
        <v>武装大猩猩</v>
      </c>
      <c r="O1036" s="3" t="str">
        <f t="shared" si="13"/>
        <v>武装大猩猩碎片</v>
      </c>
      <c r="P1036" s="3">
        <f>INT(COUNTIFS(工作表3!A:A,A1036))</f>
        <v>1</v>
      </c>
      <c r="Q1036" s="3" t="str">
        <f>IF($P1036=0,$D1036,VLOOKUP($A1036,工作表3!$A$6:$L$1016,12,0))</f>
        <v>主线关卡【凰王】概率掉落</v>
      </c>
    </row>
    <row r="1037" spans="1:17">
      <c r="A1037" s="81">
        <v>20025</v>
      </c>
      <c r="B1037" s="55" t="s">
        <v>638</v>
      </c>
      <c r="C1037" s="82" t="s">
        <v>138</v>
      </c>
      <c r="D1037" s="93" t="s">
        <v>1858</v>
      </c>
      <c r="E1037" s="26">
        <v>103</v>
      </c>
      <c r="F1037" s="26">
        <v>1</v>
      </c>
      <c r="G1037" s="26">
        <v>994</v>
      </c>
      <c r="H1037" s="26">
        <v>78</v>
      </c>
      <c r="I1037" s="26">
        <v>0</v>
      </c>
      <c r="L1037" s="22" t="s">
        <v>1490</v>
      </c>
      <c r="M1037" s="22" t="str">
        <f>IF(ISERROR(VLOOKUP($B1037,'[1]2.图文对照表'!$C$47:$D$297,2,0)),$B1037,VLOOKUP($B1037,'[1]2.图文对照表'!$C$47:$D$297,2,0))</f>
        <v>阿柏蛇</v>
      </c>
      <c r="O1037" s="3" t="str">
        <f t="shared" si="13"/>
        <v>阿柏蛇碎片</v>
      </c>
      <c r="P1037" s="3">
        <f>INT(COUNTIFS(工作表3!A:A,A1037))</f>
        <v>1</v>
      </c>
      <c r="Q1037" s="3" t="str">
        <f>IF($P1037=0,$D1037,VLOOKUP($A1037,工作表3!$A$6:$L$1016,12,0))</f>
        <v>主线关卡【皮皮】概率掉落</v>
      </c>
    </row>
    <row r="1038" spans="1:17">
      <c r="A1038" s="81">
        <v>20026</v>
      </c>
      <c r="B1038" s="55" t="s">
        <v>638</v>
      </c>
      <c r="C1038" s="82" t="s">
        <v>138</v>
      </c>
      <c r="D1038" s="93" t="s">
        <v>1807</v>
      </c>
      <c r="E1038" s="26">
        <v>103</v>
      </c>
      <c r="F1038" s="26">
        <v>1</v>
      </c>
      <c r="G1038" s="26">
        <v>1137</v>
      </c>
      <c r="H1038" s="26">
        <v>89</v>
      </c>
      <c r="I1038" s="26">
        <v>0</v>
      </c>
      <c r="L1038" s="22" t="s">
        <v>1487</v>
      </c>
      <c r="M1038" s="22" t="str">
        <f>IF(ISERROR(VLOOKUP($B1038,'[1]2.图文对照表'!$C$47:$D$297,2,0)),$B1038,VLOOKUP($B1038,'[1]2.图文对照表'!$C$47:$D$297,2,0))</f>
        <v>阿柏蛇</v>
      </c>
      <c r="O1038" s="3" t="str">
        <f t="shared" si="13"/>
        <v>阿柏蛇碎片</v>
      </c>
      <c r="P1038" s="3">
        <f>INT(COUNTIFS(工作表3!A:A,A1038))</f>
        <v>1</v>
      </c>
      <c r="Q1038" s="3" t="str">
        <f>IF($P1038=0,$D1038,VLOOKUP($A1038,工作表3!$A$6:$L$1016,12,0))</f>
        <v>主线关卡【煤炭龟】概率掉落</v>
      </c>
    </row>
    <row r="1039" spans="1:17">
      <c r="A1039" s="81">
        <v>20027</v>
      </c>
      <c r="B1039" s="55" t="s">
        <v>638</v>
      </c>
      <c r="C1039" s="82" t="s">
        <v>138</v>
      </c>
      <c r="D1039" s="93" t="s">
        <v>1933</v>
      </c>
      <c r="E1039" s="26">
        <v>103</v>
      </c>
      <c r="F1039" s="26">
        <v>1</v>
      </c>
      <c r="G1039" s="26">
        <v>1254</v>
      </c>
      <c r="H1039" s="26">
        <v>98</v>
      </c>
      <c r="I1039" s="26">
        <v>0</v>
      </c>
      <c r="L1039" s="22" t="s">
        <v>1539</v>
      </c>
      <c r="M1039" s="22" t="str">
        <f>IF(ISERROR(VLOOKUP($B1039,'[1]2.图文对照表'!$C$47:$D$297,2,0)),$B1039,VLOOKUP($B1039,'[1]2.图文对照表'!$C$47:$D$297,2,0))</f>
        <v>阿柏蛇</v>
      </c>
      <c r="O1039" s="3" t="str">
        <f t="shared" si="13"/>
        <v>阿柏蛇碎片</v>
      </c>
      <c r="P1039" s="3">
        <f>INT(COUNTIFS(工作表3!A:A,A1039))</f>
        <v>1</v>
      </c>
      <c r="Q1039" s="3" t="str">
        <f>IF($P1039=0,$D1039,VLOOKUP($A1039,工作表3!$A$6:$L$1016,12,0))</f>
        <v>主线关卡【肯泰罗】概率掉落</v>
      </c>
    </row>
    <row r="1040" spans="1:17">
      <c r="A1040" s="81">
        <v>20028</v>
      </c>
      <c r="B1040" s="55" t="s">
        <v>638</v>
      </c>
      <c r="C1040" s="82" t="s">
        <v>138</v>
      </c>
      <c r="D1040" s="93" t="s">
        <v>1868</v>
      </c>
      <c r="E1040" s="26">
        <v>103</v>
      </c>
      <c r="F1040" s="26">
        <v>1</v>
      </c>
      <c r="G1040" s="26">
        <v>1280</v>
      </c>
      <c r="H1040" s="26">
        <v>100</v>
      </c>
      <c r="I1040" s="26">
        <v>0</v>
      </c>
      <c r="M1040" s="22" t="str">
        <f>IF(ISERROR(VLOOKUP($B1040,'[1]2.图文对照表'!$C$47:$D$297,2,0)),$B1040,VLOOKUP($B1040,'[1]2.图文对照表'!$C$47:$D$297,2,0))</f>
        <v>阿柏蛇</v>
      </c>
      <c r="O1040" s="3" t="str">
        <f t="shared" si="13"/>
        <v>阿柏蛇</v>
      </c>
      <c r="P1040" s="3">
        <f>INT(COUNTIFS(工作表3!A:A,A1040))</f>
        <v>1</v>
      </c>
      <c r="Q1040" s="3" t="str">
        <f>IF($P1040=0,$D1040,VLOOKUP($A1040,工作表3!$A$6:$L$1016,12,0))</f>
        <v>主线关卡【小锯鳄】概率掉落</v>
      </c>
    </row>
    <row r="1041" spans="1:17">
      <c r="A1041" s="81">
        <v>20029</v>
      </c>
      <c r="B1041" s="55" t="s">
        <v>751</v>
      </c>
      <c r="C1041" s="82" t="s">
        <v>138</v>
      </c>
      <c r="D1041" s="93" t="s">
        <v>1824</v>
      </c>
      <c r="E1041" s="26">
        <v>103</v>
      </c>
      <c r="F1041" s="26">
        <v>1</v>
      </c>
      <c r="G1041" s="26">
        <v>396</v>
      </c>
      <c r="H1041" s="26">
        <v>32</v>
      </c>
      <c r="I1041" s="26">
        <v>0</v>
      </c>
      <c r="M1041" s="22" t="str">
        <f>IF(ISERROR(VLOOKUP($B1041,'[1]2.图文对照表'!$C$47:$D$297,2,0)),$B1041,VLOOKUP($B1041,'[1]2.图文对照表'!$C$47:$D$297,2,0))</f>
        <v>皮皮</v>
      </c>
      <c r="O1041" s="3" t="str">
        <f t="shared" si="13"/>
        <v>皮皮</v>
      </c>
      <c r="P1041" s="3">
        <f>INT(COUNTIFS(工作表3!A:A,A1041))</f>
        <v>1</v>
      </c>
      <c r="Q1041" s="3" t="str">
        <f>IF($P1041=0,$D1041,VLOOKUP($A1041,工作表3!$A$6:$L$1016,12,0))</f>
        <v>主线关卡【小拳石】概率掉落</v>
      </c>
    </row>
    <row r="1042" spans="1:17">
      <c r="A1042" s="81">
        <v>20030</v>
      </c>
      <c r="B1042" s="55" t="s">
        <v>751</v>
      </c>
      <c r="C1042" s="82" t="s">
        <v>138</v>
      </c>
      <c r="D1042" s="93" t="s">
        <v>1888</v>
      </c>
      <c r="E1042" s="26">
        <v>103</v>
      </c>
      <c r="F1042" s="26">
        <v>1</v>
      </c>
      <c r="G1042" s="26">
        <v>864</v>
      </c>
      <c r="H1042" s="26">
        <v>68</v>
      </c>
      <c r="I1042" s="26">
        <v>0</v>
      </c>
      <c r="M1042" s="22" t="str">
        <f>IF(ISERROR(VLOOKUP($B1042,'[1]2.图文对照表'!$C$47:$D$297,2,0)),$B1042,VLOOKUP($B1042,'[1]2.图文对照表'!$C$47:$D$297,2,0))</f>
        <v>皮皮</v>
      </c>
      <c r="O1042" s="3" t="str">
        <f t="shared" si="13"/>
        <v>皮皮</v>
      </c>
      <c r="P1042" s="3">
        <f>INT(COUNTIFS(工作表3!A:A,A1042))</f>
        <v>1</v>
      </c>
      <c r="Q1042" s="3" t="str">
        <f>IF($P1042=0,$D1042,VLOOKUP($A1042,工作表3!$A$6:$L$1016,12,0))</f>
        <v>主线关卡【煤炭龟】概率掉落</v>
      </c>
    </row>
    <row r="1043" spans="1:17">
      <c r="A1043" s="81">
        <v>20031</v>
      </c>
      <c r="B1043" s="55" t="s">
        <v>751</v>
      </c>
      <c r="C1043" s="82" t="s">
        <v>138</v>
      </c>
      <c r="D1043" s="93" t="s">
        <v>2018</v>
      </c>
      <c r="E1043" s="26">
        <v>103</v>
      </c>
      <c r="F1043" s="26">
        <v>1</v>
      </c>
      <c r="G1043" s="26">
        <v>875</v>
      </c>
      <c r="H1043" s="26">
        <v>69</v>
      </c>
      <c r="I1043" s="26">
        <v>0</v>
      </c>
      <c r="M1043" s="22" t="str">
        <f>IF(ISERROR(VLOOKUP($B1043,'[1]2.图文对照表'!$C$47:$D$297,2,0)),$B1043,VLOOKUP($B1043,'[1]2.图文对照表'!$C$47:$D$297,2,0))</f>
        <v>皮皮</v>
      </c>
      <c r="O1043" s="3" t="str">
        <f t="shared" si="13"/>
        <v>皮皮</v>
      </c>
      <c r="P1043" s="3">
        <f>INT(COUNTIFS(工作表3!A:A,A1043))</f>
        <v>1</v>
      </c>
      <c r="Q1043" s="3" t="str">
        <f>IF($P1043=0,$D1043,VLOOKUP($A1043,工作表3!$A$6:$L$1016,12,0))</f>
        <v>主线关卡【黑乃伊】概率掉落</v>
      </c>
    </row>
    <row r="1044" spans="1:17">
      <c r="A1044" s="81">
        <v>20032</v>
      </c>
      <c r="B1044" s="55" t="s">
        <v>751</v>
      </c>
      <c r="C1044" s="82" t="s">
        <v>138</v>
      </c>
      <c r="D1044" s="93" t="s">
        <v>1802</v>
      </c>
      <c r="E1044" s="26">
        <v>103</v>
      </c>
      <c r="F1044" s="26">
        <v>1</v>
      </c>
      <c r="G1044" s="26">
        <v>1150</v>
      </c>
      <c r="H1044" s="26">
        <v>90</v>
      </c>
      <c r="I1044" s="26">
        <v>0</v>
      </c>
      <c r="M1044" s="22" t="str">
        <f>IF(ISERROR(VLOOKUP($B1044,'[1]2.图文对照表'!$C$47:$D$297,2,0)),$B1044,VLOOKUP($B1044,'[1]2.图文对照表'!$C$47:$D$297,2,0))</f>
        <v>皮皮</v>
      </c>
      <c r="O1044" s="3" t="str">
        <f t="shared" si="13"/>
        <v>皮皮</v>
      </c>
      <c r="P1044" s="3">
        <f>INT(COUNTIFS(工作表3!A:A,A1044))</f>
        <v>1</v>
      </c>
      <c r="Q1044" s="3" t="str">
        <f>IF($P1044=0,$D1044,VLOOKUP($A1044,工作表3!$A$6:$L$1016,12,0))</f>
        <v>主线关卡【壶壶】概率掉落</v>
      </c>
    </row>
    <row r="1045" spans="1:17">
      <c r="A1045" s="81">
        <v>20033</v>
      </c>
      <c r="B1045" s="55" t="s">
        <v>1711</v>
      </c>
      <c r="C1045" s="82" t="s">
        <v>138</v>
      </c>
      <c r="D1045" s="93" t="s">
        <v>1768</v>
      </c>
      <c r="E1045" s="26">
        <v>103</v>
      </c>
      <c r="F1045" s="26">
        <v>1</v>
      </c>
      <c r="G1045" s="26">
        <v>407</v>
      </c>
      <c r="H1045" s="26">
        <v>33</v>
      </c>
      <c r="I1045" s="26">
        <v>0</v>
      </c>
      <c r="M1045" s="22" t="str">
        <f>IF(ISERROR(VLOOKUP($B1045,'[1]2.图文对照表'!$C$47:$D$297,2,0)),$B1045,VLOOKUP($B1045,'[1]2.图文对照表'!$C$47:$D$297,2,0))</f>
        <v>居合钢</v>
      </c>
      <c r="O1045" s="3" t="str">
        <f t="shared" si="13"/>
        <v>居合钢</v>
      </c>
      <c r="P1045" s="3">
        <f>INT(COUNTIFS(工作表3!A:A,A1045))</f>
        <v>1</v>
      </c>
      <c r="Q1045" s="3" t="str">
        <f>IF($P1045=0,$D1045,VLOOKUP($A1045,工作表3!$A$6:$L$1016,12,0))</f>
        <v>主线关卡【双弹瓦斯】概率掉落</v>
      </c>
    </row>
    <row r="1046" spans="1:17">
      <c r="A1046" s="81">
        <v>20034</v>
      </c>
      <c r="B1046" s="55" t="s">
        <v>1711</v>
      </c>
      <c r="C1046" s="82" t="s">
        <v>138</v>
      </c>
      <c r="D1046" s="93" t="s">
        <v>1841</v>
      </c>
      <c r="E1046" s="26">
        <v>103</v>
      </c>
      <c r="F1046" s="26">
        <v>1</v>
      </c>
      <c r="G1046" s="26">
        <v>459</v>
      </c>
      <c r="H1046" s="26">
        <v>37</v>
      </c>
      <c r="I1046" s="26">
        <v>0</v>
      </c>
      <c r="M1046" s="22" t="str">
        <f>IF(ISERROR(VLOOKUP($B1046,'[1]2.图文对照表'!$C$47:$D$297,2,0)),$B1046,VLOOKUP($B1046,'[1]2.图文对照表'!$C$47:$D$297,2,0))</f>
        <v>居合钢</v>
      </c>
      <c r="O1046" s="3" t="str">
        <f t="shared" si="13"/>
        <v>居合钢</v>
      </c>
      <c r="P1046" s="3">
        <f>INT(COUNTIFS(工作表3!A:A,A1046))</f>
        <v>1</v>
      </c>
      <c r="Q1046" s="3" t="str">
        <f>IF($P1046=0,$D1046,VLOOKUP($A1046,工作表3!$A$6:$L$1016,12,0))</f>
        <v>主线关卡【凯利阿】概率掉落</v>
      </c>
    </row>
    <row r="1047" spans="1:17">
      <c r="A1047" s="81">
        <v>20035</v>
      </c>
      <c r="B1047" s="55" t="s">
        <v>1711</v>
      </c>
      <c r="C1047" s="82" t="s">
        <v>138</v>
      </c>
      <c r="D1047" s="93" t="s">
        <v>1905</v>
      </c>
      <c r="E1047" s="26">
        <v>103</v>
      </c>
      <c r="F1047" s="26">
        <v>1</v>
      </c>
      <c r="G1047" s="26">
        <v>611</v>
      </c>
      <c r="H1047" s="26">
        <v>49</v>
      </c>
      <c r="I1047" s="26">
        <v>0</v>
      </c>
      <c r="M1047" s="22" t="str">
        <f>IF(ISERROR(VLOOKUP($B1047,'[1]2.图文对照表'!$C$47:$D$297,2,0)),$B1047,VLOOKUP($B1047,'[1]2.图文对照表'!$C$47:$D$297,2,0))</f>
        <v>居合钢</v>
      </c>
      <c r="O1047" s="3" t="str">
        <f t="shared" si="13"/>
        <v>居合钢</v>
      </c>
      <c r="P1047" s="3">
        <f>INT(COUNTIFS(工作表3!A:A,A1047))</f>
        <v>1</v>
      </c>
      <c r="Q1047" s="3" t="str">
        <f>IF($P1047=0,$D1047,VLOOKUP($A1047,工作表3!$A$6:$L$1016,12,0))</f>
        <v>主线关卡【穿山鼠】概率掉落</v>
      </c>
    </row>
    <row r="1048" spans="1:17">
      <c r="A1048" s="81">
        <v>20036</v>
      </c>
      <c r="B1048" s="55" t="s">
        <v>1711</v>
      </c>
      <c r="C1048" s="82" t="s">
        <v>138</v>
      </c>
      <c r="D1048" s="93" t="s">
        <v>1780</v>
      </c>
      <c r="E1048" s="26">
        <v>103</v>
      </c>
      <c r="F1048" s="26">
        <v>1</v>
      </c>
      <c r="G1048" s="26">
        <v>819</v>
      </c>
      <c r="H1048" s="26">
        <v>65</v>
      </c>
      <c r="I1048" s="26">
        <v>0</v>
      </c>
      <c r="M1048" s="22" t="str">
        <f>IF(ISERROR(VLOOKUP($B1048,'[1]2.图文对照表'!$C$47:$D$297,2,0)),$B1048,VLOOKUP($B1048,'[1]2.图文对照表'!$C$47:$D$297,2,0))</f>
        <v>居合钢</v>
      </c>
      <c r="O1048" s="3" t="str">
        <f t="shared" si="13"/>
        <v>居合钢</v>
      </c>
      <c r="P1048" s="3">
        <f>INT(COUNTIFS(工作表3!A:A,A1048))</f>
        <v>1</v>
      </c>
      <c r="Q1048" s="3" t="str">
        <f>IF($P1048=0,$D1048,VLOOKUP($A1048,工作表3!$A$6:$L$1016,12,0))</f>
        <v>主线关卡【凰王】概率掉落</v>
      </c>
    </row>
    <row r="1049" spans="1:17">
      <c r="A1049" s="81">
        <v>20037</v>
      </c>
      <c r="B1049" s="55" t="s">
        <v>1711</v>
      </c>
      <c r="C1049" s="82" t="s">
        <v>138</v>
      </c>
      <c r="D1049" s="93" t="s">
        <v>2037</v>
      </c>
      <c r="E1049" s="26">
        <v>103</v>
      </c>
      <c r="F1049" s="26">
        <v>1</v>
      </c>
      <c r="G1049" s="26">
        <v>903</v>
      </c>
      <c r="H1049" s="26">
        <v>71</v>
      </c>
      <c r="I1049" s="26">
        <v>0</v>
      </c>
      <c r="M1049" s="22" t="str">
        <f>IF(ISERROR(VLOOKUP($B1049,'[1]2.图文对照表'!$C$47:$D$297,2,0)),$B1049,VLOOKUP($B1049,'[1]2.图文对照表'!$C$47:$D$297,2,0))</f>
        <v>居合钢</v>
      </c>
      <c r="O1049" s="3" t="str">
        <f t="shared" si="13"/>
        <v>居合钢</v>
      </c>
      <c r="P1049" s="3">
        <f>INT(COUNTIFS(工作表3!A:A,A1049))</f>
        <v>1</v>
      </c>
      <c r="Q1049" s="3" t="str">
        <f>IF($P1049=0,$D1049,VLOOKUP($A1049,工作表3!$A$6:$L$1016,12,0))</f>
        <v>主线关卡【火球鼠】概率掉落</v>
      </c>
    </row>
    <row r="1050" spans="1:17">
      <c r="A1050" s="81">
        <v>20038</v>
      </c>
      <c r="B1050" s="55" t="s">
        <v>1712</v>
      </c>
      <c r="C1050" s="82" t="s">
        <v>138</v>
      </c>
      <c r="D1050" s="93" t="s">
        <v>1813</v>
      </c>
      <c r="E1050" s="26">
        <v>103</v>
      </c>
      <c r="F1050" s="26">
        <v>1</v>
      </c>
      <c r="G1050" s="26">
        <v>403</v>
      </c>
      <c r="H1050" s="26">
        <v>33</v>
      </c>
      <c r="I1050" s="26">
        <v>0</v>
      </c>
      <c r="M1050" s="22" t="str">
        <f>IF(ISERROR(VLOOKUP($B1050,'[1]2.图文对照表'!$C$47:$D$297,2,0)),$B1050,VLOOKUP($B1050,'[1]2.图文对照表'!$C$47:$D$297,2,0))</f>
        <v>丘舞太刀</v>
      </c>
      <c r="O1050" s="3" t="str">
        <f t="shared" si="13"/>
        <v>丘舞太刀</v>
      </c>
      <c r="P1050" s="3">
        <f>INT(COUNTIFS(工作表3!A:A,A1050))</f>
        <v>1</v>
      </c>
      <c r="Q1050" s="3" t="str">
        <f>IF($P1050=0,$D1050,VLOOKUP($A1050,工作表3!$A$6:$L$1016,12,0))</f>
        <v>主线关卡【阿伯怪】概率掉落</v>
      </c>
    </row>
    <row r="1051" spans="1:17">
      <c r="A1051" s="81">
        <v>20039</v>
      </c>
      <c r="B1051" s="55" t="s">
        <v>1712</v>
      </c>
      <c r="C1051" s="82" t="s">
        <v>138</v>
      </c>
      <c r="D1051" s="93" t="s">
        <v>1836</v>
      </c>
      <c r="E1051" s="26">
        <v>103</v>
      </c>
      <c r="F1051" s="26">
        <v>1</v>
      </c>
      <c r="G1051" s="26">
        <v>455</v>
      </c>
      <c r="H1051" s="26">
        <v>37</v>
      </c>
      <c r="I1051" s="26">
        <v>0</v>
      </c>
      <c r="M1051" s="22" t="str">
        <f>IF(ISERROR(VLOOKUP($B1051,'[1]2.图文对照表'!$C$47:$D$297,2,0)),$B1051,VLOOKUP($B1051,'[1]2.图文对照表'!$C$47:$D$297,2,0))</f>
        <v>丘舞太刀</v>
      </c>
      <c r="O1051" s="3" t="str">
        <f t="shared" si="13"/>
        <v>丘舞太刀</v>
      </c>
      <c r="P1051" s="3">
        <f>INT(COUNTIFS(工作表3!A:A,A1051))</f>
        <v>1</v>
      </c>
      <c r="Q1051" s="3" t="str">
        <f>IF($P1051=0,$D1051,VLOOKUP($A1051,工作表3!$A$6:$L$1016,12,0))</f>
        <v>主线关卡【双弹瓦斯】概率掉落</v>
      </c>
    </row>
    <row r="1052" spans="1:17">
      <c r="A1052" s="81">
        <v>20040</v>
      </c>
      <c r="B1052" s="55" t="s">
        <v>1712</v>
      </c>
      <c r="C1052" s="82" t="s">
        <v>138</v>
      </c>
      <c r="D1052" s="93" t="s">
        <v>1841</v>
      </c>
      <c r="E1052" s="26">
        <v>103</v>
      </c>
      <c r="F1052" s="26">
        <v>1</v>
      </c>
      <c r="G1052" s="26">
        <v>559</v>
      </c>
      <c r="H1052" s="26">
        <v>45</v>
      </c>
      <c r="I1052" s="26">
        <v>0</v>
      </c>
      <c r="M1052" s="22" t="str">
        <f>IF(ISERROR(VLOOKUP($B1052,'[1]2.图文对照表'!$C$47:$D$297,2,0)),$B1052,VLOOKUP($B1052,'[1]2.图文对照表'!$C$47:$D$297,2,0))</f>
        <v>丘舞太刀</v>
      </c>
      <c r="O1052" s="3" t="str">
        <f t="shared" si="13"/>
        <v>丘舞太刀</v>
      </c>
      <c r="P1052" s="3">
        <f>INT(COUNTIFS(工作表3!A:A,A1052))</f>
        <v>1</v>
      </c>
      <c r="Q1052" s="3" t="str">
        <f>IF($P1052=0,$D1052,VLOOKUP($A1052,工作表3!$A$6:$L$1016,12,0))</f>
        <v>主线关卡【无光虫】概率掉落</v>
      </c>
    </row>
    <row r="1053" spans="1:17">
      <c r="A1053" s="81">
        <v>20041</v>
      </c>
      <c r="B1053" s="55" t="s">
        <v>1712</v>
      </c>
      <c r="C1053" s="82" t="s">
        <v>138</v>
      </c>
      <c r="D1053" s="93" t="s">
        <v>2036</v>
      </c>
      <c r="E1053" s="26">
        <v>103</v>
      </c>
      <c r="F1053" s="26">
        <v>1</v>
      </c>
      <c r="G1053" s="26">
        <v>767</v>
      </c>
      <c r="H1053" s="26">
        <v>61</v>
      </c>
      <c r="I1053" s="26">
        <v>0</v>
      </c>
      <c r="M1053" s="22" t="str">
        <f>IF(ISERROR(VLOOKUP($B1053,'[1]2.图文对照表'!$C$47:$D$297,2,0)),$B1053,VLOOKUP($B1053,'[1]2.图文对照表'!$C$47:$D$297,2,0))</f>
        <v>丘舞太刀</v>
      </c>
      <c r="O1053" s="3" t="str">
        <f t="shared" si="13"/>
        <v>丘舞太刀</v>
      </c>
      <c r="P1053" s="3">
        <f>INT(COUNTIFS(工作表3!A:A,A1053))</f>
        <v>1</v>
      </c>
      <c r="Q1053" s="3" t="str">
        <f>IF($P1053=0,$D1053,VLOOKUP($A1053,工作表3!$A$6:$L$1016,12,0))</f>
        <v>主线关卡【双弹瓦斯】概率掉落</v>
      </c>
    </row>
    <row r="1054" spans="1:17">
      <c r="A1054" s="81">
        <v>20042</v>
      </c>
      <c r="B1054" s="55" t="s">
        <v>1712</v>
      </c>
      <c r="C1054" s="82" t="s">
        <v>138</v>
      </c>
      <c r="D1054" s="93" t="s">
        <v>2036</v>
      </c>
      <c r="E1054" s="26">
        <v>103</v>
      </c>
      <c r="F1054" s="26">
        <v>1</v>
      </c>
      <c r="G1054" s="26">
        <v>823</v>
      </c>
      <c r="H1054" s="26">
        <v>65</v>
      </c>
      <c r="I1054" s="26">
        <v>0</v>
      </c>
      <c r="M1054" s="22" t="str">
        <f>IF(ISERROR(VLOOKUP($B1054,'[1]2.图文对照表'!$C$47:$D$297,2,0)),$B1054,VLOOKUP($B1054,'[1]2.图文对照表'!$C$47:$D$297,2,0))</f>
        <v>丘舞太刀</v>
      </c>
      <c r="O1054" s="3" t="str">
        <f t="shared" si="13"/>
        <v>丘舞太刀</v>
      </c>
      <c r="P1054" s="3">
        <f>INT(COUNTIFS(工作表3!A:A,A1054))</f>
        <v>1</v>
      </c>
      <c r="Q1054" s="3" t="str">
        <f>IF($P1054=0,$D1054,VLOOKUP($A1054,工作表3!$A$6:$L$1016,12,0))</f>
        <v>主线关卡【钢神柱】概率掉落</v>
      </c>
    </row>
    <row r="1055" spans="1:17">
      <c r="A1055" s="81">
        <v>20043</v>
      </c>
      <c r="B1055" s="55" t="s">
        <v>2165</v>
      </c>
      <c r="C1055" s="82" t="s">
        <v>138</v>
      </c>
      <c r="D1055" s="93" t="s">
        <v>1852</v>
      </c>
      <c r="E1055" s="26">
        <v>103</v>
      </c>
      <c r="F1055" s="26">
        <v>1</v>
      </c>
      <c r="G1055" s="26">
        <v>420</v>
      </c>
      <c r="H1055" s="26">
        <v>34</v>
      </c>
      <c r="I1055" s="26">
        <v>0</v>
      </c>
      <c r="M1055" s="22" t="str">
        <f>IF(ISERROR(VLOOKUP($B1055,'[1]2.图文对照表'!$C$47:$D$297,2,0)),$B1055,VLOOKUP($B1055,'[1]2.图文对照表'!$C$47:$D$297,2,0))</f>
        <v>蚊女王</v>
      </c>
      <c r="O1055" s="3" t="str">
        <f t="shared" si="13"/>
        <v>蚊女王</v>
      </c>
      <c r="P1055" s="3">
        <f>INT(COUNTIFS(工作表3!A:A,A1055))</f>
        <v>1</v>
      </c>
      <c r="Q1055" s="3" t="str">
        <f>IF($P1055=0,$D1055,VLOOKUP($A1055,工作表3!$A$6:$L$1016,12,0))</f>
        <v>主线关卡【皮丘】概率掉落</v>
      </c>
    </row>
    <row r="1056" spans="1:17">
      <c r="A1056" s="81">
        <v>20044</v>
      </c>
      <c r="B1056" s="55" t="s">
        <v>2165</v>
      </c>
      <c r="C1056" s="82" t="s">
        <v>138</v>
      </c>
      <c r="D1056" s="93" t="s">
        <v>1764</v>
      </c>
      <c r="E1056" s="26">
        <v>103</v>
      </c>
      <c r="F1056" s="26">
        <v>1</v>
      </c>
      <c r="G1056" s="26">
        <v>472</v>
      </c>
      <c r="H1056" s="26">
        <v>38</v>
      </c>
      <c r="I1056" s="26">
        <v>0</v>
      </c>
      <c r="M1056" s="22" t="str">
        <f>IF(ISERROR(VLOOKUP($B1056,'[1]2.图文对照表'!$C$47:$D$297,2,0)),$B1056,VLOOKUP($B1056,'[1]2.图文对照表'!$C$47:$D$297,2,0))</f>
        <v>蚊女王</v>
      </c>
      <c r="O1056" s="3" t="str">
        <f t="shared" si="13"/>
        <v>蚊女王</v>
      </c>
      <c r="P1056" s="3">
        <f>INT(COUNTIFS(工作表3!A:A,A1056))</f>
        <v>1</v>
      </c>
      <c r="Q1056" s="3" t="str">
        <f>IF($P1056=0,$D1056,VLOOKUP($A1056,工作表3!$A$6:$L$1016,12,0))</f>
        <v>主线关卡【小拉达】概率掉落</v>
      </c>
    </row>
    <row r="1057" spans="1:17">
      <c r="A1057" s="81">
        <v>20045</v>
      </c>
      <c r="B1057" s="55" t="s">
        <v>2165</v>
      </c>
      <c r="C1057" s="82" t="s">
        <v>138</v>
      </c>
      <c r="D1057" s="93" t="s">
        <v>1914</v>
      </c>
      <c r="E1057" s="26">
        <v>103</v>
      </c>
      <c r="F1057" s="26">
        <v>1</v>
      </c>
      <c r="G1057" s="26">
        <v>624</v>
      </c>
      <c r="H1057" s="26">
        <v>50</v>
      </c>
      <c r="I1057" s="26">
        <v>0</v>
      </c>
      <c r="M1057" s="22" t="str">
        <f>IF(ISERROR(VLOOKUP($B1057,'[1]2.图文对照表'!$C$47:$D$297,2,0)),$B1057,VLOOKUP($B1057,'[1]2.图文对照表'!$C$47:$D$297,2,0))</f>
        <v>蚊女王</v>
      </c>
      <c r="O1057" s="3" t="str">
        <f t="shared" si="13"/>
        <v>蚊女王</v>
      </c>
      <c r="P1057" s="3">
        <f>INT(COUNTIFS(工作表3!A:A,A1057))</f>
        <v>1</v>
      </c>
      <c r="Q1057" s="3" t="str">
        <f>IF($P1057=0,$D1057,VLOOKUP($A1057,工作表3!$A$6:$L$1016,12,0))</f>
        <v>主线关卡【艾比郎】概率掉落</v>
      </c>
    </row>
    <row r="1058" spans="1:17">
      <c r="A1058" s="81">
        <v>20046</v>
      </c>
      <c r="B1058" s="55" t="s">
        <v>2165</v>
      </c>
      <c r="C1058" s="82" t="s">
        <v>138</v>
      </c>
      <c r="D1058" s="93" t="s">
        <v>1774</v>
      </c>
      <c r="E1058" s="26">
        <v>103</v>
      </c>
      <c r="F1058" s="26">
        <v>1</v>
      </c>
      <c r="G1058" s="26">
        <v>832</v>
      </c>
      <c r="H1058" s="26">
        <v>66</v>
      </c>
      <c r="I1058" s="26">
        <v>0</v>
      </c>
      <c r="M1058" s="22" t="str">
        <f>IF(ISERROR(VLOOKUP($B1058,'[1]2.图文对照表'!$C$47:$D$297,2,0)),$B1058,VLOOKUP($B1058,'[1]2.图文对照表'!$C$47:$D$297,2,0))</f>
        <v>蚊女王</v>
      </c>
      <c r="O1058" s="3" t="str">
        <f t="shared" si="13"/>
        <v>蚊女王</v>
      </c>
      <c r="P1058" s="3">
        <f>INT(COUNTIFS(工作表3!A:A,A1058))</f>
        <v>1</v>
      </c>
      <c r="Q1058" s="3" t="str">
        <f>IF($P1058=0,$D1058,VLOOKUP($A1058,工作表3!$A$6:$L$1016,12,0))</f>
        <v>主线关卡【壶壶】概率掉落</v>
      </c>
    </row>
    <row r="1059" spans="1:17">
      <c r="A1059" s="81">
        <v>20047</v>
      </c>
      <c r="B1059" s="55" t="s">
        <v>2165</v>
      </c>
      <c r="C1059" s="82" t="s">
        <v>138</v>
      </c>
      <c r="D1059" s="93" t="s">
        <v>2020</v>
      </c>
      <c r="E1059" s="26">
        <v>103</v>
      </c>
      <c r="F1059" s="26">
        <v>1</v>
      </c>
      <c r="G1059" s="26">
        <v>916</v>
      </c>
      <c r="H1059" s="26">
        <v>72</v>
      </c>
      <c r="I1059" s="26">
        <v>0</v>
      </c>
      <c r="M1059" s="22" t="str">
        <f>IF(ISERROR(VLOOKUP($B1059,'[1]2.图文对照表'!$C$47:$D$297,2,0)),$B1059,VLOOKUP($B1059,'[1]2.图文对照表'!$C$47:$D$297,2,0))</f>
        <v>蚊女王</v>
      </c>
      <c r="O1059" s="3" t="str">
        <f t="shared" si="13"/>
        <v>蚊女王</v>
      </c>
      <c r="P1059" s="3">
        <f>INT(COUNTIFS(工作表3!A:A,A1059))</f>
        <v>1</v>
      </c>
      <c r="Q1059" s="3" t="str">
        <f>IF($P1059=0,$D1059,VLOOKUP($A1059,工作表3!$A$6:$L$1016,12,0))</f>
        <v>主线关卡【钢神柱】概率掉落</v>
      </c>
    </row>
    <row r="1060" spans="1:17">
      <c r="A1060" s="81">
        <v>20048</v>
      </c>
      <c r="B1060" s="55" t="s">
        <v>596</v>
      </c>
      <c r="C1060" s="82" t="s">
        <v>138</v>
      </c>
      <c r="D1060" s="93" t="s">
        <v>1866</v>
      </c>
      <c r="E1060" s="26">
        <v>103</v>
      </c>
      <c r="F1060" s="26">
        <v>1</v>
      </c>
      <c r="G1060" s="26">
        <v>412</v>
      </c>
      <c r="H1060" s="26">
        <v>34</v>
      </c>
      <c r="I1060" s="26">
        <v>0</v>
      </c>
      <c r="M1060" s="22" t="str">
        <f>IF(ISERROR(VLOOKUP($B1060,'[1]2.图文对照表'!$C$47:$D$297,2,0)),$B1060,VLOOKUP($B1060,'[1]2.图文对照表'!$C$47:$D$297,2,0))</f>
        <v>冰斗笠</v>
      </c>
      <c r="O1060" s="3" t="str">
        <f t="shared" si="13"/>
        <v>冰斗笠</v>
      </c>
      <c r="P1060" s="3">
        <f>INT(COUNTIFS(工作表3!A:A,A1060))</f>
        <v>1</v>
      </c>
      <c r="Q1060" s="3" t="str">
        <f>IF($P1060=0,$D1060,VLOOKUP($A1060,工作表3!$A$6:$L$1016,12,0))</f>
        <v>主线关卡【派拉斯】概率掉落</v>
      </c>
    </row>
    <row r="1061" spans="1:17">
      <c r="A1061" s="81">
        <v>20049</v>
      </c>
      <c r="B1061" s="55" t="s">
        <v>596</v>
      </c>
      <c r="C1061" s="82" t="s">
        <v>138</v>
      </c>
      <c r="D1061" s="93" t="s">
        <v>1875</v>
      </c>
      <c r="E1061" s="26">
        <v>103</v>
      </c>
      <c r="F1061" s="26">
        <v>1</v>
      </c>
      <c r="G1061" s="26">
        <v>464</v>
      </c>
      <c r="H1061" s="26">
        <v>38</v>
      </c>
      <c r="I1061" s="26">
        <v>0</v>
      </c>
      <c r="M1061" s="22" t="str">
        <f>IF(ISERROR(VLOOKUP($B1061,'[1]2.图文对照表'!$C$47:$D$297,2,0)),$B1061,VLOOKUP($B1061,'[1]2.图文对照表'!$C$47:$D$297,2,0))</f>
        <v>冰斗笠</v>
      </c>
      <c r="O1061" s="3" t="str">
        <f t="shared" si="13"/>
        <v>冰斗笠</v>
      </c>
      <c r="P1061" s="3">
        <f>INT(COUNTIFS(工作表3!A:A,A1061))</f>
        <v>1</v>
      </c>
      <c r="Q1061" s="3" t="str">
        <f>IF($P1061=0,$D1061,VLOOKUP($A1061,工作表3!$A$6:$L$1016,12,0))</f>
        <v>主线关卡【菊石兽】概率掉落</v>
      </c>
    </row>
    <row r="1062" spans="1:17">
      <c r="A1062" s="81">
        <v>20050</v>
      </c>
      <c r="B1062" s="55" t="s">
        <v>596</v>
      </c>
      <c r="C1062" s="82" t="s">
        <v>138</v>
      </c>
      <c r="D1062" s="93" t="s">
        <v>1770</v>
      </c>
      <c r="E1062" s="26">
        <v>103</v>
      </c>
      <c r="F1062" s="26">
        <v>1</v>
      </c>
      <c r="G1062" s="26">
        <v>572</v>
      </c>
      <c r="H1062" s="26">
        <v>46</v>
      </c>
      <c r="I1062" s="26">
        <v>0</v>
      </c>
      <c r="M1062" s="22" t="str">
        <f>IF(ISERROR(VLOOKUP($B1062,'[1]2.图文对照表'!$C$47:$D$297,2,0)),$B1062,VLOOKUP($B1062,'[1]2.图文对照表'!$C$47:$D$297,2,0))</f>
        <v>冰斗笠</v>
      </c>
      <c r="O1062" s="3" t="str">
        <f t="shared" si="13"/>
        <v>冰斗笠</v>
      </c>
      <c r="P1062" s="3">
        <f>INT(COUNTIFS(工作表3!A:A,A1062))</f>
        <v>1</v>
      </c>
      <c r="Q1062" s="3" t="str">
        <f>IF($P1062=0,$D1062,VLOOKUP($A1062,工作表3!$A$6:$L$1016,12,0))</f>
        <v>主线关卡【菊草叶】概率掉落</v>
      </c>
    </row>
    <row r="1063" spans="1:17">
      <c r="A1063" s="81">
        <v>20051</v>
      </c>
      <c r="B1063" s="55" t="s">
        <v>596</v>
      </c>
      <c r="C1063" s="82" t="s">
        <v>138</v>
      </c>
      <c r="D1063" s="93" t="s">
        <v>1816</v>
      </c>
      <c r="E1063" s="26">
        <v>103</v>
      </c>
      <c r="F1063" s="26">
        <v>1</v>
      </c>
      <c r="G1063" s="26">
        <v>780</v>
      </c>
      <c r="H1063" s="26">
        <v>62</v>
      </c>
      <c r="I1063" s="26">
        <v>0</v>
      </c>
      <c r="M1063" s="22" t="str">
        <f>IF(ISERROR(VLOOKUP($B1063,'[1]2.图文对照表'!$C$47:$D$297,2,0)),$B1063,VLOOKUP($B1063,'[1]2.图文对照表'!$C$47:$D$297,2,0))</f>
        <v>冰斗笠</v>
      </c>
      <c r="O1063" s="3" t="str">
        <f t="shared" ref="O1063:O1126" si="17">IF($L1063&gt;0,CONCATENATE($M1063,"碎片"),$M1063)</f>
        <v>冰斗笠</v>
      </c>
      <c r="P1063" s="3">
        <f>INT(COUNTIFS(工作表3!A:A,A1063))</f>
        <v>1</v>
      </c>
      <c r="Q1063" s="3" t="str">
        <f>IF($P1063=0,$D1063,VLOOKUP($A1063,工作表3!$A$6:$L$1016,12,0))</f>
        <v>主线关卡【小拳石】概率掉落</v>
      </c>
    </row>
    <row r="1064" spans="1:17">
      <c r="A1064" s="81">
        <v>20052</v>
      </c>
      <c r="B1064" s="55" t="s">
        <v>596</v>
      </c>
      <c r="C1064" s="82" t="s">
        <v>138</v>
      </c>
      <c r="D1064" s="93" t="s">
        <v>2033</v>
      </c>
      <c r="E1064" s="26">
        <v>103</v>
      </c>
      <c r="F1064" s="26">
        <v>1</v>
      </c>
      <c r="G1064" s="26">
        <v>836</v>
      </c>
      <c r="H1064" s="26">
        <v>66</v>
      </c>
      <c r="I1064" s="26">
        <v>0</v>
      </c>
      <c r="M1064" s="22" t="str">
        <f>IF(ISERROR(VLOOKUP($B1064,'[1]2.图文对照表'!$C$47:$D$297,2,0)),$B1064,VLOOKUP($B1064,'[1]2.图文对照表'!$C$47:$D$297,2,0))</f>
        <v>冰斗笠</v>
      </c>
      <c r="O1064" s="3" t="str">
        <f t="shared" si="17"/>
        <v>冰斗笠</v>
      </c>
      <c r="P1064" s="3">
        <f>INT(COUNTIFS(工作表3!A:A,A1064))</f>
        <v>1</v>
      </c>
      <c r="Q1064" s="3" t="str">
        <f>IF($P1064=0,$D1064,VLOOKUP($A1064,工作表3!$A$6:$L$1016,12,0))</f>
        <v>主线关卡【拉提奥斯】概率掉落</v>
      </c>
    </row>
    <row r="1065" spans="1:17">
      <c r="A1065" s="81">
        <v>20053</v>
      </c>
      <c r="B1065" s="55" t="s">
        <v>725</v>
      </c>
      <c r="C1065" s="82" t="s">
        <v>138</v>
      </c>
      <c r="D1065" s="93" t="s">
        <v>1826</v>
      </c>
      <c r="E1065" s="26">
        <v>103</v>
      </c>
      <c r="F1065" s="26">
        <v>1</v>
      </c>
      <c r="G1065" s="26">
        <v>429</v>
      </c>
      <c r="H1065" s="26">
        <v>35</v>
      </c>
      <c r="I1065" s="26">
        <v>0</v>
      </c>
      <c r="M1065" s="22" t="str">
        <f>IF(ISERROR(VLOOKUP($B1065,'[1]2.图文对照表'!$C$47:$D$297,2,0)),$B1065,VLOOKUP($B1065,'[1]2.图文对照表'!$C$47:$D$297,2,0))</f>
        <v>尖牙鱼</v>
      </c>
      <c r="O1065" s="3" t="str">
        <f t="shared" si="17"/>
        <v>尖牙鱼</v>
      </c>
      <c r="P1065" s="3">
        <f>INT(COUNTIFS(工作表3!A:A,A1065))</f>
        <v>1</v>
      </c>
      <c r="Q1065" s="3" t="str">
        <f>IF($P1065=0,$D1065,VLOOKUP($A1065,工作表3!$A$6:$L$1016,12,0))</f>
        <v>主线关卡【素利普】概率掉落</v>
      </c>
    </row>
    <row r="1066" spans="1:17">
      <c r="A1066" s="81">
        <v>20054</v>
      </c>
      <c r="B1066" s="55" t="s">
        <v>725</v>
      </c>
      <c r="C1066" s="82" t="s">
        <v>138</v>
      </c>
      <c r="D1066" s="93" t="s">
        <v>1896</v>
      </c>
      <c r="E1066" s="26">
        <v>103</v>
      </c>
      <c r="F1066" s="26">
        <v>1</v>
      </c>
      <c r="G1066" s="26">
        <v>481</v>
      </c>
      <c r="H1066" s="26">
        <v>39</v>
      </c>
      <c r="I1066" s="26">
        <v>0</v>
      </c>
      <c r="M1066" s="22" t="str">
        <f>IF(ISERROR(VLOOKUP($B1066,'[1]2.图文对照表'!$C$47:$D$297,2,0)),$B1066,VLOOKUP($B1066,'[1]2.图文对照表'!$C$47:$D$297,2,0))</f>
        <v>尖牙鱼</v>
      </c>
      <c r="O1066" s="3" t="str">
        <f t="shared" si="17"/>
        <v>尖牙鱼</v>
      </c>
      <c r="P1066" s="3">
        <f>INT(COUNTIFS(工作表3!A:A,A1066))</f>
        <v>1</v>
      </c>
      <c r="Q1066" s="3" t="str">
        <f>IF($P1066=0,$D1066,VLOOKUP($A1066,工作表3!$A$6:$L$1016,12,0))</f>
        <v>主线关卡【未知图腾】概率掉落</v>
      </c>
    </row>
    <row r="1067" spans="1:17">
      <c r="A1067" s="81">
        <v>20055</v>
      </c>
      <c r="B1067" s="55" t="s">
        <v>725</v>
      </c>
      <c r="C1067" s="82" t="s">
        <v>138</v>
      </c>
      <c r="D1067" s="93" t="s">
        <v>1893</v>
      </c>
      <c r="E1067" s="26">
        <v>103</v>
      </c>
      <c r="F1067" s="26">
        <v>1</v>
      </c>
      <c r="G1067" s="26">
        <v>585</v>
      </c>
      <c r="H1067" s="26">
        <v>47</v>
      </c>
      <c r="I1067" s="26">
        <v>0</v>
      </c>
      <c r="M1067" s="22" t="str">
        <f>IF(ISERROR(VLOOKUP($B1067,'[1]2.图文对照表'!$C$47:$D$297,2,0)),$B1067,VLOOKUP($B1067,'[1]2.图文对照表'!$C$47:$D$297,2,0))</f>
        <v>尖牙鱼</v>
      </c>
      <c r="O1067" s="3" t="str">
        <f t="shared" si="17"/>
        <v>尖牙鱼</v>
      </c>
      <c r="P1067" s="3">
        <f>INT(COUNTIFS(工作表3!A:A,A1067))</f>
        <v>1</v>
      </c>
      <c r="Q1067" s="3" t="str">
        <f>IF($P1067=0,$D1067,VLOOKUP($A1067,工作表3!$A$6:$L$1016,12,0))</f>
        <v>主线关卡【阿伯蛇】概率掉落</v>
      </c>
    </row>
    <row r="1068" spans="1:17">
      <c r="A1068" s="81">
        <v>20056</v>
      </c>
      <c r="B1068" s="55" t="s">
        <v>725</v>
      </c>
      <c r="C1068" s="82" t="s">
        <v>138</v>
      </c>
      <c r="D1068" s="93" t="s">
        <v>1905</v>
      </c>
      <c r="E1068" s="26">
        <v>103</v>
      </c>
      <c r="F1068" s="26">
        <v>1</v>
      </c>
      <c r="G1068" s="26">
        <v>793</v>
      </c>
      <c r="H1068" s="26">
        <v>63</v>
      </c>
      <c r="I1068" s="26">
        <v>0</v>
      </c>
      <c r="M1068" s="22" t="str">
        <f>IF(ISERROR(VLOOKUP($B1068,'[1]2.图文对照表'!$C$47:$D$297,2,0)),$B1068,VLOOKUP($B1068,'[1]2.图文对照表'!$C$47:$D$297,2,0))</f>
        <v>尖牙鱼</v>
      </c>
      <c r="O1068" s="3" t="str">
        <f t="shared" si="17"/>
        <v>尖牙鱼</v>
      </c>
      <c r="P1068" s="3">
        <f>INT(COUNTIFS(工作表3!A:A,A1068))</f>
        <v>1</v>
      </c>
      <c r="Q1068" s="3" t="str">
        <f>IF($P1068=0,$D1068,VLOOKUP($A1068,工作表3!$A$6:$L$1016,12,0))</f>
        <v>主线关卡【大岩蛇】概率掉落</v>
      </c>
    </row>
    <row r="1069" spans="1:17">
      <c r="A1069" s="81">
        <v>20057</v>
      </c>
      <c r="B1069" s="55" t="s">
        <v>725</v>
      </c>
      <c r="C1069" s="82" t="s">
        <v>138</v>
      </c>
      <c r="D1069" s="93" t="s">
        <v>1848</v>
      </c>
      <c r="E1069" s="26">
        <v>103</v>
      </c>
      <c r="F1069" s="26">
        <v>1</v>
      </c>
      <c r="G1069" s="26">
        <v>849</v>
      </c>
      <c r="H1069" s="26">
        <v>67</v>
      </c>
      <c r="I1069" s="26">
        <v>0</v>
      </c>
      <c r="M1069" s="22" t="str">
        <f>IF(ISERROR(VLOOKUP($B1069,'[1]2.图文对照表'!$C$47:$D$297,2,0)),$B1069,VLOOKUP($B1069,'[1]2.图文对照表'!$C$47:$D$297,2,0))</f>
        <v>尖牙鱼</v>
      </c>
      <c r="O1069" s="3" t="str">
        <f t="shared" si="17"/>
        <v>尖牙鱼</v>
      </c>
      <c r="P1069" s="3">
        <f>INT(COUNTIFS(工作表3!A:A,A1069))</f>
        <v>1</v>
      </c>
      <c r="Q1069" s="3" t="str">
        <f>IF($P1069=0,$D1069,VLOOKUP($A1069,工作表3!$A$6:$L$1016,12,0))</f>
        <v>主线关卡【化石翼龙】概率掉落</v>
      </c>
    </row>
    <row r="1070" spans="1:17">
      <c r="A1070" s="81">
        <v>20058</v>
      </c>
      <c r="B1070" s="55" t="s">
        <v>1717</v>
      </c>
      <c r="C1070" s="82" t="s">
        <v>138</v>
      </c>
      <c r="D1070" s="93" t="s">
        <v>1828</v>
      </c>
      <c r="E1070" s="26">
        <v>103</v>
      </c>
      <c r="F1070" s="26">
        <v>1</v>
      </c>
      <c r="G1070" s="26">
        <v>433</v>
      </c>
      <c r="H1070" s="26">
        <v>35</v>
      </c>
      <c r="I1070" s="26">
        <v>0</v>
      </c>
      <c r="M1070" s="22" t="str">
        <f>IF(ISERROR(VLOOKUP($B1070,'[1]2.图文对照表'!$C$47:$D$297,2,0)),$B1070,VLOOKUP($B1070,'[1]2.图文对照表'!$C$47:$D$297,2,0))</f>
        <v>性感囚犯</v>
      </c>
      <c r="O1070" s="3" t="str">
        <f t="shared" si="17"/>
        <v>性感囚犯</v>
      </c>
      <c r="P1070" s="3">
        <f>INT(COUNTIFS(工作表3!A:A,A1070))</f>
        <v>1</v>
      </c>
      <c r="Q1070" s="3" t="str">
        <f>IF($P1070=0,$D1070,VLOOKUP($A1070,工作表3!$A$6:$L$1016,12,0))</f>
        <v>主线关卡【超音蝠】概率掉落</v>
      </c>
    </row>
    <row r="1071" spans="1:17">
      <c r="A1071" s="81">
        <v>20059</v>
      </c>
      <c r="B1071" s="55" t="s">
        <v>1717</v>
      </c>
      <c r="C1071" s="82" t="s">
        <v>138</v>
      </c>
      <c r="D1071" s="93" t="s">
        <v>1807</v>
      </c>
      <c r="E1071" s="26">
        <v>103</v>
      </c>
      <c r="F1071" s="26">
        <v>1</v>
      </c>
      <c r="G1071" s="26">
        <v>485</v>
      </c>
      <c r="H1071" s="26">
        <v>39</v>
      </c>
      <c r="I1071" s="26">
        <v>0</v>
      </c>
      <c r="M1071" s="22" t="str">
        <f>IF(ISERROR(VLOOKUP($B1071,'[1]2.图文对照表'!$C$47:$D$297,2,0)),$B1071,VLOOKUP($B1071,'[1]2.图文对照表'!$C$47:$D$297,2,0))</f>
        <v>性感囚犯</v>
      </c>
      <c r="O1071" s="3" t="str">
        <f t="shared" si="17"/>
        <v>性感囚犯</v>
      </c>
      <c r="P1071" s="3">
        <f>INT(COUNTIFS(工作表3!A:A,A1071))</f>
        <v>1</v>
      </c>
      <c r="Q1071" s="3" t="str">
        <f>IF($P1071=0,$D1071,VLOOKUP($A1071,工作表3!$A$6:$L$1016,12,0))</f>
        <v>主线关卡【碧云龙】概率掉落</v>
      </c>
    </row>
    <row r="1072" spans="1:17">
      <c r="A1072" s="81">
        <v>20060</v>
      </c>
      <c r="B1072" s="55" t="s">
        <v>1717</v>
      </c>
      <c r="C1072" s="82" t="s">
        <v>138</v>
      </c>
      <c r="D1072" s="93" t="s">
        <v>1824</v>
      </c>
      <c r="E1072" s="26">
        <v>103</v>
      </c>
      <c r="F1072" s="26">
        <v>1</v>
      </c>
      <c r="G1072" s="26">
        <v>637</v>
      </c>
      <c r="H1072" s="26">
        <v>51</v>
      </c>
      <c r="I1072" s="26">
        <v>0</v>
      </c>
      <c r="M1072" s="22" t="str">
        <f>IF(ISERROR(VLOOKUP($B1072,'[1]2.图文对照表'!$C$47:$D$297,2,0)),$B1072,VLOOKUP($B1072,'[1]2.图文对照表'!$C$47:$D$297,2,0))</f>
        <v>性感囚犯</v>
      </c>
      <c r="O1072" s="3" t="str">
        <f t="shared" si="17"/>
        <v>性感囚犯</v>
      </c>
      <c r="P1072" s="3">
        <f>INT(COUNTIFS(工作表3!A:A,A1072))</f>
        <v>1</v>
      </c>
      <c r="Q1072" s="3" t="str">
        <f>IF($P1072=0,$D1072,VLOOKUP($A1072,工作表3!$A$6:$L$1016,12,0))</f>
        <v>主线关卡【拉提奥斯】概率掉落</v>
      </c>
    </row>
    <row r="1073" spans="1:17">
      <c r="A1073" s="81">
        <v>20061</v>
      </c>
      <c r="B1073" s="55" t="s">
        <v>1717</v>
      </c>
      <c r="C1073" s="82" t="s">
        <v>138</v>
      </c>
      <c r="D1073" s="93" t="s">
        <v>1886</v>
      </c>
      <c r="E1073" s="26">
        <v>103</v>
      </c>
      <c r="F1073" s="26">
        <v>1</v>
      </c>
      <c r="G1073" s="26">
        <v>845</v>
      </c>
      <c r="H1073" s="26">
        <v>67</v>
      </c>
      <c r="I1073" s="26">
        <v>0</v>
      </c>
      <c r="M1073" s="22" t="str">
        <f>IF(ISERROR(VLOOKUP($B1073,'[1]2.图文对照表'!$C$47:$D$297,2,0)),$B1073,VLOOKUP($B1073,'[1]2.图文对照表'!$C$47:$D$297,2,0))</f>
        <v>性感囚犯</v>
      </c>
      <c r="O1073" s="3" t="str">
        <f t="shared" si="17"/>
        <v>性感囚犯</v>
      </c>
      <c r="P1073" s="3">
        <f>INT(COUNTIFS(工作表3!A:A,A1073))</f>
        <v>1</v>
      </c>
      <c r="Q1073" s="3" t="str">
        <f>IF($P1073=0,$D1073,VLOOKUP($A1073,工作表3!$A$6:$L$1016,12,0))</f>
        <v>主线关卡【皮丘】概率掉落</v>
      </c>
    </row>
    <row r="1074" spans="1:17">
      <c r="A1074" s="81">
        <v>20062</v>
      </c>
      <c r="B1074" s="55" t="s">
        <v>1717</v>
      </c>
      <c r="C1074" s="82" t="s">
        <v>138</v>
      </c>
      <c r="D1074" s="93" t="s">
        <v>1864</v>
      </c>
      <c r="E1074" s="26">
        <v>103</v>
      </c>
      <c r="F1074" s="26">
        <v>1</v>
      </c>
      <c r="G1074" s="26">
        <v>929</v>
      </c>
      <c r="H1074" s="26">
        <v>73</v>
      </c>
      <c r="I1074" s="26">
        <v>0</v>
      </c>
      <c r="M1074" s="22" t="str">
        <f>IF(ISERROR(VLOOKUP($B1074,'[1]2.图文对照表'!$C$47:$D$297,2,0)),$B1074,VLOOKUP($B1074,'[1]2.图文对照表'!$C$47:$D$297,2,0))</f>
        <v>性感囚犯</v>
      </c>
      <c r="O1074" s="3" t="str">
        <f t="shared" si="17"/>
        <v>性感囚犯</v>
      </c>
      <c r="P1074" s="3">
        <f>INT(COUNTIFS(工作表3!A:A,A1074))</f>
        <v>1</v>
      </c>
      <c r="Q1074" s="3" t="str">
        <f>IF($P1074=0,$D1074,VLOOKUP($A1074,工作表3!$A$6:$L$1016,12,0))</f>
        <v>主线关卡【拉提奥斯】概率掉落</v>
      </c>
    </row>
    <row r="1075" spans="1:17">
      <c r="A1075" s="81">
        <v>20063</v>
      </c>
      <c r="B1075" s="55" t="s">
        <v>649</v>
      </c>
      <c r="C1075" s="82" t="s">
        <v>138</v>
      </c>
      <c r="D1075" s="93" t="s">
        <v>1920</v>
      </c>
      <c r="E1075" s="26">
        <v>103</v>
      </c>
      <c r="F1075" s="26">
        <v>1</v>
      </c>
      <c r="G1075" s="26">
        <v>442</v>
      </c>
      <c r="H1075" s="26">
        <v>36</v>
      </c>
      <c r="I1075" s="26">
        <v>0</v>
      </c>
      <c r="M1075" s="22" t="str">
        <f>IF(ISERROR(VLOOKUP($B1075,'[1]2.图文对照表'!$C$47:$D$297,2,0)),$B1075,VLOOKUP($B1075,'[1]2.图文对照表'!$C$47:$D$297,2,0))</f>
        <v>地鼠</v>
      </c>
      <c r="O1075" s="3" t="str">
        <f t="shared" si="17"/>
        <v>地鼠</v>
      </c>
      <c r="P1075" s="3">
        <f>INT(COUNTIFS(工作表3!A:A,A1075))</f>
        <v>1</v>
      </c>
      <c r="Q1075" s="3" t="str">
        <f>IF($P1075=0,$D1075,VLOOKUP($A1075,工作表3!$A$6:$L$1016,12,0))</f>
        <v>主线关卡【肯泰罗】概率掉落</v>
      </c>
    </row>
    <row r="1076" spans="1:17">
      <c r="A1076" s="81">
        <v>20064</v>
      </c>
      <c r="B1076" s="55" t="s">
        <v>649</v>
      </c>
      <c r="C1076" s="82" t="s">
        <v>138</v>
      </c>
      <c r="D1076" s="93" t="s">
        <v>1813</v>
      </c>
      <c r="E1076" s="26">
        <v>103</v>
      </c>
      <c r="F1076" s="26">
        <v>1</v>
      </c>
      <c r="G1076" s="26">
        <v>494</v>
      </c>
      <c r="H1076" s="26">
        <v>40</v>
      </c>
      <c r="I1076" s="26">
        <v>0</v>
      </c>
      <c r="M1076" s="22" t="str">
        <f>IF(ISERROR(VLOOKUP($B1076,'[1]2.图文对照表'!$C$47:$D$297,2,0)),$B1076,VLOOKUP($B1076,'[1]2.图文对照表'!$C$47:$D$297,2,0))</f>
        <v>地鼠</v>
      </c>
      <c r="O1076" s="3" t="str">
        <f t="shared" si="17"/>
        <v>地鼠</v>
      </c>
      <c r="P1076" s="3">
        <f>INT(COUNTIFS(工作表3!A:A,A1076))</f>
        <v>1</v>
      </c>
      <c r="Q1076" s="3" t="str">
        <f>IF($P1076=0,$D1076,VLOOKUP($A1076,工作表3!$A$6:$L$1016,12,0))</f>
        <v>主线关卡【针叶龙】概率掉落</v>
      </c>
    </row>
    <row r="1077" spans="1:17">
      <c r="A1077" s="81">
        <v>20065</v>
      </c>
      <c r="B1077" s="55" t="s">
        <v>649</v>
      </c>
      <c r="C1077" s="82" t="s">
        <v>138</v>
      </c>
      <c r="D1077" s="93" t="s">
        <v>1855</v>
      </c>
      <c r="E1077" s="26">
        <v>103</v>
      </c>
      <c r="F1077" s="26">
        <v>1</v>
      </c>
      <c r="G1077" s="26">
        <v>598</v>
      </c>
      <c r="H1077" s="26">
        <v>48</v>
      </c>
      <c r="I1077" s="26">
        <v>0</v>
      </c>
      <c r="M1077" s="22" t="str">
        <f>IF(ISERROR(VLOOKUP($B1077,'[1]2.图文对照表'!$C$47:$D$297,2,0)),$B1077,VLOOKUP($B1077,'[1]2.图文对照表'!$C$47:$D$297,2,0))</f>
        <v>地鼠</v>
      </c>
      <c r="O1077" s="3" t="str">
        <f t="shared" si="17"/>
        <v>地鼠</v>
      </c>
      <c r="P1077" s="3">
        <f>INT(COUNTIFS(工作表3!A:A,A1077))</f>
        <v>1</v>
      </c>
      <c r="Q1077" s="3" t="str">
        <f>IF($P1077=0,$D1077,VLOOKUP($A1077,工作表3!$A$6:$L$1016,12,0))</f>
        <v>主线关卡【凰王】概率掉落</v>
      </c>
    </row>
    <row r="1078" spans="1:17">
      <c r="A1078" s="81">
        <v>20066</v>
      </c>
      <c r="B1078" s="55" t="s">
        <v>649</v>
      </c>
      <c r="C1078" s="82" t="s">
        <v>138</v>
      </c>
      <c r="D1078" s="93" t="s">
        <v>1864</v>
      </c>
      <c r="E1078" s="26">
        <v>103</v>
      </c>
      <c r="F1078" s="26">
        <v>1</v>
      </c>
      <c r="G1078" s="26">
        <v>806</v>
      </c>
      <c r="H1078" s="26">
        <v>64</v>
      </c>
      <c r="I1078" s="26">
        <v>0</v>
      </c>
      <c r="M1078" s="22" t="str">
        <f>IF(ISERROR(VLOOKUP($B1078,'[1]2.图文对照表'!$C$47:$D$297,2,0)),$B1078,VLOOKUP($B1078,'[1]2.图文对照表'!$C$47:$D$297,2,0))</f>
        <v>地鼠</v>
      </c>
      <c r="O1078" s="3" t="str">
        <f t="shared" si="17"/>
        <v>地鼠</v>
      </c>
      <c r="P1078" s="3">
        <f>INT(COUNTIFS(工作表3!A:A,A1078))</f>
        <v>1</v>
      </c>
      <c r="Q1078" s="3" t="str">
        <f>IF($P1078=0,$D1078,VLOOKUP($A1078,工作表3!$A$6:$L$1016,12,0))</f>
        <v>主线关卡【土狼犬】概率掉落</v>
      </c>
    </row>
    <row r="1079" spans="1:17">
      <c r="A1079" s="81">
        <v>20067</v>
      </c>
      <c r="B1079" s="55" t="s">
        <v>649</v>
      </c>
      <c r="C1079" s="82" t="s">
        <v>138</v>
      </c>
      <c r="D1079" s="93" t="s">
        <v>1856</v>
      </c>
      <c r="E1079" s="26">
        <v>103</v>
      </c>
      <c r="F1079" s="26">
        <v>1</v>
      </c>
      <c r="G1079" s="26">
        <v>862</v>
      </c>
      <c r="H1079" s="26">
        <v>68</v>
      </c>
      <c r="I1079" s="26">
        <v>0</v>
      </c>
      <c r="M1079" s="22" t="str">
        <f>IF(ISERROR(VLOOKUP($B1079,'[1]2.图文对照表'!$C$47:$D$297,2,0)),$B1079,VLOOKUP($B1079,'[1]2.图文对照表'!$C$47:$D$297,2,0))</f>
        <v>地鼠</v>
      </c>
      <c r="O1079" s="3" t="str">
        <f t="shared" si="17"/>
        <v>地鼠</v>
      </c>
      <c r="P1079" s="3">
        <f>INT(COUNTIFS(工作表3!A:A,A1079))</f>
        <v>1</v>
      </c>
      <c r="Q1079" s="3" t="str">
        <f>IF($P1079=0,$D1079,VLOOKUP($A1079,工作表3!$A$6:$L$1016,12,0))</f>
        <v>主线关卡【拉提奥斯】概率掉落</v>
      </c>
    </row>
    <row r="1080" spans="1:17">
      <c r="A1080" s="81">
        <v>20068</v>
      </c>
      <c r="B1080" s="55" t="s">
        <v>2185</v>
      </c>
      <c r="C1080" s="82" t="s">
        <v>138</v>
      </c>
      <c r="D1080" s="93" t="s">
        <v>1764</v>
      </c>
      <c r="E1080" s="26">
        <v>103</v>
      </c>
      <c r="F1080" s="26">
        <v>1</v>
      </c>
      <c r="G1080" s="26">
        <v>446</v>
      </c>
      <c r="H1080" s="26">
        <v>36</v>
      </c>
      <c r="I1080" s="26">
        <v>0</v>
      </c>
      <c r="M1080" s="22" t="str">
        <f>IF(ISERROR(VLOOKUP($B1080,'[1]2.图文对照表'!$C$47:$D$297,2,0)),$B1080,VLOOKUP($B1080,'[1]2.图文对照表'!$C$47:$D$297,2,0))</f>
        <v>僵尸男</v>
      </c>
      <c r="O1080" s="3" t="str">
        <f t="shared" si="17"/>
        <v>僵尸男</v>
      </c>
      <c r="P1080" s="3">
        <f>INT(COUNTIFS(工作表3!A:A,A1080))</f>
        <v>1</v>
      </c>
      <c r="Q1080" s="3" t="str">
        <f>IF($P1080=0,$D1080,VLOOKUP($A1080,工作表3!$A$6:$L$1016,12,0))</f>
        <v>主线关卡【迷唇姐】概率掉落</v>
      </c>
    </row>
    <row r="1081" spans="1:17">
      <c r="A1081" s="81">
        <v>20069</v>
      </c>
      <c r="B1081" s="55" t="s">
        <v>2185</v>
      </c>
      <c r="C1081" s="82" t="s">
        <v>138</v>
      </c>
      <c r="D1081" s="93" t="s">
        <v>1809</v>
      </c>
      <c r="E1081" s="26">
        <v>103</v>
      </c>
      <c r="F1081" s="26">
        <v>1</v>
      </c>
      <c r="G1081" s="26">
        <v>498</v>
      </c>
      <c r="H1081" s="26">
        <v>40</v>
      </c>
      <c r="I1081" s="26">
        <v>0</v>
      </c>
      <c r="M1081" s="22" t="str">
        <f>IF(ISERROR(VLOOKUP($B1081,'[1]2.图文对照表'!$C$47:$D$297,2,0)),$B1081,VLOOKUP($B1081,'[1]2.图文对照表'!$C$47:$D$297,2,0))</f>
        <v>僵尸男</v>
      </c>
      <c r="O1081" s="3" t="str">
        <f t="shared" si="17"/>
        <v>僵尸男</v>
      </c>
      <c r="P1081" s="3">
        <f>INT(COUNTIFS(工作表3!A:A,A1081))</f>
        <v>1</v>
      </c>
      <c r="Q1081" s="3" t="str">
        <f>IF($P1081=0,$D1081,VLOOKUP($A1081,工作表3!$A$6:$L$1016,12,0))</f>
        <v>主线关卡【宝石鬼】概率掉落</v>
      </c>
    </row>
    <row r="1082" spans="1:17">
      <c r="A1082" s="81">
        <v>20070</v>
      </c>
      <c r="B1082" s="55" t="s">
        <v>2185</v>
      </c>
      <c r="C1082" s="82" t="s">
        <v>138</v>
      </c>
      <c r="D1082" s="93" t="s">
        <v>1774</v>
      </c>
      <c r="E1082" s="26">
        <v>103</v>
      </c>
      <c r="F1082" s="26">
        <v>1</v>
      </c>
      <c r="G1082" s="26">
        <v>650</v>
      </c>
      <c r="H1082" s="26">
        <v>52</v>
      </c>
      <c r="I1082" s="26">
        <v>0</v>
      </c>
      <c r="M1082" s="22" t="str">
        <f>IF(ISERROR(VLOOKUP($B1082,'[1]2.图文对照表'!$C$47:$D$297,2,0)),$B1082,VLOOKUP($B1082,'[1]2.图文对照表'!$C$47:$D$297,2,0))</f>
        <v>僵尸男</v>
      </c>
      <c r="O1082" s="3" t="str">
        <f t="shared" si="17"/>
        <v>僵尸男</v>
      </c>
      <c r="P1082" s="3">
        <f>INT(COUNTIFS(工作表3!A:A,A1082))</f>
        <v>1</v>
      </c>
      <c r="Q1082" s="3" t="str">
        <f>IF($P1082=0,$D1082,VLOOKUP($A1082,工作表3!$A$6:$L$1016,12,0))</f>
        <v>主线关卡【穿山鼠】概率掉落</v>
      </c>
    </row>
    <row r="1083" spans="1:17">
      <c r="A1083" s="81">
        <v>20071</v>
      </c>
      <c r="B1083" s="55" t="s">
        <v>2185</v>
      </c>
      <c r="C1083" s="82" t="s">
        <v>138</v>
      </c>
      <c r="D1083" s="93" t="s">
        <v>2020</v>
      </c>
      <c r="E1083" s="26">
        <v>103</v>
      </c>
      <c r="F1083" s="26">
        <v>1</v>
      </c>
      <c r="G1083" s="26">
        <v>858</v>
      </c>
      <c r="H1083" s="26">
        <v>68</v>
      </c>
      <c r="I1083" s="26">
        <v>0</v>
      </c>
      <c r="M1083" s="22" t="str">
        <f>IF(ISERROR(VLOOKUP($B1083,'[1]2.图文对照表'!$C$47:$D$297,2,0)),$B1083,VLOOKUP($B1083,'[1]2.图文对照表'!$C$47:$D$297,2,0))</f>
        <v>僵尸男</v>
      </c>
      <c r="O1083" s="3" t="str">
        <f t="shared" si="17"/>
        <v>僵尸男</v>
      </c>
      <c r="P1083" s="3">
        <f>INT(COUNTIFS(工作表3!A:A,A1083))</f>
        <v>1</v>
      </c>
      <c r="Q1083" s="3" t="str">
        <f>IF($P1083=0,$D1083,VLOOKUP($A1083,工作表3!$A$6:$L$1016,12,0))</f>
        <v>主线关卡【小火马】概率掉落</v>
      </c>
    </row>
    <row r="1084" spans="1:17">
      <c r="A1084" s="81">
        <v>20072</v>
      </c>
      <c r="B1084" s="55" t="s">
        <v>2185</v>
      </c>
      <c r="C1084" s="82" t="s">
        <v>138</v>
      </c>
      <c r="D1084" s="93" t="s">
        <v>1889</v>
      </c>
      <c r="E1084" s="26">
        <v>103</v>
      </c>
      <c r="F1084" s="26">
        <v>1</v>
      </c>
      <c r="G1084" s="26">
        <v>942</v>
      </c>
      <c r="H1084" s="26">
        <v>74</v>
      </c>
      <c r="I1084" s="26">
        <v>0</v>
      </c>
      <c r="M1084" s="22" t="str">
        <f>IF(ISERROR(VLOOKUP($B1084,'[1]2.图文对照表'!$C$47:$D$297,2,0)),$B1084,VLOOKUP($B1084,'[1]2.图文对照表'!$C$47:$D$297,2,0))</f>
        <v>僵尸男</v>
      </c>
      <c r="O1084" s="3" t="str">
        <f t="shared" si="17"/>
        <v>僵尸男</v>
      </c>
      <c r="P1084" s="3">
        <f>INT(COUNTIFS(工作表3!A:A,A1084))</f>
        <v>1</v>
      </c>
      <c r="Q1084" s="3" t="str">
        <f>IF($P1084=0,$D1084,VLOOKUP($A1084,工作表3!$A$6:$L$1016,12,0))</f>
        <v>主线关卡【化石翼龙】概率掉落</v>
      </c>
    </row>
    <row r="1085" spans="1:17">
      <c r="A1085" s="81">
        <v>20073</v>
      </c>
      <c r="B1085" s="55" t="s">
        <v>714</v>
      </c>
      <c r="C1085" s="82" t="s">
        <v>138</v>
      </c>
      <c r="D1085" s="93" t="s">
        <v>1820</v>
      </c>
      <c r="E1085" s="26">
        <v>103</v>
      </c>
      <c r="F1085" s="26">
        <v>1</v>
      </c>
      <c r="G1085" s="26">
        <v>416</v>
      </c>
      <c r="H1085" s="26">
        <v>34</v>
      </c>
      <c r="I1085" s="26">
        <v>0</v>
      </c>
      <c r="M1085" s="22" t="str">
        <f>IF(ISERROR(VLOOKUP($B1085,'[1]2.图文对照表'!$C$47:$D$297,2,0)),$B1085,VLOOKUP($B1085,'[1]2.图文对照表'!$C$47:$D$297,2,0))</f>
        <v>宝宝丁</v>
      </c>
      <c r="O1085" s="3" t="str">
        <f t="shared" si="17"/>
        <v>宝宝丁</v>
      </c>
      <c r="P1085" s="3">
        <f>INT(COUNTIFS(工作表3!A:A,A1085))</f>
        <v>1</v>
      </c>
      <c r="Q1085" s="3" t="str">
        <f>IF($P1085=0,$D1085,VLOOKUP($A1085,工作表3!$A$6:$L$1016,12,0))</f>
        <v>主线关卡【皮皮】概率掉落</v>
      </c>
    </row>
    <row r="1086" spans="1:17">
      <c r="A1086" s="81">
        <v>20074</v>
      </c>
      <c r="B1086" s="55" t="s">
        <v>714</v>
      </c>
      <c r="C1086" s="82" t="s">
        <v>138</v>
      </c>
      <c r="D1086" s="93" t="s">
        <v>1866</v>
      </c>
      <c r="E1086" s="26">
        <v>103</v>
      </c>
      <c r="F1086" s="26">
        <v>1</v>
      </c>
      <c r="G1086" s="26">
        <v>468</v>
      </c>
      <c r="H1086" s="26">
        <v>38</v>
      </c>
      <c r="I1086" s="26">
        <v>0</v>
      </c>
      <c r="M1086" s="22" t="str">
        <f>IF(ISERROR(VLOOKUP($B1086,'[1]2.图文对照表'!$C$47:$D$297,2,0)),$B1086,VLOOKUP($B1086,'[1]2.图文对照表'!$C$47:$D$297,2,0))</f>
        <v>宝宝丁</v>
      </c>
      <c r="O1086" s="3" t="str">
        <f t="shared" si="17"/>
        <v>宝宝丁</v>
      </c>
      <c r="P1086" s="3">
        <f>INT(COUNTIFS(工作表3!A:A,A1086))</f>
        <v>1</v>
      </c>
      <c r="Q1086" s="3" t="str">
        <f>IF($P1086=0,$D1086,VLOOKUP($A1086,工作表3!$A$6:$L$1016,12,0))</f>
        <v>主线关卡【双弹瓦斯】概率掉落</v>
      </c>
    </row>
    <row r="1087" spans="1:17">
      <c r="A1087" s="81">
        <v>20075</v>
      </c>
      <c r="B1087" s="55" t="s">
        <v>714</v>
      </c>
      <c r="C1087" s="82" t="s">
        <v>138</v>
      </c>
      <c r="D1087" s="93" t="s">
        <v>1864</v>
      </c>
      <c r="E1087" s="26">
        <v>103</v>
      </c>
      <c r="F1087" s="26">
        <v>1</v>
      </c>
      <c r="G1087" s="26">
        <v>676</v>
      </c>
      <c r="H1087" s="26">
        <v>54</v>
      </c>
      <c r="I1087" s="26">
        <v>0</v>
      </c>
      <c r="M1087" s="22" t="str">
        <f>IF(ISERROR(VLOOKUP($B1087,'[1]2.图文对照表'!$C$47:$D$297,2,0)),$B1087,VLOOKUP($B1087,'[1]2.图文对照表'!$C$47:$D$297,2,0))</f>
        <v>宝宝丁</v>
      </c>
      <c r="O1087" s="3" t="str">
        <f t="shared" si="17"/>
        <v>宝宝丁</v>
      </c>
      <c r="P1087" s="3">
        <f>INT(COUNTIFS(工作表3!A:A,A1087))</f>
        <v>1</v>
      </c>
      <c r="Q1087" s="3" t="str">
        <f>IF($P1087=0,$D1087,VLOOKUP($A1087,工作表3!$A$6:$L$1016,12,0))</f>
        <v>主线关卡【肯泰罗】概率掉落</v>
      </c>
    </row>
    <row r="1088" spans="1:17">
      <c r="A1088" s="81">
        <v>20076</v>
      </c>
      <c r="B1088" s="55" t="s">
        <v>714</v>
      </c>
      <c r="C1088" s="82" t="s">
        <v>138</v>
      </c>
      <c r="D1088" s="93" t="s">
        <v>1917</v>
      </c>
      <c r="E1088" s="26">
        <v>103</v>
      </c>
      <c r="F1088" s="26">
        <v>1</v>
      </c>
      <c r="G1088" s="26">
        <v>884</v>
      </c>
      <c r="H1088" s="26">
        <v>70</v>
      </c>
      <c r="I1088" s="26">
        <v>0</v>
      </c>
      <c r="M1088" s="22" t="str">
        <f>IF(ISERROR(VLOOKUP($B1088,'[1]2.图文对照表'!$C$47:$D$297,2,0)),$B1088,VLOOKUP($B1088,'[1]2.图文对照表'!$C$47:$D$297,2,0))</f>
        <v>宝宝丁</v>
      </c>
      <c r="O1088" s="3" t="str">
        <f t="shared" si="17"/>
        <v>宝宝丁</v>
      </c>
      <c r="P1088" s="3">
        <f>INT(COUNTIFS(工作表3!A:A,A1088))</f>
        <v>1</v>
      </c>
      <c r="Q1088" s="3" t="str">
        <f>IF($P1088=0,$D1088,VLOOKUP($A1088,工作表3!$A$6:$L$1016,12,0))</f>
        <v>主线关卡【铁甲贝】概率掉落</v>
      </c>
    </row>
    <row r="1089" spans="1:17">
      <c r="A1089" s="81">
        <v>20077</v>
      </c>
      <c r="B1089" s="55" t="s">
        <v>714</v>
      </c>
      <c r="C1089" s="82" t="s">
        <v>138</v>
      </c>
      <c r="D1089" s="93" t="s">
        <v>1905</v>
      </c>
      <c r="E1089" s="26">
        <v>103</v>
      </c>
      <c r="F1089" s="26">
        <v>1</v>
      </c>
      <c r="G1089" s="26">
        <v>1044</v>
      </c>
      <c r="H1089" s="26">
        <v>82</v>
      </c>
      <c r="I1089" s="26">
        <v>0</v>
      </c>
      <c r="M1089" s="22" t="str">
        <f>IF(ISERROR(VLOOKUP($B1089,'[1]2.图文对照表'!$C$47:$D$297,2,0)),$B1089,VLOOKUP($B1089,'[1]2.图文对照表'!$C$47:$D$297,2,0))</f>
        <v>宝宝丁</v>
      </c>
      <c r="O1089" s="3" t="str">
        <f t="shared" si="17"/>
        <v>宝宝丁</v>
      </c>
      <c r="P1089" s="3">
        <f>INT(COUNTIFS(工作表3!A:A,A1089))</f>
        <v>1</v>
      </c>
      <c r="Q1089" s="3" t="str">
        <f>IF($P1089=0,$D1089,VLOOKUP($A1089,工作表3!$A$6:$L$1016,12,0))</f>
        <v>主线关卡【毽子草】概率掉落</v>
      </c>
    </row>
    <row r="1090" spans="1:17">
      <c r="A1090" s="81">
        <v>20078</v>
      </c>
      <c r="B1090" s="55" t="s">
        <v>714</v>
      </c>
      <c r="C1090" s="82" t="s">
        <v>138</v>
      </c>
      <c r="D1090" s="93" t="s">
        <v>1794</v>
      </c>
      <c r="E1090" s="26">
        <v>103</v>
      </c>
      <c r="F1090" s="26">
        <v>1</v>
      </c>
      <c r="G1090" s="26">
        <v>1202</v>
      </c>
      <c r="H1090" s="26">
        <v>94</v>
      </c>
      <c r="I1090" s="26">
        <v>0</v>
      </c>
      <c r="M1090" s="22" t="str">
        <f>IF(ISERROR(VLOOKUP($B1090,'[1]2.图文对照表'!$C$47:$D$297,2,0)),$B1090,VLOOKUP($B1090,'[1]2.图文对照表'!$C$47:$D$297,2,0))</f>
        <v>宝宝丁</v>
      </c>
      <c r="O1090" s="3" t="str">
        <f t="shared" si="17"/>
        <v>宝宝丁</v>
      </c>
      <c r="P1090" s="3">
        <f>INT(COUNTIFS(工作表3!A:A,A1090))</f>
        <v>1</v>
      </c>
      <c r="Q1090" s="3" t="str">
        <f>IF($P1090=0,$D1090,VLOOKUP($A1090,工作表3!$A$6:$L$1016,12,0))</f>
        <v>主线关卡【弹簧猪】概率掉落</v>
      </c>
    </row>
    <row r="1091" spans="1:17">
      <c r="A1091" s="81">
        <v>20079</v>
      </c>
      <c r="B1091" s="55" t="s">
        <v>2156</v>
      </c>
      <c r="C1091" s="82" t="s">
        <v>138</v>
      </c>
      <c r="D1091" s="93" t="s">
        <v>1804</v>
      </c>
      <c r="E1091" s="26">
        <v>103</v>
      </c>
      <c r="F1091" s="26">
        <v>1</v>
      </c>
      <c r="G1091" s="26">
        <v>240</v>
      </c>
      <c r="H1091" s="26">
        <v>20</v>
      </c>
      <c r="I1091" s="26">
        <v>0</v>
      </c>
      <c r="M1091" s="22" t="str">
        <f>IF(ISERROR(VLOOKUP($B1091,'[1]2.图文对照表'!$C$47:$D$297,2,0)),$B1091,VLOOKUP($B1091,'[1]2.图文对照表'!$C$47:$D$297,2,0))</f>
        <v>金属球棒</v>
      </c>
      <c r="O1091" s="3" t="str">
        <f t="shared" si="17"/>
        <v>金属球棒</v>
      </c>
      <c r="P1091" s="3">
        <f>INT(COUNTIFS(工作表3!A:A,A1091))</f>
        <v>1</v>
      </c>
      <c r="Q1091" s="3" t="str">
        <f>IF($P1091=0,$D1091,VLOOKUP($A1091,工作表3!$A$6:$L$1016,12,0))</f>
        <v>主线关卡【菊草叶】概率掉落</v>
      </c>
    </row>
    <row r="1092" spans="1:17">
      <c r="A1092" s="81">
        <v>20080</v>
      </c>
      <c r="B1092" s="55" t="s">
        <v>2156</v>
      </c>
      <c r="C1092" s="82" t="s">
        <v>138</v>
      </c>
      <c r="D1092" s="93" t="s">
        <v>1813</v>
      </c>
      <c r="E1092" s="26">
        <v>103</v>
      </c>
      <c r="F1092" s="26">
        <v>1</v>
      </c>
      <c r="G1092" s="26">
        <v>305</v>
      </c>
      <c r="H1092" s="26">
        <v>25</v>
      </c>
      <c r="I1092" s="26">
        <v>0</v>
      </c>
      <c r="M1092" s="22" t="str">
        <f>IF(ISERROR(VLOOKUP($B1092,'[1]2.图文对照表'!$C$47:$D$297,2,0)),$B1092,VLOOKUP($B1092,'[1]2.图文对照表'!$C$47:$D$297,2,0))</f>
        <v>金属球棒</v>
      </c>
      <c r="O1092" s="3" t="str">
        <f t="shared" si="17"/>
        <v>金属球棒</v>
      </c>
      <c r="P1092" s="3">
        <f>INT(COUNTIFS(工作表3!A:A,A1092))</f>
        <v>1</v>
      </c>
      <c r="Q1092" s="3" t="str">
        <f>IF($P1092=0,$D1092,VLOOKUP($A1092,工作表3!$A$6:$L$1016,12,0))</f>
        <v>主线关卡【腕力】概率掉落</v>
      </c>
    </row>
    <row r="1093" spans="1:17">
      <c r="A1093" s="81">
        <v>20081</v>
      </c>
      <c r="B1093" s="55" t="s">
        <v>2156</v>
      </c>
      <c r="C1093" s="82" t="s">
        <v>138</v>
      </c>
      <c r="D1093" s="93" t="s">
        <v>1794</v>
      </c>
      <c r="E1093" s="26">
        <v>103</v>
      </c>
      <c r="F1093" s="26">
        <v>1</v>
      </c>
      <c r="G1093" s="26">
        <v>461</v>
      </c>
      <c r="H1093" s="26">
        <v>37</v>
      </c>
      <c r="I1093" s="26">
        <v>0</v>
      </c>
      <c r="M1093" s="22" t="str">
        <f>IF(ISERROR(VLOOKUP($B1093,'[1]2.图文对照表'!$C$47:$D$297,2,0)),$B1093,VLOOKUP($B1093,'[1]2.图文对照表'!$C$47:$D$297,2,0))</f>
        <v>金属球棒</v>
      </c>
      <c r="O1093" s="3" t="str">
        <f t="shared" si="17"/>
        <v>金属球棒</v>
      </c>
      <c r="P1093" s="3">
        <f>INT(COUNTIFS(工作表3!A:A,A1093))</f>
        <v>1</v>
      </c>
      <c r="Q1093" s="3" t="str">
        <f>IF($P1093=0,$D1093,VLOOKUP($A1093,工作表3!$A$6:$L$1016,12,0))</f>
        <v>主线关卡【宝宝丁】概率掉落</v>
      </c>
    </row>
    <row r="1094" spans="1:17">
      <c r="A1094" s="81">
        <v>20082</v>
      </c>
      <c r="B1094" s="55" t="s">
        <v>2156</v>
      </c>
      <c r="C1094" s="82" t="s">
        <v>138</v>
      </c>
      <c r="D1094" s="93" t="s">
        <v>1886</v>
      </c>
      <c r="E1094" s="26">
        <v>103</v>
      </c>
      <c r="F1094" s="26">
        <v>1</v>
      </c>
      <c r="G1094" s="26">
        <v>511</v>
      </c>
      <c r="H1094" s="26">
        <v>41</v>
      </c>
      <c r="I1094" s="26">
        <v>0</v>
      </c>
      <c r="M1094" s="22" t="str">
        <f>IF(ISERROR(VLOOKUP($B1094,'[1]2.图文对照表'!$C$47:$D$297,2,0)),$B1094,VLOOKUP($B1094,'[1]2.图文对照表'!$C$47:$D$297,2,0))</f>
        <v>金属球棒</v>
      </c>
      <c r="O1094" s="3" t="str">
        <f t="shared" si="17"/>
        <v>金属球棒</v>
      </c>
      <c r="P1094" s="3">
        <f>INT(COUNTIFS(工作表3!A:A,A1094))</f>
        <v>1</v>
      </c>
      <c r="Q1094" s="3" t="str">
        <f>IF($P1094=0,$D1094,VLOOKUP($A1094,工作表3!$A$6:$L$1016,12,0))</f>
        <v>主线关卡【小锯鳄】概率掉落</v>
      </c>
    </row>
    <row r="1095" spans="1:17">
      <c r="A1095" s="81">
        <v>20083</v>
      </c>
      <c r="B1095" s="55" t="s">
        <v>2156</v>
      </c>
      <c r="C1095" s="82" t="s">
        <v>138</v>
      </c>
      <c r="D1095" s="93" t="s">
        <v>1826</v>
      </c>
      <c r="E1095" s="26">
        <v>103</v>
      </c>
      <c r="F1095" s="26">
        <v>1</v>
      </c>
      <c r="G1095" s="26">
        <v>901</v>
      </c>
      <c r="H1095" s="26">
        <v>71</v>
      </c>
      <c r="I1095" s="26">
        <v>0</v>
      </c>
      <c r="M1095" s="22" t="str">
        <f>IF(ISERROR(VLOOKUP($B1095,'[1]2.图文对照表'!$C$47:$D$297,2,0)),$B1095,VLOOKUP($B1095,'[1]2.图文对照表'!$C$47:$D$297,2,0))</f>
        <v>金属球棒</v>
      </c>
      <c r="O1095" s="3" t="str">
        <f t="shared" si="17"/>
        <v>金属球棒</v>
      </c>
      <c r="P1095" s="3">
        <f>INT(COUNTIFS(工作表3!A:A,A1095))</f>
        <v>1</v>
      </c>
      <c r="Q1095" s="3" t="str">
        <f>IF($P1095=0,$D1095,VLOOKUP($A1095,工作表3!$A$6:$L$1016,12,0))</f>
        <v>主线关卡【妙蛙种子】概率掉落</v>
      </c>
    </row>
    <row r="1096" spans="1:17">
      <c r="A1096" s="81">
        <v>20084</v>
      </c>
      <c r="B1096" s="55" t="s">
        <v>2156</v>
      </c>
      <c r="C1096" s="82" t="s">
        <v>138</v>
      </c>
      <c r="D1096" s="93" t="s">
        <v>1824</v>
      </c>
      <c r="E1096" s="26">
        <v>103</v>
      </c>
      <c r="F1096" s="26">
        <v>1</v>
      </c>
      <c r="G1096" s="26">
        <v>1109</v>
      </c>
      <c r="H1096" s="26">
        <v>87</v>
      </c>
      <c r="I1096" s="26">
        <v>0</v>
      </c>
      <c r="M1096" s="22" t="str">
        <f>IF(ISERROR(VLOOKUP($B1096,'[1]2.图文对照表'!$C$47:$D$297,2,0)),$B1096,VLOOKUP($B1096,'[1]2.图文对照表'!$C$47:$D$297,2,0))</f>
        <v>金属球棒</v>
      </c>
      <c r="O1096" s="3" t="str">
        <f t="shared" si="17"/>
        <v>金属球棒</v>
      </c>
      <c r="P1096" s="3">
        <f>INT(COUNTIFS(工作表3!A:A,A1096))</f>
        <v>1</v>
      </c>
      <c r="Q1096" s="3" t="str">
        <f>IF($P1096=0,$D1096,VLOOKUP($A1096,工作表3!$A$6:$L$1016,12,0))</f>
        <v>主线关卡【绿毛虫】概率掉落</v>
      </c>
    </row>
    <row r="1097" spans="1:17">
      <c r="A1097" s="81">
        <v>20085</v>
      </c>
      <c r="B1097" s="55" t="s">
        <v>2156</v>
      </c>
      <c r="C1097" s="82" t="s">
        <v>138</v>
      </c>
      <c r="D1097" s="93" t="s">
        <v>1800</v>
      </c>
      <c r="E1097" s="26">
        <v>103</v>
      </c>
      <c r="F1097" s="26">
        <v>1</v>
      </c>
      <c r="G1097" s="26">
        <v>1157</v>
      </c>
      <c r="H1097" s="26">
        <v>91</v>
      </c>
      <c r="I1097" s="26">
        <v>0</v>
      </c>
      <c r="M1097" s="22" t="str">
        <f>IF(ISERROR(VLOOKUP($B1097,'[1]2.图文对照表'!$C$47:$D$297,2,0)),$B1097,VLOOKUP($B1097,'[1]2.图文对照表'!$C$47:$D$297,2,0))</f>
        <v>金属球棒</v>
      </c>
      <c r="O1097" s="3" t="str">
        <f t="shared" si="17"/>
        <v>金属球棒</v>
      </c>
      <c r="P1097" s="3">
        <f>INT(COUNTIFS(工作表3!A:A,A1097))</f>
        <v>1</v>
      </c>
      <c r="Q1097" s="3" t="str">
        <f>IF($P1097=0,$D1097,VLOOKUP($A1097,工作表3!$A$6:$L$1016,12,0))</f>
        <v>主线关卡【化石虫】概率掉落</v>
      </c>
    </row>
    <row r="1098" spans="1:17">
      <c r="A1098" s="81">
        <v>20086</v>
      </c>
      <c r="B1098" s="55" t="s">
        <v>2157</v>
      </c>
      <c r="C1098" s="82" t="s">
        <v>138</v>
      </c>
      <c r="D1098" s="93" t="s">
        <v>2019</v>
      </c>
      <c r="E1098" s="26">
        <v>103</v>
      </c>
      <c r="F1098" s="26">
        <v>1</v>
      </c>
      <c r="G1098" s="26">
        <v>513</v>
      </c>
      <c r="H1098" s="26">
        <v>41</v>
      </c>
      <c r="I1098" s="26">
        <v>0</v>
      </c>
      <c r="M1098" s="22" t="str">
        <f>IF(ISERROR(VLOOKUP($B1098,'[1]2.图文对照表'!$C$47:$D$297,2,0)),$B1098,VLOOKUP($B1098,'[1]2.图文对照表'!$C$47:$D$297,2,0))</f>
        <v>驱动骑士</v>
      </c>
      <c r="O1098" s="3" t="str">
        <f t="shared" si="17"/>
        <v>驱动骑士</v>
      </c>
      <c r="P1098" s="3">
        <f>INT(COUNTIFS(工作表3!A:A,A1098))</f>
        <v>1</v>
      </c>
      <c r="Q1098" s="3" t="str">
        <f>IF($P1098=0,$D1098,VLOOKUP($A1098,工作表3!$A$6:$L$1016,12,0))</f>
        <v>主线关卡【地鼠】概率掉落</v>
      </c>
    </row>
    <row r="1099" spans="1:17">
      <c r="A1099" s="81">
        <v>20087</v>
      </c>
      <c r="B1099" s="55" t="s">
        <v>2157</v>
      </c>
      <c r="C1099" s="82" t="s">
        <v>138</v>
      </c>
      <c r="D1099" s="93" t="s">
        <v>2028</v>
      </c>
      <c r="E1099" s="26">
        <v>103</v>
      </c>
      <c r="F1099" s="26">
        <v>1</v>
      </c>
      <c r="G1099" s="26">
        <v>617</v>
      </c>
      <c r="H1099" s="26">
        <v>49</v>
      </c>
      <c r="I1099" s="26">
        <v>0</v>
      </c>
      <c r="M1099" s="22" t="str">
        <f>IF(ISERROR(VLOOKUP($B1099,'[1]2.图文对照表'!$C$47:$D$297,2,0)),$B1099,VLOOKUP($B1099,'[1]2.图文对照表'!$C$47:$D$297,2,0))</f>
        <v>驱动骑士</v>
      </c>
      <c r="O1099" s="3" t="str">
        <f t="shared" si="17"/>
        <v>驱动骑士</v>
      </c>
      <c r="P1099" s="3">
        <f>INT(COUNTIFS(工作表3!A:A,A1099))</f>
        <v>1</v>
      </c>
      <c r="Q1099" s="3" t="str">
        <f>IF($P1099=0,$D1099,VLOOKUP($A1099,工作表3!$A$6:$L$1016,12,0))</f>
        <v>主线关卡【3D龙】概率掉落</v>
      </c>
    </row>
    <row r="1100" spans="1:17">
      <c r="A1100" s="81">
        <v>20088</v>
      </c>
      <c r="B1100" s="55" t="s">
        <v>2157</v>
      </c>
      <c r="C1100" s="82" t="s">
        <v>138</v>
      </c>
      <c r="D1100" s="93" t="s">
        <v>1816</v>
      </c>
      <c r="E1100" s="26">
        <v>103</v>
      </c>
      <c r="F1100" s="26">
        <v>1</v>
      </c>
      <c r="G1100" s="26">
        <v>719</v>
      </c>
      <c r="H1100" s="26">
        <v>57</v>
      </c>
      <c r="I1100" s="26">
        <v>0</v>
      </c>
      <c r="M1100" s="22" t="str">
        <f>IF(ISERROR(VLOOKUP($B1100,'[1]2.图文对照表'!$C$47:$D$297,2,0)),$B1100,VLOOKUP($B1100,'[1]2.图文对照表'!$C$47:$D$297,2,0))</f>
        <v>驱动骑士</v>
      </c>
      <c r="O1100" s="3" t="str">
        <f t="shared" si="17"/>
        <v>驱动骑士</v>
      </c>
      <c r="P1100" s="3">
        <f>INT(COUNTIFS(工作表3!A:A,A1100))</f>
        <v>1</v>
      </c>
      <c r="Q1100" s="3" t="str">
        <f>IF($P1100=0,$D1100,VLOOKUP($A1100,工作表3!$A$6:$L$1016,12,0))</f>
        <v>主线关卡【小肚皮】概率掉落</v>
      </c>
    </row>
    <row r="1101" spans="1:17">
      <c r="A1101" s="81">
        <v>20089</v>
      </c>
      <c r="B1101" s="55" t="s">
        <v>2157</v>
      </c>
      <c r="C1101" s="82" t="s">
        <v>138</v>
      </c>
      <c r="D1101" s="93" t="s">
        <v>1818</v>
      </c>
      <c r="E1101" s="26">
        <v>103</v>
      </c>
      <c r="F1101" s="26">
        <v>1</v>
      </c>
      <c r="G1101" s="26">
        <v>721</v>
      </c>
      <c r="H1101" s="26">
        <v>57</v>
      </c>
      <c r="I1101" s="26">
        <v>0</v>
      </c>
      <c r="M1101" s="22" t="str">
        <f>IF(ISERROR(VLOOKUP($B1101,'[1]2.图文对照表'!$C$47:$D$297,2,0)),$B1101,VLOOKUP($B1101,'[1]2.图文对照表'!$C$47:$D$297,2,0))</f>
        <v>驱动骑士</v>
      </c>
      <c r="O1101" s="3" t="str">
        <f t="shared" si="17"/>
        <v>驱动骑士</v>
      </c>
      <c r="P1101" s="3">
        <f>INT(COUNTIFS(工作表3!A:A,A1101))</f>
        <v>1</v>
      </c>
      <c r="Q1101" s="3" t="str">
        <f>IF($P1101=0,$D1101,VLOOKUP($A1101,工作表3!$A$6:$L$1016,12,0))</f>
        <v>主线关卡【臭泥】概率掉落</v>
      </c>
    </row>
    <row r="1102" spans="1:17">
      <c r="A1102" s="81">
        <v>20090</v>
      </c>
      <c r="B1102" s="55" t="s">
        <v>2157</v>
      </c>
      <c r="C1102" s="82" t="s">
        <v>138</v>
      </c>
      <c r="D1102" s="93" t="s">
        <v>1933</v>
      </c>
      <c r="E1102" s="26">
        <v>103</v>
      </c>
      <c r="F1102" s="26">
        <v>1</v>
      </c>
      <c r="G1102" s="26">
        <v>914</v>
      </c>
      <c r="H1102" s="26">
        <v>72</v>
      </c>
      <c r="I1102" s="26">
        <v>0</v>
      </c>
      <c r="M1102" s="22" t="str">
        <f>IF(ISERROR(VLOOKUP($B1102,'[1]2.图文对照表'!$C$47:$D$297,2,0)),$B1102,VLOOKUP($B1102,'[1]2.图文对照表'!$C$47:$D$297,2,0))</f>
        <v>驱动骑士</v>
      </c>
      <c r="O1102" s="3" t="str">
        <f t="shared" si="17"/>
        <v>驱动骑士</v>
      </c>
      <c r="P1102" s="3">
        <f>INT(COUNTIFS(工作表3!A:A,A1102))</f>
        <v>1</v>
      </c>
      <c r="Q1102" s="3" t="str">
        <f>IF($P1102=0,$D1102,VLOOKUP($A1102,工作表3!$A$6:$L$1016,12,0))</f>
        <v>主线关卡【古拉顿】概率掉落</v>
      </c>
    </row>
    <row r="1103" spans="1:17">
      <c r="A1103" s="81">
        <v>20091</v>
      </c>
      <c r="B1103" s="55" t="s">
        <v>2157</v>
      </c>
      <c r="C1103" s="82" t="s">
        <v>138</v>
      </c>
      <c r="D1103" s="93" t="s">
        <v>1856</v>
      </c>
      <c r="E1103" s="26">
        <v>103</v>
      </c>
      <c r="F1103" s="26">
        <v>1</v>
      </c>
      <c r="G1103" s="26">
        <v>1007</v>
      </c>
      <c r="H1103" s="26">
        <v>79</v>
      </c>
      <c r="I1103" s="26">
        <v>0</v>
      </c>
      <c r="M1103" s="22" t="str">
        <f>IF(ISERROR(VLOOKUP($B1103,'[1]2.图文对照表'!$C$47:$D$297,2,0)),$B1103,VLOOKUP($B1103,'[1]2.图文对照表'!$C$47:$D$297,2,0))</f>
        <v>驱动骑士</v>
      </c>
      <c r="O1103" s="3" t="str">
        <f t="shared" si="17"/>
        <v>驱动骑士</v>
      </c>
      <c r="P1103" s="3">
        <f>INT(COUNTIFS(工作表3!A:A,A1103))</f>
        <v>1</v>
      </c>
      <c r="Q1103" s="3" t="str">
        <f>IF($P1103=0,$D1103,VLOOKUP($A1103,工作表3!$A$6:$L$1016,12,0))</f>
        <v>主线关卡【绿毛虫】概率掉落</v>
      </c>
    </row>
    <row r="1104" spans="1:17">
      <c r="A1104" s="81">
        <v>20092</v>
      </c>
      <c r="B1104" s="55" t="s">
        <v>2157</v>
      </c>
      <c r="C1104" s="82" t="s">
        <v>138</v>
      </c>
      <c r="D1104" s="93" t="s">
        <v>2022</v>
      </c>
      <c r="E1104" s="26">
        <v>103</v>
      </c>
      <c r="F1104" s="26">
        <v>1</v>
      </c>
      <c r="G1104" s="26">
        <v>1122</v>
      </c>
      <c r="H1104" s="26">
        <v>88</v>
      </c>
      <c r="I1104" s="26">
        <v>0</v>
      </c>
      <c r="M1104" s="22" t="str">
        <f>IF(ISERROR(VLOOKUP($B1104,'[1]2.图文对照表'!$C$47:$D$297,2,0)),$B1104,VLOOKUP($B1104,'[1]2.图文对照表'!$C$47:$D$297,2,0))</f>
        <v>驱动骑士</v>
      </c>
      <c r="O1104" s="3" t="str">
        <f t="shared" si="17"/>
        <v>驱动骑士</v>
      </c>
      <c r="P1104" s="3">
        <f>INT(COUNTIFS(工作表3!A:A,A1104))</f>
        <v>1</v>
      </c>
      <c r="Q1104" s="3" t="str">
        <f>IF($P1104=0,$D1104,VLOOKUP($A1104,工作表3!$A$6:$L$1016,12,0))</f>
        <v>主线关卡【化石翼龙】概率掉落</v>
      </c>
    </row>
    <row r="1105" spans="1:17">
      <c r="A1105" s="81">
        <v>20093</v>
      </c>
      <c r="B1105" s="55" t="s">
        <v>2159</v>
      </c>
      <c r="C1105" s="82" t="s">
        <v>138</v>
      </c>
      <c r="D1105" s="93" t="s">
        <v>1786</v>
      </c>
      <c r="E1105" s="26">
        <v>103</v>
      </c>
      <c r="F1105" s="26">
        <v>1</v>
      </c>
      <c r="G1105" s="26">
        <v>565</v>
      </c>
      <c r="H1105" s="26">
        <v>45</v>
      </c>
      <c r="I1105" s="26">
        <v>0</v>
      </c>
      <c r="M1105" s="22" t="str">
        <f>IF(ISERROR(VLOOKUP($B1105,'[1]2.图文对照表'!$C$47:$D$297,2,0)),$B1105,VLOOKUP($B1105,'[1]2.图文对照表'!$C$47:$D$297,2,0))</f>
        <v>狮子兽王</v>
      </c>
      <c r="O1105" s="3" t="str">
        <f t="shared" si="17"/>
        <v>狮子兽王</v>
      </c>
      <c r="P1105" s="3">
        <f>INT(COUNTIFS(工作表3!A:A,A1105))</f>
        <v>1</v>
      </c>
      <c r="Q1105" s="3" t="str">
        <f>IF($P1105=0,$D1105,VLOOKUP($A1105,工作表3!$A$6:$L$1016,12,0))</f>
        <v>主线关卡【手尾猴】概率掉落</v>
      </c>
    </row>
    <row r="1106" spans="1:17">
      <c r="A1106" s="81">
        <v>20094</v>
      </c>
      <c r="B1106" s="55" t="s">
        <v>2159</v>
      </c>
      <c r="C1106" s="82" t="s">
        <v>138</v>
      </c>
      <c r="D1106" s="93" t="s">
        <v>2034</v>
      </c>
      <c r="E1106" s="26">
        <v>103</v>
      </c>
      <c r="F1106" s="26">
        <v>1</v>
      </c>
      <c r="G1106" s="26">
        <v>669</v>
      </c>
      <c r="H1106" s="26">
        <v>53</v>
      </c>
      <c r="I1106" s="26">
        <v>0</v>
      </c>
      <c r="M1106" s="22" t="str">
        <f>IF(ISERROR(VLOOKUP($B1106,'[1]2.图文对照表'!$C$47:$D$297,2,0)),$B1106,VLOOKUP($B1106,'[1]2.图文对照表'!$C$47:$D$297,2,0))</f>
        <v>狮子兽王</v>
      </c>
      <c r="O1106" s="3" t="str">
        <f t="shared" si="17"/>
        <v>狮子兽王</v>
      </c>
      <c r="P1106" s="3">
        <f>INT(COUNTIFS(工作表3!A:A,A1106))</f>
        <v>1</v>
      </c>
      <c r="Q1106" s="3" t="str">
        <f>IF($P1106=0,$D1106,VLOOKUP($A1106,工作表3!$A$6:$L$1016,12,0))</f>
        <v>主线关卡【可拉可拉】概率掉落</v>
      </c>
    </row>
    <row r="1107" spans="1:17">
      <c r="A1107" s="81">
        <v>20095</v>
      </c>
      <c r="B1107" s="55" t="s">
        <v>2159</v>
      </c>
      <c r="C1107" s="82" t="s">
        <v>138</v>
      </c>
      <c r="D1107" s="93" t="s">
        <v>1852</v>
      </c>
      <c r="E1107" s="26">
        <v>103</v>
      </c>
      <c r="F1107" s="26">
        <v>1</v>
      </c>
      <c r="G1107" s="26">
        <v>771</v>
      </c>
      <c r="H1107" s="26">
        <v>61</v>
      </c>
      <c r="I1107" s="26">
        <v>0</v>
      </c>
      <c r="M1107" s="22" t="str">
        <f>IF(ISERROR(VLOOKUP($B1107,'[1]2.图文对照表'!$C$47:$D$297,2,0)),$B1107,VLOOKUP($B1107,'[1]2.图文对照表'!$C$47:$D$297,2,0))</f>
        <v>狮子兽王</v>
      </c>
      <c r="O1107" s="3" t="str">
        <f t="shared" si="17"/>
        <v>狮子兽王</v>
      </c>
      <c r="P1107" s="3">
        <f>INT(COUNTIFS(工作表3!A:A,A1107))</f>
        <v>1</v>
      </c>
      <c r="Q1107" s="3" t="str">
        <f>IF($P1107=0,$D1107,VLOOKUP($A1107,工作表3!$A$6:$L$1016,12,0))</f>
        <v>主线关卡【妙蛙种子】概率掉落</v>
      </c>
    </row>
    <row r="1108" spans="1:17">
      <c r="A1108" s="81">
        <v>20096</v>
      </c>
      <c r="B1108" s="55" t="s">
        <v>2159</v>
      </c>
      <c r="C1108" s="82" t="s">
        <v>138</v>
      </c>
      <c r="D1108" s="93" t="s">
        <v>1922</v>
      </c>
      <c r="E1108" s="26">
        <v>103</v>
      </c>
      <c r="F1108" s="26">
        <v>1</v>
      </c>
      <c r="G1108" s="26">
        <v>773</v>
      </c>
      <c r="H1108" s="26">
        <v>61</v>
      </c>
      <c r="I1108" s="26">
        <v>0</v>
      </c>
      <c r="M1108" s="22" t="str">
        <f>IF(ISERROR(VLOOKUP($B1108,'[1]2.图文对照表'!$C$47:$D$297,2,0)),$B1108,VLOOKUP($B1108,'[1]2.图文对照表'!$C$47:$D$297,2,0))</f>
        <v>狮子兽王</v>
      </c>
      <c r="O1108" s="3" t="str">
        <f t="shared" si="17"/>
        <v>狮子兽王</v>
      </c>
      <c r="P1108" s="3">
        <f>INT(COUNTIFS(工作表3!A:A,A1108))</f>
        <v>1</v>
      </c>
      <c r="Q1108" s="3" t="str">
        <f>IF($P1108=0,$D1108,VLOOKUP($A1108,工作表3!$A$6:$L$1016,12,0))</f>
        <v>主线关卡【派拉斯】概率掉落</v>
      </c>
    </row>
    <row r="1109" spans="1:17">
      <c r="A1109" s="81">
        <v>20097</v>
      </c>
      <c r="B1109" s="55" t="s">
        <v>2159</v>
      </c>
      <c r="C1109" s="82" t="s">
        <v>138</v>
      </c>
      <c r="D1109" s="93" t="s">
        <v>1858</v>
      </c>
      <c r="E1109" s="26">
        <v>103</v>
      </c>
      <c r="F1109" s="26">
        <v>1</v>
      </c>
      <c r="G1109" s="26">
        <v>927</v>
      </c>
      <c r="H1109" s="26">
        <v>73</v>
      </c>
      <c r="I1109" s="26">
        <v>0</v>
      </c>
      <c r="M1109" s="22" t="str">
        <f>IF(ISERROR(VLOOKUP($B1109,'[1]2.图文对照表'!$C$47:$D$297,2,0)),$B1109,VLOOKUP($B1109,'[1]2.图文对照表'!$C$47:$D$297,2,0))</f>
        <v>狮子兽王</v>
      </c>
      <c r="O1109" s="3" t="str">
        <f t="shared" si="17"/>
        <v>狮子兽王</v>
      </c>
      <c r="P1109" s="3">
        <f>INT(COUNTIFS(工作表3!A:A,A1109))</f>
        <v>1</v>
      </c>
      <c r="Q1109" s="3" t="str">
        <f>IF($P1109=0,$D1109,VLOOKUP($A1109,工作表3!$A$6:$L$1016,12,0))</f>
        <v>主线关卡【巨嘴鳗】概率掉落</v>
      </c>
    </row>
    <row r="1110" spans="1:17">
      <c r="A1110" s="81">
        <v>20098</v>
      </c>
      <c r="B1110" s="55" t="s">
        <v>2159</v>
      </c>
      <c r="C1110" s="82" t="s">
        <v>138</v>
      </c>
      <c r="D1110" s="93" t="s">
        <v>1770</v>
      </c>
      <c r="E1110" s="26">
        <v>103</v>
      </c>
      <c r="F1110" s="26">
        <v>1</v>
      </c>
      <c r="G1110" s="26">
        <v>1135</v>
      </c>
      <c r="H1110" s="26">
        <v>89</v>
      </c>
      <c r="I1110" s="26">
        <v>0</v>
      </c>
      <c r="M1110" s="22" t="str">
        <f>IF(ISERROR(VLOOKUP($B1110,'[1]2.图文对照表'!$C$47:$D$297,2,0)),$B1110,VLOOKUP($B1110,'[1]2.图文对照表'!$C$47:$D$297,2,0))</f>
        <v>狮子兽王</v>
      </c>
      <c r="O1110" s="3" t="str">
        <f t="shared" si="17"/>
        <v>狮子兽王</v>
      </c>
      <c r="P1110" s="3">
        <f>INT(COUNTIFS(工作表3!A:A,A1110))</f>
        <v>1</v>
      </c>
      <c r="Q1110" s="3" t="str">
        <f>IF($P1110=0,$D1110,VLOOKUP($A1110,工作表3!$A$6:$L$1016,12,0))</f>
        <v>主线关卡【小锯鳄】概率掉落</v>
      </c>
    </row>
    <row r="1111" spans="1:17">
      <c r="A1111" s="81">
        <v>20099</v>
      </c>
      <c r="B1111" s="55" t="s">
        <v>2159</v>
      </c>
      <c r="C1111" s="82" t="s">
        <v>138</v>
      </c>
      <c r="D1111" s="93" t="s">
        <v>1782</v>
      </c>
      <c r="E1111" s="26">
        <v>103</v>
      </c>
      <c r="F1111" s="26">
        <v>1</v>
      </c>
      <c r="G1111" s="26">
        <v>1170</v>
      </c>
      <c r="H1111" s="26">
        <v>92</v>
      </c>
      <c r="I1111" s="26">
        <v>0</v>
      </c>
      <c r="M1111" s="22" t="str">
        <f>IF(ISERROR(VLOOKUP($B1111,'[1]2.图文对照表'!$C$47:$D$297,2,0)),$B1111,VLOOKUP($B1111,'[1]2.图文对照表'!$C$47:$D$297,2,0))</f>
        <v>狮子兽王</v>
      </c>
      <c r="O1111" s="3" t="str">
        <f t="shared" si="17"/>
        <v>狮子兽王</v>
      </c>
      <c r="P1111" s="3">
        <f>INT(COUNTIFS(工作表3!A:A,A1111))</f>
        <v>1</v>
      </c>
      <c r="Q1111" s="3" t="str">
        <f>IF($P1111=0,$D1111,VLOOKUP($A1111,工作表3!$A$6:$L$1016,12,0))</f>
        <v>主线关卡【卡蒂狗】概率掉落</v>
      </c>
    </row>
    <row r="1112" spans="1:17">
      <c r="A1112" s="81">
        <v>20100</v>
      </c>
      <c r="B1112" s="55" t="s">
        <v>1708</v>
      </c>
      <c r="C1112" s="82" t="s">
        <v>138</v>
      </c>
      <c r="D1112" s="93" t="s">
        <v>1813</v>
      </c>
      <c r="E1112" s="26">
        <v>103</v>
      </c>
      <c r="F1112" s="26">
        <v>1</v>
      </c>
      <c r="G1112" s="26">
        <v>526</v>
      </c>
      <c r="H1112" s="26">
        <v>42</v>
      </c>
      <c r="I1112" s="26">
        <v>0</v>
      </c>
      <c r="M1112" s="22" t="str">
        <f>IF(ISERROR(VLOOKUP($B1112,'[1]2.图文对照表'!$C$47:$D$297,2,0)),$B1112,VLOOKUP($B1112,'[1]2.图文对照表'!$C$47:$D$297,2,0))</f>
        <v>万年蝉成虫</v>
      </c>
      <c r="O1112" s="3" t="str">
        <f t="shared" si="17"/>
        <v>万年蝉成虫</v>
      </c>
      <c r="P1112" s="3">
        <f>INT(COUNTIFS(工作表3!A:A,A1112))</f>
        <v>1</v>
      </c>
      <c r="Q1112" s="3" t="str">
        <f>IF($P1112=0,$D1112,VLOOKUP($A1112,工作表3!$A$6:$L$1016,12,0))</f>
        <v>主线关卡【喇叭芽】概率掉落</v>
      </c>
    </row>
    <row r="1113" spans="1:17">
      <c r="A1113" s="81">
        <v>20101</v>
      </c>
      <c r="B1113" s="55" t="s">
        <v>1708</v>
      </c>
      <c r="C1113" s="82" t="s">
        <v>138</v>
      </c>
      <c r="D1113" s="93" t="s">
        <v>2029</v>
      </c>
      <c r="E1113" s="26">
        <v>103</v>
      </c>
      <c r="F1113" s="26">
        <v>1</v>
      </c>
      <c r="G1113" s="26">
        <v>630</v>
      </c>
      <c r="H1113" s="26">
        <v>50</v>
      </c>
      <c r="I1113" s="26">
        <v>0</v>
      </c>
      <c r="M1113" s="22" t="str">
        <f>IF(ISERROR(VLOOKUP($B1113,'[1]2.图文对照表'!$C$47:$D$297,2,0)),$B1113,VLOOKUP($B1113,'[1]2.图文对照表'!$C$47:$D$297,2,0))</f>
        <v>万年蝉成虫</v>
      </c>
      <c r="O1113" s="3" t="str">
        <f t="shared" si="17"/>
        <v>万年蝉成虫</v>
      </c>
      <c r="P1113" s="3">
        <f>INT(COUNTIFS(工作表3!A:A,A1113))</f>
        <v>1</v>
      </c>
      <c r="Q1113" s="3" t="str">
        <f>IF($P1113=0,$D1113,VLOOKUP($A1113,工作表3!$A$6:$L$1016,12,0))</f>
        <v>主线关卡【蚊香蝌蚪】概率掉落</v>
      </c>
    </row>
    <row r="1114" spans="1:17">
      <c r="A1114" s="81">
        <v>20102</v>
      </c>
      <c r="B1114" s="55" t="s">
        <v>1708</v>
      </c>
      <c r="C1114" s="82" t="s">
        <v>138</v>
      </c>
      <c r="D1114" s="93" t="s">
        <v>1898</v>
      </c>
      <c r="E1114" s="26">
        <v>103</v>
      </c>
      <c r="F1114" s="26">
        <v>1</v>
      </c>
      <c r="G1114" s="26">
        <v>732</v>
      </c>
      <c r="H1114" s="26">
        <v>58</v>
      </c>
      <c r="I1114" s="26">
        <v>0</v>
      </c>
      <c r="M1114" s="22" t="str">
        <f>IF(ISERROR(VLOOKUP($B1114,'[1]2.图文对照表'!$C$47:$D$297,2,0)),$B1114,VLOOKUP($B1114,'[1]2.图文对照表'!$C$47:$D$297,2,0))</f>
        <v>万年蝉成虫</v>
      </c>
      <c r="O1114" s="3" t="str">
        <f t="shared" si="17"/>
        <v>万年蝉成虫</v>
      </c>
      <c r="P1114" s="3">
        <f>INT(COUNTIFS(工作表3!A:A,A1114))</f>
        <v>1</v>
      </c>
      <c r="Q1114" s="3" t="str">
        <f>IF($P1114=0,$D1114,VLOOKUP($A1114,工作表3!$A$6:$L$1016,12,0))</f>
        <v>主线关卡【肯泰罗】概率掉落</v>
      </c>
    </row>
    <row r="1115" spans="1:17">
      <c r="A1115" s="81">
        <v>20103</v>
      </c>
      <c r="B1115" s="55" t="s">
        <v>1708</v>
      </c>
      <c r="C1115" s="82" t="s">
        <v>138</v>
      </c>
      <c r="D1115" s="93" t="s">
        <v>1866</v>
      </c>
      <c r="E1115" s="26">
        <v>103</v>
      </c>
      <c r="F1115" s="26">
        <v>1</v>
      </c>
      <c r="G1115" s="26">
        <v>734</v>
      </c>
      <c r="H1115" s="26">
        <v>58</v>
      </c>
      <c r="I1115" s="26">
        <v>0</v>
      </c>
      <c r="M1115" s="22" t="str">
        <f>IF(ISERROR(VLOOKUP($B1115,'[1]2.图文对照表'!$C$47:$D$297,2,0)),$B1115,VLOOKUP($B1115,'[1]2.图文对照表'!$C$47:$D$297,2,0))</f>
        <v>万年蝉成虫</v>
      </c>
      <c r="O1115" s="3" t="str">
        <f t="shared" si="17"/>
        <v>万年蝉成虫</v>
      </c>
      <c r="P1115" s="3">
        <f>INT(COUNTIFS(工作表3!A:A,A1115))</f>
        <v>1</v>
      </c>
      <c r="Q1115" s="3" t="str">
        <f>IF($P1115=0,$D1115,VLOOKUP($A1115,工作表3!$A$6:$L$1016,12,0))</f>
        <v>主线关卡【烈雀】概率掉落</v>
      </c>
    </row>
    <row r="1116" spans="1:17">
      <c r="A1116" s="81">
        <v>20104</v>
      </c>
      <c r="B1116" s="55" t="s">
        <v>1708</v>
      </c>
      <c r="C1116" s="82" t="s">
        <v>138</v>
      </c>
      <c r="D1116" s="93" t="s">
        <v>1877</v>
      </c>
      <c r="E1116" s="26">
        <v>103</v>
      </c>
      <c r="F1116" s="26">
        <v>1</v>
      </c>
      <c r="G1116" s="26">
        <v>940</v>
      </c>
      <c r="H1116" s="26">
        <v>74</v>
      </c>
      <c r="I1116" s="26">
        <v>0</v>
      </c>
      <c r="M1116" s="22" t="str">
        <f>IF(ISERROR(VLOOKUP($B1116,'[1]2.图文对照表'!$C$47:$D$297,2,0)),$B1116,VLOOKUP($B1116,'[1]2.图文对照表'!$C$47:$D$297,2,0))</f>
        <v>万年蝉成虫</v>
      </c>
      <c r="O1116" s="3" t="str">
        <f t="shared" si="17"/>
        <v>万年蝉成虫</v>
      </c>
      <c r="P1116" s="3">
        <f>INT(COUNTIFS(工作表3!A:A,A1116))</f>
        <v>1</v>
      </c>
      <c r="Q1116" s="3" t="str">
        <f>IF($P1116=0,$D1116,VLOOKUP($A1116,工作表3!$A$6:$L$1016,12,0))</f>
        <v>主线关卡【凰王】概率掉落</v>
      </c>
    </row>
    <row r="1117" spans="1:17">
      <c r="A1117" s="81">
        <v>20105</v>
      </c>
      <c r="B1117" s="55" t="s">
        <v>1708</v>
      </c>
      <c r="C1117" s="82" t="s">
        <v>138</v>
      </c>
      <c r="D1117" s="93" t="s">
        <v>1816</v>
      </c>
      <c r="E1117" s="26">
        <v>103</v>
      </c>
      <c r="F1117" s="26">
        <v>1</v>
      </c>
      <c r="G1117" s="26">
        <v>1020</v>
      </c>
      <c r="H1117" s="26">
        <v>80</v>
      </c>
      <c r="I1117" s="26">
        <v>0</v>
      </c>
      <c r="M1117" s="22" t="str">
        <f>IF(ISERROR(VLOOKUP($B1117,'[1]2.图文对照表'!$C$47:$D$297,2,0)),$B1117,VLOOKUP($B1117,'[1]2.图文对照表'!$C$47:$D$297,2,0))</f>
        <v>万年蝉成虫</v>
      </c>
      <c r="O1117" s="3" t="str">
        <f t="shared" si="17"/>
        <v>万年蝉成虫</v>
      </c>
      <c r="P1117" s="3">
        <f>INT(COUNTIFS(工作表3!A:A,A1117))</f>
        <v>1</v>
      </c>
      <c r="Q1117" s="3" t="str">
        <f>IF($P1117=0,$D1117,VLOOKUP($A1117,工作表3!$A$6:$L$1016,12,0))</f>
        <v>主线关卡【大岩蛇】概率掉落</v>
      </c>
    </row>
    <row r="1118" spans="1:17">
      <c r="A1118" s="81">
        <v>20106</v>
      </c>
      <c r="B1118" s="55" t="s">
        <v>1708</v>
      </c>
      <c r="C1118" s="82" t="s">
        <v>138</v>
      </c>
      <c r="D1118" s="93" t="s">
        <v>1917</v>
      </c>
      <c r="E1118" s="26">
        <v>103</v>
      </c>
      <c r="F1118" s="26">
        <v>1</v>
      </c>
      <c r="G1118" s="26">
        <v>1148</v>
      </c>
      <c r="H1118" s="26">
        <v>90</v>
      </c>
      <c r="I1118" s="26">
        <v>0</v>
      </c>
      <c r="M1118" s="22" t="str">
        <f>IF(ISERROR(VLOOKUP($B1118,'[1]2.图文对照表'!$C$47:$D$297,2,0)),$B1118,VLOOKUP($B1118,'[1]2.图文对照表'!$C$47:$D$297,2,0))</f>
        <v>万年蝉成虫</v>
      </c>
      <c r="O1118" s="3" t="str">
        <f t="shared" si="17"/>
        <v>万年蝉成虫</v>
      </c>
      <c r="P1118" s="3">
        <f>INT(COUNTIFS(工作表3!A:A,A1118))</f>
        <v>1</v>
      </c>
      <c r="Q1118" s="3" t="str">
        <f>IF($P1118=0,$D1118,VLOOKUP($A1118,工作表3!$A$6:$L$1016,12,0))</f>
        <v>主线关卡【咩利羊】概率掉落</v>
      </c>
    </row>
    <row r="1119" spans="1:17">
      <c r="A1119" s="81">
        <v>20107</v>
      </c>
      <c r="B1119" s="55" t="s">
        <v>1713</v>
      </c>
      <c r="C1119" s="82" t="s">
        <v>138</v>
      </c>
      <c r="D1119" s="93" t="s">
        <v>1786</v>
      </c>
      <c r="E1119" s="26">
        <v>103</v>
      </c>
      <c r="F1119" s="26">
        <v>1</v>
      </c>
      <c r="G1119" s="26">
        <v>253</v>
      </c>
      <c r="H1119" s="26">
        <v>21</v>
      </c>
      <c r="I1119" s="26">
        <v>0</v>
      </c>
      <c r="M1119" s="22" t="str">
        <f>IF(ISERROR(VLOOKUP($B1119,'[1]2.图文对照表'!$C$47:$D$297,2,0)),$B1119,VLOOKUP($B1119,'[1]2.图文对照表'!$C$47:$D$297,2,0))</f>
        <v>钻头武士</v>
      </c>
      <c r="O1119" s="3" t="str">
        <f t="shared" si="17"/>
        <v>钻头武士</v>
      </c>
      <c r="P1119" s="3">
        <f>INT(COUNTIFS(工作表3!A:A,A1119))</f>
        <v>1</v>
      </c>
      <c r="Q1119" s="3" t="str">
        <f>IF($P1119=0,$D1119,VLOOKUP($A1119,工作表3!$A$6:$L$1016,12,0))</f>
        <v>主线关卡【黑乃伊】概率掉落</v>
      </c>
    </row>
    <row r="1120" spans="1:17">
      <c r="A1120" s="81">
        <v>20108</v>
      </c>
      <c r="B1120" s="55" t="s">
        <v>1713</v>
      </c>
      <c r="C1120" s="82" t="s">
        <v>138</v>
      </c>
      <c r="D1120" s="93" t="s">
        <v>1780</v>
      </c>
      <c r="E1120" s="26">
        <v>103</v>
      </c>
      <c r="F1120" s="26">
        <v>1</v>
      </c>
      <c r="G1120" s="26">
        <v>318</v>
      </c>
      <c r="H1120" s="26">
        <v>26</v>
      </c>
      <c r="I1120" s="26">
        <v>0</v>
      </c>
      <c r="M1120" s="22" t="str">
        <f>IF(ISERROR(VLOOKUP($B1120,'[1]2.图文对照表'!$C$47:$D$297,2,0)),$B1120,VLOOKUP($B1120,'[1]2.图文对照表'!$C$47:$D$297,2,0))</f>
        <v>钻头武士</v>
      </c>
      <c r="O1120" s="3" t="str">
        <f t="shared" si="17"/>
        <v>钻头武士</v>
      </c>
      <c r="P1120" s="3">
        <f>INT(COUNTIFS(工作表3!A:A,A1120))</f>
        <v>1</v>
      </c>
      <c r="Q1120" s="3" t="str">
        <f>IF($P1120=0,$D1120,VLOOKUP($A1120,工作表3!$A$6:$L$1016,12,0))</f>
        <v>主线关卡【波波】概率掉落</v>
      </c>
    </row>
    <row r="1121" spans="1:17">
      <c r="A1121" s="81">
        <v>20109</v>
      </c>
      <c r="B1121" s="55" t="s">
        <v>1713</v>
      </c>
      <c r="C1121" s="82" t="s">
        <v>138</v>
      </c>
      <c r="D1121" s="93" t="s">
        <v>1868</v>
      </c>
      <c r="E1121" s="26">
        <v>103</v>
      </c>
      <c r="F1121" s="26">
        <v>1</v>
      </c>
      <c r="G1121" s="26">
        <v>474</v>
      </c>
      <c r="H1121" s="26">
        <v>38</v>
      </c>
      <c r="I1121" s="26">
        <v>0</v>
      </c>
      <c r="M1121" s="22" t="str">
        <f>IF(ISERROR(VLOOKUP($B1121,'[1]2.图文对照表'!$C$47:$D$297,2,0)),$B1121,VLOOKUP($B1121,'[1]2.图文对照表'!$C$47:$D$297,2,0))</f>
        <v>钻头武士</v>
      </c>
      <c r="O1121" s="3" t="str">
        <f t="shared" si="17"/>
        <v>钻头武士</v>
      </c>
      <c r="P1121" s="3">
        <f>INT(COUNTIFS(工作表3!A:A,A1121))</f>
        <v>1</v>
      </c>
      <c r="Q1121" s="3" t="str">
        <f>IF($P1121=0,$D1121,VLOOKUP($A1121,工作表3!$A$6:$L$1016,12,0))</f>
        <v>主线关卡【素利普】概率掉落</v>
      </c>
    </row>
    <row r="1122" spans="1:17">
      <c r="A1122" s="81">
        <v>20110</v>
      </c>
      <c r="B1122" s="55" t="s">
        <v>1713</v>
      </c>
      <c r="C1122" s="82" t="s">
        <v>138</v>
      </c>
      <c r="D1122" s="93" t="s">
        <v>1882</v>
      </c>
      <c r="E1122" s="26">
        <v>103</v>
      </c>
      <c r="F1122" s="26">
        <v>1</v>
      </c>
      <c r="G1122" s="26">
        <v>524</v>
      </c>
      <c r="H1122" s="26">
        <v>42</v>
      </c>
      <c r="I1122" s="26">
        <v>0</v>
      </c>
      <c r="M1122" s="22" t="str">
        <f>IF(ISERROR(VLOOKUP($B1122,'[1]2.图文对照表'!$C$47:$D$297,2,0)),$B1122,VLOOKUP($B1122,'[1]2.图文对照表'!$C$47:$D$297,2,0))</f>
        <v>钻头武士</v>
      </c>
      <c r="O1122" s="3" t="str">
        <f t="shared" si="17"/>
        <v>钻头武士</v>
      </c>
      <c r="P1122" s="3">
        <f>INT(COUNTIFS(工作表3!A:A,A1122))</f>
        <v>1</v>
      </c>
      <c r="Q1122" s="3" t="str">
        <f>IF($P1122=0,$D1122,VLOOKUP($A1122,工作表3!$A$6:$L$1016,12,0))</f>
        <v>主线关卡【穿山鼠】概率掉落</v>
      </c>
    </row>
    <row r="1123" spans="1:17">
      <c r="A1123" s="81">
        <v>20111</v>
      </c>
      <c r="B1123" s="55" t="s">
        <v>1713</v>
      </c>
      <c r="C1123" s="82" t="s">
        <v>138</v>
      </c>
      <c r="D1123" s="93" t="s">
        <v>1802</v>
      </c>
      <c r="E1123" s="26">
        <v>103</v>
      </c>
      <c r="F1123" s="26">
        <v>1</v>
      </c>
      <c r="G1123" s="26">
        <v>953</v>
      </c>
      <c r="H1123" s="26">
        <v>75</v>
      </c>
      <c r="I1123" s="26">
        <v>0</v>
      </c>
      <c r="M1123" s="22" t="str">
        <f>IF(ISERROR(VLOOKUP($B1123,'[1]2.图文对照表'!$C$47:$D$297,2,0)),$B1123,VLOOKUP($B1123,'[1]2.图文对照表'!$C$47:$D$297,2,0))</f>
        <v>钻头武士</v>
      </c>
      <c r="O1123" s="3" t="str">
        <f t="shared" si="17"/>
        <v>钻头武士</v>
      </c>
      <c r="P1123" s="3">
        <f>INT(COUNTIFS(工作表3!A:A,A1123))</f>
        <v>1</v>
      </c>
      <c r="Q1123" s="3" t="str">
        <f>IF($P1123=0,$D1123,VLOOKUP($A1123,工作表3!$A$6:$L$1016,12,0))</f>
        <v>主线关卡【肯泰罗】概率掉落</v>
      </c>
    </row>
    <row r="1124" spans="1:17">
      <c r="A1124" s="81">
        <v>20112</v>
      </c>
      <c r="B1124" s="55" t="s">
        <v>1713</v>
      </c>
      <c r="C1124" s="82" t="s">
        <v>138</v>
      </c>
      <c r="D1124" s="93" t="s">
        <v>1922</v>
      </c>
      <c r="E1124" s="26">
        <v>103</v>
      </c>
      <c r="F1124" s="26">
        <v>1</v>
      </c>
      <c r="G1124" s="26">
        <v>1161</v>
      </c>
      <c r="H1124" s="26">
        <v>91</v>
      </c>
      <c r="I1124" s="26">
        <v>0</v>
      </c>
      <c r="M1124" s="22" t="str">
        <f>IF(ISERROR(VLOOKUP($B1124,'[1]2.图文对照表'!$C$47:$D$297,2,0)),$B1124,VLOOKUP($B1124,'[1]2.图文对照表'!$C$47:$D$297,2,0))</f>
        <v>钻头武士</v>
      </c>
      <c r="O1124" s="3" t="str">
        <f t="shared" si="17"/>
        <v>钻头武士</v>
      </c>
      <c r="P1124" s="3">
        <f>INT(COUNTIFS(工作表3!A:A,A1124))</f>
        <v>1</v>
      </c>
      <c r="Q1124" s="3" t="str">
        <f>IF($P1124=0,$D1124,VLOOKUP($A1124,工作表3!$A$6:$L$1016,12,0))</f>
        <v>主线关卡【针叶龙】概率掉落</v>
      </c>
    </row>
    <row r="1125" spans="1:17">
      <c r="A1125" s="81">
        <v>20113</v>
      </c>
      <c r="B1125" s="55" t="s">
        <v>1713</v>
      </c>
      <c r="C1125" s="82" t="s">
        <v>138</v>
      </c>
      <c r="D1125" s="93" t="s">
        <v>1852</v>
      </c>
      <c r="E1125" s="26">
        <v>103</v>
      </c>
      <c r="F1125" s="26">
        <v>1</v>
      </c>
      <c r="G1125" s="26">
        <v>1183</v>
      </c>
      <c r="H1125" s="26">
        <v>93</v>
      </c>
      <c r="I1125" s="26">
        <v>0</v>
      </c>
      <c r="M1125" s="22" t="str">
        <f>IF(ISERROR(VLOOKUP($B1125,'[1]2.图文对照表'!$C$47:$D$297,2,0)),$B1125,VLOOKUP($B1125,'[1]2.图文对照表'!$C$47:$D$297,2,0))</f>
        <v>钻头武士</v>
      </c>
      <c r="O1125" s="3" t="str">
        <f t="shared" si="17"/>
        <v>钻头武士</v>
      </c>
      <c r="P1125" s="3">
        <f>INT(COUNTIFS(工作表3!A:A,A1125))</f>
        <v>1</v>
      </c>
      <c r="Q1125" s="3" t="str">
        <f>IF($P1125=0,$D1125,VLOOKUP($A1125,工作表3!$A$6:$L$1016,12,0))</f>
        <v>主线关卡【可达鸭】概率掉落</v>
      </c>
    </row>
    <row r="1126" spans="1:17">
      <c r="A1126" s="81">
        <v>20114</v>
      </c>
      <c r="B1126" s="55" t="s">
        <v>1705</v>
      </c>
      <c r="C1126" s="82" t="s">
        <v>138</v>
      </c>
      <c r="D1126" s="93" t="s">
        <v>1917</v>
      </c>
      <c r="E1126" s="26">
        <v>103</v>
      </c>
      <c r="F1126" s="26">
        <v>1</v>
      </c>
      <c r="G1126" s="26">
        <v>578</v>
      </c>
      <c r="H1126" s="26">
        <v>46</v>
      </c>
      <c r="I1126" s="26">
        <v>0</v>
      </c>
      <c r="M1126" s="22" t="str">
        <f>IF(ISERROR(VLOOKUP($B1126,'[1]2.图文对照表'!$C$47:$D$297,2,0)),$B1126,VLOOKUP($B1126,'[1]2.图文对照表'!$C$47:$D$297,2,0))</f>
        <v>格洛里巴斯</v>
      </c>
      <c r="O1126" s="3" t="str">
        <f t="shared" si="17"/>
        <v>格洛里巴斯</v>
      </c>
      <c r="P1126" s="3">
        <f>INT(COUNTIFS(工作表3!A:A,A1126))</f>
        <v>1</v>
      </c>
      <c r="Q1126" s="3" t="str">
        <f>IF($P1126=0,$D1126,VLOOKUP($A1126,工作表3!$A$6:$L$1016,12,0))</f>
        <v>主线关卡【钢神柱】概率掉落</v>
      </c>
    </row>
    <row r="1127" spans="1:17">
      <c r="A1127" s="81">
        <v>20115</v>
      </c>
      <c r="B1127" s="55" t="s">
        <v>1705</v>
      </c>
      <c r="C1127" s="82" t="s">
        <v>138</v>
      </c>
      <c r="D1127" s="93" t="s">
        <v>1935</v>
      </c>
      <c r="E1127" s="26">
        <v>103</v>
      </c>
      <c r="F1127" s="26">
        <v>1</v>
      </c>
      <c r="G1127" s="26">
        <v>682</v>
      </c>
      <c r="H1127" s="26">
        <v>54</v>
      </c>
      <c r="I1127" s="26">
        <v>0</v>
      </c>
      <c r="M1127" s="22" t="str">
        <f>IF(ISERROR(VLOOKUP($B1127,'[1]2.图文对照表'!$C$47:$D$297,2,0)),$B1127,VLOOKUP($B1127,'[1]2.图文对照表'!$C$47:$D$297,2,0))</f>
        <v>格洛里巴斯</v>
      </c>
      <c r="O1127" s="3" t="str">
        <f t="shared" ref="O1127:O1190" si="18">IF($L1127&gt;0,CONCATENATE($M1127,"碎片"),$M1127)</f>
        <v>格洛里巴斯</v>
      </c>
      <c r="P1127" s="3">
        <f>INT(COUNTIFS(工作表3!A:A,A1127))</f>
        <v>1</v>
      </c>
      <c r="Q1127" s="3" t="str">
        <f>IF($P1127=0,$D1127,VLOOKUP($A1127,工作表3!$A$6:$L$1016,12,0))</f>
        <v>主线关卡【瑜伽王】概率掉落</v>
      </c>
    </row>
    <row r="1128" spans="1:17">
      <c r="A1128" s="81">
        <v>20116</v>
      </c>
      <c r="B1128" s="55" t="s">
        <v>1705</v>
      </c>
      <c r="C1128" s="82" t="s">
        <v>138</v>
      </c>
      <c r="D1128" s="93" t="s">
        <v>1864</v>
      </c>
      <c r="E1128" s="26">
        <v>103</v>
      </c>
      <c r="F1128" s="26">
        <v>1</v>
      </c>
      <c r="G1128" s="26">
        <v>784</v>
      </c>
      <c r="H1128" s="26">
        <v>62</v>
      </c>
      <c r="I1128" s="26">
        <v>0</v>
      </c>
      <c r="M1128" s="22" t="str">
        <f>IF(ISERROR(VLOOKUP($B1128,'[1]2.图文对照表'!$C$47:$D$297,2,0)),$B1128,VLOOKUP($B1128,'[1]2.图文对照表'!$C$47:$D$297,2,0))</f>
        <v>格洛里巴斯</v>
      </c>
      <c r="O1128" s="3" t="str">
        <f t="shared" si="18"/>
        <v>格洛里巴斯</v>
      </c>
      <c r="P1128" s="3">
        <f>INT(COUNTIFS(工作表3!A:A,A1128))</f>
        <v>1</v>
      </c>
      <c r="Q1128" s="3" t="str">
        <f>IF($P1128=0,$D1128,VLOOKUP($A1128,工作表3!$A$6:$L$1016,12,0))</f>
        <v>主线关卡【大钢蛇】概率掉落</v>
      </c>
    </row>
    <row r="1129" spans="1:17">
      <c r="A1129" s="81">
        <v>20117</v>
      </c>
      <c r="B1129" s="55" t="s">
        <v>1705</v>
      </c>
      <c r="C1129" s="82" t="s">
        <v>138</v>
      </c>
      <c r="D1129" s="93" t="s">
        <v>1772</v>
      </c>
      <c r="E1129" s="26">
        <v>103</v>
      </c>
      <c r="F1129" s="26">
        <v>1</v>
      </c>
      <c r="G1129" s="26">
        <v>786</v>
      </c>
      <c r="H1129" s="26">
        <v>62</v>
      </c>
      <c r="I1129" s="26">
        <v>0</v>
      </c>
      <c r="M1129" s="22" t="str">
        <f>IF(ISERROR(VLOOKUP($B1129,'[1]2.图文对照表'!$C$47:$D$297,2,0)),$B1129,VLOOKUP($B1129,'[1]2.图文对照表'!$C$47:$D$297,2,0))</f>
        <v>格洛里巴斯</v>
      </c>
      <c r="O1129" s="3" t="str">
        <f t="shared" si="18"/>
        <v>格洛里巴斯</v>
      </c>
      <c r="P1129" s="3">
        <f>INT(COUNTIFS(工作表3!A:A,A1129))</f>
        <v>1</v>
      </c>
      <c r="Q1129" s="3" t="str">
        <f>IF($P1129=0,$D1129,VLOOKUP($A1129,工作表3!$A$6:$L$1016,12,0))</f>
        <v>主线关卡【乘龙】概率掉落</v>
      </c>
    </row>
    <row r="1130" spans="1:17">
      <c r="A1130" s="81">
        <v>20118</v>
      </c>
      <c r="B1130" s="55" t="s">
        <v>1705</v>
      </c>
      <c r="C1130" s="82" t="s">
        <v>138</v>
      </c>
      <c r="D1130" s="93" t="s">
        <v>1772</v>
      </c>
      <c r="E1130" s="26">
        <v>103</v>
      </c>
      <c r="F1130" s="26">
        <v>1</v>
      </c>
      <c r="G1130" s="26">
        <v>966</v>
      </c>
      <c r="H1130" s="26">
        <v>76</v>
      </c>
      <c r="I1130" s="26">
        <v>0</v>
      </c>
      <c r="M1130" s="22" t="str">
        <f>IF(ISERROR(VLOOKUP($B1130,'[1]2.图文对照表'!$C$47:$D$297,2,0)),$B1130,VLOOKUP($B1130,'[1]2.图文对照表'!$C$47:$D$297,2,0))</f>
        <v>格洛里巴斯</v>
      </c>
      <c r="O1130" s="3" t="str">
        <f t="shared" si="18"/>
        <v>格洛里巴斯</v>
      </c>
      <c r="P1130" s="3">
        <f>INT(COUNTIFS(工作表3!A:A,A1130))</f>
        <v>1</v>
      </c>
      <c r="Q1130" s="3" t="str">
        <f>IF($P1130=0,$D1130,VLOOKUP($A1130,工作表3!$A$6:$L$1016,12,0))</f>
        <v>主线关卡【钢神柱】概率掉落</v>
      </c>
    </row>
    <row r="1131" spans="1:17">
      <c r="A1131" s="81">
        <v>20119</v>
      </c>
      <c r="B1131" s="55" t="s">
        <v>1705</v>
      </c>
      <c r="C1131" s="82" t="s">
        <v>138</v>
      </c>
      <c r="D1131" s="93" t="s">
        <v>1828</v>
      </c>
      <c r="E1131" s="26">
        <v>103</v>
      </c>
      <c r="F1131" s="26">
        <v>1</v>
      </c>
      <c r="G1131" s="26">
        <v>1174</v>
      </c>
      <c r="H1131" s="26">
        <v>92</v>
      </c>
      <c r="I1131" s="26">
        <v>0</v>
      </c>
      <c r="M1131" s="22" t="str">
        <f>IF(ISERROR(VLOOKUP($B1131,'[1]2.图文对照表'!$C$47:$D$297,2,0)),$B1131,VLOOKUP($B1131,'[1]2.图文对照表'!$C$47:$D$297,2,0))</f>
        <v>格洛里巴斯</v>
      </c>
      <c r="O1131" s="3" t="str">
        <f t="shared" si="18"/>
        <v>格洛里巴斯</v>
      </c>
      <c r="P1131" s="3">
        <f>INT(COUNTIFS(工作表3!A:A,A1131))</f>
        <v>1</v>
      </c>
      <c r="Q1131" s="3" t="str">
        <f>IF($P1131=0,$D1131,VLOOKUP($A1131,工作表3!$A$6:$L$1016,12,0))</f>
        <v>主线关卡【沙瓦郎】概率掉落</v>
      </c>
    </row>
    <row r="1132" spans="1:17">
      <c r="A1132" s="81">
        <v>20120</v>
      </c>
      <c r="B1132" s="55" t="s">
        <v>1705</v>
      </c>
      <c r="C1132" s="82" t="s">
        <v>138</v>
      </c>
      <c r="D1132" s="93" t="s">
        <v>1888</v>
      </c>
      <c r="E1132" s="26">
        <v>103</v>
      </c>
      <c r="F1132" s="26">
        <v>1</v>
      </c>
      <c r="G1132" s="26">
        <v>1196</v>
      </c>
      <c r="H1132" s="26">
        <v>94</v>
      </c>
      <c r="I1132" s="26">
        <v>0</v>
      </c>
      <c r="M1132" s="22" t="str">
        <f>IF(ISERROR(VLOOKUP($B1132,'[1]2.图文对照表'!$C$47:$D$297,2,0)),$B1132,VLOOKUP($B1132,'[1]2.图文对照表'!$C$47:$D$297,2,0))</f>
        <v>格洛里巴斯</v>
      </c>
      <c r="O1132" s="3" t="str">
        <f t="shared" si="18"/>
        <v>格洛里巴斯</v>
      </c>
      <c r="P1132" s="3">
        <f>INT(COUNTIFS(工作表3!A:A,A1132))</f>
        <v>1</v>
      </c>
      <c r="Q1132" s="3" t="str">
        <f>IF($P1132=0,$D1132,VLOOKUP($A1132,工作表3!$A$6:$L$1016,12,0))</f>
        <v>主线关卡【弹簧猪】概率掉落</v>
      </c>
    </row>
    <row r="1133" spans="1:17">
      <c r="A1133" s="81">
        <v>20121</v>
      </c>
      <c r="B1133" s="55" t="s">
        <v>2172</v>
      </c>
      <c r="C1133" s="82" t="s">
        <v>138</v>
      </c>
      <c r="D1133" s="93" t="s">
        <v>1807</v>
      </c>
      <c r="E1133" s="26">
        <v>103</v>
      </c>
      <c r="F1133" s="26">
        <v>1</v>
      </c>
      <c r="G1133" s="26">
        <v>266</v>
      </c>
      <c r="H1133" s="26">
        <v>22</v>
      </c>
      <c r="I1133" s="26">
        <v>0</v>
      </c>
      <c r="M1133" s="22" t="str">
        <f>IF(ISERROR(VLOOKUP($B1133,'[1]2.图文对照表'!$C$47:$D$297,2,0)),$B1133,VLOOKUP($B1133,'[1]2.图文对照表'!$C$47:$D$297,2,0))</f>
        <v xml:space="preserve">杰诺斯 </v>
      </c>
      <c r="O1133" s="3" t="str">
        <f t="shared" si="18"/>
        <v xml:space="preserve">杰诺斯 </v>
      </c>
      <c r="P1133" s="3">
        <f>INT(COUNTIFS(工作表3!A:A,A1133))</f>
        <v>1</v>
      </c>
      <c r="Q1133" s="3" t="str">
        <f>IF($P1133=0,$D1133,VLOOKUP($A1133,工作表3!$A$6:$L$1016,12,0))</f>
        <v>主线关卡【小火龙】概率掉落</v>
      </c>
    </row>
    <row r="1134" spans="1:17">
      <c r="A1134" s="81">
        <v>20122</v>
      </c>
      <c r="B1134" s="55" t="s">
        <v>2172</v>
      </c>
      <c r="C1134" s="82" t="s">
        <v>138</v>
      </c>
      <c r="D1134" s="93" t="s">
        <v>1816</v>
      </c>
      <c r="E1134" s="26">
        <v>103</v>
      </c>
      <c r="F1134" s="26">
        <v>1</v>
      </c>
      <c r="G1134" s="26">
        <v>331</v>
      </c>
      <c r="H1134" s="26">
        <v>27</v>
      </c>
      <c r="I1134" s="26">
        <v>0</v>
      </c>
      <c r="M1134" s="22" t="str">
        <f>IF(ISERROR(VLOOKUP($B1134,'[1]2.图文对照表'!$C$47:$D$297,2,0)),$B1134,VLOOKUP($B1134,'[1]2.图文对照表'!$C$47:$D$297,2,0))</f>
        <v xml:space="preserve">杰诺斯 </v>
      </c>
      <c r="O1134" s="3" t="str">
        <f t="shared" si="18"/>
        <v xml:space="preserve">杰诺斯 </v>
      </c>
      <c r="P1134" s="3">
        <f>INT(COUNTIFS(工作表3!A:A,A1134))</f>
        <v>1</v>
      </c>
      <c r="Q1134" s="3" t="str">
        <f>IF($P1134=0,$D1134,VLOOKUP($A1134,工作表3!$A$6:$L$1016,12,0))</f>
        <v>主线关卡【口呆花】概率掉落</v>
      </c>
    </row>
    <row r="1135" spans="1:17">
      <c r="A1135" s="81">
        <v>20123</v>
      </c>
      <c r="B1135" s="55" t="s">
        <v>2172</v>
      </c>
      <c r="C1135" s="82" t="s">
        <v>138</v>
      </c>
      <c r="D1135" s="93" t="s">
        <v>1898</v>
      </c>
      <c r="E1135" s="26">
        <v>103</v>
      </c>
      <c r="F1135" s="26">
        <v>1</v>
      </c>
      <c r="G1135" s="26">
        <v>487</v>
      </c>
      <c r="H1135" s="26">
        <v>39</v>
      </c>
      <c r="I1135" s="26">
        <v>0</v>
      </c>
      <c r="M1135" s="22" t="str">
        <f>IF(ISERROR(VLOOKUP($B1135,'[1]2.图文对照表'!$C$47:$D$297,2,0)),$B1135,VLOOKUP($B1135,'[1]2.图文对照表'!$C$47:$D$297,2,0))</f>
        <v xml:space="preserve">杰诺斯 </v>
      </c>
      <c r="O1135" s="3" t="str">
        <f t="shared" si="18"/>
        <v xml:space="preserve">杰诺斯 </v>
      </c>
      <c r="P1135" s="3">
        <f>INT(COUNTIFS(工作表3!A:A,A1135))</f>
        <v>1</v>
      </c>
      <c r="Q1135" s="3" t="str">
        <f>IF($P1135=0,$D1135,VLOOKUP($A1135,工作表3!$A$6:$L$1016,12,0))</f>
        <v>主线关卡【凯利阿】概率掉落</v>
      </c>
    </row>
    <row r="1136" spans="1:17">
      <c r="A1136" s="81">
        <v>20124</v>
      </c>
      <c r="B1136" s="55" t="s">
        <v>2172</v>
      </c>
      <c r="C1136" s="82" t="s">
        <v>138</v>
      </c>
      <c r="D1136" s="93" t="s">
        <v>1802</v>
      </c>
      <c r="E1136" s="26">
        <v>103</v>
      </c>
      <c r="F1136" s="26">
        <v>1</v>
      </c>
      <c r="G1136" s="26">
        <v>533</v>
      </c>
      <c r="H1136" s="26">
        <v>43</v>
      </c>
      <c r="I1136" s="26">
        <v>0</v>
      </c>
      <c r="M1136" s="22" t="str">
        <f>IF(ISERROR(VLOOKUP($B1136,'[1]2.图文对照表'!$C$47:$D$297,2,0)),$B1136,VLOOKUP($B1136,'[1]2.图文对照表'!$C$47:$D$297,2,0))</f>
        <v xml:space="preserve">杰诺斯 </v>
      </c>
      <c r="O1136" s="3" t="str">
        <f t="shared" si="18"/>
        <v xml:space="preserve">杰诺斯 </v>
      </c>
      <c r="P1136" s="3">
        <f>INT(COUNTIFS(工作表3!A:A,A1136))</f>
        <v>1</v>
      </c>
      <c r="Q1136" s="3" t="str">
        <f>IF($P1136=0,$D1136,VLOOKUP($A1136,工作表3!$A$6:$L$1016,12,0))</f>
        <v>主线关卡【毽子草】概率掉落</v>
      </c>
    </row>
    <row r="1137" spans="1:17">
      <c r="A1137" s="81">
        <v>20125</v>
      </c>
      <c r="B1137" s="55" t="s">
        <v>2172</v>
      </c>
      <c r="C1137" s="82" t="s">
        <v>138</v>
      </c>
      <c r="D1137" s="93" t="s">
        <v>1824</v>
      </c>
      <c r="E1137" s="26">
        <v>103</v>
      </c>
      <c r="F1137" s="26">
        <v>1</v>
      </c>
      <c r="G1137" s="26">
        <v>979</v>
      </c>
      <c r="H1137" s="26">
        <v>77</v>
      </c>
      <c r="I1137" s="26">
        <v>0</v>
      </c>
      <c r="M1137" s="22" t="str">
        <f>IF(ISERROR(VLOOKUP($B1137,'[1]2.图文对照表'!$C$47:$D$297,2,0)),$B1137,VLOOKUP($B1137,'[1]2.图文对照表'!$C$47:$D$297,2,0))</f>
        <v xml:space="preserve">杰诺斯 </v>
      </c>
      <c r="O1137" s="3" t="str">
        <f t="shared" si="18"/>
        <v xml:space="preserve">杰诺斯 </v>
      </c>
      <c r="P1137" s="3">
        <f>INT(COUNTIFS(工作表3!A:A,A1137))</f>
        <v>1</v>
      </c>
      <c r="Q1137" s="3" t="str">
        <f>IF($P1137=0,$D1137,VLOOKUP($A1137,工作表3!$A$6:$L$1016,12,0))</f>
        <v>主线关卡【双弹瓦斯】概率掉落</v>
      </c>
    </row>
    <row r="1138" spans="1:17">
      <c r="A1138" s="81">
        <v>20126</v>
      </c>
      <c r="B1138" s="55" t="s">
        <v>2172</v>
      </c>
      <c r="C1138" s="82" t="s">
        <v>138</v>
      </c>
      <c r="D1138" s="93" t="s">
        <v>1891</v>
      </c>
      <c r="E1138" s="26">
        <v>103</v>
      </c>
      <c r="F1138" s="26">
        <v>1</v>
      </c>
      <c r="G1138" s="26">
        <v>1187</v>
      </c>
      <c r="H1138" s="26">
        <v>93</v>
      </c>
      <c r="I1138" s="26">
        <v>0</v>
      </c>
      <c r="M1138" s="22" t="str">
        <f>IF(ISERROR(VLOOKUP($B1138,'[1]2.图文对照表'!$C$47:$D$297,2,0)),$B1138,VLOOKUP($B1138,'[1]2.图文对照表'!$C$47:$D$297,2,0))</f>
        <v xml:space="preserve">杰诺斯 </v>
      </c>
      <c r="O1138" s="3" t="str">
        <f t="shared" si="18"/>
        <v xml:space="preserve">杰诺斯 </v>
      </c>
      <c r="P1138" s="3">
        <f>INT(COUNTIFS(工作表3!A:A,A1138))</f>
        <v>1</v>
      </c>
      <c r="Q1138" s="3" t="str">
        <f>IF($P1138=0,$D1138,VLOOKUP($A1138,工作表3!$A$6:$L$1016,12,0))</f>
        <v>主线关卡【瑜伽王】概率掉落</v>
      </c>
    </row>
    <row r="1139" spans="1:17">
      <c r="A1139" s="81">
        <v>20127</v>
      </c>
      <c r="B1139" s="55" t="s">
        <v>2172</v>
      </c>
      <c r="C1139" s="82" t="s">
        <v>138</v>
      </c>
      <c r="D1139" s="93" t="s">
        <v>1856</v>
      </c>
      <c r="E1139" s="26">
        <v>103</v>
      </c>
      <c r="F1139" s="26">
        <v>1</v>
      </c>
      <c r="G1139" s="26">
        <v>1209</v>
      </c>
      <c r="H1139" s="26">
        <v>95</v>
      </c>
      <c r="I1139" s="26">
        <v>0</v>
      </c>
      <c r="M1139" s="22" t="str">
        <f>IF(ISERROR(VLOOKUP($B1139,'[1]2.图文对照表'!$C$47:$D$297,2,0)),$B1139,VLOOKUP($B1139,'[1]2.图文对照表'!$C$47:$D$297,2,0))</f>
        <v xml:space="preserve">杰诺斯 </v>
      </c>
      <c r="O1139" s="3" t="str">
        <f t="shared" si="18"/>
        <v xml:space="preserve">杰诺斯 </v>
      </c>
      <c r="P1139" s="3">
        <f>INT(COUNTIFS(工作表3!A:A,A1139))</f>
        <v>1</v>
      </c>
      <c r="Q1139" s="3" t="str">
        <f>IF($P1139=0,$D1139,VLOOKUP($A1139,工作表3!$A$6:$L$1016,12,0))</f>
        <v>主线关卡【冰斗笠】概率掉落</v>
      </c>
    </row>
    <row r="1140" spans="1:17">
      <c r="A1140" s="81">
        <v>20128</v>
      </c>
      <c r="B1140" s="55" t="s">
        <v>2173</v>
      </c>
      <c r="C1140" s="82" t="s">
        <v>138</v>
      </c>
      <c r="D1140" s="93" t="s">
        <v>1807</v>
      </c>
      <c r="E1140" s="26">
        <v>103</v>
      </c>
      <c r="F1140" s="26">
        <v>1</v>
      </c>
      <c r="G1140" s="26">
        <v>591</v>
      </c>
      <c r="H1140" s="26">
        <v>47</v>
      </c>
      <c r="I1140" s="26">
        <v>0</v>
      </c>
      <c r="M1140" s="22" t="str">
        <f>IF(ISERROR(VLOOKUP($B1140,'[1]2.图文对照表'!$C$47:$D$297,2,0)),$B1140,VLOOKUP($B1140,'[1]2.图文对照表'!$C$47:$D$297,2,0))</f>
        <v>银色獠牙</v>
      </c>
      <c r="O1140" s="3" t="str">
        <f t="shared" si="18"/>
        <v>银色獠牙</v>
      </c>
      <c r="P1140" s="3">
        <f>INT(COUNTIFS(工作表3!A:A,A1140))</f>
        <v>1</v>
      </c>
      <c r="Q1140" s="3" t="str">
        <f>IF($P1140=0,$D1140,VLOOKUP($A1140,工作表3!$A$6:$L$1016,12,0))</f>
        <v>主线关卡【催眠鼠】概率掉落</v>
      </c>
    </row>
    <row r="1141" spans="1:17">
      <c r="A1141" s="81">
        <v>20129</v>
      </c>
      <c r="B1141" s="55" t="s">
        <v>2173</v>
      </c>
      <c r="C1141" s="82" t="s">
        <v>138</v>
      </c>
      <c r="D1141" s="93" t="s">
        <v>1782</v>
      </c>
      <c r="E1141" s="26">
        <v>103</v>
      </c>
      <c r="F1141" s="26">
        <v>1</v>
      </c>
      <c r="G1141" s="26">
        <v>695</v>
      </c>
      <c r="H1141" s="26">
        <v>55</v>
      </c>
      <c r="I1141" s="26">
        <v>0</v>
      </c>
      <c r="M1141" s="22" t="str">
        <f>IF(ISERROR(VLOOKUP($B1141,'[1]2.图文对照表'!$C$47:$D$297,2,0)),$B1141,VLOOKUP($B1141,'[1]2.图文对照表'!$C$47:$D$297,2,0))</f>
        <v>银色獠牙</v>
      </c>
      <c r="O1141" s="3" t="str">
        <f t="shared" si="18"/>
        <v>银色獠牙</v>
      </c>
      <c r="P1141" s="3">
        <f>INT(COUNTIFS(工作表3!A:A,A1141))</f>
        <v>1</v>
      </c>
      <c r="Q1141" s="3" t="str">
        <f>IF($P1141=0,$D1141,VLOOKUP($A1141,工作表3!$A$6:$L$1016,12,0))</f>
        <v>主线关卡【艾比郎】概率掉落</v>
      </c>
    </row>
    <row r="1142" spans="1:17">
      <c r="A1142" s="81">
        <v>20130</v>
      </c>
      <c r="B1142" s="55" t="s">
        <v>2173</v>
      </c>
      <c r="C1142" s="82" t="s">
        <v>138</v>
      </c>
      <c r="D1142" s="93" t="s">
        <v>1882</v>
      </c>
      <c r="E1142" s="26">
        <v>103</v>
      </c>
      <c r="F1142" s="26">
        <v>1</v>
      </c>
      <c r="G1142" s="26">
        <v>797</v>
      </c>
      <c r="H1142" s="26">
        <v>63</v>
      </c>
      <c r="I1142" s="26">
        <v>0</v>
      </c>
      <c r="M1142" s="22" t="str">
        <f>IF(ISERROR(VLOOKUP($B1142,'[1]2.图文对照表'!$C$47:$D$297,2,0)),$B1142,VLOOKUP($B1142,'[1]2.图文对照表'!$C$47:$D$297,2,0))</f>
        <v>银色獠牙</v>
      </c>
      <c r="O1142" s="3" t="str">
        <f t="shared" si="18"/>
        <v>银色獠牙</v>
      </c>
      <c r="P1142" s="3">
        <f>INT(COUNTIFS(工作表3!A:A,A1142))</f>
        <v>1</v>
      </c>
      <c r="Q1142" s="3" t="str">
        <f>IF($P1142=0,$D1142,VLOOKUP($A1142,工作表3!$A$6:$L$1016,12,0))</f>
        <v>主线关卡【凰王】概率掉落</v>
      </c>
    </row>
    <row r="1143" spans="1:17">
      <c r="A1143" s="81">
        <v>20131</v>
      </c>
      <c r="B1143" s="55" t="s">
        <v>2173</v>
      </c>
      <c r="C1143" s="82" t="s">
        <v>138</v>
      </c>
      <c r="D1143" s="93" t="s">
        <v>1939</v>
      </c>
      <c r="E1143" s="26">
        <v>103</v>
      </c>
      <c r="F1143" s="26">
        <v>1</v>
      </c>
      <c r="G1143" s="26">
        <v>799</v>
      </c>
      <c r="H1143" s="26">
        <v>63</v>
      </c>
      <c r="I1143" s="26">
        <v>0</v>
      </c>
      <c r="M1143" s="22" t="str">
        <f>IF(ISERROR(VLOOKUP($B1143,'[1]2.图文对照表'!$C$47:$D$297,2,0)),$B1143,VLOOKUP($B1143,'[1]2.图文对照表'!$C$47:$D$297,2,0))</f>
        <v>银色獠牙</v>
      </c>
      <c r="O1143" s="3" t="str">
        <f t="shared" si="18"/>
        <v>银色獠牙</v>
      </c>
      <c r="P1143" s="3">
        <f>INT(COUNTIFS(工作表3!A:A,A1143))</f>
        <v>1</v>
      </c>
      <c r="Q1143" s="3" t="str">
        <f>IF($P1143=0,$D1143,VLOOKUP($A1143,工作表3!$A$6:$L$1016,12,0))</f>
        <v>主线关卡【龙龙贝】概率掉落</v>
      </c>
    </row>
    <row r="1144" spans="1:17">
      <c r="A1144" s="81">
        <v>20132</v>
      </c>
      <c r="B1144" s="55" t="s">
        <v>2173</v>
      </c>
      <c r="C1144" s="82" t="s">
        <v>138</v>
      </c>
      <c r="D1144" s="93" t="s">
        <v>1922</v>
      </c>
      <c r="E1144" s="26">
        <v>103</v>
      </c>
      <c r="F1144" s="26">
        <v>1</v>
      </c>
      <c r="G1144" s="26">
        <v>992</v>
      </c>
      <c r="H1144" s="26">
        <v>78</v>
      </c>
      <c r="I1144" s="26">
        <v>0</v>
      </c>
      <c r="M1144" s="22" t="str">
        <f>IF(ISERROR(VLOOKUP($B1144,'[1]2.图文对照表'!$C$47:$D$297,2,0)),$B1144,VLOOKUP($B1144,'[1]2.图文对照表'!$C$47:$D$297,2,0))</f>
        <v>银色獠牙</v>
      </c>
      <c r="O1144" s="3" t="str">
        <f t="shared" si="18"/>
        <v>银色獠牙</v>
      </c>
      <c r="P1144" s="3">
        <f>INT(COUNTIFS(工作表3!A:A,A1144))</f>
        <v>1</v>
      </c>
      <c r="Q1144" s="3" t="str">
        <f>IF($P1144=0,$D1144,VLOOKUP($A1144,工作表3!$A$6:$L$1016,12,0))</f>
        <v>主线关卡【喇叭芽】概率掉落</v>
      </c>
    </row>
    <row r="1145" spans="1:17">
      <c r="A1145" s="81">
        <v>20133</v>
      </c>
      <c r="B1145" s="55" t="s">
        <v>2173</v>
      </c>
      <c r="C1145" s="82" t="s">
        <v>138</v>
      </c>
      <c r="D1145" s="93" t="s">
        <v>1871</v>
      </c>
      <c r="E1145" s="26">
        <v>103</v>
      </c>
      <c r="F1145" s="26">
        <v>1</v>
      </c>
      <c r="G1145" s="26">
        <v>1200</v>
      </c>
      <c r="H1145" s="26">
        <v>94</v>
      </c>
      <c r="I1145" s="26">
        <v>0</v>
      </c>
      <c r="M1145" s="22" t="str">
        <f>IF(ISERROR(VLOOKUP($B1145,'[1]2.图文对照表'!$C$47:$D$297,2,0)),$B1145,VLOOKUP($B1145,'[1]2.图文对照表'!$C$47:$D$297,2,0))</f>
        <v>银色獠牙</v>
      </c>
      <c r="O1145" s="3" t="str">
        <f t="shared" si="18"/>
        <v>银色獠牙</v>
      </c>
      <c r="P1145" s="3">
        <f>INT(COUNTIFS(工作表3!A:A,A1145))</f>
        <v>1</v>
      </c>
      <c r="Q1145" s="3" t="str">
        <f>IF($P1145=0,$D1145,VLOOKUP($A1145,工作表3!$A$6:$L$1016,12,0))</f>
        <v>主线关卡【大舌头】概率掉落</v>
      </c>
    </row>
    <row r="1146" spans="1:17">
      <c r="A1146" s="81">
        <v>20134</v>
      </c>
      <c r="B1146" s="55" t="s">
        <v>2173</v>
      </c>
      <c r="C1146" s="82" t="s">
        <v>138</v>
      </c>
      <c r="D1146" s="93" t="s">
        <v>1866</v>
      </c>
      <c r="E1146" s="26">
        <v>103</v>
      </c>
      <c r="F1146" s="26">
        <v>1</v>
      </c>
      <c r="G1146" s="26">
        <v>1222</v>
      </c>
      <c r="H1146" s="26">
        <v>96</v>
      </c>
      <c r="I1146" s="26">
        <v>0</v>
      </c>
      <c r="M1146" s="22" t="str">
        <f>IF(ISERROR(VLOOKUP($B1146,'[1]2.图文对照表'!$C$47:$D$297,2,0)),$B1146,VLOOKUP($B1146,'[1]2.图文对照表'!$C$47:$D$297,2,0))</f>
        <v>银色獠牙</v>
      </c>
      <c r="O1146" s="3" t="str">
        <f t="shared" si="18"/>
        <v>银色獠牙</v>
      </c>
      <c r="P1146" s="3">
        <f>INT(COUNTIFS(工作表3!A:A,A1146))</f>
        <v>1</v>
      </c>
      <c r="Q1146" s="3" t="str">
        <f>IF($P1146=0,$D1146,VLOOKUP($A1146,工作表3!$A$6:$L$1016,12,0))</f>
        <v>主线关卡【拉提奥斯】概率掉落</v>
      </c>
    </row>
    <row r="1147" spans="1:17">
      <c r="A1147" s="81">
        <v>20135</v>
      </c>
      <c r="B1147" s="55" t="s">
        <v>2171</v>
      </c>
      <c r="C1147" s="82" t="s">
        <v>138</v>
      </c>
      <c r="D1147" s="93" t="s">
        <v>2022</v>
      </c>
      <c r="E1147" s="26">
        <v>103</v>
      </c>
      <c r="F1147" s="26">
        <v>1</v>
      </c>
      <c r="G1147" s="26">
        <v>539</v>
      </c>
      <c r="H1147" s="26">
        <v>43</v>
      </c>
      <c r="I1147" s="26">
        <v>0</v>
      </c>
      <c r="M1147" s="22" t="str">
        <f>IF(ISERROR(VLOOKUP($B1147,'[1]2.图文对照表'!$C$47:$D$297,2,0)),$B1147,VLOOKUP($B1147,'[1]2.图文对照表'!$C$47:$D$297,2,0))</f>
        <v>地底王</v>
      </c>
      <c r="O1147" s="3" t="str">
        <f t="shared" si="18"/>
        <v>地底王</v>
      </c>
      <c r="P1147" s="3">
        <f>INT(COUNTIFS(工作表3!A:A,A1147))</f>
        <v>1</v>
      </c>
      <c r="Q1147" s="3" t="str">
        <f>IF($P1147=0,$D1147,VLOOKUP($A1147,工作表3!$A$6:$L$1016,12,0))</f>
        <v>主线关卡【变色龙】概率掉落</v>
      </c>
    </row>
    <row r="1148" spans="1:17">
      <c r="A1148" s="81">
        <v>20136</v>
      </c>
      <c r="B1148" s="55" t="s">
        <v>2171</v>
      </c>
      <c r="C1148" s="82" t="s">
        <v>138</v>
      </c>
      <c r="D1148" s="93" t="s">
        <v>1879</v>
      </c>
      <c r="E1148" s="26">
        <v>103</v>
      </c>
      <c r="F1148" s="26">
        <v>1</v>
      </c>
      <c r="G1148" s="26">
        <v>643</v>
      </c>
      <c r="H1148" s="26">
        <v>51</v>
      </c>
      <c r="I1148" s="26">
        <v>0</v>
      </c>
      <c r="M1148" s="22" t="str">
        <f>IF(ISERROR(VLOOKUP($B1148,'[1]2.图文对照表'!$C$47:$D$297,2,0)),$B1148,VLOOKUP($B1148,'[1]2.图文对照表'!$C$47:$D$297,2,0))</f>
        <v>地底王</v>
      </c>
      <c r="O1148" s="3" t="str">
        <f t="shared" si="18"/>
        <v>地底王</v>
      </c>
      <c r="P1148" s="3">
        <f>INT(COUNTIFS(工作表3!A:A,A1148))</f>
        <v>1</v>
      </c>
      <c r="Q1148" s="3" t="str">
        <f>IF($P1148=0,$D1148,VLOOKUP($A1148,工作表3!$A$6:$L$1016,12,0))</f>
        <v>主线关卡【正电拍拍】概率掉落</v>
      </c>
    </row>
    <row r="1149" spans="1:17">
      <c r="A1149" s="81">
        <v>20137</v>
      </c>
      <c r="B1149" s="55" t="s">
        <v>2171</v>
      </c>
      <c r="C1149" s="82" t="s">
        <v>138</v>
      </c>
      <c r="D1149" s="93" t="s">
        <v>1914</v>
      </c>
      <c r="E1149" s="26">
        <v>103</v>
      </c>
      <c r="F1149" s="26">
        <v>1</v>
      </c>
      <c r="G1149" s="26">
        <v>745</v>
      </c>
      <c r="H1149" s="26">
        <v>59</v>
      </c>
      <c r="I1149" s="26">
        <v>0</v>
      </c>
      <c r="M1149" s="22" t="str">
        <f>IF(ISERROR(VLOOKUP($B1149,'[1]2.图文对照表'!$C$47:$D$297,2,0)),$B1149,VLOOKUP($B1149,'[1]2.图文对照表'!$C$47:$D$297,2,0))</f>
        <v>地底王</v>
      </c>
      <c r="O1149" s="3" t="str">
        <f t="shared" si="18"/>
        <v>地底王</v>
      </c>
      <c r="P1149" s="3">
        <f>INT(COUNTIFS(工作表3!A:A,A1149))</f>
        <v>1</v>
      </c>
      <c r="Q1149" s="3" t="str">
        <f>IF($P1149=0,$D1149,VLOOKUP($A1149,工作表3!$A$6:$L$1016,12,0))</f>
        <v>主线关卡【拉提奥斯】概率掉落</v>
      </c>
    </row>
    <row r="1150" spans="1:17">
      <c r="A1150" s="81">
        <v>20138</v>
      </c>
      <c r="B1150" s="55" t="s">
        <v>2171</v>
      </c>
      <c r="C1150" s="82" t="s">
        <v>138</v>
      </c>
      <c r="D1150" s="93" t="s">
        <v>1820</v>
      </c>
      <c r="E1150" s="26">
        <v>103</v>
      </c>
      <c r="F1150" s="26">
        <v>1</v>
      </c>
      <c r="G1150" s="26">
        <v>747</v>
      </c>
      <c r="H1150" s="26">
        <v>59</v>
      </c>
      <c r="I1150" s="26">
        <v>0</v>
      </c>
      <c r="M1150" s="22" t="str">
        <f>IF(ISERROR(VLOOKUP($B1150,'[1]2.图文对照表'!$C$47:$D$297,2,0)),$B1150,VLOOKUP($B1150,'[1]2.图文对照表'!$C$47:$D$297,2,0))</f>
        <v>地底王</v>
      </c>
      <c r="O1150" s="3" t="str">
        <f t="shared" si="18"/>
        <v>地底王</v>
      </c>
      <c r="P1150" s="3">
        <f>INT(COUNTIFS(工作表3!A:A,A1150))</f>
        <v>1</v>
      </c>
      <c r="Q1150" s="3" t="str">
        <f>IF($P1150=0,$D1150,VLOOKUP($A1150,工作表3!$A$6:$L$1016,12,0))</f>
        <v>主线关卡【小锯鳄】概率掉落</v>
      </c>
    </row>
    <row r="1151" spans="1:17">
      <c r="A1151" s="81">
        <v>20139</v>
      </c>
      <c r="B1151" s="55" t="s">
        <v>2171</v>
      </c>
      <c r="C1151" s="82" t="s">
        <v>138</v>
      </c>
      <c r="D1151" s="93" t="s">
        <v>1804</v>
      </c>
      <c r="E1151" s="26">
        <v>103</v>
      </c>
      <c r="F1151" s="26">
        <v>1</v>
      </c>
      <c r="G1151" s="26">
        <v>1033</v>
      </c>
      <c r="H1151" s="26">
        <v>81</v>
      </c>
      <c r="I1151" s="26">
        <v>0</v>
      </c>
      <c r="M1151" s="22" t="str">
        <f>IF(ISERROR(VLOOKUP($B1151,'[1]2.图文对照表'!$C$47:$D$297,2,0)),$B1151,VLOOKUP($B1151,'[1]2.图文对照表'!$C$47:$D$297,2,0))</f>
        <v>地底王</v>
      </c>
      <c r="O1151" s="3" t="str">
        <f t="shared" si="18"/>
        <v>地底王</v>
      </c>
      <c r="P1151" s="3">
        <f>INT(COUNTIFS(工作表3!A:A,A1151))</f>
        <v>1</v>
      </c>
      <c r="Q1151" s="3" t="str">
        <f>IF($P1151=0,$D1151,VLOOKUP($A1151,工作表3!$A$6:$L$1016,12,0))</f>
        <v>主线关卡【皮丘】概率掉落</v>
      </c>
    </row>
    <row r="1152" spans="1:17">
      <c r="A1152" s="81">
        <v>20140</v>
      </c>
      <c r="B1152" s="55" t="s">
        <v>2171</v>
      </c>
      <c r="C1152" s="82" t="s">
        <v>138</v>
      </c>
      <c r="D1152" s="93" t="s">
        <v>2033</v>
      </c>
      <c r="E1152" s="26">
        <v>103</v>
      </c>
      <c r="F1152" s="26">
        <v>1</v>
      </c>
      <c r="G1152" s="26">
        <v>1057</v>
      </c>
      <c r="H1152" s="26">
        <v>83</v>
      </c>
      <c r="I1152" s="26">
        <v>0</v>
      </c>
      <c r="M1152" s="22" t="str">
        <f>IF(ISERROR(VLOOKUP($B1152,'[1]2.图文对照表'!$C$47:$D$297,2,0)),$B1152,VLOOKUP($B1152,'[1]2.图文对照表'!$C$47:$D$297,2,0))</f>
        <v>地底王</v>
      </c>
      <c r="O1152" s="3" t="str">
        <f t="shared" si="18"/>
        <v>地底王</v>
      </c>
      <c r="P1152" s="3">
        <f>INT(COUNTIFS(工作表3!A:A,A1152))</f>
        <v>1</v>
      </c>
      <c r="Q1152" s="3" t="str">
        <f>IF($P1152=0,$D1152,VLOOKUP($A1152,工作表3!$A$6:$L$1016,12,0))</f>
        <v>主线关卡【妙蛙种子】概率掉落</v>
      </c>
    </row>
    <row r="1153" spans="1:17">
      <c r="A1153" s="81">
        <v>20141</v>
      </c>
      <c r="B1153" s="55" t="s">
        <v>2171</v>
      </c>
      <c r="C1153" s="82" t="s">
        <v>138</v>
      </c>
      <c r="D1153" s="93" t="s">
        <v>1917</v>
      </c>
      <c r="E1153" s="26">
        <v>103</v>
      </c>
      <c r="F1153" s="26">
        <v>1</v>
      </c>
      <c r="G1153" s="26">
        <v>1213</v>
      </c>
      <c r="H1153" s="26">
        <v>95</v>
      </c>
      <c r="I1153" s="26">
        <v>0</v>
      </c>
      <c r="M1153" s="22" t="str">
        <f>IF(ISERROR(VLOOKUP($B1153,'[1]2.图文对照表'!$C$47:$D$297,2,0)),$B1153,VLOOKUP($B1153,'[1]2.图文对照表'!$C$47:$D$297,2,0))</f>
        <v>地底王</v>
      </c>
      <c r="O1153" s="3" t="str">
        <f t="shared" si="18"/>
        <v>地底王</v>
      </c>
      <c r="P1153" s="3">
        <f>INT(COUNTIFS(工作表3!A:A,A1153))</f>
        <v>1</v>
      </c>
      <c r="Q1153" s="3" t="str">
        <f>IF($P1153=0,$D1153,VLOOKUP($A1153,工作表3!$A$6:$L$1016,12,0))</f>
        <v>主线关卡【未知图腾】概率掉落</v>
      </c>
    </row>
    <row r="1154" spans="1:17">
      <c r="A1154" s="81">
        <v>20142</v>
      </c>
      <c r="B1154" s="55" t="s">
        <v>1703</v>
      </c>
      <c r="C1154" s="82" t="s">
        <v>138</v>
      </c>
      <c r="D1154" s="93" t="s">
        <v>2027</v>
      </c>
      <c r="E1154" s="26">
        <v>103</v>
      </c>
      <c r="F1154" s="26">
        <v>1</v>
      </c>
      <c r="G1154" s="26">
        <v>604</v>
      </c>
      <c r="H1154" s="26">
        <v>48</v>
      </c>
      <c r="I1154" s="26">
        <v>0</v>
      </c>
      <c r="M1154" s="22" t="str">
        <f>IF(ISERROR(VLOOKUP($B1154,'[1]2.图文对照表'!$C$47:$D$297,2,0)),$B1154,VLOOKUP($B1154,'[1]2.图文对照表'!$C$47:$D$297,2,0))</f>
        <v>格鲁甘修鲁</v>
      </c>
      <c r="O1154" s="3" t="str">
        <f t="shared" si="18"/>
        <v>格鲁甘修鲁</v>
      </c>
      <c r="P1154" s="3">
        <f>INT(COUNTIFS(工作表3!A:A,A1154))</f>
        <v>1</v>
      </c>
      <c r="Q1154" s="3" t="str">
        <f>IF($P1154=0,$D1154,VLOOKUP($A1154,工作表3!$A$6:$L$1016,12,0))</f>
        <v>主线关卡【化石翼龙】概率掉落</v>
      </c>
    </row>
    <row r="1155" spans="1:17">
      <c r="A1155" s="81">
        <v>20143</v>
      </c>
      <c r="B1155" s="55" t="s">
        <v>1703</v>
      </c>
      <c r="C1155" s="82" t="s">
        <v>138</v>
      </c>
      <c r="D1155" s="93" t="s">
        <v>2021</v>
      </c>
      <c r="E1155" s="26">
        <v>103</v>
      </c>
      <c r="F1155" s="26">
        <v>1</v>
      </c>
      <c r="G1155" s="26">
        <v>708</v>
      </c>
      <c r="H1155" s="26">
        <v>56</v>
      </c>
      <c r="I1155" s="26">
        <v>0</v>
      </c>
      <c r="M1155" s="22" t="str">
        <f>IF(ISERROR(VLOOKUP($B1155,'[1]2.图文对照表'!$C$47:$D$297,2,0)),$B1155,VLOOKUP($B1155,'[1]2.图文对照表'!$C$47:$D$297,2,0))</f>
        <v>格鲁甘修鲁</v>
      </c>
      <c r="O1155" s="3" t="str">
        <f t="shared" si="18"/>
        <v>格鲁甘修鲁</v>
      </c>
      <c r="P1155" s="3">
        <f>INT(COUNTIFS(工作表3!A:A,A1155))</f>
        <v>1</v>
      </c>
      <c r="Q1155" s="3" t="str">
        <f>IF($P1155=0,$D1155,VLOOKUP($A1155,工作表3!$A$6:$L$1016,12,0))</f>
        <v>主线关卡【针叶龙】概率掉落</v>
      </c>
    </row>
    <row r="1156" spans="1:17">
      <c r="A1156" s="81">
        <v>20144</v>
      </c>
      <c r="B1156" s="55" t="s">
        <v>1703</v>
      </c>
      <c r="C1156" s="82" t="s">
        <v>138</v>
      </c>
      <c r="D1156" s="93" t="s">
        <v>1891</v>
      </c>
      <c r="E1156" s="26">
        <v>103</v>
      </c>
      <c r="F1156" s="26">
        <v>1</v>
      </c>
      <c r="G1156" s="26">
        <v>810</v>
      </c>
      <c r="H1156" s="26">
        <v>64</v>
      </c>
      <c r="I1156" s="26">
        <v>0</v>
      </c>
      <c r="M1156" s="22" t="str">
        <f>IF(ISERROR(VLOOKUP($B1156,'[1]2.图文对照表'!$C$47:$D$297,2,0)),$B1156,VLOOKUP($B1156,'[1]2.图文对照表'!$C$47:$D$297,2,0))</f>
        <v>格鲁甘修鲁</v>
      </c>
      <c r="O1156" s="3" t="str">
        <f t="shared" si="18"/>
        <v>格鲁甘修鲁</v>
      </c>
      <c r="P1156" s="3">
        <f>INT(COUNTIFS(工作表3!A:A,A1156))</f>
        <v>1</v>
      </c>
      <c r="Q1156" s="3" t="str">
        <f>IF($P1156=0,$D1156,VLOOKUP($A1156,工作表3!$A$6:$L$1016,12,0))</f>
        <v>主线关卡【圆尾猫】概率掉落</v>
      </c>
    </row>
    <row r="1157" spans="1:17">
      <c r="A1157" s="81">
        <v>20145</v>
      </c>
      <c r="B1157" s="55" t="s">
        <v>1703</v>
      </c>
      <c r="C1157" s="82" t="s">
        <v>138</v>
      </c>
      <c r="D1157" s="93" t="s">
        <v>1839</v>
      </c>
      <c r="E1157" s="26">
        <v>103</v>
      </c>
      <c r="F1157" s="26">
        <v>1</v>
      </c>
      <c r="G1157" s="26">
        <v>812</v>
      </c>
      <c r="H1157" s="26">
        <v>64</v>
      </c>
      <c r="I1157" s="26">
        <v>0</v>
      </c>
      <c r="M1157" s="22" t="str">
        <f>IF(ISERROR(VLOOKUP($B1157,'[1]2.图文对照表'!$C$47:$D$297,2,0)),$B1157,VLOOKUP($B1157,'[1]2.图文对照表'!$C$47:$D$297,2,0))</f>
        <v>格鲁甘修鲁</v>
      </c>
      <c r="O1157" s="3" t="str">
        <f t="shared" si="18"/>
        <v>格鲁甘修鲁</v>
      </c>
      <c r="P1157" s="3">
        <f>INT(COUNTIFS(工作表3!A:A,A1157))</f>
        <v>1</v>
      </c>
      <c r="Q1157" s="3" t="str">
        <f>IF($P1157=0,$D1157,VLOOKUP($A1157,工作表3!$A$6:$L$1016,12,0))</f>
        <v>主线关卡【未知图腾】概率掉落</v>
      </c>
    </row>
    <row r="1158" spans="1:17">
      <c r="A1158" s="81">
        <v>20146</v>
      </c>
      <c r="B1158" s="55" t="s">
        <v>1703</v>
      </c>
      <c r="C1158" s="82" t="s">
        <v>138</v>
      </c>
      <c r="D1158" s="93" t="s">
        <v>1792</v>
      </c>
      <c r="E1158" s="26">
        <v>103</v>
      </c>
      <c r="F1158" s="26">
        <v>1</v>
      </c>
      <c r="G1158" s="26">
        <v>1070</v>
      </c>
      <c r="H1158" s="26">
        <v>84</v>
      </c>
      <c r="I1158" s="26">
        <v>0</v>
      </c>
      <c r="M1158" s="22" t="str">
        <f>IF(ISERROR(VLOOKUP($B1158,'[1]2.图文对照表'!$C$47:$D$297,2,0)),$B1158,VLOOKUP($B1158,'[1]2.图文对照表'!$C$47:$D$297,2,0))</f>
        <v>格鲁甘修鲁</v>
      </c>
      <c r="O1158" s="3" t="str">
        <f t="shared" si="18"/>
        <v>格鲁甘修鲁</v>
      </c>
      <c r="P1158" s="3">
        <f>INT(COUNTIFS(工作表3!A:A,A1158))</f>
        <v>1</v>
      </c>
      <c r="Q1158" s="3" t="str">
        <f>IF($P1158=0,$D1158,VLOOKUP($A1158,工作表3!$A$6:$L$1016,12,0))</f>
        <v>主线关卡【菊草叶】概率掉落</v>
      </c>
    </row>
    <row r="1159" spans="1:17">
      <c r="A1159" s="81">
        <v>20147</v>
      </c>
      <c r="B1159" s="55" t="s">
        <v>1703</v>
      </c>
      <c r="C1159" s="82" t="s">
        <v>138</v>
      </c>
      <c r="D1159" s="93" t="s">
        <v>1889</v>
      </c>
      <c r="E1159" s="26">
        <v>103</v>
      </c>
      <c r="F1159" s="26">
        <v>1</v>
      </c>
      <c r="G1159" s="26">
        <v>1226</v>
      </c>
      <c r="H1159" s="26">
        <v>96</v>
      </c>
      <c r="I1159" s="26">
        <v>0</v>
      </c>
      <c r="M1159" s="22" t="str">
        <f>IF(ISERROR(VLOOKUP($B1159,'[1]2.图文对照表'!$C$47:$D$297,2,0)),$B1159,VLOOKUP($B1159,'[1]2.图文对照表'!$C$47:$D$297,2,0))</f>
        <v>格鲁甘修鲁</v>
      </c>
      <c r="O1159" s="3" t="str">
        <f t="shared" si="18"/>
        <v>格鲁甘修鲁</v>
      </c>
      <c r="P1159" s="3">
        <f>INT(COUNTIFS(工作表3!A:A,A1159))</f>
        <v>1</v>
      </c>
      <c r="Q1159" s="3" t="str">
        <f>IF($P1159=0,$D1159,VLOOKUP($A1159,工作表3!$A$6:$L$1016,12,0))</f>
        <v>主线关卡【小火龙】概率掉落</v>
      </c>
    </row>
    <row r="1160" spans="1:17">
      <c r="A1160" s="81">
        <v>20148</v>
      </c>
      <c r="B1160" s="55" t="s">
        <v>1703</v>
      </c>
      <c r="C1160" s="82" t="s">
        <v>138</v>
      </c>
      <c r="D1160" s="93" t="s">
        <v>1898</v>
      </c>
      <c r="E1160" s="26">
        <v>103</v>
      </c>
      <c r="F1160" s="26">
        <v>1</v>
      </c>
      <c r="G1160" s="26">
        <v>1235</v>
      </c>
      <c r="H1160" s="26">
        <v>97</v>
      </c>
      <c r="I1160" s="26">
        <v>0</v>
      </c>
      <c r="M1160" s="22" t="str">
        <f>IF(ISERROR(VLOOKUP($B1160,'[1]2.图文对照表'!$C$47:$D$297,2,0)),$B1160,VLOOKUP($B1160,'[1]2.图文对照表'!$C$47:$D$297,2,0))</f>
        <v>格鲁甘修鲁</v>
      </c>
      <c r="O1160" s="3" t="str">
        <f t="shared" si="18"/>
        <v>格鲁甘修鲁</v>
      </c>
      <c r="P1160" s="3">
        <f>INT(COUNTIFS(工作表3!A:A,A1160))</f>
        <v>1</v>
      </c>
      <c r="Q1160" s="3" t="str">
        <f>IF($P1160=0,$D1160,VLOOKUP($A1160,工作表3!$A$6:$L$1016,12,0))</f>
        <v>主线关卡【古拉顿】概率掉落</v>
      </c>
    </row>
    <row r="1161" spans="1:17">
      <c r="A1161" s="81">
        <v>20149</v>
      </c>
      <c r="B1161" s="55" t="s">
        <v>631</v>
      </c>
      <c r="C1161" s="82" t="s">
        <v>138</v>
      </c>
      <c r="D1161" s="93" t="s">
        <v>1764</v>
      </c>
      <c r="E1161" s="26">
        <v>103</v>
      </c>
      <c r="F1161" s="26">
        <v>1</v>
      </c>
      <c r="G1161" s="26">
        <v>552</v>
      </c>
      <c r="H1161" s="26">
        <v>44</v>
      </c>
      <c r="I1161" s="26">
        <v>0</v>
      </c>
      <c r="M1161" s="22" t="str">
        <f>IF(ISERROR(VLOOKUP($B1161,'[1]2.图文对照表'!$C$47:$D$297,2,0)),$B1161,VLOOKUP($B1161,'[1]2.图文对照表'!$C$47:$D$297,2,0))</f>
        <v>小火龙</v>
      </c>
      <c r="O1161" s="3" t="str">
        <f t="shared" si="18"/>
        <v>小火龙</v>
      </c>
      <c r="P1161" s="3">
        <f>INT(COUNTIFS(工作表3!A:A,A1161))</f>
        <v>1</v>
      </c>
      <c r="Q1161" s="3" t="str">
        <f>IF($P1161=0,$D1161,VLOOKUP($A1161,工作表3!$A$6:$L$1016,12,0))</f>
        <v>主线关卡【小火马】概率掉落</v>
      </c>
    </row>
    <row r="1162" spans="1:17">
      <c r="A1162" s="81">
        <v>20150</v>
      </c>
      <c r="B1162" s="55" t="s">
        <v>631</v>
      </c>
      <c r="C1162" s="82" t="s">
        <v>138</v>
      </c>
      <c r="D1162" s="93" t="s">
        <v>2032</v>
      </c>
      <c r="E1162" s="26">
        <v>103</v>
      </c>
      <c r="F1162" s="26">
        <v>1</v>
      </c>
      <c r="G1162" s="26">
        <v>656</v>
      </c>
      <c r="H1162" s="26">
        <v>52</v>
      </c>
      <c r="I1162" s="26">
        <v>0</v>
      </c>
      <c r="M1162" s="22" t="str">
        <f>IF(ISERROR(VLOOKUP($B1162,'[1]2.图文对照表'!$C$47:$D$297,2,0)),$B1162,VLOOKUP($B1162,'[1]2.图文对照表'!$C$47:$D$297,2,0))</f>
        <v>小火龙</v>
      </c>
      <c r="O1162" s="3" t="str">
        <f t="shared" si="18"/>
        <v>小火龙</v>
      </c>
      <c r="P1162" s="3">
        <f>INT(COUNTIFS(工作表3!A:A,A1162))</f>
        <v>1</v>
      </c>
      <c r="Q1162" s="3" t="str">
        <f>IF($P1162=0,$D1162,VLOOKUP($A1162,工作表3!$A$6:$L$1016,12,0))</f>
        <v>主线关卡【土狼犬】概率掉落</v>
      </c>
    </row>
    <row r="1163" spans="1:17">
      <c r="A1163" s="81">
        <v>20151</v>
      </c>
      <c r="B1163" s="55" t="s">
        <v>631</v>
      </c>
      <c r="C1163" s="82" t="s">
        <v>138</v>
      </c>
      <c r="D1163" s="93" t="s">
        <v>1764</v>
      </c>
      <c r="E1163" s="26">
        <v>103</v>
      </c>
      <c r="F1163" s="26">
        <v>1</v>
      </c>
      <c r="G1163" s="26">
        <v>758</v>
      </c>
      <c r="H1163" s="26">
        <v>60</v>
      </c>
      <c r="I1163" s="26">
        <v>0</v>
      </c>
      <c r="M1163" s="22" t="str">
        <f>IF(ISERROR(VLOOKUP($B1163,'[1]2.图文对照表'!$C$47:$D$297,2,0)),$B1163,VLOOKUP($B1163,'[1]2.图文对照表'!$C$47:$D$297,2,0))</f>
        <v>小火龙</v>
      </c>
      <c r="O1163" s="3" t="str">
        <f t="shared" si="18"/>
        <v>小火龙</v>
      </c>
      <c r="P1163" s="3">
        <f>INT(COUNTIFS(工作表3!A:A,A1163))</f>
        <v>1</v>
      </c>
      <c r="Q1163" s="3" t="str">
        <f>IF($P1163=0,$D1163,VLOOKUP($A1163,工作表3!$A$6:$L$1016,12,0))</f>
        <v>主线关卡【钢神柱】概率掉落</v>
      </c>
    </row>
    <row r="1164" spans="1:17">
      <c r="A1164" s="81">
        <v>20152</v>
      </c>
      <c r="B1164" s="55" t="s">
        <v>631</v>
      </c>
      <c r="C1164" s="82" t="s">
        <v>138</v>
      </c>
      <c r="D1164" s="93" t="s">
        <v>1868</v>
      </c>
      <c r="E1164" s="26">
        <v>103</v>
      </c>
      <c r="F1164" s="26">
        <v>1</v>
      </c>
      <c r="G1164" s="26">
        <v>760</v>
      </c>
      <c r="H1164" s="26">
        <v>60</v>
      </c>
      <c r="I1164" s="26">
        <v>0</v>
      </c>
      <c r="M1164" s="22" t="str">
        <f>IF(ISERROR(VLOOKUP($B1164,'[1]2.图文对照表'!$C$47:$D$297,2,0)),$B1164,VLOOKUP($B1164,'[1]2.图文对照表'!$C$47:$D$297,2,0))</f>
        <v>小火龙</v>
      </c>
      <c r="O1164" s="3" t="str">
        <f t="shared" si="18"/>
        <v>小火龙</v>
      </c>
      <c r="P1164" s="3">
        <f>INT(COUNTIFS(工作表3!A:A,A1164))</f>
        <v>1</v>
      </c>
      <c r="Q1164" s="3" t="str">
        <f>IF($P1164=0,$D1164,VLOOKUP($A1164,工作表3!$A$6:$L$1016,12,0))</f>
        <v>主线关卡【皮丘】概率掉落</v>
      </c>
    </row>
    <row r="1165" spans="1:17">
      <c r="A1165" s="81">
        <v>20153</v>
      </c>
      <c r="B1165" s="55" t="s">
        <v>631</v>
      </c>
      <c r="C1165" s="82" t="s">
        <v>138</v>
      </c>
      <c r="D1165" s="93" t="s">
        <v>2018</v>
      </c>
      <c r="E1165" s="26">
        <v>103</v>
      </c>
      <c r="F1165" s="26">
        <v>1</v>
      </c>
      <c r="G1165" s="26">
        <v>1046</v>
      </c>
      <c r="H1165" s="26">
        <v>82</v>
      </c>
      <c r="I1165" s="26">
        <v>0</v>
      </c>
      <c r="M1165" s="22" t="str">
        <f>IF(ISERROR(VLOOKUP($B1165,'[1]2.图文对照表'!$C$47:$D$297,2,0)),$B1165,VLOOKUP($B1165,'[1]2.图文对照表'!$C$47:$D$297,2,0))</f>
        <v>小火龙</v>
      </c>
      <c r="O1165" s="3" t="str">
        <f t="shared" si="18"/>
        <v>小火龙</v>
      </c>
      <c r="P1165" s="3">
        <f>INT(COUNTIFS(工作表3!A:A,A1165))</f>
        <v>1</v>
      </c>
      <c r="Q1165" s="3" t="str">
        <f>IF($P1165=0,$D1165,VLOOKUP($A1165,工作表3!$A$6:$L$1016,12,0))</f>
        <v>主线关卡【菊草叶】概率掉落</v>
      </c>
    </row>
    <row r="1166" spans="1:17">
      <c r="A1166" s="81">
        <v>20154</v>
      </c>
      <c r="B1166" s="55" t="s">
        <v>631</v>
      </c>
      <c r="C1166" s="82" t="s">
        <v>138</v>
      </c>
      <c r="D1166" s="93" t="s">
        <v>1848</v>
      </c>
      <c r="E1166" s="26">
        <v>103</v>
      </c>
      <c r="F1166" s="26">
        <v>1</v>
      </c>
      <c r="G1166" s="26">
        <v>1083</v>
      </c>
      <c r="H1166" s="26">
        <v>85</v>
      </c>
      <c r="I1166" s="26">
        <v>0</v>
      </c>
      <c r="M1166" s="22" t="str">
        <f>IF(ISERROR(VLOOKUP($B1166,'[1]2.图文对照表'!$C$47:$D$297,2,0)),$B1166,VLOOKUP($B1166,'[1]2.图文对照表'!$C$47:$D$297,2,0))</f>
        <v>小火龙</v>
      </c>
      <c r="O1166" s="3" t="str">
        <f t="shared" si="18"/>
        <v>小火龙</v>
      </c>
      <c r="P1166" s="3">
        <f>INT(COUNTIFS(工作表3!A:A,A1166))</f>
        <v>1</v>
      </c>
      <c r="Q1166" s="3" t="str">
        <f>IF($P1166=0,$D1166,VLOOKUP($A1166,工作表3!$A$6:$L$1016,12,0))</f>
        <v>主线关卡【凰王】概率掉落</v>
      </c>
    </row>
    <row r="1167" spans="1:17">
      <c r="A1167" s="81">
        <v>20155</v>
      </c>
      <c r="B1167" s="55" t="s">
        <v>631</v>
      </c>
      <c r="C1167" s="82" t="s">
        <v>138</v>
      </c>
      <c r="D1167" s="93" t="s">
        <v>2027</v>
      </c>
      <c r="E1167" s="26">
        <v>103</v>
      </c>
      <c r="F1167" s="26">
        <v>1</v>
      </c>
      <c r="G1167" s="26">
        <v>1239</v>
      </c>
      <c r="H1167" s="26">
        <v>97</v>
      </c>
      <c r="I1167" s="26">
        <v>0</v>
      </c>
      <c r="M1167" s="22" t="str">
        <f>IF(ISERROR(VLOOKUP($B1167,'[1]2.图文对照表'!$C$47:$D$297,2,0)),$B1167,VLOOKUP($B1167,'[1]2.图文对照表'!$C$47:$D$297,2,0))</f>
        <v>小火龙</v>
      </c>
      <c r="O1167" s="3" t="str">
        <f t="shared" si="18"/>
        <v>小火龙</v>
      </c>
      <c r="P1167" s="3">
        <f>INT(COUNTIFS(工作表3!A:A,A1167))</f>
        <v>1</v>
      </c>
      <c r="Q1167" s="3" t="str">
        <f>IF($P1167=0,$D1167,VLOOKUP($A1167,工作表3!$A$6:$L$1016,12,0))</f>
        <v>主线关卡【菊草叶】概率掉落</v>
      </c>
    </row>
    <row r="1168" spans="1:17">
      <c r="A1168" s="81">
        <v>20156</v>
      </c>
      <c r="B1168" s="55" t="s">
        <v>1706</v>
      </c>
      <c r="C1168" s="82" t="s">
        <v>138</v>
      </c>
      <c r="D1168" s="93" t="s">
        <v>1809</v>
      </c>
      <c r="E1168" s="26">
        <v>103</v>
      </c>
      <c r="F1168" s="26">
        <v>1</v>
      </c>
      <c r="G1168" s="26">
        <v>279</v>
      </c>
      <c r="H1168" s="26">
        <v>23</v>
      </c>
      <c r="I1168" s="26">
        <v>0</v>
      </c>
      <c r="M1168" s="22" t="str">
        <f>IF(ISERROR(VLOOKUP($B1168,'[1]2.图文对照表'!$C$47:$D$297,2,0)),$B1168,VLOOKUP($B1168,'[1]2.图文对照表'!$C$47:$D$297,2,0))</f>
        <v>变异巨人</v>
      </c>
      <c r="O1168" s="3" t="str">
        <f t="shared" si="18"/>
        <v>变异巨人</v>
      </c>
      <c r="P1168" s="3">
        <f>INT(COUNTIFS(工作表3!A:A,A1168))</f>
        <v>1</v>
      </c>
      <c r="Q1168" s="3" t="str">
        <f>IF($P1168=0,$D1168,VLOOKUP($A1168,工作表3!$A$6:$L$1016,12,0))</f>
        <v>主线关卡【黑暗鸦】概率掉落</v>
      </c>
    </row>
    <row r="1169" spans="1:17">
      <c r="A1169" s="81">
        <v>20157</v>
      </c>
      <c r="B1169" s="55" t="s">
        <v>1706</v>
      </c>
      <c r="C1169" s="82" t="s">
        <v>138</v>
      </c>
      <c r="D1169" s="93" t="s">
        <v>1818</v>
      </c>
      <c r="E1169" s="26">
        <v>103</v>
      </c>
      <c r="F1169" s="26">
        <v>1</v>
      </c>
      <c r="G1169" s="26">
        <v>344</v>
      </c>
      <c r="H1169" s="26">
        <v>28</v>
      </c>
      <c r="I1169" s="26">
        <v>0</v>
      </c>
      <c r="M1169" s="22" t="str">
        <f>IF(ISERROR(VLOOKUP($B1169,'[1]2.图文对照表'!$C$47:$D$297,2,0)),$B1169,VLOOKUP($B1169,'[1]2.图文对照表'!$C$47:$D$297,2,0))</f>
        <v>变异巨人</v>
      </c>
      <c r="O1169" s="3" t="str">
        <f t="shared" si="18"/>
        <v>变异巨人</v>
      </c>
      <c r="P1169" s="3">
        <f>INT(COUNTIFS(工作表3!A:A,A1169))</f>
        <v>1</v>
      </c>
      <c r="Q1169" s="3" t="str">
        <f>IF($P1169=0,$D1169,VLOOKUP($A1169,工作表3!$A$6:$L$1016,12,0))</f>
        <v>主线关卡【巨嘴鳗】概率掉落</v>
      </c>
    </row>
    <row r="1170" spans="1:17">
      <c r="A1170" s="81">
        <v>20158</v>
      </c>
      <c r="B1170" s="55" t="s">
        <v>1706</v>
      </c>
      <c r="C1170" s="82" t="s">
        <v>138</v>
      </c>
      <c r="D1170" s="93" t="s">
        <v>1933</v>
      </c>
      <c r="E1170" s="26">
        <v>103</v>
      </c>
      <c r="F1170" s="26">
        <v>1</v>
      </c>
      <c r="G1170" s="26">
        <v>500</v>
      </c>
      <c r="H1170" s="26">
        <v>40</v>
      </c>
      <c r="I1170" s="26">
        <v>0</v>
      </c>
      <c r="M1170" s="22" t="str">
        <f>IF(ISERROR(VLOOKUP($B1170,'[1]2.图文对照表'!$C$47:$D$297,2,0)),$B1170,VLOOKUP($B1170,'[1]2.图文对照表'!$C$47:$D$297,2,0))</f>
        <v>变异巨人</v>
      </c>
      <c r="O1170" s="3" t="str">
        <f t="shared" si="18"/>
        <v>变异巨人</v>
      </c>
      <c r="P1170" s="3">
        <f>INT(COUNTIFS(工作表3!A:A,A1170))</f>
        <v>1</v>
      </c>
      <c r="Q1170" s="3" t="str">
        <f>IF($P1170=0,$D1170,VLOOKUP($A1170,工作表3!$A$6:$L$1016,12,0))</f>
        <v>主线关卡【雪拉比】概率掉落</v>
      </c>
    </row>
    <row r="1171" spans="1:17">
      <c r="A1171" s="81">
        <v>20159</v>
      </c>
      <c r="B1171" s="55" t="s">
        <v>1706</v>
      </c>
      <c r="C1171" s="82" t="s">
        <v>138</v>
      </c>
      <c r="D1171" s="93" t="s">
        <v>2023</v>
      </c>
      <c r="E1171" s="26">
        <v>103</v>
      </c>
      <c r="F1171" s="26">
        <v>1</v>
      </c>
      <c r="G1171" s="26">
        <v>550</v>
      </c>
      <c r="H1171" s="26">
        <v>44</v>
      </c>
      <c r="I1171" s="26">
        <v>0</v>
      </c>
      <c r="M1171" s="22" t="str">
        <f>IF(ISERROR(VLOOKUP($B1171,'[1]2.图文对照表'!$C$47:$D$297,2,0)),$B1171,VLOOKUP($B1171,'[1]2.图文对照表'!$C$47:$D$297,2,0))</f>
        <v>变异巨人</v>
      </c>
      <c r="O1171" s="3" t="str">
        <f t="shared" si="18"/>
        <v>变异巨人</v>
      </c>
      <c r="P1171" s="3">
        <f>INT(COUNTIFS(工作表3!A:A,A1171))</f>
        <v>1</v>
      </c>
      <c r="Q1171" s="3" t="str">
        <f>IF($P1171=0,$D1171,VLOOKUP($A1171,工作表3!$A$6:$L$1016,12,0))</f>
        <v>主线关卡【派拉斯】概率掉落</v>
      </c>
    </row>
    <row r="1172" spans="1:17">
      <c r="A1172" s="81">
        <v>20160</v>
      </c>
      <c r="B1172" s="55" t="s">
        <v>1706</v>
      </c>
      <c r="C1172" s="82" t="s">
        <v>138</v>
      </c>
      <c r="D1172" s="93" t="s">
        <v>1925</v>
      </c>
      <c r="E1172" s="26">
        <v>103</v>
      </c>
      <c r="F1172" s="26">
        <v>1</v>
      </c>
      <c r="G1172" s="26">
        <v>1096</v>
      </c>
      <c r="H1172" s="26">
        <v>86</v>
      </c>
      <c r="I1172" s="26">
        <v>0</v>
      </c>
      <c r="M1172" s="22" t="str">
        <f>IF(ISERROR(VLOOKUP($B1172,'[1]2.图文对照表'!$C$47:$D$297,2,0)),$B1172,VLOOKUP($B1172,'[1]2.图文对照表'!$C$47:$D$297,2,0))</f>
        <v>变异巨人</v>
      </c>
      <c r="O1172" s="3" t="str">
        <f t="shared" si="18"/>
        <v>变异巨人</v>
      </c>
      <c r="P1172" s="3">
        <f>INT(COUNTIFS(工作表3!A:A,A1172))</f>
        <v>1</v>
      </c>
      <c r="Q1172" s="3" t="str">
        <f>IF($P1172=0,$D1172,VLOOKUP($A1172,工作表3!$A$6:$L$1016,12,0))</f>
        <v>主线关卡【拉提奥斯】概率掉落</v>
      </c>
    </row>
    <row r="1173" spans="1:17">
      <c r="A1173" s="81">
        <v>20161</v>
      </c>
      <c r="B1173" s="55" t="s">
        <v>1706</v>
      </c>
      <c r="C1173" s="82" t="s">
        <v>138</v>
      </c>
      <c r="D1173" s="93" t="s">
        <v>2030</v>
      </c>
      <c r="E1173" s="26">
        <v>103</v>
      </c>
      <c r="F1173" s="26">
        <v>1</v>
      </c>
      <c r="G1173" s="26">
        <v>1248</v>
      </c>
      <c r="H1173" s="26">
        <v>98</v>
      </c>
      <c r="I1173" s="26">
        <v>0</v>
      </c>
      <c r="M1173" s="22" t="str">
        <f>IF(ISERROR(VLOOKUP($B1173,'[1]2.图文对照表'!$C$47:$D$297,2,0)),$B1173,VLOOKUP($B1173,'[1]2.图文对照表'!$C$47:$D$297,2,0))</f>
        <v>变异巨人</v>
      </c>
      <c r="O1173" s="3" t="str">
        <f t="shared" si="18"/>
        <v>变异巨人</v>
      </c>
      <c r="P1173" s="3">
        <f>INT(COUNTIFS(工作表3!A:A,A1173))</f>
        <v>1</v>
      </c>
      <c r="Q1173" s="3" t="str">
        <f>IF($P1173=0,$D1173,VLOOKUP($A1173,工作表3!$A$6:$L$1016,12,0))</f>
        <v>主线关卡【针叶龙】概率掉落</v>
      </c>
    </row>
    <row r="1174" spans="1:17">
      <c r="A1174" s="81">
        <v>20162</v>
      </c>
      <c r="B1174" s="55" t="s">
        <v>1706</v>
      </c>
      <c r="C1174" s="82" t="s">
        <v>138</v>
      </c>
      <c r="D1174" s="93" t="s">
        <v>1914</v>
      </c>
      <c r="E1174" s="26">
        <v>103</v>
      </c>
      <c r="F1174" s="26">
        <v>1</v>
      </c>
      <c r="G1174" s="26">
        <v>1252</v>
      </c>
      <c r="H1174" s="26">
        <v>98</v>
      </c>
      <c r="I1174" s="26">
        <v>0</v>
      </c>
      <c r="M1174" s="22" t="str">
        <f>IF(ISERROR(VLOOKUP($B1174,'[1]2.图文对照表'!$C$47:$D$297,2,0)),$B1174,VLOOKUP($B1174,'[1]2.图文对照表'!$C$47:$D$297,2,0))</f>
        <v>变异巨人</v>
      </c>
      <c r="O1174" s="3" t="str">
        <f t="shared" si="18"/>
        <v>变异巨人</v>
      </c>
      <c r="P1174" s="3">
        <f>INT(COUNTIFS(工作表3!A:A,A1174))</f>
        <v>1</v>
      </c>
      <c r="Q1174" s="3" t="str">
        <f>IF($P1174=0,$D1174,VLOOKUP($A1174,工作表3!$A$6:$L$1016,12,0))</f>
        <v>主线关卡【袋龙】概率掉落</v>
      </c>
    </row>
    <row r="1175" spans="1:17">
      <c r="A1175" s="81">
        <v>20163</v>
      </c>
      <c r="B1175" s="55" t="s">
        <v>703</v>
      </c>
      <c r="C1175" s="82" t="s">
        <v>138</v>
      </c>
      <c r="D1175" s="93" t="s">
        <v>1792</v>
      </c>
      <c r="E1175" s="26">
        <v>103</v>
      </c>
      <c r="F1175" s="26">
        <v>1</v>
      </c>
      <c r="G1175" s="26">
        <v>238</v>
      </c>
      <c r="H1175" s="26">
        <v>20</v>
      </c>
      <c r="I1175" s="26">
        <v>0</v>
      </c>
      <c r="M1175" s="22" t="str">
        <f>IF(ISERROR(VLOOKUP($B1175,'[1]2.图文对照表'!$C$47:$D$297,2,0)),$B1175,VLOOKUP($B1175,'[1]2.图文对照表'!$C$47:$D$297,2,0))</f>
        <v>穿山鼠</v>
      </c>
      <c r="O1175" s="3" t="str">
        <f t="shared" si="18"/>
        <v>穿山鼠</v>
      </c>
      <c r="P1175" s="3">
        <f>INT(COUNTIFS(工作表3!A:A,A1175))</f>
        <v>1</v>
      </c>
      <c r="Q1175" s="3" t="str">
        <f>IF($P1175=0,$D1175,VLOOKUP($A1175,工作表3!$A$6:$L$1016,12,0))</f>
        <v>主线关卡【拉提奥斯】概率掉落</v>
      </c>
    </row>
    <row r="1176" spans="1:17">
      <c r="A1176" s="81">
        <v>20164</v>
      </c>
      <c r="B1176" s="55" t="s">
        <v>703</v>
      </c>
      <c r="C1176" s="82" t="s">
        <v>138</v>
      </c>
      <c r="D1176" s="93" t="s">
        <v>1839</v>
      </c>
      <c r="E1176" s="26">
        <v>103</v>
      </c>
      <c r="F1176" s="26">
        <v>1</v>
      </c>
      <c r="G1176" s="26">
        <v>303</v>
      </c>
      <c r="H1176" s="26">
        <v>25</v>
      </c>
      <c r="I1176" s="26">
        <v>0</v>
      </c>
      <c r="M1176" s="22" t="str">
        <f>IF(ISERROR(VLOOKUP($B1176,'[1]2.图文对照表'!$C$47:$D$297,2,0)),$B1176,VLOOKUP($B1176,'[1]2.图文对照表'!$C$47:$D$297,2,0))</f>
        <v>穿山鼠</v>
      </c>
      <c r="O1176" s="3" t="str">
        <f t="shared" si="18"/>
        <v>穿山鼠</v>
      </c>
      <c r="P1176" s="3">
        <f>INT(COUNTIFS(工作表3!A:A,A1176))</f>
        <v>1</v>
      </c>
      <c r="Q1176" s="3" t="str">
        <f>IF($P1176=0,$D1176,VLOOKUP($A1176,工作表3!$A$6:$L$1016,12,0))</f>
        <v>主线关卡【手尾猴】概率掉落</v>
      </c>
    </row>
    <row r="1177" spans="1:17">
      <c r="A1177" s="81">
        <v>20165</v>
      </c>
      <c r="B1177" s="55" t="s">
        <v>703</v>
      </c>
      <c r="C1177" s="82" t="s">
        <v>138</v>
      </c>
      <c r="D1177" s="93" t="s">
        <v>1826</v>
      </c>
      <c r="E1177" s="26">
        <v>103</v>
      </c>
      <c r="F1177" s="26">
        <v>1</v>
      </c>
      <c r="G1177" s="26">
        <v>409</v>
      </c>
      <c r="H1177" s="26">
        <v>33</v>
      </c>
      <c r="I1177" s="26">
        <v>0</v>
      </c>
      <c r="M1177" s="22" t="str">
        <f>IF(ISERROR(VLOOKUP($B1177,'[1]2.图文对照表'!$C$47:$D$297,2,0)),$B1177,VLOOKUP($B1177,'[1]2.图文对照表'!$C$47:$D$297,2,0))</f>
        <v>穿山鼠</v>
      </c>
      <c r="O1177" s="3" t="str">
        <f t="shared" si="18"/>
        <v>穿山鼠</v>
      </c>
      <c r="P1177" s="3">
        <f>INT(COUNTIFS(工作表3!A:A,A1177))</f>
        <v>1</v>
      </c>
      <c r="Q1177" s="3" t="str">
        <f>IF($P1177=0,$D1177,VLOOKUP($A1177,工作表3!$A$6:$L$1016,12,0))</f>
        <v>主线关卡【凰王】概率掉落</v>
      </c>
    </row>
    <row r="1178" spans="1:17">
      <c r="A1178" s="81">
        <v>20166</v>
      </c>
      <c r="B1178" s="55" t="s">
        <v>703</v>
      </c>
      <c r="C1178" s="82" t="s">
        <v>138</v>
      </c>
      <c r="D1178" s="93" t="s">
        <v>1853</v>
      </c>
      <c r="E1178" s="26">
        <v>103</v>
      </c>
      <c r="F1178" s="26">
        <v>1</v>
      </c>
      <c r="G1178" s="26">
        <v>507</v>
      </c>
      <c r="H1178" s="26">
        <v>41</v>
      </c>
      <c r="I1178" s="26">
        <v>0</v>
      </c>
      <c r="M1178" s="22" t="str">
        <f>IF(ISERROR(VLOOKUP($B1178,'[1]2.图文对照表'!$C$47:$D$297,2,0)),$B1178,VLOOKUP($B1178,'[1]2.图文对照表'!$C$47:$D$297,2,0))</f>
        <v>穿山鼠</v>
      </c>
      <c r="O1178" s="3" t="str">
        <f t="shared" si="18"/>
        <v>穿山鼠</v>
      </c>
      <c r="P1178" s="3">
        <f>INT(COUNTIFS(工作表3!A:A,A1178))</f>
        <v>1</v>
      </c>
      <c r="Q1178" s="3" t="str">
        <f>IF($P1178=0,$D1178,VLOOKUP($A1178,工作表3!$A$6:$L$1016,12,0))</f>
        <v>主线关卡【卡蒂狗】概率掉落</v>
      </c>
    </row>
    <row r="1179" spans="1:17">
      <c r="A1179" s="81">
        <v>20167</v>
      </c>
      <c r="B1179" s="55" t="s">
        <v>703</v>
      </c>
      <c r="C1179" s="82" t="s">
        <v>138</v>
      </c>
      <c r="D1179" s="93" t="s">
        <v>1889</v>
      </c>
      <c r="E1179" s="26">
        <v>103</v>
      </c>
      <c r="F1179" s="26">
        <v>1</v>
      </c>
      <c r="G1179" s="26">
        <v>1001</v>
      </c>
      <c r="H1179" s="26">
        <v>79</v>
      </c>
      <c r="I1179" s="26">
        <v>0</v>
      </c>
      <c r="M1179" s="22" t="str">
        <f>IF(ISERROR(VLOOKUP($B1179,'[1]2.图文对照表'!$C$47:$D$297,2,0)),$B1179,VLOOKUP($B1179,'[1]2.图文对照表'!$C$47:$D$297,2,0))</f>
        <v>穿山鼠</v>
      </c>
      <c r="O1179" s="3" t="str">
        <f t="shared" si="18"/>
        <v>穿山鼠</v>
      </c>
      <c r="P1179" s="3">
        <f>INT(COUNTIFS(工作表3!A:A,A1179))</f>
        <v>1</v>
      </c>
      <c r="Q1179" s="3" t="str">
        <f>IF($P1179=0,$D1179,VLOOKUP($A1179,工作表3!$A$6:$L$1016,12,0))</f>
        <v>主线关卡【可拉可拉】概率掉落</v>
      </c>
    </row>
    <row r="1180" spans="1:17">
      <c r="A1180" s="81">
        <v>20168</v>
      </c>
      <c r="B1180" s="55" t="s">
        <v>705</v>
      </c>
      <c r="C1180" s="82" t="s">
        <v>138</v>
      </c>
      <c r="D1180" s="93" t="s">
        <v>1787</v>
      </c>
      <c r="E1180" s="26">
        <v>103</v>
      </c>
      <c r="F1180" s="26">
        <v>1</v>
      </c>
      <c r="G1180" s="26">
        <v>136</v>
      </c>
      <c r="H1180" s="26">
        <v>12</v>
      </c>
      <c r="I1180" s="26">
        <v>0</v>
      </c>
      <c r="M1180" s="22" t="str">
        <f>IF(ISERROR(VLOOKUP($B1180,'[1]2.图文对照表'!$C$47:$D$297,2,0)),$B1180,VLOOKUP($B1180,'[1]2.图文对照表'!$C$47:$D$297,2,0))</f>
        <v>熊宝宝</v>
      </c>
      <c r="O1180" s="3" t="str">
        <f t="shared" si="18"/>
        <v>熊宝宝</v>
      </c>
      <c r="P1180" s="3">
        <f>INT(COUNTIFS(工作表3!A:A,A1180))</f>
        <v>1</v>
      </c>
      <c r="Q1180" s="3" t="str">
        <f>IF($P1180=0,$D1180,VLOOKUP($A1180,工作表3!$A$6:$L$1016,12,0))</f>
        <v>主线关卡【大岩蛇】概率掉落</v>
      </c>
    </row>
    <row r="1181" spans="1:17">
      <c r="A1181" s="81">
        <v>20169</v>
      </c>
      <c r="B1181" s="55" t="s">
        <v>705</v>
      </c>
      <c r="C1181" s="82" t="s">
        <v>138</v>
      </c>
      <c r="D1181" s="93" t="s">
        <v>1802</v>
      </c>
      <c r="E1181" s="26">
        <v>103</v>
      </c>
      <c r="F1181" s="26">
        <v>1</v>
      </c>
      <c r="G1181" s="26">
        <v>355</v>
      </c>
      <c r="H1181" s="26">
        <v>29</v>
      </c>
      <c r="I1181" s="26">
        <v>0</v>
      </c>
      <c r="M1181" s="22" t="str">
        <f>IF(ISERROR(VLOOKUP($B1181,'[1]2.图文对照表'!$C$47:$D$297,2,0)),$B1181,VLOOKUP($B1181,'[1]2.图文对照表'!$C$47:$D$297,2,0))</f>
        <v>熊宝宝</v>
      </c>
      <c r="O1181" s="3" t="str">
        <f t="shared" si="18"/>
        <v>熊宝宝</v>
      </c>
      <c r="P1181" s="3">
        <f>INT(COUNTIFS(工作表3!A:A,A1181))</f>
        <v>1</v>
      </c>
      <c r="Q1181" s="3" t="str">
        <f>IF($P1181=0,$D1181,VLOOKUP($A1181,工作表3!$A$6:$L$1016,12,0))</f>
        <v>主线关卡【菊石兽】概率掉落</v>
      </c>
    </row>
    <row r="1182" spans="1:17">
      <c r="A1182" s="81">
        <v>20170</v>
      </c>
      <c r="B1182" s="55" t="s">
        <v>705</v>
      </c>
      <c r="C1182" s="82" t="s">
        <v>138</v>
      </c>
      <c r="D1182" s="93" t="s">
        <v>1853</v>
      </c>
      <c r="E1182" s="26">
        <v>103</v>
      </c>
      <c r="F1182" s="26">
        <v>1</v>
      </c>
      <c r="G1182" s="26">
        <v>615</v>
      </c>
      <c r="H1182" s="26">
        <v>49</v>
      </c>
      <c r="I1182" s="26">
        <v>0</v>
      </c>
      <c r="M1182" s="22" t="str">
        <f>IF(ISERROR(VLOOKUP($B1182,'[1]2.图文对照表'!$C$47:$D$297,2,0)),$B1182,VLOOKUP($B1182,'[1]2.图文对照表'!$C$47:$D$297,2,0))</f>
        <v>熊宝宝</v>
      </c>
      <c r="O1182" s="3" t="str">
        <f t="shared" si="18"/>
        <v>熊宝宝</v>
      </c>
      <c r="P1182" s="3">
        <f>INT(COUNTIFS(工作表3!A:A,A1182))</f>
        <v>1</v>
      </c>
      <c r="Q1182" s="3" t="str">
        <f>IF($P1182=0,$D1182,VLOOKUP($A1182,工作表3!$A$6:$L$1016,12,0))</f>
        <v>主线关卡【钢神柱】概率掉落</v>
      </c>
    </row>
    <row r="1183" spans="1:17">
      <c r="A1183" s="81">
        <v>20171</v>
      </c>
      <c r="B1183" s="55" t="s">
        <v>705</v>
      </c>
      <c r="C1183" s="82" t="s">
        <v>138</v>
      </c>
      <c r="D1183" s="93" t="s">
        <v>1858</v>
      </c>
      <c r="E1183" s="26">
        <v>103</v>
      </c>
      <c r="F1183" s="26">
        <v>1</v>
      </c>
      <c r="G1183" s="26">
        <v>715</v>
      </c>
      <c r="H1183" s="26">
        <v>57</v>
      </c>
      <c r="I1183" s="26">
        <v>0</v>
      </c>
      <c r="M1183" s="22" t="str">
        <f>IF(ISERROR(VLOOKUP($B1183,'[1]2.图文对照表'!$C$47:$D$297,2,0)),$B1183,VLOOKUP($B1183,'[1]2.图文对照表'!$C$47:$D$297,2,0))</f>
        <v>熊宝宝</v>
      </c>
      <c r="O1183" s="3" t="str">
        <f t="shared" si="18"/>
        <v>熊宝宝</v>
      </c>
      <c r="P1183" s="3">
        <f>INT(COUNTIFS(工作表3!A:A,A1183))</f>
        <v>1</v>
      </c>
      <c r="Q1183" s="3" t="str">
        <f>IF($P1183=0,$D1183,VLOOKUP($A1183,工作表3!$A$6:$L$1016,12,0))</f>
        <v>主线关卡【小海狮】概率掉落</v>
      </c>
    </row>
    <row r="1184" spans="1:17">
      <c r="A1184" s="81">
        <v>20172</v>
      </c>
      <c r="B1184" s="55" t="s">
        <v>705</v>
      </c>
      <c r="C1184" s="82" t="s">
        <v>138</v>
      </c>
      <c r="D1184" s="93" t="s">
        <v>1818</v>
      </c>
      <c r="E1184" s="26">
        <v>103</v>
      </c>
      <c r="F1184" s="26">
        <v>1</v>
      </c>
      <c r="G1184" s="26">
        <v>897</v>
      </c>
      <c r="H1184" s="26">
        <v>71</v>
      </c>
      <c r="I1184" s="26">
        <v>0</v>
      </c>
      <c r="M1184" s="22" t="str">
        <f>IF(ISERROR(VLOOKUP($B1184,'[1]2.图文对照表'!$C$47:$D$297,2,0)),$B1184,VLOOKUP($B1184,'[1]2.图文对照表'!$C$47:$D$297,2,0))</f>
        <v>熊宝宝</v>
      </c>
      <c r="O1184" s="3" t="str">
        <f t="shared" si="18"/>
        <v>熊宝宝</v>
      </c>
      <c r="P1184" s="3">
        <f>INT(COUNTIFS(工作表3!A:A,A1184))</f>
        <v>1</v>
      </c>
      <c r="Q1184" s="3" t="str">
        <f>IF($P1184=0,$D1184,VLOOKUP($A1184,工作表3!$A$6:$L$1016,12,0))</f>
        <v>主线关卡【化石翼龙】概率掉落</v>
      </c>
    </row>
    <row r="1185" spans="1:17">
      <c r="A1185" s="81">
        <v>20173</v>
      </c>
      <c r="B1185" s="55" t="s">
        <v>705</v>
      </c>
      <c r="C1185" s="82" t="s">
        <v>138</v>
      </c>
      <c r="D1185" s="93" t="s">
        <v>1787</v>
      </c>
      <c r="E1185" s="26">
        <v>103</v>
      </c>
      <c r="F1185" s="26">
        <v>1</v>
      </c>
      <c r="G1185" s="26">
        <v>1014</v>
      </c>
      <c r="H1185" s="26">
        <v>80</v>
      </c>
      <c r="I1185" s="26">
        <v>0</v>
      </c>
      <c r="M1185" s="22" t="str">
        <f>IF(ISERROR(VLOOKUP($B1185,'[1]2.图文对照表'!$C$47:$D$297,2,0)),$B1185,VLOOKUP($B1185,'[1]2.图文对照表'!$C$47:$D$297,2,0))</f>
        <v>熊宝宝</v>
      </c>
      <c r="O1185" s="3" t="str">
        <f t="shared" si="18"/>
        <v>熊宝宝</v>
      </c>
      <c r="P1185" s="3">
        <f>INT(COUNTIFS(工作表3!A:A,A1185))</f>
        <v>1</v>
      </c>
      <c r="Q1185" s="3" t="str">
        <f>IF($P1185=0,$D1185,VLOOKUP($A1185,工作表3!$A$6:$L$1016,12,0))</f>
        <v>主线关卡【龙龙贝】概率掉落</v>
      </c>
    </row>
    <row r="1186" spans="1:17">
      <c r="A1186" s="81">
        <v>20174</v>
      </c>
      <c r="B1186" s="55" t="s">
        <v>705</v>
      </c>
      <c r="C1186" s="82" t="s">
        <v>138</v>
      </c>
      <c r="D1186" s="93" t="s">
        <v>2019</v>
      </c>
      <c r="E1186" s="26">
        <v>103</v>
      </c>
      <c r="F1186" s="26">
        <v>1</v>
      </c>
      <c r="G1186" s="26">
        <v>1261</v>
      </c>
      <c r="H1186" s="26">
        <v>99</v>
      </c>
      <c r="I1186" s="26">
        <v>0</v>
      </c>
      <c r="M1186" s="22" t="str">
        <f>IF(ISERROR(VLOOKUP($B1186,'[1]2.图文对照表'!$C$47:$D$297,2,0)),$B1186,VLOOKUP($B1186,'[1]2.图文对照表'!$C$47:$D$297,2,0))</f>
        <v>熊宝宝</v>
      </c>
      <c r="O1186" s="3" t="str">
        <f t="shared" si="18"/>
        <v>熊宝宝</v>
      </c>
      <c r="P1186" s="3">
        <f>INT(COUNTIFS(工作表3!A:A,A1186))</f>
        <v>1</v>
      </c>
      <c r="Q1186" s="3" t="str">
        <f>IF($P1186=0,$D1186,VLOOKUP($A1186,工作表3!$A$6:$L$1016,12,0))</f>
        <v>主线关卡【绿毛虫】概率掉落</v>
      </c>
    </row>
    <row r="1187" spans="1:17">
      <c r="A1187" s="81">
        <v>20175</v>
      </c>
      <c r="B1187" s="55" t="s">
        <v>587</v>
      </c>
      <c r="C1187" s="82" t="s">
        <v>138</v>
      </c>
      <c r="D1187" s="93" t="s">
        <v>1796</v>
      </c>
      <c r="E1187" s="26">
        <v>103</v>
      </c>
      <c r="F1187" s="26">
        <v>1</v>
      </c>
      <c r="G1187" s="26">
        <v>188</v>
      </c>
      <c r="H1187" s="26">
        <v>16</v>
      </c>
      <c r="I1187" s="26">
        <v>0</v>
      </c>
      <c r="M1187" s="22" t="str">
        <f>IF(ISERROR(VLOOKUP($B1187,'[1]2.图文对照表'!$C$47:$D$297,2,0)),$B1187,VLOOKUP($B1187,'[1]2.图文对照表'!$C$47:$D$297,2,0))</f>
        <v>未知图腾</v>
      </c>
      <c r="O1187" s="3" t="str">
        <f t="shared" si="18"/>
        <v>未知图腾</v>
      </c>
      <c r="P1187" s="3">
        <f>INT(COUNTIFS(工作表3!A:A,A1187))</f>
        <v>1</v>
      </c>
      <c r="Q1187" s="3" t="str">
        <f>IF($P1187=0,$D1187,VLOOKUP($A1187,工作表3!$A$6:$L$1016,12,0))</f>
        <v>主线关卡【画图犬】概率掉落</v>
      </c>
    </row>
    <row r="1188" spans="1:17">
      <c r="A1188" s="81">
        <v>20176</v>
      </c>
      <c r="B1188" s="55" t="s">
        <v>587</v>
      </c>
      <c r="C1188" s="82" t="s">
        <v>138</v>
      </c>
      <c r="D1188" s="93" t="s">
        <v>1784</v>
      </c>
      <c r="E1188" s="26">
        <v>103</v>
      </c>
      <c r="F1188" s="26">
        <v>1</v>
      </c>
      <c r="G1188" s="26">
        <v>351</v>
      </c>
      <c r="H1188" s="26">
        <v>29</v>
      </c>
      <c r="I1188" s="26">
        <v>0</v>
      </c>
      <c r="M1188" s="22" t="str">
        <f>IF(ISERROR(VLOOKUP($B1188,'[1]2.图文对照表'!$C$47:$D$297,2,0)),$B1188,VLOOKUP($B1188,'[1]2.图文对照表'!$C$47:$D$297,2,0))</f>
        <v>未知图腾</v>
      </c>
      <c r="O1188" s="3" t="str">
        <f t="shared" si="18"/>
        <v>未知图腾</v>
      </c>
      <c r="P1188" s="3">
        <f>INT(COUNTIFS(工作表3!A:A,A1188))</f>
        <v>1</v>
      </c>
      <c r="Q1188" s="3" t="str">
        <f>IF($P1188=0,$D1188,VLOOKUP($A1188,工作表3!$A$6:$L$1016,12,0))</f>
        <v>主线关卡【肯泰罗】概率掉落</v>
      </c>
    </row>
    <row r="1189" spans="1:17">
      <c r="A1189" s="81">
        <v>20177</v>
      </c>
      <c r="B1189" s="55" t="s">
        <v>587</v>
      </c>
      <c r="C1189" s="82" t="s">
        <v>138</v>
      </c>
      <c r="D1189" s="93" t="s">
        <v>1774</v>
      </c>
      <c r="E1189" s="26">
        <v>103</v>
      </c>
      <c r="F1189" s="26">
        <v>1</v>
      </c>
      <c r="G1189" s="26">
        <v>563</v>
      </c>
      <c r="H1189" s="26">
        <v>45</v>
      </c>
      <c r="I1189" s="26">
        <v>0</v>
      </c>
      <c r="M1189" s="22" t="str">
        <f>IF(ISERROR(VLOOKUP($B1189,'[1]2.图文对照表'!$C$47:$D$297,2,0)),$B1189,VLOOKUP($B1189,'[1]2.图文对照表'!$C$47:$D$297,2,0))</f>
        <v>未知图腾</v>
      </c>
      <c r="O1189" s="3" t="str">
        <f t="shared" si="18"/>
        <v>未知图腾</v>
      </c>
      <c r="P1189" s="3">
        <f>INT(COUNTIFS(工作表3!A:A,A1189))</f>
        <v>1</v>
      </c>
      <c r="Q1189" s="3" t="str">
        <f>IF($P1189=0,$D1189,VLOOKUP($A1189,工作表3!$A$6:$L$1016,12,0))</f>
        <v>主线关卡【腕力】概率掉落</v>
      </c>
    </row>
    <row r="1190" spans="1:17">
      <c r="A1190" s="81">
        <v>20178</v>
      </c>
      <c r="B1190" s="55" t="s">
        <v>587</v>
      </c>
      <c r="C1190" s="82" t="s">
        <v>138</v>
      </c>
      <c r="D1190" s="93" t="s">
        <v>1780</v>
      </c>
      <c r="E1190" s="26">
        <v>103</v>
      </c>
      <c r="F1190" s="26">
        <v>1</v>
      </c>
      <c r="G1190" s="26">
        <v>667</v>
      </c>
      <c r="H1190" s="26">
        <v>53</v>
      </c>
      <c r="I1190" s="26">
        <v>0</v>
      </c>
      <c r="M1190" s="22" t="str">
        <f>IF(ISERROR(VLOOKUP($B1190,'[1]2.图文对照表'!$C$47:$D$297,2,0)),$B1190,VLOOKUP($B1190,'[1]2.图文对照表'!$C$47:$D$297,2,0))</f>
        <v>未知图腾</v>
      </c>
      <c r="O1190" s="3" t="str">
        <f t="shared" si="18"/>
        <v>未知图腾</v>
      </c>
      <c r="P1190" s="3">
        <f>INT(COUNTIFS(工作表3!A:A,A1190))</f>
        <v>1</v>
      </c>
      <c r="Q1190" s="3" t="str">
        <f>IF($P1190=0,$D1190,VLOOKUP($A1190,工作表3!$A$6:$L$1016,12,0))</f>
        <v>主线关卡【壶壶】概率掉落</v>
      </c>
    </row>
    <row r="1191" spans="1:17">
      <c r="A1191" s="81">
        <v>20179</v>
      </c>
      <c r="B1191" s="55" t="s">
        <v>587</v>
      </c>
      <c r="C1191" s="82" t="s">
        <v>138</v>
      </c>
      <c r="D1191" s="93" t="s">
        <v>1918</v>
      </c>
      <c r="E1191" s="26">
        <v>103</v>
      </c>
      <c r="F1191" s="26">
        <v>1</v>
      </c>
      <c r="G1191" s="26">
        <v>910</v>
      </c>
      <c r="H1191" s="26">
        <v>72</v>
      </c>
      <c r="I1191" s="26">
        <v>0</v>
      </c>
      <c r="M1191" s="22" t="str">
        <f>IF(ISERROR(VLOOKUP($B1191,'[1]2.图文对照表'!$C$47:$D$297,2,0)),$B1191,VLOOKUP($B1191,'[1]2.图文对照表'!$C$47:$D$297,2,0))</f>
        <v>未知图腾</v>
      </c>
      <c r="O1191" s="3" t="str">
        <f t="shared" ref="O1191:O1254" si="19">IF($L1191&gt;0,CONCATENATE($M1191,"碎片"),$M1191)</f>
        <v>未知图腾</v>
      </c>
      <c r="P1191" s="3">
        <f>INT(COUNTIFS(工作表3!A:A,A1191))</f>
        <v>1</v>
      </c>
      <c r="Q1191" s="3" t="str">
        <f>IF($P1191=0,$D1191,VLOOKUP($A1191,工作表3!$A$6:$L$1016,12,0))</f>
        <v>主线关卡【毽子草】概率掉落</v>
      </c>
    </row>
    <row r="1192" spans="1:17">
      <c r="A1192" s="81">
        <v>20180</v>
      </c>
      <c r="B1192" s="55" t="s">
        <v>587</v>
      </c>
      <c r="C1192" s="82" t="s">
        <v>138</v>
      </c>
      <c r="D1192" s="93" t="s">
        <v>2026</v>
      </c>
      <c r="E1192" s="26">
        <v>103</v>
      </c>
      <c r="F1192" s="26">
        <v>1</v>
      </c>
      <c r="G1192" s="26">
        <v>1027</v>
      </c>
      <c r="H1192" s="26">
        <v>81</v>
      </c>
      <c r="I1192" s="26">
        <v>0</v>
      </c>
      <c r="M1192" s="22" t="str">
        <f>IF(ISERROR(VLOOKUP($B1192,'[1]2.图文对照表'!$C$47:$D$297,2,0)),$B1192,VLOOKUP($B1192,'[1]2.图文对照表'!$C$47:$D$297,2,0))</f>
        <v>未知图腾</v>
      </c>
      <c r="O1192" s="3" t="str">
        <f t="shared" si="19"/>
        <v>未知图腾</v>
      </c>
      <c r="P1192" s="3">
        <f>INT(COUNTIFS(工作表3!A:A,A1192))</f>
        <v>1</v>
      </c>
      <c r="Q1192" s="3" t="str">
        <f>IF($P1192=0,$D1192,VLOOKUP($A1192,工作表3!$A$6:$L$1016,12,0))</f>
        <v>主线关卡【钢神柱】概率掉落</v>
      </c>
    </row>
    <row r="1193" spans="1:17">
      <c r="A1193" s="81">
        <v>20181</v>
      </c>
      <c r="B1193" s="55" t="s">
        <v>2164</v>
      </c>
      <c r="C1193" s="82" t="s">
        <v>138</v>
      </c>
      <c r="D1193" s="93" t="s">
        <v>1790</v>
      </c>
      <c r="E1193" s="26">
        <v>103</v>
      </c>
      <c r="F1193" s="26">
        <v>1</v>
      </c>
      <c r="G1193" s="26">
        <v>149</v>
      </c>
      <c r="H1193" s="26">
        <v>13</v>
      </c>
      <c r="I1193" s="26">
        <v>0</v>
      </c>
      <c r="M1193" s="22" t="str">
        <f>IF(ISERROR(VLOOKUP($B1193,'[1]2.图文对照表'!$C$47:$D$297,2,0)),$B1193,VLOOKUP($B1193,'[1]2.图文对照表'!$C$47:$D$297,2,0))</f>
        <v>闪光佛莱士</v>
      </c>
      <c r="O1193" s="3" t="str">
        <f t="shared" si="19"/>
        <v>闪光佛莱士</v>
      </c>
      <c r="P1193" s="3">
        <f>INT(COUNTIFS(工作表3!A:A,A1193))</f>
        <v>1</v>
      </c>
      <c r="Q1193" s="3" t="str">
        <f>IF($P1193=0,$D1193,VLOOKUP($A1193,工作表3!$A$6:$L$1016,12,0))</f>
        <v>主线关卡【迷你龙】概率掉落</v>
      </c>
    </row>
    <row r="1194" spans="1:17">
      <c r="A1194" s="81">
        <v>20182</v>
      </c>
      <c r="B1194" s="55" t="s">
        <v>2164</v>
      </c>
      <c r="C1194" s="82" t="s">
        <v>138</v>
      </c>
      <c r="D1194" s="93" t="s">
        <v>1884</v>
      </c>
      <c r="E1194" s="26">
        <v>103</v>
      </c>
      <c r="F1194" s="26">
        <v>1</v>
      </c>
      <c r="G1194" s="26">
        <v>368</v>
      </c>
      <c r="H1194" s="26">
        <v>30</v>
      </c>
      <c r="I1194" s="26">
        <v>0</v>
      </c>
      <c r="M1194" s="22" t="str">
        <f>IF(ISERROR(VLOOKUP($B1194,'[1]2.图文对照表'!$C$47:$D$297,2,0)),$B1194,VLOOKUP($B1194,'[1]2.图文对照表'!$C$47:$D$297,2,0))</f>
        <v>闪光佛莱士</v>
      </c>
      <c r="O1194" s="3" t="str">
        <f t="shared" si="19"/>
        <v>闪光佛莱士</v>
      </c>
      <c r="P1194" s="3">
        <f>INT(COUNTIFS(工作表3!A:A,A1194))</f>
        <v>1</v>
      </c>
      <c r="Q1194" s="3" t="str">
        <f>IF($P1194=0,$D1194,VLOOKUP($A1194,工作表3!$A$6:$L$1016,12,0))</f>
        <v>主线关卡【肯泰罗】概率掉落</v>
      </c>
    </row>
    <row r="1195" spans="1:17">
      <c r="A1195" s="81">
        <v>20183</v>
      </c>
      <c r="B1195" s="55" t="s">
        <v>2164</v>
      </c>
      <c r="C1195" s="82" t="s">
        <v>138</v>
      </c>
      <c r="D1195" s="93" t="s">
        <v>1807</v>
      </c>
      <c r="E1195" s="26">
        <v>103</v>
      </c>
      <c r="F1195" s="26">
        <v>1</v>
      </c>
      <c r="G1195" s="26">
        <v>628</v>
      </c>
      <c r="H1195" s="26">
        <v>50</v>
      </c>
      <c r="I1195" s="26">
        <v>0</v>
      </c>
      <c r="M1195" s="22" t="str">
        <f>IF(ISERROR(VLOOKUP($B1195,'[1]2.图文对照表'!$C$47:$D$297,2,0)),$B1195,VLOOKUP($B1195,'[1]2.图文对照表'!$C$47:$D$297,2,0))</f>
        <v>闪光佛莱士</v>
      </c>
      <c r="O1195" s="3" t="str">
        <f t="shared" si="19"/>
        <v>闪光佛莱士</v>
      </c>
      <c r="P1195" s="3">
        <f>INT(COUNTIFS(工作表3!A:A,A1195))</f>
        <v>1</v>
      </c>
      <c r="Q1195" s="3" t="str">
        <f>IF($P1195=0,$D1195,VLOOKUP($A1195,工作表3!$A$6:$L$1016,12,0))</f>
        <v>主线关卡【胖丁】概率掉落</v>
      </c>
    </row>
    <row r="1196" spans="1:17">
      <c r="A1196" s="81">
        <v>20184</v>
      </c>
      <c r="B1196" s="55" t="s">
        <v>2164</v>
      </c>
      <c r="C1196" s="82" t="s">
        <v>138</v>
      </c>
      <c r="D1196" s="93" t="s">
        <v>1828</v>
      </c>
      <c r="E1196" s="26">
        <v>103</v>
      </c>
      <c r="F1196" s="26">
        <v>1</v>
      </c>
      <c r="G1196" s="26">
        <v>728</v>
      </c>
      <c r="H1196" s="26">
        <v>58</v>
      </c>
      <c r="I1196" s="26">
        <v>0</v>
      </c>
      <c r="M1196" s="22" t="str">
        <f>IF(ISERROR(VLOOKUP($B1196,'[1]2.图文对照表'!$C$47:$D$297,2,0)),$B1196,VLOOKUP($B1196,'[1]2.图文对照表'!$C$47:$D$297,2,0))</f>
        <v>闪光佛莱士</v>
      </c>
      <c r="O1196" s="3" t="str">
        <f t="shared" si="19"/>
        <v>闪光佛莱士</v>
      </c>
      <c r="P1196" s="3">
        <f>INT(COUNTIFS(工作表3!A:A,A1196))</f>
        <v>1</v>
      </c>
      <c r="Q1196" s="3" t="str">
        <f>IF($P1196=0,$D1196,VLOOKUP($A1196,工作表3!$A$6:$L$1016,12,0))</f>
        <v>主线关卡【尼多兰】概率掉落</v>
      </c>
    </row>
    <row r="1197" spans="1:17">
      <c r="A1197" s="81">
        <v>20185</v>
      </c>
      <c r="B1197" s="55" t="s">
        <v>2164</v>
      </c>
      <c r="C1197" s="82" t="s">
        <v>138</v>
      </c>
      <c r="D1197" s="93" t="s">
        <v>2031</v>
      </c>
      <c r="E1197" s="26">
        <v>103</v>
      </c>
      <c r="F1197" s="26">
        <v>1</v>
      </c>
      <c r="G1197" s="26">
        <v>923</v>
      </c>
      <c r="H1197" s="26">
        <v>73</v>
      </c>
      <c r="I1197" s="26">
        <v>0</v>
      </c>
      <c r="M1197" s="22" t="str">
        <f>IF(ISERROR(VLOOKUP($B1197,'[1]2.图文对照表'!$C$47:$D$297,2,0)),$B1197,VLOOKUP($B1197,'[1]2.图文对照表'!$C$47:$D$297,2,0))</f>
        <v>闪光佛莱士</v>
      </c>
      <c r="O1197" s="3" t="str">
        <f t="shared" si="19"/>
        <v>闪光佛莱士</v>
      </c>
      <c r="P1197" s="3">
        <f>INT(COUNTIFS(工作表3!A:A,A1197))</f>
        <v>1</v>
      </c>
      <c r="Q1197" s="3" t="str">
        <f>IF($P1197=0,$D1197,VLOOKUP($A1197,工作表3!$A$6:$L$1016,12,0))</f>
        <v>主线关卡【波波】概率掉落</v>
      </c>
    </row>
    <row r="1198" spans="1:17">
      <c r="A1198" s="81">
        <v>20186</v>
      </c>
      <c r="B1198" s="55" t="s">
        <v>2164</v>
      </c>
      <c r="C1198" s="82" t="s">
        <v>138</v>
      </c>
      <c r="D1198" s="93" t="s">
        <v>1886</v>
      </c>
      <c r="E1198" s="26">
        <v>103</v>
      </c>
      <c r="F1198" s="26">
        <v>1</v>
      </c>
      <c r="G1198" s="26">
        <v>1040</v>
      </c>
      <c r="H1198" s="26">
        <v>82</v>
      </c>
      <c r="I1198" s="26">
        <v>0</v>
      </c>
      <c r="M1198" s="22" t="str">
        <f>IF(ISERROR(VLOOKUP($B1198,'[1]2.图文对照表'!$C$47:$D$297,2,0)),$B1198,VLOOKUP($B1198,'[1]2.图文对照表'!$C$47:$D$297,2,0))</f>
        <v>闪光佛莱士</v>
      </c>
      <c r="O1198" s="3" t="str">
        <f t="shared" si="19"/>
        <v>闪光佛莱士</v>
      </c>
      <c r="P1198" s="3">
        <f>INT(COUNTIFS(工作表3!A:A,A1198))</f>
        <v>1</v>
      </c>
      <c r="Q1198" s="3" t="str">
        <f>IF($P1198=0,$D1198,VLOOKUP($A1198,工作表3!$A$6:$L$1016,12,0))</f>
        <v>主线关卡【催眠鼠】概率掉落</v>
      </c>
    </row>
    <row r="1199" spans="1:17">
      <c r="A1199" s="81">
        <v>20187</v>
      </c>
      <c r="B1199" s="55" t="s">
        <v>2164</v>
      </c>
      <c r="C1199" s="82" t="s">
        <v>138</v>
      </c>
      <c r="D1199" s="93" t="s">
        <v>1820</v>
      </c>
      <c r="E1199" s="26">
        <v>103</v>
      </c>
      <c r="F1199" s="26">
        <v>1</v>
      </c>
      <c r="G1199" s="26">
        <v>1274</v>
      </c>
      <c r="H1199" s="26">
        <v>100</v>
      </c>
      <c r="I1199" s="26">
        <v>0</v>
      </c>
      <c r="M1199" s="22" t="str">
        <f>IF(ISERROR(VLOOKUP($B1199,'[1]2.图文对照表'!$C$47:$D$297,2,0)),$B1199,VLOOKUP($B1199,'[1]2.图文对照表'!$C$47:$D$297,2,0))</f>
        <v>闪光佛莱士</v>
      </c>
      <c r="O1199" s="3" t="str">
        <f t="shared" si="19"/>
        <v>闪光佛莱士</v>
      </c>
      <c r="P1199" s="3">
        <f>INT(COUNTIFS(工作表3!A:A,A1199))</f>
        <v>1</v>
      </c>
      <c r="Q1199" s="3" t="str">
        <f>IF($P1199=0,$D1199,VLOOKUP($A1199,工作表3!$A$6:$L$1016,12,0))</f>
        <v>主线关卡【胖可丁】概率掉落</v>
      </c>
    </row>
    <row r="1200" spans="1:17">
      <c r="A1200" s="81">
        <v>20188</v>
      </c>
      <c r="B1200" s="55" t="s">
        <v>1705</v>
      </c>
      <c r="C1200" s="82" t="s">
        <v>138</v>
      </c>
      <c r="D1200" s="93" t="s">
        <v>1871</v>
      </c>
      <c r="E1200" s="26">
        <v>103</v>
      </c>
      <c r="F1200" s="26">
        <v>1</v>
      </c>
      <c r="G1200" s="26">
        <v>251</v>
      </c>
      <c r="H1200" s="26">
        <v>21</v>
      </c>
      <c r="I1200" s="26">
        <v>0</v>
      </c>
      <c r="M1200" s="22" t="str">
        <f>IF(ISERROR(VLOOKUP($B1200,'[1]2.图文对照表'!$C$47:$D$297,2,0)),$B1200,VLOOKUP($B1200,'[1]2.图文对照表'!$C$47:$D$297,2,0))</f>
        <v>格洛里巴斯</v>
      </c>
      <c r="O1200" s="3" t="str">
        <f t="shared" si="19"/>
        <v>格洛里巴斯</v>
      </c>
      <c r="P1200" s="3">
        <f>INT(COUNTIFS(工作表3!A:A,A1200))</f>
        <v>1</v>
      </c>
      <c r="Q1200" s="3" t="str">
        <f>IF($P1200=0,$D1200,VLOOKUP($A1200,工作表3!$A$6:$L$1016,12,0))</f>
        <v>主线关卡【迷你龙】概率掉落</v>
      </c>
    </row>
    <row r="1201" spans="1:17">
      <c r="A1201" s="81">
        <v>20189</v>
      </c>
      <c r="B1201" s="55" t="s">
        <v>1705</v>
      </c>
      <c r="C1201" s="82" t="s">
        <v>138</v>
      </c>
      <c r="D1201" s="93" t="s">
        <v>1778</v>
      </c>
      <c r="E1201" s="26">
        <v>103</v>
      </c>
      <c r="F1201" s="26">
        <v>1</v>
      </c>
      <c r="G1201" s="26">
        <v>316</v>
      </c>
      <c r="H1201" s="26">
        <v>26</v>
      </c>
      <c r="I1201" s="26">
        <v>0</v>
      </c>
      <c r="M1201" s="22" t="str">
        <f>IF(ISERROR(VLOOKUP($B1201,'[1]2.图文对照表'!$C$47:$D$297,2,0)),$B1201,VLOOKUP($B1201,'[1]2.图文对照表'!$C$47:$D$297,2,0))</f>
        <v>格洛里巴斯</v>
      </c>
      <c r="O1201" s="3" t="str">
        <f t="shared" si="19"/>
        <v>格洛里巴斯</v>
      </c>
      <c r="P1201" s="3">
        <f>INT(COUNTIFS(工作表3!A:A,A1201))</f>
        <v>1</v>
      </c>
      <c r="Q1201" s="3" t="str">
        <f>IF($P1201=0,$D1201,VLOOKUP($A1201,工作表3!$A$6:$L$1016,12,0))</f>
        <v>主线关卡【蚊香蝌蚪】概率掉落</v>
      </c>
    </row>
    <row r="1202" spans="1:17">
      <c r="A1202" s="81">
        <v>20190</v>
      </c>
      <c r="B1202" s="55" t="s">
        <v>1705</v>
      </c>
      <c r="C1202" s="82" t="s">
        <v>138</v>
      </c>
      <c r="D1202" s="93" t="s">
        <v>1828</v>
      </c>
      <c r="E1202" s="26">
        <v>103</v>
      </c>
      <c r="F1202" s="26">
        <v>1</v>
      </c>
      <c r="G1202" s="26">
        <v>422</v>
      </c>
      <c r="H1202" s="26">
        <v>34</v>
      </c>
      <c r="I1202" s="26">
        <v>0</v>
      </c>
      <c r="M1202" s="22" t="str">
        <f>IF(ISERROR(VLOOKUP($B1202,'[1]2.图文对照表'!$C$47:$D$297,2,0)),$B1202,VLOOKUP($B1202,'[1]2.图文对照表'!$C$47:$D$297,2,0))</f>
        <v>格洛里巴斯</v>
      </c>
      <c r="O1202" s="3" t="str">
        <f t="shared" si="19"/>
        <v>格洛里巴斯</v>
      </c>
      <c r="P1202" s="3">
        <f>INT(COUNTIFS(工作表3!A:A,A1202))</f>
        <v>1</v>
      </c>
      <c r="Q1202" s="3" t="str">
        <f>IF($P1202=0,$D1202,VLOOKUP($A1202,工作表3!$A$6:$L$1016,12,0))</f>
        <v>主线关卡【妙蛙种子】概率掉落</v>
      </c>
    </row>
    <row r="1203" spans="1:17">
      <c r="A1203" s="81">
        <v>20191</v>
      </c>
      <c r="B1203" s="55" t="s">
        <v>1705</v>
      </c>
      <c r="C1203" s="82" t="s">
        <v>138</v>
      </c>
      <c r="D1203" s="93" t="s">
        <v>1905</v>
      </c>
      <c r="E1203" s="26">
        <v>103</v>
      </c>
      <c r="F1203" s="26">
        <v>1</v>
      </c>
      <c r="G1203" s="26">
        <v>520</v>
      </c>
      <c r="H1203" s="26">
        <v>42</v>
      </c>
      <c r="I1203" s="26">
        <v>0</v>
      </c>
      <c r="M1203" s="22" t="str">
        <f>IF(ISERROR(VLOOKUP($B1203,'[1]2.图文对照表'!$C$47:$D$297,2,0)),$B1203,VLOOKUP($B1203,'[1]2.图文对照表'!$C$47:$D$297,2,0))</f>
        <v>格洛里巴斯</v>
      </c>
      <c r="O1203" s="3" t="str">
        <f t="shared" si="19"/>
        <v>格洛里巴斯</v>
      </c>
      <c r="P1203" s="3">
        <f>INT(COUNTIFS(工作表3!A:A,A1203))</f>
        <v>1</v>
      </c>
      <c r="Q1203" s="3" t="str">
        <f>IF($P1203=0,$D1203,VLOOKUP($A1203,工作表3!$A$6:$L$1016,12,0))</f>
        <v>主线关卡【土狼犬】概率掉落</v>
      </c>
    </row>
    <row r="1204" spans="1:17">
      <c r="A1204" s="81">
        <v>20192</v>
      </c>
      <c r="B1204" s="55" t="s">
        <v>1705</v>
      </c>
      <c r="C1204" s="82" t="s">
        <v>138</v>
      </c>
      <c r="D1204" s="93" t="s">
        <v>1856</v>
      </c>
      <c r="E1204" s="26">
        <v>103</v>
      </c>
      <c r="F1204" s="26">
        <v>1</v>
      </c>
      <c r="G1204" s="26">
        <v>1053</v>
      </c>
      <c r="H1204" s="26">
        <v>83</v>
      </c>
      <c r="I1204" s="26">
        <v>0</v>
      </c>
      <c r="M1204" s="22" t="str">
        <f>IF(ISERROR(VLOOKUP($B1204,'[1]2.图文对照表'!$C$47:$D$297,2,0)),$B1204,VLOOKUP($B1204,'[1]2.图文对照表'!$C$47:$D$297,2,0))</f>
        <v>格洛里巴斯</v>
      </c>
      <c r="O1204" s="3" t="str">
        <f t="shared" si="19"/>
        <v>格洛里巴斯</v>
      </c>
      <c r="P1204" s="3">
        <f>INT(COUNTIFS(工作表3!A:A,A1204))</f>
        <v>1</v>
      </c>
      <c r="Q1204" s="3" t="str">
        <f>IF($P1204=0,$D1204,VLOOKUP($A1204,工作表3!$A$6:$L$1016,12,0))</f>
        <v>主线关卡【阿伯怪】概率掉落</v>
      </c>
    </row>
    <row r="1205" spans="1:17">
      <c r="A1205" s="81">
        <v>20193</v>
      </c>
      <c r="B1205" s="55" t="s">
        <v>2163</v>
      </c>
      <c r="C1205" s="82" t="s">
        <v>138</v>
      </c>
      <c r="D1205" s="93" t="s">
        <v>1798</v>
      </c>
      <c r="E1205" s="26">
        <v>103</v>
      </c>
      <c r="F1205" s="26">
        <v>1</v>
      </c>
      <c r="G1205" s="26">
        <v>201</v>
      </c>
      <c r="H1205" s="26">
        <v>17</v>
      </c>
      <c r="I1205" s="26">
        <v>0</v>
      </c>
      <c r="M1205" s="22" t="str">
        <f>IF(ISERROR(VLOOKUP($B1205,'[1]2.图文对照表'!$C$47:$D$297,2,0)),$B1205,VLOOKUP($B1205,'[1]2.图文对照表'!$C$47:$D$297,2,0))</f>
        <v>狮子兽王海象</v>
      </c>
      <c r="O1205" s="3" t="str">
        <f t="shared" si="19"/>
        <v>狮子兽王海象</v>
      </c>
      <c r="P1205" s="3">
        <f>INT(COUNTIFS(工作表3!A:A,A1205))</f>
        <v>1</v>
      </c>
      <c r="Q1205" s="3" t="str">
        <f>IF($P1205=0,$D1205,VLOOKUP($A1205,工作表3!$A$6:$L$1016,12,0))</f>
        <v>主线关卡【肯泰罗】概率掉落</v>
      </c>
    </row>
    <row r="1206" spans="1:17">
      <c r="A1206" s="81">
        <v>20194</v>
      </c>
      <c r="B1206" s="55" t="s">
        <v>2163</v>
      </c>
      <c r="C1206" s="82" t="s">
        <v>138</v>
      </c>
      <c r="D1206" s="93" t="s">
        <v>1787</v>
      </c>
      <c r="E1206" s="26">
        <v>103</v>
      </c>
      <c r="F1206" s="26">
        <v>1</v>
      </c>
      <c r="G1206" s="26">
        <v>364</v>
      </c>
      <c r="H1206" s="26">
        <v>30</v>
      </c>
      <c r="I1206" s="26">
        <v>0</v>
      </c>
      <c r="M1206" s="22" t="str">
        <f>IF(ISERROR(VLOOKUP($B1206,'[1]2.图文对照表'!$C$47:$D$297,2,0)),$B1206,VLOOKUP($B1206,'[1]2.图文对照表'!$C$47:$D$297,2,0))</f>
        <v>狮子兽王海象</v>
      </c>
      <c r="O1206" s="3" t="str">
        <f t="shared" si="19"/>
        <v>狮子兽王海象</v>
      </c>
      <c r="P1206" s="3">
        <f>INT(COUNTIFS(工作表3!A:A,A1206))</f>
        <v>1</v>
      </c>
      <c r="Q1206" s="3" t="str">
        <f>IF($P1206=0,$D1206,VLOOKUP($A1206,工作表3!$A$6:$L$1016,12,0))</f>
        <v>主线关卡【小拉达】概率掉落</v>
      </c>
    </row>
    <row r="1207" spans="1:17">
      <c r="A1207" s="81">
        <v>20195</v>
      </c>
      <c r="B1207" s="55" t="s">
        <v>2163</v>
      </c>
      <c r="C1207" s="82" t="s">
        <v>138</v>
      </c>
      <c r="D1207" s="93" t="s">
        <v>2024</v>
      </c>
      <c r="E1207" s="26">
        <v>103</v>
      </c>
      <c r="F1207" s="26">
        <v>1</v>
      </c>
      <c r="G1207" s="26">
        <v>576</v>
      </c>
      <c r="H1207" s="26">
        <v>46</v>
      </c>
      <c r="I1207" s="26">
        <v>0</v>
      </c>
      <c r="M1207" s="22" t="str">
        <f>IF(ISERROR(VLOOKUP($B1207,'[1]2.图文对照表'!$C$47:$D$297,2,0)),$B1207,VLOOKUP($B1207,'[1]2.图文对照表'!$C$47:$D$297,2,0))</f>
        <v>狮子兽王海象</v>
      </c>
      <c r="O1207" s="3" t="str">
        <f t="shared" si="19"/>
        <v>狮子兽王海象</v>
      </c>
      <c r="P1207" s="3">
        <f>INT(COUNTIFS(工作表3!A:A,A1207))</f>
        <v>1</v>
      </c>
      <c r="Q1207" s="3" t="str">
        <f>IF($P1207=0,$D1207,VLOOKUP($A1207,工作表3!$A$6:$L$1016,12,0))</f>
        <v>主线关卡【叉字蝠】概率掉落</v>
      </c>
    </row>
    <row r="1208" spans="1:17">
      <c r="A1208" s="81">
        <v>20196</v>
      </c>
      <c r="B1208" s="55" t="s">
        <v>2163</v>
      </c>
      <c r="C1208" s="82" t="s">
        <v>138</v>
      </c>
      <c r="D1208" s="93" t="s">
        <v>1888</v>
      </c>
      <c r="E1208" s="26">
        <v>103</v>
      </c>
      <c r="F1208" s="26">
        <v>1</v>
      </c>
      <c r="G1208" s="26">
        <v>680</v>
      </c>
      <c r="H1208" s="26">
        <v>54</v>
      </c>
      <c r="I1208" s="26">
        <v>0</v>
      </c>
      <c r="M1208" s="22" t="str">
        <f>IF(ISERROR(VLOOKUP($B1208,'[1]2.图文对照表'!$C$47:$D$297,2,0)),$B1208,VLOOKUP($B1208,'[1]2.图文对照表'!$C$47:$D$297,2,0))</f>
        <v>狮子兽王海象</v>
      </c>
      <c r="O1208" s="3" t="str">
        <f t="shared" si="19"/>
        <v>狮子兽王海象</v>
      </c>
      <c r="P1208" s="3">
        <f>INT(COUNTIFS(工作表3!A:A,A1208))</f>
        <v>1</v>
      </c>
      <c r="Q1208" s="3" t="str">
        <f>IF($P1208=0,$D1208,VLOOKUP($A1208,工作表3!$A$6:$L$1016,12,0))</f>
        <v>主线关卡【奇美玲】概率掉落</v>
      </c>
    </row>
    <row r="1209" spans="1:17">
      <c r="A1209" s="81">
        <v>20197</v>
      </c>
      <c r="B1209" s="55" t="s">
        <v>2163</v>
      </c>
      <c r="C1209" s="82" t="s">
        <v>138</v>
      </c>
      <c r="D1209" s="93" t="s">
        <v>2018</v>
      </c>
      <c r="E1209" s="26">
        <v>103</v>
      </c>
      <c r="F1209" s="26">
        <v>1</v>
      </c>
      <c r="G1209" s="26">
        <v>936</v>
      </c>
      <c r="H1209" s="26">
        <v>74</v>
      </c>
      <c r="I1209" s="26">
        <v>0</v>
      </c>
      <c r="M1209" s="22" t="str">
        <f>IF(ISERROR(VLOOKUP($B1209,'[1]2.图文对照表'!$C$47:$D$297,2,0)),$B1209,VLOOKUP($B1209,'[1]2.图文对照表'!$C$47:$D$297,2,0))</f>
        <v>狮子兽王海象</v>
      </c>
      <c r="O1209" s="3" t="str">
        <f t="shared" si="19"/>
        <v>狮子兽王海象</v>
      </c>
      <c r="P1209" s="3">
        <f>INT(COUNTIFS(工作表3!A:A,A1209))</f>
        <v>1</v>
      </c>
      <c r="Q1209" s="3" t="str">
        <f>IF($P1209=0,$D1209,VLOOKUP($A1209,工作表3!$A$6:$L$1016,12,0))</f>
        <v>主线关卡【皮丘】概率掉落</v>
      </c>
    </row>
    <row r="1210" spans="1:17">
      <c r="A1210" s="81">
        <v>20198</v>
      </c>
      <c r="B1210" s="55" t="s">
        <v>2163</v>
      </c>
      <c r="C1210" s="82" t="s">
        <v>138</v>
      </c>
      <c r="D1210" s="93" t="s">
        <v>1807</v>
      </c>
      <c r="E1210" s="26">
        <v>103</v>
      </c>
      <c r="F1210" s="26">
        <v>1</v>
      </c>
      <c r="G1210" s="26">
        <v>1066</v>
      </c>
      <c r="H1210" s="26">
        <v>84</v>
      </c>
      <c r="I1210" s="26">
        <v>0</v>
      </c>
      <c r="M1210" s="22" t="str">
        <f>IF(ISERROR(VLOOKUP($B1210,'[1]2.图文对照表'!$C$47:$D$297,2,0)),$B1210,VLOOKUP($B1210,'[1]2.图文对照表'!$C$47:$D$297,2,0))</f>
        <v>狮子兽王海象</v>
      </c>
      <c r="O1210" s="3" t="str">
        <f t="shared" si="19"/>
        <v>狮子兽王海象</v>
      </c>
      <c r="P1210" s="3">
        <f>INT(COUNTIFS(工作表3!A:A,A1210))</f>
        <v>1</v>
      </c>
      <c r="Q1210" s="3" t="str">
        <f>IF($P1210=0,$D1210,VLOOKUP($A1210,工作表3!$A$6:$L$1016,12,0))</f>
        <v>主线关卡【毽子草】概率掉落</v>
      </c>
    </row>
    <row r="1211" spans="1:17">
      <c r="A1211" s="81">
        <v>20199</v>
      </c>
      <c r="B1211" s="55" t="s">
        <v>595</v>
      </c>
      <c r="C1211" s="82" t="s">
        <v>138</v>
      </c>
      <c r="D1211" s="93" t="s">
        <v>1896</v>
      </c>
      <c r="E1211" s="26">
        <v>103</v>
      </c>
      <c r="F1211" s="26">
        <v>1</v>
      </c>
      <c r="G1211" s="26">
        <v>264</v>
      </c>
      <c r="H1211" s="26">
        <v>22</v>
      </c>
      <c r="I1211" s="26">
        <v>0</v>
      </c>
      <c r="M1211" s="22" t="str">
        <f>IF(ISERROR(VLOOKUP($B1211,'[1]2.图文对照表'!$C$47:$D$297,2,0)),$B1211,VLOOKUP($B1211,'[1]2.图文对照表'!$C$47:$D$297,2,0))</f>
        <v>喇叭芽</v>
      </c>
      <c r="O1211" s="3" t="str">
        <f t="shared" si="19"/>
        <v>喇叭芽</v>
      </c>
      <c r="P1211" s="3">
        <f>INT(COUNTIFS(工作表3!A:A,A1211))</f>
        <v>1</v>
      </c>
      <c r="Q1211" s="3" t="str">
        <f>IF($P1211=0,$D1211,VLOOKUP($A1211,工作表3!$A$6:$L$1016,12,0))</f>
        <v>主线关卡【洋洋蜻蜓】概率掉落</v>
      </c>
    </row>
    <row r="1212" spans="1:17">
      <c r="A1212" s="81">
        <v>20200</v>
      </c>
      <c r="B1212" s="55" t="s">
        <v>595</v>
      </c>
      <c r="C1212" s="82" t="s">
        <v>138</v>
      </c>
      <c r="D1212" s="93" t="s">
        <v>1770</v>
      </c>
      <c r="E1212" s="26">
        <v>103</v>
      </c>
      <c r="F1212" s="26">
        <v>1</v>
      </c>
      <c r="G1212" s="26">
        <v>329</v>
      </c>
      <c r="H1212" s="26">
        <v>27</v>
      </c>
      <c r="I1212" s="26">
        <v>0</v>
      </c>
      <c r="M1212" s="22" t="str">
        <f>IF(ISERROR(VLOOKUP($B1212,'[1]2.图文对照表'!$C$47:$D$297,2,0)),$B1212,VLOOKUP($B1212,'[1]2.图文对照表'!$C$47:$D$297,2,0))</f>
        <v>喇叭芽</v>
      </c>
      <c r="O1212" s="3" t="str">
        <f t="shared" si="19"/>
        <v>喇叭芽</v>
      </c>
      <c r="P1212" s="3">
        <f>INT(COUNTIFS(工作表3!A:A,A1212))</f>
        <v>1</v>
      </c>
      <c r="Q1212" s="3" t="str">
        <f>IF($P1212=0,$D1212,VLOOKUP($A1212,工作表3!$A$6:$L$1016,12,0))</f>
        <v>主线关卡【猴怪】概率掉落</v>
      </c>
    </row>
    <row r="1213" spans="1:17">
      <c r="A1213" s="81">
        <v>20201</v>
      </c>
      <c r="B1213" s="55" t="s">
        <v>595</v>
      </c>
      <c r="C1213" s="82" t="s">
        <v>138</v>
      </c>
      <c r="D1213" s="93" t="s">
        <v>1830</v>
      </c>
      <c r="E1213" s="26">
        <v>103</v>
      </c>
      <c r="F1213" s="26">
        <v>1</v>
      </c>
      <c r="G1213" s="26">
        <v>435</v>
      </c>
      <c r="H1213" s="26">
        <v>35</v>
      </c>
      <c r="I1213" s="26">
        <v>0</v>
      </c>
      <c r="M1213" s="22" t="str">
        <f>IF(ISERROR(VLOOKUP($B1213,'[1]2.图文对照表'!$C$47:$D$297,2,0)),$B1213,VLOOKUP($B1213,'[1]2.图文对照表'!$C$47:$D$297,2,0))</f>
        <v>喇叭芽</v>
      </c>
      <c r="O1213" s="3" t="str">
        <f t="shared" si="19"/>
        <v>喇叭芽</v>
      </c>
      <c r="P1213" s="3">
        <f>INT(COUNTIFS(工作表3!A:A,A1213))</f>
        <v>1</v>
      </c>
      <c r="Q1213" s="3" t="str">
        <f>IF($P1213=0,$D1213,VLOOKUP($A1213,工作表3!$A$6:$L$1016,12,0))</f>
        <v>主线关卡【拉提奥斯】概率掉落</v>
      </c>
    </row>
    <row r="1214" spans="1:17">
      <c r="A1214" s="81">
        <v>20202</v>
      </c>
      <c r="B1214" s="55" t="s">
        <v>595</v>
      </c>
      <c r="C1214" s="82" t="s">
        <v>138</v>
      </c>
      <c r="D1214" s="93" t="s">
        <v>2021</v>
      </c>
      <c r="E1214" s="26">
        <v>103</v>
      </c>
      <c r="F1214" s="26">
        <v>1</v>
      </c>
      <c r="G1214" s="26">
        <v>537</v>
      </c>
      <c r="H1214" s="26">
        <v>43</v>
      </c>
      <c r="I1214" s="26">
        <v>0</v>
      </c>
      <c r="M1214" s="22" t="str">
        <f>IF(ISERROR(VLOOKUP($B1214,'[1]2.图文对照表'!$C$47:$D$297,2,0)),$B1214,VLOOKUP($B1214,'[1]2.图文对照表'!$C$47:$D$297,2,0))</f>
        <v>喇叭芽</v>
      </c>
      <c r="O1214" s="3" t="str">
        <f t="shared" si="19"/>
        <v>喇叭芽</v>
      </c>
      <c r="P1214" s="3">
        <f>INT(COUNTIFS(工作表3!A:A,A1214))</f>
        <v>1</v>
      </c>
      <c r="Q1214" s="3" t="str">
        <f>IF($P1214=0,$D1214,VLOOKUP($A1214,工作表3!$A$6:$L$1016,12,0))</f>
        <v>主线关卡【菊草叶】概率掉落</v>
      </c>
    </row>
    <row r="1215" spans="1:17">
      <c r="A1215" s="81">
        <v>20203</v>
      </c>
      <c r="B1215" s="55" t="s">
        <v>595</v>
      </c>
      <c r="C1215" s="82" t="s">
        <v>138</v>
      </c>
      <c r="D1215" s="93" t="s">
        <v>2037</v>
      </c>
      <c r="E1215" s="26">
        <v>103</v>
      </c>
      <c r="F1215" s="26">
        <v>1</v>
      </c>
      <c r="G1215" s="26">
        <v>1079</v>
      </c>
      <c r="H1215" s="26">
        <v>85</v>
      </c>
      <c r="I1215" s="26">
        <v>0</v>
      </c>
      <c r="M1215" s="22" t="str">
        <f>IF(ISERROR(VLOOKUP($B1215,'[1]2.图文对照表'!$C$47:$D$297,2,0)),$B1215,VLOOKUP($B1215,'[1]2.图文对照表'!$C$47:$D$297,2,0))</f>
        <v>喇叭芽</v>
      </c>
      <c r="O1215" s="3" t="str">
        <f t="shared" si="19"/>
        <v>喇叭芽</v>
      </c>
      <c r="P1215" s="3">
        <f>INT(COUNTIFS(工作表3!A:A,A1215))</f>
        <v>1</v>
      </c>
      <c r="Q1215" s="3" t="str">
        <f>IF($P1215=0,$D1215,VLOOKUP($A1215,工作表3!$A$6:$L$1016,12,0))</f>
        <v>主线关卡【壶壶】概率掉落</v>
      </c>
    </row>
    <row r="1216" spans="1:17">
      <c r="A1216" s="81">
        <v>20204</v>
      </c>
      <c r="B1216" s="55" t="s">
        <v>1704</v>
      </c>
      <c r="C1216" s="82" t="s">
        <v>138</v>
      </c>
      <c r="D1216" s="93" t="s">
        <v>1800</v>
      </c>
      <c r="E1216" s="26">
        <v>103</v>
      </c>
      <c r="F1216" s="26">
        <v>1</v>
      </c>
      <c r="G1216" s="26">
        <v>214</v>
      </c>
      <c r="H1216" s="26">
        <v>18</v>
      </c>
      <c r="I1216" s="26">
        <v>0</v>
      </c>
      <c r="M1216" s="22" t="str">
        <f>IF(ISERROR(VLOOKUP($B1216,'[1]2.图文对照表'!$C$47:$D$297,2,0)),$B1216,VLOOKUP($B1216,'[1]2.图文对照表'!$C$47:$D$297,2,0))</f>
        <v>吹雪</v>
      </c>
      <c r="O1216" s="3" t="str">
        <f t="shared" si="19"/>
        <v>吹雪</v>
      </c>
      <c r="P1216" s="3">
        <f>INT(COUNTIFS(工作表3!A:A,A1216))</f>
        <v>1</v>
      </c>
      <c r="Q1216" s="3" t="str">
        <f>IF($P1216=0,$D1216,VLOOKUP($A1216,工作表3!$A$6:$L$1016,12,0))</f>
        <v>主线关卡【洋洋蜻蜓】概率掉落</v>
      </c>
    </row>
    <row r="1217" spans="1:17">
      <c r="A1217" s="81">
        <v>20205</v>
      </c>
      <c r="B1217" s="55" t="s">
        <v>1704</v>
      </c>
      <c r="C1217" s="82" t="s">
        <v>138</v>
      </c>
      <c r="D1217" s="93" t="s">
        <v>1879</v>
      </c>
      <c r="E1217" s="26">
        <v>103</v>
      </c>
      <c r="F1217" s="26">
        <v>1</v>
      </c>
      <c r="G1217" s="26">
        <v>377</v>
      </c>
      <c r="H1217" s="26">
        <v>31</v>
      </c>
      <c r="I1217" s="26">
        <v>0</v>
      </c>
      <c r="M1217" s="22" t="str">
        <f>IF(ISERROR(VLOOKUP($B1217,'[1]2.图文对照表'!$C$47:$D$297,2,0)),$B1217,VLOOKUP($B1217,'[1]2.图文对照表'!$C$47:$D$297,2,0))</f>
        <v>吹雪</v>
      </c>
      <c r="O1217" s="3" t="str">
        <f t="shared" si="19"/>
        <v>吹雪</v>
      </c>
      <c r="P1217" s="3">
        <f>INT(COUNTIFS(工作表3!A:A,A1217))</f>
        <v>1</v>
      </c>
      <c r="Q1217" s="3" t="str">
        <f>IF($P1217=0,$D1217,VLOOKUP($A1217,工作表3!$A$6:$L$1016,12,0))</f>
        <v>主线关卡【针叶龙】概率掉落</v>
      </c>
    </row>
    <row r="1218" spans="1:17">
      <c r="A1218" s="81">
        <v>20206</v>
      </c>
      <c r="B1218" s="55" t="s">
        <v>1704</v>
      </c>
      <c r="C1218" s="82" t="s">
        <v>138</v>
      </c>
      <c r="D1218" s="93" t="s">
        <v>1896</v>
      </c>
      <c r="E1218" s="26">
        <v>103</v>
      </c>
      <c r="F1218" s="26">
        <v>1</v>
      </c>
      <c r="G1218" s="26">
        <v>589</v>
      </c>
      <c r="H1218" s="26">
        <v>47</v>
      </c>
      <c r="I1218" s="26">
        <v>0</v>
      </c>
      <c r="M1218" s="22" t="str">
        <f>IF(ISERROR(VLOOKUP($B1218,'[1]2.图文对照表'!$C$47:$D$297,2,0)),$B1218,VLOOKUP($B1218,'[1]2.图文对照表'!$C$47:$D$297,2,0))</f>
        <v>吹雪</v>
      </c>
      <c r="O1218" s="3" t="str">
        <f t="shared" si="19"/>
        <v>吹雪</v>
      </c>
      <c r="P1218" s="3">
        <f>INT(COUNTIFS(工作表3!A:A,A1218))</f>
        <v>1</v>
      </c>
      <c r="Q1218" s="3" t="str">
        <f>IF($P1218=0,$D1218,VLOOKUP($A1218,工作表3!$A$6:$L$1016,12,0))</f>
        <v>主线关卡【化石翼龙】概率掉落</v>
      </c>
    </row>
    <row r="1219" spans="1:17">
      <c r="A1219" s="81">
        <v>20207</v>
      </c>
      <c r="B1219" s="55" t="s">
        <v>1704</v>
      </c>
      <c r="C1219" s="82" t="s">
        <v>138</v>
      </c>
      <c r="D1219" s="93" t="s">
        <v>2030</v>
      </c>
      <c r="E1219" s="26">
        <v>103</v>
      </c>
      <c r="F1219" s="26">
        <v>1</v>
      </c>
      <c r="G1219" s="26">
        <v>693</v>
      </c>
      <c r="H1219" s="26">
        <v>55</v>
      </c>
      <c r="I1219" s="26">
        <v>0</v>
      </c>
      <c r="M1219" s="22" t="str">
        <f>IF(ISERROR(VLOOKUP($B1219,'[1]2.图文对照表'!$C$47:$D$297,2,0)),$B1219,VLOOKUP($B1219,'[1]2.图文对照表'!$C$47:$D$297,2,0))</f>
        <v>吹雪</v>
      </c>
      <c r="O1219" s="3" t="str">
        <f t="shared" si="19"/>
        <v>吹雪</v>
      </c>
      <c r="P1219" s="3">
        <f>INT(COUNTIFS(工作表3!A:A,A1219))</f>
        <v>1</v>
      </c>
      <c r="Q1219" s="3" t="str">
        <f>IF($P1219=0,$D1219,VLOOKUP($A1219,工作表3!$A$6:$L$1016,12,0))</f>
        <v>主线关卡【喇叭芽】概率掉落</v>
      </c>
    </row>
    <row r="1220" spans="1:17">
      <c r="A1220" s="81">
        <v>20208</v>
      </c>
      <c r="B1220" s="55" t="s">
        <v>1704</v>
      </c>
      <c r="C1220" s="82" t="s">
        <v>138</v>
      </c>
      <c r="D1220" s="93" t="s">
        <v>1804</v>
      </c>
      <c r="E1220" s="26">
        <v>103</v>
      </c>
      <c r="F1220" s="26">
        <v>1</v>
      </c>
      <c r="G1220" s="26">
        <v>949</v>
      </c>
      <c r="H1220" s="26">
        <v>75</v>
      </c>
      <c r="I1220" s="26">
        <v>0</v>
      </c>
      <c r="M1220" s="22" t="str">
        <f>IF(ISERROR(VLOOKUP($B1220,'[1]2.图文对照表'!$C$47:$D$297,2,0)),$B1220,VLOOKUP($B1220,'[1]2.图文对照表'!$C$47:$D$297,2,0))</f>
        <v>吹雪</v>
      </c>
      <c r="O1220" s="3" t="str">
        <f t="shared" si="19"/>
        <v>吹雪</v>
      </c>
      <c r="P1220" s="3">
        <f>INT(COUNTIFS(工作表3!A:A,A1220))</f>
        <v>1</v>
      </c>
      <c r="Q1220" s="3" t="str">
        <f>IF($P1220=0,$D1220,VLOOKUP($A1220,工作表3!$A$6:$L$1016,12,0))</f>
        <v>主线关卡【尼多兰】概率掉落</v>
      </c>
    </row>
    <row r="1221" spans="1:17">
      <c r="A1221" s="81">
        <v>20209</v>
      </c>
      <c r="B1221" s="55" t="s">
        <v>1704</v>
      </c>
      <c r="C1221" s="82" t="s">
        <v>138</v>
      </c>
      <c r="D1221" s="93" t="s">
        <v>1891</v>
      </c>
      <c r="E1221" s="26">
        <v>103</v>
      </c>
      <c r="F1221" s="26">
        <v>1</v>
      </c>
      <c r="G1221" s="26">
        <v>1092</v>
      </c>
      <c r="H1221" s="26">
        <v>86</v>
      </c>
      <c r="I1221" s="26">
        <v>0</v>
      </c>
      <c r="M1221" s="22" t="str">
        <f>IF(ISERROR(VLOOKUP($B1221,'[1]2.图文对照表'!$C$47:$D$297,2,0)),$B1221,VLOOKUP($B1221,'[1]2.图文对照表'!$C$47:$D$297,2,0))</f>
        <v>吹雪</v>
      </c>
      <c r="O1221" s="3" t="str">
        <f t="shared" si="19"/>
        <v>吹雪</v>
      </c>
      <c r="P1221" s="3">
        <f>INT(COUNTIFS(工作表3!A:A,A1221))</f>
        <v>1</v>
      </c>
      <c r="Q1221" s="3" t="str">
        <f>IF($P1221=0,$D1221,VLOOKUP($A1221,工作表3!$A$6:$L$1016,12,0))</f>
        <v>主线关卡【烈雀】概率掉落</v>
      </c>
    </row>
    <row r="1222" spans="1:17">
      <c r="A1222" s="81">
        <v>20210</v>
      </c>
      <c r="B1222" s="55" t="s">
        <v>1710</v>
      </c>
      <c r="C1222" s="82" t="s">
        <v>138</v>
      </c>
      <c r="D1222" s="93" t="s">
        <v>1792</v>
      </c>
      <c r="E1222" s="26">
        <v>103</v>
      </c>
      <c r="F1222" s="26">
        <v>1</v>
      </c>
      <c r="G1222" s="26">
        <v>162</v>
      </c>
      <c r="H1222" s="26">
        <v>14</v>
      </c>
      <c r="I1222" s="26">
        <v>0</v>
      </c>
      <c r="M1222" s="22" t="str">
        <f>IF(ISERROR(VLOOKUP($B1222,'[1]2.图文对照表'!$C$47:$D$297,2,0)),$B1222,VLOOKUP($B1222,'[1]2.图文对照表'!$C$47:$D$297,2,0))</f>
        <v>原子武士</v>
      </c>
      <c r="O1222" s="3" t="str">
        <f t="shared" si="19"/>
        <v>原子武士</v>
      </c>
      <c r="P1222" s="3">
        <f>INT(COUNTIFS(工作表3!A:A,A1222))</f>
        <v>1</v>
      </c>
      <c r="Q1222" s="3" t="str">
        <f>IF($P1222=0,$D1222,VLOOKUP($A1222,工作表3!$A$6:$L$1016,12,0))</f>
        <v>主线关卡【向日古花】概率掉落</v>
      </c>
    </row>
    <row r="1223" spans="1:17">
      <c r="A1223" s="81">
        <v>20211</v>
      </c>
      <c r="B1223" s="55" t="s">
        <v>1710</v>
      </c>
      <c r="C1223" s="82" t="s">
        <v>138</v>
      </c>
      <c r="D1223" s="93" t="s">
        <v>1813</v>
      </c>
      <c r="E1223" s="26">
        <v>103</v>
      </c>
      <c r="F1223" s="26">
        <v>1</v>
      </c>
      <c r="G1223" s="26">
        <v>381</v>
      </c>
      <c r="H1223" s="26">
        <v>31</v>
      </c>
      <c r="I1223" s="26">
        <v>0</v>
      </c>
      <c r="M1223" s="22" t="str">
        <f>IF(ISERROR(VLOOKUP($B1223,'[1]2.图文对照表'!$C$47:$D$297,2,0)),$B1223,VLOOKUP($B1223,'[1]2.图文对照表'!$C$47:$D$297,2,0))</f>
        <v>原子武士</v>
      </c>
      <c r="O1223" s="3" t="str">
        <f t="shared" si="19"/>
        <v>原子武士</v>
      </c>
      <c r="P1223" s="3">
        <f>INT(COUNTIFS(工作表3!A:A,A1223))</f>
        <v>1</v>
      </c>
      <c r="Q1223" s="3" t="str">
        <f>IF($P1223=0,$D1223,VLOOKUP($A1223,工作表3!$A$6:$L$1016,12,0))</f>
        <v>主线关卡【大奶罐】概率掉落</v>
      </c>
    </row>
    <row r="1224" spans="1:17">
      <c r="A1224" s="81">
        <v>20212</v>
      </c>
      <c r="B1224" s="55" t="s">
        <v>1710</v>
      </c>
      <c r="C1224" s="82" t="s">
        <v>138</v>
      </c>
      <c r="D1224" s="93" t="s">
        <v>2030</v>
      </c>
      <c r="E1224" s="26">
        <v>103</v>
      </c>
      <c r="F1224" s="26">
        <v>1</v>
      </c>
      <c r="G1224" s="26">
        <v>641</v>
      </c>
      <c r="H1224" s="26">
        <v>51</v>
      </c>
      <c r="I1224" s="26">
        <v>0</v>
      </c>
      <c r="M1224" s="22" t="str">
        <f>IF(ISERROR(VLOOKUP($B1224,'[1]2.图文对照表'!$C$47:$D$297,2,0)),$B1224,VLOOKUP($B1224,'[1]2.图文对照表'!$C$47:$D$297,2,0))</f>
        <v>原子武士</v>
      </c>
      <c r="O1224" s="3" t="str">
        <f t="shared" si="19"/>
        <v>原子武士</v>
      </c>
      <c r="P1224" s="3">
        <f>INT(COUNTIFS(工作表3!A:A,A1224))</f>
        <v>1</v>
      </c>
      <c r="Q1224" s="3" t="str">
        <f>IF($P1224=0,$D1224,VLOOKUP($A1224,工作表3!$A$6:$L$1016,12,0))</f>
        <v>主线关卡【宝宝丁】概率掉落</v>
      </c>
    </row>
    <row r="1225" spans="1:17">
      <c r="A1225" s="81">
        <v>20213</v>
      </c>
      <c r="B1225" s="55" t="s">
        <v>1710</v>
      </c>
      <c r="C1225" s="82" t="s">
        <v>138</v>
      </c>
      <c r="D1225" s="93" t="s">
        <v>1824</v>
      </c>
      <c r="E1225" s="26">
        <v>103</v>
      </c>
      <c r="F1225" s="26">
        <v>1</v>
      </c>
      <c r="G1225" s="26">
        <v>741</v>
      </c>
      <c r="H1225" s="26">
        <v>59</v>
      </c>
      <c r="I1225" s="26">
        <v>0</v>
      </c>
      <c r="M1225" s="22" t="str">
        <f>IF(ISERROR(VLOOKUP($B1225,'[1]2.图文对照表'!$C$47:$D$297,2,0)),$B1225,VLOOKUP($B1225,'[1]2.图文对照表'!$C$47:$D$297,2,0))</f>
        <v>原子武士</v>
      </c>
      <c r="O1225" s="3" t="str">
        <f t="shared" si="19"/>
        <v>原子武士</v>
      </c>
      <c r="P1225" s="3">
        <f>INT(COUNTIFS(工作表3!A:A,A1225))</f>
        <v>1</v>
      </c>
      <c r="Q1225" s="3" t="str">
        <f>IF($P1225=0,$D1225,VLOOKUP($A1225,工作表3!$A$6:$L$1016,12,0))</f>
        <v>主线关卡【喵喵】概率掉落</v>
      </c>
    </row>
    <row r="1226" spans="1:17">
      <c r="A1226" s="81">
        <v>20214</v>
      </c>
      <c r="B1226" s="55" t="s">
        <v>1710</v>
      </c>
      <c r="C1226" s="82" t="s">
        <v>138</v>
      </c>
      <c r="D1226" s="93" t="s">
        <v>1917</v>
      </c>
      <c r="E1226" s="26">
        <v>103</v>
      </c>
      <c r="F1226" s="26">
        <v>1</v>
      </c>
      <c r="G1226" s="26">
        <v>962</v>
      </c>
      <c r="H1226" s="26">
        <v>76</v>
      </c>
      <c r="I1226" s="26">
        <v>0</v>
      </c>
      <c r="M1226" s="22" t="str">
        <f>IF(ISERROR(VLOOKUP($B1226,'[1]2.图文对照表'!$C$47:$D$297,2,0)),$B1226,VLOOKUP($B1226,'[1]2.图文对照表'!$C$47:$D$297,2,0))</f>
        <v>原子武士</v>
      </c>
      <c r="O1226" s="3" t="str">
        <f t="shared" si="19"/>
        <v>原子武士</v>
      </c>
      <c r="P1226" s="3">
        <f>INT(COUNTIFS(工作表3!A:A,A1226))</f>
        <v>1</v>
      </c>
      <c r="Q1226" s="3" t="str">
        <f>IF($P1226=0,$D1226,VLOOKUP($A1226,工作表3!$A$6:$L$1016,12,0))</f>
        <v>主线关卡【菊草叶】概率掉落</v>
      </c>
    </row>
    <row r="1227" spans="1:17">
      <c r="A1227" s="81">
        <v>20215</v>
      </c>
      <c r="B1227" s="55" t="s">
        <v>1710</v>
      </c>
      <c r="C1227" s="82" t="s">
        <v>138</v>
      </c>
      <c r="D1227" s="93" t="s">
        <v>2033</v>
      </c>
      <c r="E1227" s="26">
        <v>103</v>
      </c>
      <c r="F1227" s="26">
        <v>1</v>
      </c>
      <c r="G1227" s="26">
        <v>1105</v>
      </c>
      <c r="H1227" s="26">
        <v>87</v>
      </c>
      <c r="I1227" s="26">
        <v>0</v>
      </c>
      <c r="M1227" s="22" t="str">
        <f>IF(ISERROR(VLOOKUP($B1227,'[1]2.图文对照表'!$C$47:$D$297,2,0)),$B1227,VLOOKUP($B1227,'[1]2.图文对照表'!$C$47:$D$297,2,0))</f>
        <v>原子武士</v>
      </c>
      <c r="O1227" s="3" t="str">
        <f t="shared" si="19"/>
        <v>原子武士</v>
      </c>
      <c r="P1227" s="3">
        <f>INT(COUNTIFS(工作表3!A:A,A1227))</f>
        <v>1</v>
      </c>
      <c r="Q1227" s="3" t="str">
        <f>IF($P1227=0,$D1227,VLOOKUP($A1227,工作表3!$A$6:$L$1016,12,0))</f>
        <v>主线关卡【毽子草】概率掉落</v>
      </c>
    </row>
    <row r="1228" spans="1:17">
      <c r="A1228" s="81">
        <v>20216</v>
      </c>
      <c r="B1228" s="55" t="s">
        <v>1710</v>
      </c>
      <c r="C1228" s="82" t="s">
        <v>138</v>
      </c>
      <c r="D1228" s="93" t="s">
        <v>1866</v>
      </c>
      <c r="E1228" s="26">
        <v>103</v>
      </c>
      <c r="F1228" s="26">
        <v>1</v>
      </c>
      <c r="G1228" s="26">
        <v>1270</v>
      </c>
      <c r="H1228" s="26">
        <v>100</v>
      </c>
      <c r="I1228" s="26">
        <v>0</v>
      </c>
      <c r="M1228" s="22" t="str">
        <f>IF(ISERROR(VLOOKUP($B1228,'[1]2.图文对照表'!$C$47:$D$297,2,0)),$B1228,VLOOKUP($B1228,'[1]2.图文对照表'!$C$47:$D$297,2,0))</f>
        <v>原子武士</v>
      </c>
      <c r="O1228" s="3" t="str">
        <f t="shared" si="19"/>
        <v>原子武士</v>
      </c>
      <c r="P1228" s="3">
        <f>INT(COUNTIFS(工作表3!A:A,A1228))</f>
        <v>1</v>
      </c>
      <c r="Q1228" s="3" t="str">
        <f>IF($P1228=0,$D1228,VLOOKUP($A1228,工作表3!$A$6:$L$1016,12,0))</f>
        <v>主线关卡【喇叭芽】概率掉落</v>
      </c>
    </row>
    <row r="1229" spans="1:17">
      <c r="A1229" s="81">
        <v>20217</v>
      </c>
      <c r="B1229" s="55" t="s">
        <v>591</v>
      </c>
      <c r="C1229" s="82" t="s">
        <v>138</v>
      </c>
      <c r="D1229" s="93" t="s">
        <v>1802</v>
      </c>
      <c r="E1229" s="26">
        <v>103</v>
      </c>
      <c r="F1229" s="26">
        <v>1</v>
      </c>
      <c r="G1229" s="26">
        <v>227</v>
      </c>
      <c r="H1229" s="26">
        <v>19</v>
      </c>
      <c r="I1229" s="26">
        <v>0</v>
      </c>
      <c r="M1229" s="22" t="str">
        <f>IF(ISERROR(VLOOKUP($B1229,'[1]2.图文对照表'!$C$47:$D$297,2,0)),$B1229,VLOOKUP($B1229,'[1]2.图文对照表'!$C$47:$D$297,2,0))</f>
        <v>菊石兽</v>
      </c>
      <c r="O1229" s="3" t="str">
        <f t="shared" si="19"/>
        <v>菊石兽</v>
      </c>
      <c r="P1229" s="3">
        <f>INT(COUNTIFS(工作表3!A:A,A1229))</f>
        <v>1</v>
      </c>
      <c r="Q1229" s="3" t="str">
        <f>IF($P1229=0,$D1229,VLOOKUP($A1229,工作表3!$A$6:$L$1016,12,0))</f>
        <v>主线关卡【超梦】概率掉落</v>
      </c>
    </row>
    <row r="1230" spans="1:17">
      <c r="A1230" s="81">
        <v>20218</v>
      </c>
      <c r="B1230" s="55" t="s">
        <v>591</v>
      </c>
      <c r="C1230" s="82" t="s">
        <v>138</v>
      </c>
      <c r="D1230" s="93" t="s">
        <v>1929</v>
      </c>
      <c r="E1230" s="26">
        <v>103</v>
      </c>
      <c r="F1230" s="26">
        <v>1</v>
      </c>
      <c r="G1230" s="26">
        <v>390</v>
      </c>
      <c r="H1230" s="26">
        <v>32</v>
      </c>
      <c r="I1230" s="26">
        <v>0</v>
      </c>
      <c r="M1230" s="22" t="str">
        <f>IF(ISERROR(VLOOKUP($B1230,'[1]2.图文对照表'!$C$47:$D$297,2,0)),$B1230,VLOOKUP($B1230,'[1]2.图文对照表'!$C$47:$D$297,2,0))</f>
        <v>菊石兽</v>
      </c>
      <c r="O1230" s="3" t="str">
        <f t="shared" si="19"/>
        <v>菊石兽</v>
      </c>
      <c r="P1230" s="3">
        <f>INT(COUNTIFS(工作表3!A:A,A1230))</f>
        <v>1</v>
      </c>
      <c r="Q1230" s="3" t="str">
        <f>IF($P1230=0,$D1230,VLOOKUP($A1230,工作表3!$A$6:$L$1016,12,0))</f>
        <v>主线关卡【龙龙贝】概率掉落</v>
      </c>
    </row>
    <row r="1231" spans="1:17">
      <c r="A1231" s="81">
        <v>20219</v>
      </c>
      <c r="B1231" s="55" t="s">
        <v>591</v>
      </c>
      <c r="C1231" s="82" t="s">
        <v>138</v>
      </c>
      <c r="D1231" s="93" t="s">
        <v>2026</v>
      </c>
      <c r="E1231" s="26">
        <v>103</v>
      </c>
      <c r="F1231" s="26">
        <v>1</v>
      </c>
      <c r="G1231" s="26">
        <v>602</v>
      </c>
      <c r="H1231" s="26">
        <v>48</v>
      </c>
      <c r="I1231" s="26">
        <v>0</v>
      </c>
      <c r="M1231" s="22" t="str">
        <f>IF(ISERROR(VLOOKUP($B1231,'[1]2.图文对照表'!$C$47:$D$297,2,0)),$B1231,VLOOKUP($B1231,'[1]2.图文对照表'!$C$47:$D$297,2,0))</f>
        <v>菊石兽</v>
      </c>
      <c r="O1231" s="3" t="str">
        <f t="shared" si="19"/>
        <v>菊石兽</v>
      </c>
      <c r="P1231" s="3">
        <f>INT(COUNTIFS(工作表3!A:A,A1231))</f>
        <v>1</v>
      </c>
      <c r="Q1231" s="3" t="str">
        <f>IF($P1231=0,$D1231,VLOOKUP($A1231,工作表3!$A$6:$L$1016,12,0))</f>
        <v>主线关卡【妙蛙种子】概率掉落</v>
      </c>
    </row>
    <row r="1232" spans="1:17">
      <c r="A1232" s="81">
        <v>20220</v>
      </c>
      <c r="B1232" s="55" t="s">
        <v>591</v>
      </c>
      <c r="C1232" s="82" t="s">
        <v>138</v>
      </c>
      <c r="D1232" s="93" t="s">
        <v>1804</v>
      </c>
      <c r="E1232" s="26">
        <v>103</v>
      </c>
      <c r="F1232" s="26">
        <v>1</v>
      </c>
      <c r="G1232" s="26">
        <v>706</v>
      </c>
      <c r="H1232" s="26">
        <v>56</v>
      </c>
      <c r="I1232" s="26">
        <v>0</v>
      </c>
      <c r="M1232" s="22" t="str">
        <f>IF(ISERROR(VLOOKUP($B1232,'[1]2.图文对照表'!$C$47:$D$297,2,0)),$B1232,VLOOKUP($B1232,'[1]2.图文对照表'!$C$47:$D$297,2,0))</f>
        <v>菊石兽</v>
      </c>
      <c r="O1232" s="3" t="str">
        <f t="shared" si="19"/>
        <v>菊石兽</v>
      </c>
      <c r="P1232" s="3">
        <f>INT(COUNTIFS(工作表3!A:A,A1232))</f>
        <v>1</v>
      </c>
      <c r="Q1232" s="3" t="str">
        <f>IF($P1232=0,$D1232,VLOOKUP($A1232,工作表3!$A$6:$L$1016,12,0))</f>
        <v>主线关卡【尼多郎】概率掉落</v>
      </c>
    </row>
    <row r="1233" spans="1:17">
      <c r="A1233" s="81">
        <v>20221</v>
      </c>
      <c r="B1233" s="55" t="s">
        <v>591</v>
      </c>
      <c r="C1233" s="82" t="s">
        <v>138</v>
      </c>
      <c r="D1233" s="93" t="s">
        <v>1768</v>
      </c>
      <c r="E1233" s="26">
        <v>103</v>
      </c>
      <c r="F1233" s="26">
        <v>1</v>
      </c>
      <c r="G1233" s="26">
        <v>975</v>
      </c>
      <c r="H1233" s="26">
        <v>77</v>
      </c>
      <c r="I1233" s="26">
        <v>0</v>
      </c>
      <c r="M1233" s="22" t="str">
        <f>IF(ISERROR(VLOOKUP($B1233,'[1]2.图文对照表'!$C$47:$D$297,2,0)),$B1233,VLOOKUP($B1233,'[1]2.图文对照表'!$C$47:$D$297,2,0))</f>
        <v>菊石兽</v>
      </c>
      <c r="O1233" s="3" t="str">
        <f t="shared" si="19"/>
        <v>菊石兽</v>
      </c>
      <c r="P1233" s="3">
        <f>INT(COUNTIFS(工作表3!A:A,A1233))</f>
        <v>1</v>
      </c>
      <c r="Q1233" s="3" t="str">
        <f>IF($P1233=0,$D1233,VLOOKUP($A1233,工作表3!$A$6:$L$1016,12,0))</f>
        <v>主线关卡【壶壶】概率掉落</v>
      </c>
    </row>
    <row r="1234" spans="1:17">
      <c r="A1234" s="81">
        <v>20222</v>
      </c>
      <c r="B1234" s="55" t="s">
        <v>591</v>
      </c>
      <c r="C1234" s="82" t="s">
        <v>138</v>
      </c>
      <c r="D1234" s="93" t="s">
        <v>1794</v>
      </c>
      <c r="E1234" s="26">
        <v>103</v>
      </c>
      <c r="F1234" s="26">
        <v>1</v>
      </c>
      <c r="G1234" s="26">
        <v>1118</v>
      </c>
      <c r="H1234" s="26">
        <v>88</v>
      </c>
      <c r="I1234" s="26">
        <v>0</v>
      </c>
      <c r="M1234" s="22" t="str">
        <f>IF(ISERROR(VLOOKUP($B1234,'[1]2.图文对照表'!$C$47:$D$297,2,0)),$B1234,VLOOKUP($B1234,'[1]2.图文对照表'!$C$47:$D$297,2,0))</f>
        <v>菊石兽</v>
      </c>
      <c r="O1234" s="3" t="str">
        <f t="shared" si="19"/>
        <v>菊石兽</v>
      </c>
      <c r="P1234" s="3">
        <f>INT(COUNTIFS(工作表3!A:A,A1234))</f>
        <v>1</v>
      </c>
      <c r="Q1234" s="3" t="str">
        <f>IF($P1234=0,$D1234,VLOOKUP($A1234,工作表3!$A$6:$L$1016,12,0))</f>
        <v>主线关卡【杰尼龟】概率掉落</v>
      </c>
    </row>
    <row r="1235" spans="1:17">
      <c r="A1235" s="81">
        <v>20223</v>
      </c>
      <c r="B1235" s="55" t="s">
        <v>2181</v>
      </c>
      <c r="C1235" s="82" t="s">
        <v>138</v>
      </c>
      <c r="D1235" s="93" t="s">
        <v>1794</v>
      </c>
      <c r="E1235" s="26">
        <v>103</v>
      </c>
      <c r="F1235" s="26">
        <v>1</v>
      </c>
      <c r="G1235" s="26">
        <v>175</v>
      </c>
      <c r="H1235" s="26">
        <v>15</v>
      </c>
      <c r="I1235" s="26">
        <v>0</v>
      </c>
      <c r="M1235" s="22" t="str">
        <f>IF(ISERROR(VLOOKUP($B1235,'[1]2.图文对照表'!$C$47:$D$297,2,0)),$B1235,VLOOKUP($B1235,'[1]2.图文对照表'!$C$47:$D$297,2,0))</f>
        <v>乌马洪</v>
      </c>
      <c r="O1235" s="3" t="str">
        <f t="shared" si="19"/>
        <v>乌马洪</v>
      </c>
      <c r="P1235" s="3">
        <f>INT(COUNTIFS(工作表3!A:A,A1235))</f>
        <v>1</v>
      </c>
      <c r="Q1235" s="3" t="str">
        <f>IF($P1235=0,$D1235,VLOOKUP($A1235,工作表3!$A$6:$L$1016,12,0))</f>
        <v>主线关卡【未知图腾】概率掉落</v>
      </c>
    </row>
    <row r="1236" spans="1:17">
      <c r="A1236" s="81">
        <v>20224</v>
      </c>
      <c r="B1236" s="55" t="s">
        <v>2181</v>
      </c>
      <c r="C1236" s="82" t="s">
        <v>138</v>
      </c>
      <c r="D1236" s="93" t="s">
        <v>1917</v>
      </c>
      <c r="E1236" s="26">
        <v>103</v>
      </c>
      <c r="F1236" s="26">
        <v>1</v>
      </c>
      <c r="G1236" s="26">
        <v>394</v>
      </c>
      <c r="H1236" s="26">
        <v>32</v>
      </c>
      <c r="I1236" s="26">
        <v>0</v>
      </c>
      <c r="M1236" s="22" t="str">
        <f>IF(ISERROR(VLOOKUP($B1236,'[1]2.图文对照表'!$C$47:$D$297,2,0)),$B1236,VLOOKUP($B1236,'[1]2.图文对照表'!$C$47:$D$297,2,0))</f>
        <v>乌马洪</v>
      </c>
      <c r="O1236" s="3" t="str">
        <f t="shared" si="19"/>
        <v>乌马洪</v>
      </c>
      <c r="P1236" s="3">
        <f>INT(COUNTIFS(工作表3!A:A,A1236))</f>
        <v>1</v>
      </c>
      <c r="Q1236" s="3" t="str">
        <f>IF($P1236=0,$D1236,VLOOKUP($A1236,工作表3!$A$6:$L$1016,12,0))</f>
        <v>主线关卡【地震鲶鱼】概率掉落</v>
      </c>
    </row>
    <row r="1237" spans="1:17">
      <c r="A1237" s="81">
        <v>20225</v>
      </c>
      <c r="B1237" s="55" t="s">
        <v>2181</v>
      </c>
      <c r="C1237" s="82" t="s">
        <v>138</v>
      </c>
      <c r="D1237" s="93" t="s">
        <v>2031</v>
      </c>
      <c r="E1237" s="26">
        <v>103</v>
      </c>
      <c r="F1237" s="26">
        <v>1</v>
      </c>
      <c r="G1237" s="26">
        <v>654</v>
      </c>
      <c r="H1237" s="26">
        <v>52</v>
      </c>
      <c r="I1237" s="26">
        <v>0</v>
      </c>
      <c r="M1237" s="22" t="str">
        <f>IF(ISERROR(VLOOKUP($B1237,'[1]2.图文对照表'!$C$47:$D$297,2,0)),$B1237,VLOOKUP($B1237,'[1]2.图文对照表'!$C$47:$D$297,2,0))</f>
        <v>乌马洪</v>
      </c>
      <c r="O1237" s="3" t="str">
        <f t="shared" si="19"/>
        <v>乌马洪</v>
      </c>
      <c r="P1237" s="3">
        <f>INT(COUNTIFS(工作表3!A:A,A1237))</f>
        <v>1</v>
      </c>
      <c r="Q1237" s="3" t="str">
        <f>IF($P1237=0,$D1237,VLOOKUP($A1237,工作表3!$A$6:$L$1016,12,0))</f>
        <v>主线关卡【喇叭芽】概率掉落</v>
      </c>
    </row>
    <row r="1238" spans="1:17">
      <c r="A1238" s="81">
        <v>20226</v>
      </c>
      <c r="B1238" s="55" t="s">
        <v>2181</v>
      </c>
      <c r="C1238" s="82" t="s">
        <v>138</v>
      </c>
      <c r="D1238" s="93" t="s">
        <v>1866</v>
      </c>
      <c r="E1238" s="26">
        <v>103</v>
      </c>
      <c r="F1238" s="26">
        <v>1</v>
      </c>
      <c r="G1238" s="26">
        <v>754</v>
      </c>
      <c r="H1238" s="26">
        <v>60</v>
      </c>
      <c r="I1238" s="26">
        <v>0</v>
      </c>
      <c r="M1238" s="22" t="str">
        <f>IF(ISERROR(VLOOKUP($B1238,'[1]2.图文对照表'!$C$47:$D$297,2,0)),$B1238,VLOOKUP($B1238,'[1]2.图文对照表'!$C$47:$D$297,2,0))</f>
        <v>乌马洪</v>
      </c>
      <c r="O1238" s="3" t="str">
        <f t="shared" si="19"/>
        <v>乌马洪</v>
      </c>
      <c r="P1238" s="3">
        <f>INT(COUNTIFS(工作表3!A:A,A1238))</f>
        <v>1</v>
      </c>
      <c r="Q1238" s="3" t="str">
        <f>IF($P1238=0,$D1238,VLOOKUP($A1238,工作表3!$A$6:$L$1016,12,0))</f>
        <v>主线关卡【菊草叶】概率掉落</v>
      </c>
    </row>
    <row r="1239" spans="1:17">
      <c r="A1239" s="81">
        <v>20227</v>
      </c>
      <c r="B1239" s="55" t="s">
        <v>2181</v>
      </c>
      <c r="C1239" s="82" t="s">
        <v>138</v>
      </c>
      <c r="D1239" s="93" t="s">
        <v>2033</v>
      </c>
      <c r="E1239" s="26">
        <v>103</v>
      </c>
      <c r="F1239" s="26">
        <v>1</v>
      </c>
      <c r="G1239" s="26">
        <v>988</v>
      </c>
      <c r="H1239" s="26">
        <v>78</v>
      </c>
      <c r="I1239" s="26">
        <v>0</v>
      </c>
      <c r="M1239" s="22" t="str">
        <f>IF(ISERROR(VLOOKUP($B1239,'[1]2.图文对照表'!$C$47:$D$297,2,0)),$B1239,VLOOKUP($B1239,'[1]2.图文对照表'!$C$47:$D$297,2,0))</f>
        <v>乌马洪</v>
      </c>
      <c r="O1239" s="3" t="str">
        <f t="shared" si="19"/>
        <v>乌马洪</v>
      </c>
      <c r="P1239" s="3">
        <f>INT(COUNTIFS(工作表3!A:A,A1239))</f>
        <v>1</v>
      </c>
      <c r="Q1239" s="3" t="str">
        <f>IF($P1239=0,$D1239,VLOOKUP($A1239,工作表3!$A$6:$L$1016,12,0))</f>
        <v>主线关卡【洋洋蜻蜓】概率掉落</v>
      </c>
    </row>
    <row r="1240" spans="1:17">
      <c r="A1240" s="81">
        <v>20228</v>
      </c>
      <c r="B1240" s="55" t="s">
        <v>2181</v>
      </c>
      <c r="C1240" s="82" t="s">
        <v>138</v>
      </c>
      <c r="D1240" s="93" t="s">
        <v>1787</v>
      </c>
      <c r="E1240" s="26">
        <v>103</v>
      </c>
      <c r="F1240" s="26">
        <v>1</v>
      </c>
      <c r="G1240" s="26">
        <v>1131</v>
      </c>
      <c r="H1240" s="26">
        <v>89</v>
      </c>
      <c r="I1240" s="26">
        <v>0</v>
      </c>
      <c r="M1240" s="22" t="str">
        <f>IF(ISERROR(VLOOKUP($B1240,'[1]2.图文对照表'!$C$47:$D$297,2,0)),$B1240,VLOOKUP($B1240,'[1]2.图文对照表'!$C$47:$D$297,2,0))</f>
        <v>乌马洪</v>
      </c>
      <c r="O1240" s="3" t="str">
        <f t="shared" si="19"/>
        <v>乌马洪</v>
      </c>
      <c r="P1240" s="3">
        <f>INT(COUNTIFS(工作表3!A:A,A1240))</f>
        <v>1</v>
      </c>
      <c r="Q1240" s="3" t="str">
        <f>IF($P1240=0,$D1240,VLOOKUP($A1240,工作表3!$A$6:$L$1016,12,0))</f>
        <v>主线关卡【菊草叶】概率掉落</v>
      </c>
    </row>
    <row r="1241" spans="1:17">
      <c r="A1241" s="81">
        <v>20229</v>
      </c>
      <c r="B1241" s="55" t="s">
        <v>2181</v>
      </c>
      <c r="C1241" s="82" t="s">
        <v>138</v>
      </c>
      <c r="D1241" s="93" t="s">
        <v>1818</v>
      </c>
      <c r="E1241" s="26">
        <v>103</v>
      </c>
      <c r="F1241" s="26">
        <v>1</v>
      </c>
      <c r="G1241" s="26">
        <v>1257</v>
      </c>
      <c r="H1241" s="26">
        <v>99</v>
      </c>
      <c r="I1241" s="26">
        <v>0</v>
      </c>
      <c r="M1241" s="22" t="str">
        <f>IF(ISERROR(VLOOKUP($B1241,'[1]2.图文对照表'!$C$47:$D$297,2,0)),$B1241,VLOOKUP($B1241,'[1]2.图文对照表'!$C$47:$D$297,2,0))</f>
        <v>乌马洪</v>
      </c>
      <c r="O1241" s="3" t="str">
        <f t="shared" si="19"/>
        <v>乌马洪</v>
      </c>
      <c r="P1241" s="3">
        <f>INT(COUNTIFS(工作表3!A:A,A1241))</f>
        <v>1</v>
      </c>
      <c r="Q1241" s="3" t="str">
        <f>IF($P1241=0,$D1241,VLOOKUP($A1241,工作表3!$A$6:$L$1016,12,0))</f>
        <v>主线关卡【大奶罐】概率掉落</v>
      </c>
    </row>
    <row r="1242" spans="1:17">
      <c r="A1242" s="81">
        <v>20230</v>
      </c>
      <c r="B1242" s="55" t="s">
        <v>589</v>
      </c>
      <c r="C1242" s="82" t="s">
        <v>138</v>
      </c>
      <c r="D1242" s="93" t="s">
        <v>1802</v>
      </c>
      <c r="E1242" s="26">
        <v>103</v>
      </c>
      <c r="F1242" s="26">
        <v>1</v>
      </c>
      <c r="G1242" s="26">
        <v>277</v>
      </c>
      <c r="H1242" s="26">
        <v>23</v>
      </c>
      <c r="I1242" s="26">
        <v>0</v>
      </c>
      <c r="M1242" s="22" t="str">
        <f>IF(ISERROR(VLOOKUP($B1242,'[1]2.图文对照表'!$C$47:$D$297,2,0)),$B1242,VLOOKUP($B1242,'[1]2.图文对照表'!$C$47:$D$297,2,0))</f>
        <v>玛瑙水母</v>
      </c>
      <c r="O1242" s="3" t="str">
        <f t="shared" si="19"/>
        <v>玛瑙水母</v>
      </c>
      <c r="P1242" s="3">
        <f>INT(COUNTIFS(工作表3!A:A,A1242))</f>
        <v>1</v>
      </c>
      <c r="Q1242" s="3" t="str">
        <f>IF($P1242=0,$D1242,VLOOKUP($A1242,工作表3!$A$6:$L$1016,12,0))</f>
        <v>主线关卡【尼多郎】概率掉落</v>
      </c>
    </row>
    <row r="1243" spans="1:17">
      <c r="A1243" s="81">
        <v>20231</v>
      </c>
      <c r="B1243" s="55" t="s">
        <v>589</v>
      </c>
      <c r="C1243" s="82" t="s">
        <v>138</v>
      </c>
      <c r="D1243" s="93" t="s">
        <v>1816</v>
      </c>
      <c r="E1243" s="26">
        <v>103</v>
      </c>
      <c r="F1243" s="26">
        <v>1</v>
      </c>
      <c r="G1243" s="26">
        <v>342</v>
      </c>
      <c r="H1243" s="26">
        <v>28</v>
      </c>
      <c r="I1243" s="26">
        <v>0</v>
      </c>
      <c r="M1243" s="22" t="str">
        <f>IF(ISERROR(VLOOKUP($B1243,'[1]2.图文对照表'!$C$47:$D$297,2,0)),$B1243,VLOOKUP($B1243,'[1]2.图文对照表'!$C$47:$D$297,2,0))</f>
        <v>玛瑙水母</v>
      </c>
      <c r="O1243" s="3" t="str">
        <f t="shared" si="19"/>
        <v>玛瑙水母</v>
      </c>
      <c r="P1243" s="3">
        <f>INT(COUNTIFS(工作表3!A:A,A1243))</f>
        <v>1</v>
      </c>
      <c r="Q1243" s="3" t="str">
        <f>IF($P1243=0,$D1243,VLOOKUP($A1243,工作表3!$A$6:$L$1016,12,0))</f>
        <v>主线关卡【洋洋蜻蜓】概率掉落</v>
      </c>
    </row>
    <row r="1244" spans="1:17">
      <c r="A1244" s="81">
        <v>20232</v>
      </c>
      <c r="B1244" s="55" t="s">
        <v>589</v>
      </c>
      <c r="C1244" s="82" t="s">
        <v>138</v>
      </c>
      <c r="D1244" s="93" t="s">
        <v>1935</v>
      </c>
      <c r="E1244" s="26">
        <v>103</v>
      </c>
      <c r="F1244" s="26">
        <v>1</v>
      </c>
      <c r="G1244" s="26">
        <v>448</v>
      </c>
      <c r="H1244" s="26">
        <v>36</v>
      </c>
      <c r="I1244" s="26">
        <v>0</v>
      </c>
      <c r="M1244" s="22" t="str">
        <f>IF(ISERROR(VLOOKUP($B1244,'[1]2.图文对照表'!$C$47:$D$297,2,0)),$B1244,VLOOKUP($B1244,'[1]2.图文对照表'!$C$47:$D$297,2,0))</f>
        <v>玛瑙水母</v>
      </c>
      <c r="O1244" s="3" t="str">
        <f t="shared" si="19"/>
        <v>玛瑙水母</v>
      </c>
      <c r="P1244" s="3">
        <f>INT(COUNTIFS(工作表3!A:A,A1244))</f>
        <v>1</v>
      </c>
      <c r="Q1244" s="3" t="str">
        <f>IF($P1244=0,$D1244,VLOOKUP($A1244,工作表3!$A$6:$L$1016,12,0))</f>
        <v>主线关卡【凯利阿】概率掉落</v>
      </c>
    </row>
    <row r="1245" spans="1:17">
      <c r="A1245" s="81">
        <v>20233</v>
      </c>
      <c r="B1245" s="55" t="s">
        <v>589</v>
      </c>
      <c r="C1245" s="82" t="s">
        <v>138</v>
      </c>
      <c r="D1245" s="93" t="s">
        <v>1917</v>
      </c>
      <c r="E1245" s="26">
        <v>103</v>
      </c>
      <c r="F1245" s="26">
        <v>1</v>
      </c>
      <c r="G1245" s="26">
        <v>546</v>
      </c>
      <c r="H1245" s="26">
        <v>44</v>
      </c>
      <c r="I1245" s="26">
        <v>0</v>
      </c>
      <c r="M1245" s="22" t="str">
        <f>IF(ISERROR(VLOOKUP($B1245,'[1]2.图文对照表'!$C$47:$D$297,2,0)),$B1245,VLOOKUP($B1245,'[1]2.图文对照表'!$C$47:$D$297,2,0))</f>
        <v>玛瑙水母</v>
      </c>
      <c r="O1245" s="3" t="str">
        <f t="shared" si="19"/>
        <v>玛瑙水母</v>
      </c>
      <c r="P1245" s="3">
        <f>INT(COUNTIFS(工作表3!A:A,A1245))</f>
        <v>1</v>
      </c>
      <c r="Q1245" s="3" t="str">
        <f>IF($P1245=0,$D1245,VLOOKUP($A1245,工作表3!$A$6:$L$1016,12,0))</f>
        <v>主线关卡【煤炭龟】概率掉落</v>
      </c>
    </row>
    <row r="1246" spans="1:17">
      <c r="A1246" s="81">
        <v>20234</v>
      </c>
      <c r="B1246" s="55" t="s">
        <v>589</v>
      </c>
      <c r="C1246" s="82" t="s">
        <v>138</v>
      </c>
      <c r="D1246" s="93" t="s">
        <v>1939</v>
      </c>
      <c r="E1246" s="26">
        <v>103</v>
      </c>
      <c r="F1246" s="26">
        <v>1</v>
      </c>
      <c r="G1246" s="26">
        <v>1144</v>
      </c>
      <c r="H1246" s="26">
        <v>90</v>
      </c>
      <c r="I1246" s="26">
        <v>0</v>
      </c>
      <c r="M1246" s="22" t="str">
        <f>IF(ISERROR(VLOOKUP($B1246,'[1]2.图文对照表'!$C$47:$D$297,2,0)),$B1246,VLOOKUP($B1246,'[1]2.图文对照表'!$C$47:$D$297,2,0))</f>
        <v>玛瑙水母</v>
      </c>
      <c r="O1246" s="3" t="str">
        <f t="shared" si="19"/>
        <v>玛瑙水母</v>
      </c>
      <c r="P1246" s="3">
        <f>INT(COUNTIFS(工作表3!A:A,A1246))</f>
        <v>1</v>
      </c>
      <c r="Q1246" s="3" t="str">
        <f>IF($P1246=0,$D1246,VLOOKUP($A1246,工作表3!$A$6:$L$1016,12,0))</f>
        <v>主线关卡【壶壶】概率掉落</v>
      </c>
    </row>
    <row r="1247" spans="1:17">
      <c r="A1247" s="81">
        <v>20235</v>
      </c>
      <c r="B1247" s="55" t="s">
        <v>2160</v>
      </c>
      <c r="C1247" s="82" t="s">
        <v>138</v>
      </c>
      <c r="D1247" s="93" t="s">
        <v>1807</v>
      </c>
      <c r="E1247" s="26">
        <v>103</v>
      </c>
      <c r="F1247" s="26">
        <v>1</v>
      </c>
      <c r="G1247" s="26">
        <v>399</v>
      </c>
      <c r="H1247" s="26">
        <v>33</v>
      </c>
      <c r="I1247" s="26">
        <v>0</v>
      </c>
      <c r="M1247" s="22" t="str">
        <f>IF(ISERROR(VLOOKUP($B1247,'[1]2.图文对照表'!$C$47:$D$297,2,0)),$B1247,VLOOKUP($B1247,'[1]2.图文对照表'!$C$47:$D$297,2,0))</f>
        <v>超合金黑光</v>
      </c>
      <c r="O1247" s="3" t="str">
        <f t="shared" si="19"/>
        <v>超合金黑光</v>
      </c>
      <c r="P1247" s="3">
        <f>INT(COUNTIFS(工作表3!A:A,A1247))</f>
        <v>1</v>
      </c>
      <c r="Q1247" s="3" t="str">
        <f>IF($P1247=0,$D1247,VLOOKUP($A1247,工作表3!$A$6:$L$1016,12,0))</f>
        <v>主线关卡【瓦斯弹】概率掉落</v>
      </c>
    </row>
    <row r="1248" spans="1:17">
      <c r="A1248" s="81">
        <v>20236</v>
      </c>
      <c r="B1248" s="55" t="s">
        <v>2160</v>
      </c>
      <c r="C1248" s="82" t="s">
        <v>138</v>
      </c>
      <c r="D1248" s="93" t="s">
        <v>1850</v>
      </c>
      <c r="E1248" s="26">
        <v>103</v>
      </c>
      <c r="F1248" s="26">
        <v>1</v>
      </c>
      <c r="G1248" s="26">
        <v>451</v>
      </c>
      <c r="H1248" s="26">
        <v>37</v>
      </c>
      <c r="I1248" s="26">
        <v>0</v>
      </c>
      <c r="M1248" s="22" t="str">
        <f>IF(ISERROR(VLOOKUP($B1248,'[1]2.图文对照表'!$C$47:$D$297,2,0)),$B1248,VLOOKUP($B1248,'[1]2.图文对照表'!$C$47:$D$297,2,0))</f>
        <v>超合金黑光</v>
      </c>
      <c r="O1248" s="3" t="str">
        <f t="shared" si="19"/>
        <v>超合金黑光</v>
      </c>
      <c r="P1248" s="3">
        <f>INT(COUNTIFS(工作表3!A:A,A1248))</f>
        <v>1</v>
      </c>
      <c r="Q1248" s="3" t="str">
        <f>IF($P1248=0,$D1248,VLOOKUP($A1248,工作表3!$A$6:$L$1016,12,0))</f>
        <v>主线关卡【杀手兔】概率掉落</v>
      </c>
    </row>
    <row r="1249" spans="1:17">
      <c r="A1249" s="81">
        <v>20237</v>
      </c>
      <c r="B1249" s="55" t="s">
        <v>2160</v>
      </c>
      <c r="C1249" s="82" t="s">
        <v>138</v>
      </c>
      <c r="D1249" s="93" t="s">
        <v>1826</v>
      </c>
      <c r="E1249" s="26">
        <v>103</v>
      </c>
      <c r="F1249" s="26">
        <v>1</v>
      </c>
      <c r="G1249" s="26">
        <v>663</v>
      </c>
      <c r="H1249" s="26">
        <v>53</v>
      </c>
      <c r="I1249" s="26">
        <v>0</v>
      </c>
      <c r="M1249" s="22" t="str">
        <f>IF(ISERROR(VLOOKUP($B1249,'[1]2.图文对照表'!$C$47:$D$297,2,0)),$B1249,VLOOKUP($B1249,'[1]2.图文对照表'!$C$47:$D$297,2,0))</f>
        <v>超合金黑光</v>
      </c>
      <c r="O1249" s="3" t="str">
        <f t="shared" si="19"/>
        <v>超合金黑光</v>
      </c>
      <c r="P1249" s="3">
        <f>INT(COUNTIFS(工作表3!A:A,A1249))</f>
        <v>1</v>
      </c>
      <c r="Q1249" s="3" t="str">
        <f>IF($P1249=0,$D1249,VLOOKUP($A1249,工作表3!$A$6:$L$1016,12,0))</f>
        <v>主线关卡【壶壶】概率掉落</v>
      </c>
    </row>
    <row r="1250" spans="1:17">
      <c r="A1250" s="81">
        <v>20238</v>
      </c>
      <c r="B1250" s="55" t="s">
        <v>2160</v>
      </c>
      <c r="C1250" s="82" t="s">
        <v>138</v>
      </c>
      <c r="D1250" s="93" t="s">
        <v>2029</v>
      </c>
      <c r="E1250" s="26">
        <v>103</v>
      </c>
      <c r="F1250" s="26">
        <v>1</v>
      </c>
      <c r="G1250" s="26">
        <v>871</v>
      </c>
      <c r="H1250" s="26">
        <v>69</v>
      </c>
      <c r="I1250" s="26">
        <v>0</v>
      </c>
      <c r="M1250" s="22" t="str">
        <f>IF(ISERROR(VLOOKUP($B1250,'[1]2.图文对照表'!$C$47:$D$297,2,0)),$B1250,VLOOKUP($B1250,'[1]2.图文对照表'!$C$47:$D$297,2,0))</f>
        <v>超合金黑光</v>
      </c>
      <c r="O1250" s="3" t="str">
        <f t="shared" si="19"/>
        <v>超合金黑光</v>
      </c>
      <c r="P1250" s="3">
        <f>INT(COUNTIFS(工作表3!A:A,A1250))</f>
        <v>1</v>
      </c>
      <c r="Q1250" s="3" t="str">
        <f>IF($P1250=0,$D1250,VLOOKUP($A1250,工作表3!$A$6:$L$1016,12,0))</f>
        <v>主线关卡【大舌头】概率掉落</v>
      </c>
    </row>
    <row r="1251" spans="1:17">
      <c r="A1251" s="81">
        <v>20239</v>
      </c>
      <c r="B1251" s="55" t="s">
        <v>2160</v>
      </c>
      <c r="C1251" s="82" t="s">
        <v>138</v>
      </c>
      <c r="D1251" s="93" t="s">
        <v>2202</v>
      </c>
      <c r="E1251" s="26">
        <v>103</v>
      </c>
      <c r="F1251" s="26">
        <v>1</v>
      </c>
      <c r="G1251" s="26">
        <v>1005</v>
      </c>
      <c r="H1251" s="26">
        <v>79</v>
      </c>
      <c r="I1251" s="26">
        <v>0</v>
      </c>
      <c r="M1251" s="22" t="str">
        <f>IF(ISERROR(VLOOKUP($B1251,'[1]2.图文对照表'!$C$47:$D$297,2,0)),$B1251,VLOOKUP($B1251,'[1]2.图文对照表'!$C$47:$D$297,2,0))</f>
        <v>超合金黑光</v>
      </c>
      <c r="O1251" s="3" t="str">
        <f t="shared" si="19"/>
        <v>超合金黑光</v>
      </c>
      <c r="P1251" s="3">
        <f>INT(COUNTIFS(工作表3!A:A,A1251))</f>
        <v>1</v>
      </c>
      <c r="Q1251" s="3" t="str">
        <f>IF($P1251=0,$D1251,VLOOKUP($A1251,工作表3!$A$6:$L$1016,12,0))</f>
        <v>主线关卡【地鼠】概率掉落</v>
      </c>
    </row>
    <row r="1252" spans="1:17">
      <c r="A1252" s="81">
        <v>20240</v>
      </c>
      <c r="B1252" s="55" t="s">
        <v>2160</v>
      </c>
      <c r="C1252" s="82" t="s">
        <v>138</v>
      </c>
      <c r="D1252" s="93" t="s">
        <v>2203</v>
      </c>
      <c r="E1252" s="26">
        <v>103</v>
      </c>
      <c r="F1252" s="26">
        <v>1</v>
      </c>
      <c r="G1252" s="26">
        <v>1163</v>
      </c>
      <c r="H1252" s="26">
        <v>91</v>
      </c>
      <c r="I1252" s="26">
        <v>0</v>
      </c>
      <c r="M1252" s="22" t="str">
        <f>IF(ISERROR(VLOOKUP($B1252,'[1]2.图文对照表'!$C$47:$D$297,2,0)),$B1252,VLOOKUP($B1252,'[1]2.图文对照表'!$C$47:$D$297,2,0))</f>
        <v>超合金黑光</v>
      </c>
      <c r="O1252" s="3" t="str">
        <f t="shared" si="19"/>
        <v>超合金黑光</v>
      </c>
      <c r="P1252" s="3">
        <f>INT(COUNTIFS(工作表3!A:A,A1252))</f>
        <v>1</v>
      </c>
      <c r="Q1252" s="3" t="str">
        <f>IF($P1252=0,$D1252,VLOOKUP($A1252,工作表3!$A$6:$L$1016,12,0))</f>
        <v>主线关卡【卡蒂狗】概率掉落</v>
      </c>
    </row>
    <row r="1253" spans="1:17">
      <c r="A1253" s="81">
        <v>20241</v>
      </c>
      <c r="B1253" s="55" t="s">
        <v>728</v>
      </c>
      <c r="C1253" s="82" t="s">
        <v>138</v>
      </c>
      <c r="D1253" s="93" t="s">
        <v>1875</v>
      </c>
      <c r="E1253" s="26">
        <v>103</v>
      </c>
      <c r="F1253" s="26">
        <v>1</v>
      </c>
      <c r="G1253" s="26">
        <v>290</v>
      </c>
      <c r="H1253" s="26">
        <v>24</v>
      </c>
      <c r="I1253" s="26">
        <v>0</v>
      </c>
      <c r="M1253" s="22" t="str">
        <f>IF(ISERROR(VLOOKUP($B1253,'[1]2.图文对照表'!$C$47:$D$297,2,0)),$B1253,VLOOKUP($B1253,'[1]2.图文对照表'!$C$47:$D$297,2,0))</f>
        <v>弹簧猪</v>
      </c>
      <c r="O1253" s="3" t="str">
        <f t="shared" si="19"/>
        <v>弹簧猪</v>
      </c>
      <c r="P1253" s="3">
        <f>INT(COUNTIFS(工作表3!A:A,A1253))</f>
        <v>1</v>
      </c>
      <c r="Q1253" s="3" t="str">
        <f>IF($P1253=0,$D1253,VLOOKUP($A1253,工作表3!$A$6:$L$1016,12,0))</f>
        <v>主线关卡【派拉斯】概率掉落</v>
      </c>
    </row>
    <row r="1254" spans="1:17">
      <c r="A1254" s="81">
        <v>20242</v>
      </c>
      <c r="B1254" s="55" t="s">
        <v>728</v>
      </c>
      <c r="C1254" s="82" t="s">
        <v>138</v>
      </c>
      <c r="D1254" s="93" t="s">
        <v>1824</v>
      </c>
      <c r="E1254" s="26">
        <v>103</v>
      </c>
      <c r="F1254" s="26">
        <v>1</v>
      </c>
      <c r="G1254" s="26">
        <v>425</v>
      </c>
      <c r="H1254" s="26">
        <v>35</v>
      </c>
      <c r="I1254" s="26">
        <v>0</v>
      </c>
      <c r="M1254" s="22" t="str">
        <f>IF(ISERROR(VLOOKUP($B1254,'[1]2.图文对照表'!$C$47:$D$297,2,0)),$B1254,VLOOKUP($B1254,'[1]2.图文对照表'!$C$47:$D$297,2,0))</f>
        <v>弹簧猪</v>
      </c>
      <c r="O1254" s="3" t="str">
        <f t="shared" si="19"/>
        <v>弹簧猪</v>
      </c>
      <c r="P1254" s="3">
        <f>INT(COUNTIFS(工作表3!A:A,A1254))</f>
        <v>1</v>
      </c>
      <c r="Q1254" s="3" t="str">
        <f>IF($P1254=0,$D1254,VLOOKUP($A1254,工作表3!$A$6:$L$1016,12,0))</f>
        <v>主线关卡【肯泰罗】概率掉落</v>
      </c>
    </row>
    <row r="1255" spans="1:17">
      <c r="A1255" s="81">
        <v>20243</v>
      </c>
      <c r="B1255" s="55" t="s">
        <v>728</v>
      </c>
      <c r="C1255" s="82" t="s">
        <v>138</v>
      </c>
      <c r="D1255" s="93" t="s">
        <v>1905</v>
      </c>
      <c r="E1255" s="26">
        <v>103</v>
      </c>
      <c r="F1255" s="26">
        <v>1</v>
      </c>
      <c r="G1255" s="26">
        <v>477</v>
      </c>
      <c r="H1255" s="26">
        <v>39</v>
      </c>
      <c r="I1255" s="26">
        <v>0</v>
      </c>
      <c r="M1255" s="22" t="str">
        <f>IF(ISERROR(VLOOKUP($B1255,'[1]2.图文对照表'!$C$47:$D$297,2,0)),$B1255,VLOOKUP($B1255,'[1]2.图文对照表'!$C$47:$D$297,2,0))</f>
        <v>弹簧猪</v>
      </c>
      <c r="O1255" s="3" t="str">
        <f t="shared" ref="O1255:O1318" si="20">IF($L1255&gt;0,CONCATENATE($M1255,"碎片"),$M1255)</f>
        <v>弹簧猪</v>
      </c>
      <c r="P1255" s="3">
        <f>INT(COUNTIFS(工作表3!A:A,A1255))</f>
        <v>1</v>
      </c>
      <c r="Q1255" s="3" t="str">
        <f>IF($P1255=0,$D1255,VLOOKUP($A1255,工作表3!$A$6:$L$1016,12,0))</f>
        <v>主线关卡【弹簧猪】概率掉落</v>
      </c>
    </row>
    <row r="1256" spans="1:17">
      <c r="A1256" s="81">
        <v>20244</v>
      </c>
      <c r="B1256" s="55" t="s">
        <v>728</v>
      </c>
      <c r="C1256" s="82" t="s">
        <v>138</v>
      </c>
      <c r="D1256" s="93" t="s">
        <v>2032</v>
      </c>
      <c r="E1256" s="26">
        <v>103</v>
      </c>
      <c r="F1256" s="26">
        <v>1</v>
      </c>
      <c r="G1256" s="26">
        <v>689</v>
      </c>
      <c r="H1256" s="26">
        <v>55</v>
      </c>
      <c r="I1256" s="26">
        <v>0</v>
      </c>
      <c r="M1256" s="22" t="str">
        <f>IF(ISERROR(VLOOKUP($B1256,'[1]2.图文对照表'!$C$47:$D$297,2,0)),$B1256,VLOOKUP($B1256,'[1]2.图文对照表'!$C$47:$D$297,2,0))</f>
        <v>弹簧猪</v>
      </c>
      <c r="O1256" s="3" t="str">
        <f t="shared" si="20"/>
        <v>弹簧猪</v>
      </c>
      <c r="P1256" s="3">
        <f>INT(COUNTIFS(工作表3!A:A,A1256))</f>
        <v>1</v>
      </c>
      <c r="Q1256" s="3" t="str">
        <f>IF($P1256=0,$D1256,VLOOKUP($A1256,工作表3!$A$6:$L$1016,12,0))</f>
        <v>主线关卡【穿山鼠】概率掉落</v>
      </c>
    </row>
    <row r="1257" spans="1:17">
      <c r="A1257" s="81">
        <v>20245</v>
      </c>
      <c r="B1257" s="55" t="s">
        <v>728</v>
      </c>
      <c r="C1257" s="82" t="s">
        <v>138</v>
      </c>
      <c r="D1257" s="93" t="s">
        <v>1857</v>
      </c>
      <c r="E1257" s="26">
        <v>103</v>
      </c>
      <c r="F1257" s="26">
        <v>1</v>
      </c>
      <c r="G1257" s="26">
        <v>1018</v>
      </c>
      <c r="H1257" s="26">
        <v>80</v>
      </c>
      <c r="I1257" s="26">
        <v>0</v>
      </c>
      <c r="M1257" s="22" t="str">
        <f>IF(ISERROR(VLOOKUP($B1257,'[1]2.图文对照表'!$C$47:$D$297,2,0)),$B1257,VLOOKUP($B1257,'[1]2.图文对照表'!$C$47:$D$297,2,0))</f>
        <v>弹簧猪</v>
      </c>
      <c r="O1257" s="3" t="str">
        <f t="shared" si="20"/>
        <v>弹簧猪</v>
      </c>
      <c r="P1257" s="3">
        <f>INT(COUNTIFS(工作表3!A:A,A1257))</f>
        <v>1</v>
      </c>
      <c r="Q1257" s="3" t="str">
        <f>IF($P1257=0,$D1257,VLOOKUP($A1257,工作表3!$A$6:$L$1016,12,0))</f>
        <v>主线关卡【妙蛙种子】概率掉落</v>
      </c>
    </row>
    <row r="1258" spans="1:17">
      <c r="A1258" s="81">
        <v>20246</v>
      </c>
      <c r="B1258" s="55" t="s">
        <v>728</v>
      </c>
      <c r="C1258" s="82" t="s">
        <v>138</v>
      </c>
      <c r="D1258" s="93" t="s">
        <v>1772</v>
      </c>
      <c r="E1258" s="26">
        <v>103</v>
      </c>
      <c r="F1258" s="26">
        <v>1</v>
      </c>
      <c r="G1258" s="26">
        <v>1176</v>
      </c>
      <c r="H1258" s="26">
        <v>92</v>
      </c>
      <c r="I1258" s="26">
        <v>0</v>
      </c>
      <c r="M1258" s="22" t="str">
        <f>IF(ISERROR(VLOOKUP($B1258,'[1]2.图文对照表'!$C$47:$D$297,2,0)),$B1258,VLOOKUP($B1258,'[1]2.图文对照表'!$C$47:$D$297,2,0))</f>
        <v>弹簧猪</v>
      </c>
      <c r="O1258" s="3" t="str">
        <f t="shared" si="20"/>
        <v>弹簧猪</v>
      </c>
      <c r="P1258" s="3">
        <f>INT(COUNTIFS(工作表3!A:A,A1258))</f>
        <v>1</v>
      </c>
      <c r="Q1258" s="3" t="str">
        <f>IF($P1258=0,$D1258,VLOOKUP($A1258,工作表3!$A$6:$L$1016,12,0))</f>
        <v>主线关卡【咩利羊】概率掉落</v>
      </c>
    </row>
    <row r="1259" spans="1:17">
      <c r="A1259" s="81">
        <v>20247</v>
      </c>
      <c r="B1259" s="55" t="s">
        <v>636</v>
      </c>
      <c r="C1259" s="82" t="s">
        <v>138</v>
      </c>
      <c r="D1259" s="93" t="s">
        <v>1811</v>
      </c>
      <c r="E1259" s="26">
        <v>103</v>
      </c>
      <c r="F1259" s="26">
        <v>1</v>
      </c>
      <c r="G1259" s="26">
        <v>292</v>
      </c>
      <c r="H1259" s="26">
        <v>24</v>
      </c>
      <c r="I1259" s="26">
        <v>0</v>
      </c>
      <c r="M1259" s="22" t="str">
        <f>IF(ISERROR(VLOOKUP($B1259,'[1]2.图文对照表'!$C$47:$D$297,2,0)),$B1259,VLOOKUP($B1259,'[1]2.图文对照表'!$C$47:$D$297,2,0))</f>
        <v>毛球</v>
      </c>
      <c r="O1259" s="3" t="str">
        <f t="shared" si="20"/>
        <v>毛球</v>
      </c>
      <c r="P1259" s="3">
        <f>INT(COUNTIFS(工作表3!A:A,A1259))</f>
        <v>1</v>
      </c>
      <c r="Q1259" s="3" t="str">
        <f>IF($P1259=0,$D1259,VLOOKUP($A1259,工作表3!$A$6:$L$1016,12,0))</f>
        <v>主线关卡【针叶龙】概率掉落</v>
      </c>
    </row>
    <row r="1260" spans="1:17">
      <c r="A1260" s="81">
        <v>20248</v>
      </c>
      <c r="B1260" s="55" t="s">
        <v>636</v>
      </c>
      <c r="C1260" s="82" t="s">
        <v>138</v>
      </c>
      <c r="D1260" s="93" t="s">
        <v>1917</v>
      </c>
      <c r="E1260" s="26">
        <v>103</v>
      </c>
      <c r="F1260" s="26">
        <v>1</v>
      </c>
      <c r="G1260" s="26">
        <v>438</v>
      </c>
      <c r="H1260" s="26">
        <v>36</v>
      </c>
      <c r="I1260" s="26">
        <v>0</v>
      </c>
      <c r="M1260" s="22" t="str">
        <f>IF(ISERROR(VLOOKUP($B1260,'[1]2.图文对照表'!$C$47:$D$297,2,0)),$B1260,VLOOKUP($B1260,'[1]2.图文对照表'!$C$47:$D$297,2,0))</f>
        <v>毛球</v>
      </c>
      <c r="O1260" s="3" t="str">
        <f t="shared" si="20"/>
        <v>毛球</v>
      </c>
      <c r="P1260" s="3">
        <f>INT(COUNTIFS(工作表3!A:A,A1260))</f>
        <v>1</v>
      </c>
      <c r="Q1260" s="3" t="str">
        <f>IF($P1260=0,$D1260,VLOOKUP($A1260,工作表3!$A$6:$L$1016,12,0))</f>
        <v>主线关卡【烈雀】概率掉落</v>
      </c>
    </row>
    <row r="1261" spans="1:17">
      <c r="A1261" s="81">
        <v>20249</v>
      </c>
      <c r="B1261" s="55" t="s">
        <v>636</v>
      </c>
      <c r="C1261" s="82" t="s">
        <v>138</v>
      </c>
      <c r="D1261" s="93" t="s">
        <v>1918</v>
      </c>
      <c r="E1261" s="26">
        <v>103</v>
      </c>
      <c r="F1261" s="26">
        <v>1</v>
      </c>
      <c r="G1261" s="26">
        <v>490</v>
      </c>
      <c r="H1261" s="26">
        <v>40</v>
      </c>
      <c r="I1261" s="26">
        <v>0</v>
      </c>
      <c r="M1261" s="22" t="str">
        <f>IF(ISERROR(VLOOKUP($B1261,'[1]2.图文对照表'!$C$47:$D$297,2,0)),$B1261,VLOOKUP($B1261,'[1]2.图文对照表'!$C$47:$D$297,2,0))</f>
        <v>毛球</v>
      </c>
      <c r="O1261" s="3" t="str">
        <f t="shared" si="20"/>
        <v>毛球</v>
      </c>
      <c r="P1261" s="3">
        <f>INT(COUNTIFS(工作表3!A:A,A1261))</f>
        <v>1</v>
      </c>
      <c r="Q1261" s="3" t="str">
        <f>IF($P1261=0,$D1261,VLOOKUP($A1261,工作表3!$A$6:$L$1016,12,0))</f>
        <v>主线关卡【波波】概率掉落</v>
      </c>
    </row>
    <row r="1262" spans="1:17">
      <c r="A1262" s="81">
        <v>20250</v>
      </c>
      <c r="B1262" s="55" t="s">
        <v>636</v>
      </c>
      <c r="C1262" s="82" t="s">
        <v>138</v>
      </c>
      <c r="D1262" s="93" t="s">
        <v>1925</v>
      </c>
      <c r="E1262" s="26">
        <v>103</v>
      </c>
      <c r="F1262" s="26">
        <v>1</v>
      </c>
      <c r="G1262" s="26">
        <v>702</v>
      </c>
      <c r="H1262" s="26">
        <v>56</v>
      </c>
      <c r="I1262" s="26">
        <v>0</v>
      </c>
      <c r="M1262" s="22" t="str">
        <f>IF(ISERROR(VLOOKUP($B1262,'[1]2.图文对照表'!$C$47:$D$297,2,0)),$B1262,VLOOKUP($B1262,'[1]2.图文对照表'!$C$47:$D$297,2,0))</f>
        <v>毛球</v>
      </c>
      <c r="O1262" s="3" t="str">
        <f t="shared" si="20"/>
        <v>毛球</v>
      </c>
      <c r="P1262" s="3">
        <f>INT(COUNTIFS(工作表3!A:A,A1262))</f>
        <v>1</v>
      </c>
      <c r="Q1262" s="3" t="str">
        <f>IF($P1262=0,$D1262,VLOOKUP($A1262,工作表3!$A$6:$L$1016,12,0))</f>
        <v>主线关卡【壶壶】概率掉落</v>
      </c>
    </row>
    <row r="1263" spans="1:17">
      <c r="A1263" s="81">
        <v>20251</v>
      </c>
      <c r="B1263" s="55" t="s">
        <v>636</v>
      </c>
      <c r="C1263" s="82" t="s">
        <v>138</v>
      </c>
      <c r="D1263" s="93" t="s">
        <v>1802</v>
      </c>
      <c r="E1263" s="26">
        <v>103</v>
      </c>
      <c r="F1263" s="26">
        <v>1</v>
      </c>
      <c r="G1263" s="26">
        <v>1031</v>
      </c>
      <c r="H1263" s="26">
        <v>81</v>
      </c>
      <c r="I1263" s="26">
        <v>0</v>
      </c>
      <c r="M1263" s="22" t="str">
        <f>IF(ISERROR(VLOOKUP($B1263,'[1]2.图文对照表'!$C$47:$D$297,2,0)),$B1263,VLOOKUP($B1263,'[1]2.图文对照表'!$C$47:$D$297,2,0))</f>
        <v>毛球</v>
      </c>
      <c r="O1263" s="3" t="str">
        <f t="shared" si="20"/>
        <v>毛球</v>
      </c>
      <c r="P1263" s="3">
        <f>INT(COUNTIFS(工作表3!A:A,A1263))</f>
        <v>1</v>
      </c>
      <c r="Q1263" s="3" t="str">
        <f>IF($P1263=0,$D1263,VLOOKUP($A1263,工作表3!$A$6:$L$1016,12,0))</f>
        <v>主线关卡【凰王】概率掉落</v>
      </c>
    </row>
    <row r="1264" spans="1:17">
      <c r="A1264" s="81">
        <v>20252</v>
      </c>
      <c r="B1264" s="55" t="s">
        <v>636</v>
      </c>
      <c r="C1264" s="82" t="s">
        <v>138</v>
      </c>
      <c r="D1264" s="93" t="s">
        <v>1770</v>
      </c>
      <c r="E1264" s="26">
        <v>103</v>
      </c>
      <c r="F1264" s="26">
        <v>1</v>
      </c>
      <c r="G1264" s="26">
        <v>1189</v>
      </c>
      <c r="H1264" s="26">
        <v>93</v>
      </c>
      <c r="I1264" s="26">
        <v>0</v>
      </c>
      <c r="M1264" s="22" t="str">
        <f>IF(ISERROR(VLOOKUP($B1264,'[1]2.图文对照表'!$C$47:$D$297,2,0)),$B1264,VLOOKUP($B1264,'[1]2.图文对照表'!$C$47:$D$297,2,0))</f>
        <v>毛球</v>
      </c>
      <c r="O1264" s="3" t="str">
        <f t="shared" si="20"/>
        <v>毛球</v>
      </c>
      <c r="P1264" s="3">
        <f>INT(COUNTIFS(工作表3!A:A,A1264))</f>
        <v>1</v>
      </c>
      <c r="Q1264" s="3" t="str">
        <f>IF($P1264=0,$D1264,VLOOKUP($A1264,工作表3!$A$6:$L$1016,12,0))</f>
        <v>主线关卡【肯泰罗】概率掉落</v>
      </c>
    </row>
    <row r="1265" spans="1:17">
      <c r="A1265" s="81">
        <v>20253</v>
      </c>
      <c r="B1265" s="55" t="s">
        <v>704</v>
      </c>
      <c r="C1265" s="82" t="s">
        <v>138</v>
      </c>
      <c r="D1265" s="93" t="s">
        <v>1843</v>
      </c>
      <c r="E1265" s="26">
        <v>103</v>
      </c>
      <c r="F1265" s="26">
        <v>1</v>
      </c>
      <c r="G1265" s="26">
        <v>39</v>
      </c>
      <c r="H1265" s="26">
        <v>5</v>
      </c>
      <c r="I1265" s="26">
        <v>0</v>
      </c>
      <c r="M1265" s="22" t="str">
        <f>IF(ISERROR(VLOOKUP($B1265,'[1]2.图文对照表'!$C$47:$D$297,2,0)),$B1265,VLOOKUP($B1265,'[1]2.图文对照表'!$C$47:$D$297,2,0))</f>
        <v>壶壶</v>
      </c>
      <c r="O1265" s="3" t="str">
        <f t="shared" si="20"/>
        <v>壶壶</v>
      </c>
      <c r="P1265" s="3">
        <f>INT(COUNTIFS(工作表3!A:A,A1265))</f>
        <v>1</v>
      </c>
      <c r="Q1265" s="3" t="str">
        <f>IF($P1265=0,$D1265,VLOOKUP($A1265,工作表3!$A$6:$L$1016,12,0))</f>
        <v>主线关卡【电击兽】概率掉落</v>
      </c>
    </row>
    <row r="1266" spans="1:17">
      <c r="A1266" s="81">
        <v>20254</v>
      </c>
      <c r="B1266" s="55" t="s">
        <v>704</v>
      </c>
      <c r="C1266" s="82" t="s">
        <v>138</v>
      </c>
      <c r="D1266" s="93" t="s">
        <v>1844</v>
      </c>
      <c r="E1266" s="26">
        <v>103</v>
      </c>
      <c r="F1266" s="26">
        <v>1</v>
      </c>
      <c r="G1266" s="26">
        <v>147</v>
      </c>
      <c r="H1266" s="26">
        <v>13</v>
      </c>
      <c r="I1266" s="26">
        <v>0</v>
      </c>
      <c r="M1266" s="22" t="str">
        <f>IF(ISERROR(VLOOKUP($B1266,'[1]2.图文对照表'!$C$47:$D$297,2,0)),$B1266,VLOOKUP($B1266,'[1]2.图文对照表'!$C$47:$D$297,2,0))</f>
        <v>壶壶</v>
      </c>
      <c r="O1266" s="3" t="str">
        <f t="shared" si="20"/>
        <v>壶壶</v>
      </c>
      <c r="P1266" s="3">
        <f>INT(COUNTIFS(工作表3!A:A,A1266))</f>
        <v>1</v>
      </c>
      <c r="Q1266" s="3" t="str">
        <f>IF($P1266=0,$D1266,VLOOKUP($A1266,工作表3!$A$6:$L$1016,12,0))</f>
        <v>主线关卡【大猩猩】概率掉落</v>
      </c>
    </row>
    <row r="1267" spans="1:17">
      <c r="A1267" s="81">
        <v>20255</v>
      </c>
      <c r="B1267" s="55" t="s">
        <v>704</v>
      </c>
      <c r="C1267" s="82" t="s">
        <v>138</v>
      </c>
      <c r="D1267" s="93" t="s">
        <v>1891</v>
      </c>
      <c r="E1267" s="26">
        <v>103</v>
      </c>
      <c r="F1267" s="26">
        <v>1</v>
      </c>
      <c r="G1267" s="26">
        <v>542</v>
      </c>
      <c r="H1267" s="26">
        <v>44</v>
      </c>
      <c r="I1267" s="26">
        <v>0</v>
      </c>
      <c r="M1267" s="22" t="str">
        <f>IF(ISERROR(VLOOKUP($B1267,'[1]2.图文对照表'!$C$47:$D$297,2,0)),$B1267,VLOOKUP($B1267,'[1]2.图文对照表'!$C$47:$D$297,2,0))</f>
        <v>壶壶</v>
      </c>
      <c r="O1267" s="3" t="str">
        <f t="shared" si="20"/>
        <v>壶壶</v>
      </c>
      <c r="P1267" s="3">
        <f>INT(COUNTIFS(工作表3!A:A,A1267))</f>
        <v>1</v>
      </c>
      <c r="Q1267" s="3" t="str">
        <f>IF($P1267=0,$D1267,VLOOKUP($A1267,工作表3!$A$6:$L$1016,12,0))</f>
        <v>主线关卡【催眠鼠】概率掉落</v>
      </c>
    </row>
    <row r="1268" spans="1:17">
      <c r="A1268" s="81">
        <v>20256</v>
      </c>
      <c r="B1268" s="55" t="s">
        <v>704</v>
      </c>
      <c r="C1268" s="82" t="s">
        <v>138</v>
      </c>
      <c r="D1268" s="93" t="s">
        <v>1941</v>
      </c>
      <c r="E1268" s="26">
        <v>103</v>
      </c>
      <c r="F1268" s="26">
        <v>1</v>
      </c>
      <c r="G1268" s="26">
        <v>1088</v>
      </c>
      <c r="H1268" s="26">
        <v>86</v>
      </c>
      <c r="I1268" s="26">
        <v>0</v>
      </c>
      <c r="M1268" s="22" t="str">
        <f>IF(ISERROR(VLOOKUP($B1268,'[1]2.图文对照表'!$C$47:$D$297,2,0)),$B1268,VLOOKUP($B1268,'[1]2.图文对照表'!$C$47:$D$297,2,0))</f>
        <v>壶壶</v>
      </c>
      <c r="O1268" s="3" t="str">
        <f t="shared" si="20"/>
        <v>壶壶</v>
      </c>
      <c r="P1268" s="3">
        <f>INT(COUNTIFS(工作表3!A:A,A1268))</f>
        <v>1</v>
      </c>
      <c r="Q1268" s="3" t="str">
        <f>IF($P1268=0,$D1268,VLOOKUP($A1268,工作表3!$A$6:$L$1016,12,0))</f>
        <v>主线关卡【穿山王】概率掉落</v>
      </c>
    </row>
    <row r="1269" spans="1:17">
      <c r="A1269" s="81">
        <v>20257</v>
      </c>
      <c r="B1269" s="55" t="s">
        <v>2162</v>
      </c>
      <c r="C1269" s="82" t="s">
        <v>138</v>
      </c>
      <c r="D1269" s="93" t="s">
        <v>1857</v>
      </c>
      <c r="E1269" s="26">
        <v>103</v>
      </c>
      <c r="F1269" s="26">
        <v>1</v>
      </c>
      <c r="G1269" s="26">
        <v>299</v>
      </c>
      <c r="H1269" s="26">
        <v>25</v>
      </c>
      <c r="I1269" s="26">
        <v>0</v>
      </c>
      <c r="M1269" s="22" t="str">
        <f>IF(ISERROR(VLOOKUP($B1269,'[1]2.图文对照表'!$C$47:$D$297,2,0)),$B1269,VLOOKUP($B1269,'[1]2.图文对照表'!$C$47:$D$297,2,0))</f>
        <v>童帝</v>
      </c>
      <c r="O1269" s="3" t="str">
        <f t="shared" si="20"/>
        <v>童帝</v>
      </c>
      <c r="P1269" s="3">
        <f>INT(COUNTIFS(工作表3!A:A,A1269))</f>
        <v>1</v>
      </c>
      <c r="Q1269" s="3" t="str">
        <f>IF($P1269=0,$D1269,VLOOKUP($A1269,工作表3!$A$6:$L$1016,12,0))</f>
        <v>主线关卡【艾比郎】概率掉落</v>
      </c>
    </row>
    <row r="1270" spans="1:17">
      <c r="A1270" s="81">
        <v>20258</v>
      </c>
      <c r="B1270" s="55" t="s">
        <v>2162</v>
      </c>
      <c r="C1270" s="82" t="s">
        <v>138</v>
      </c>
      <c r="D1270" s="93" t="s">
        <v>1858</v>
      </c>
      <c r="E1270" s="26">
        <v>103</v>
      </c>
      <c r="F1270" s="26">
        <v>1</v>
      </c>
      <c r="G1270" s="26">
        <v>338</v>
      </c>
      <c r="H1270" s="26">
        <v>28</v>
      </c>
      <c r="I1270" s="26">
        <v>0</v>
      </c>
      <c r="M1270" s="22" t="str">
        <f>IF(ISERROR(VLOOKUP($B1270,'[1]2.图文对照表'!$C$47:$D$297,2,0)),$B1270,VLOOKUP($B1270,'[1]2.图文对照表'!$C$47:$D$297,2,0))</f>
        <v>童帝</v>
      </c>
      <c r="O1270" s="3" t="str">
        <f t="shared" si="20"/>
        <v>童帝</v>
      </c>
      <c r="P1270" s="3">
        <f>INT(COUNTIFS(工作表3!A:A,A1270))</f>
        <v>1</v>
      </c>
      <c r="Q1270" s="3" t="str">
        <f>IF($P1270=0,$D1270,VLOOKUP($A1270,工作表3!$A$6:$L$1016,12,0))</f>
        <v>主线关卡【大钳蟹】概率掉落</v>
      </c>
    </row>
    <row r="1271" spans="1:17">
      <c r="A1271" s="81">
        <v>20259</v>
      </c>
      <c r="B1271" s="55" t="s">
        <v>2162</v>
      </c>
      <c r="C1271" s="82" t="s">
        <v>138</v>
      </c>
      <c r="D1271" s="93" t="s">
        <v>1774</v>
      </c>
      <c r="E1271" s="26">
        <v>103</v>
      </c>
      <c r="F1271" s="26">
        <v>1</v>
      </c>
      <c r="G1271" s="26">
        <v>750</v>
      </c>
      <c r="H1271" s="26">
        <v>60</v>
      </c>
      <c r="I1271" s="26">
        <v>0</v>
      </c>
      <c r="M1271" s="22" t="str">
        <f>IF(ISERROR(VLOOKUP($B1271,'[1]2.图文对照表'!$C$47:$D$297,2,0)),$B1271,VLOOKUP($B1271,'[1]2.图文对照表'!$C$47:$D$297,2,0))</f>
        <v>童帝</v>
      </c>
      <c r="O1271" s="3" t="str">
        <f t="shared" si="20"/>
        <v>童帝</v>
      </c>
      <c r="P1271" s="3">
        <f>INT(COUNTIFS(工作表3!A:A,A1271))</f>
        <v>1</v>
      </c>
      <c r="Q1271" s="3" t="str">
        <f>IF($P1271=0,$D1271,VLOOKUP($A1271,工作表3!$A$6:$L$1016,12,0))</f>
        <v>主线关卡【3D龙】概率掉落</v>
      </c>
    </row>
    <row r="1272" spans="1:17">
      <c r="A1272" s="81">
        <v>20260</v>
      </c>
      <c r="B1272" s="55" t="s">
        <v>2162</v>
      </c>
      <c r="C1272" s="82" t="s">
        <v>138</v>
      </c>
      <c r="D1272" s="93" t="s">
        <v>1764</v>
      </c>
      <c r="E1272" s="26">
        <v>103</v>
      </c>
      <c r="F1272" s="26">
        <v>1</v>
      </c>
      <c r="G1272" s="26">
        <v>1101</v>
      </c>
      <c r="H1272" s="26">
        <v>87</v>
      </c>
      <c r="I1272" s="26">
        <v>0</v>
      </c>
      <c r="M1272" s="22" t="str">
        <f>IF(ISERROR(VLOOKUP($B1272,'[1]2.图文对照表'!$C$47:$D$297,2,0)),$B1272,VLOOKUP($B1272,'[1]2.图文对照表'!$C$47:$D$297,2,0))</f>
        <v>童帝</v>
      </c>
      <c r="O1272" s="3" t="str">
        <f t="shared" si="20"/>
        <v>童帝</v>
      </c>
      <c r="P1272" s="3">
        <f>INT(COUNTIFS(工作表3!A:A,A1272))</f>
        <v>1</v>
      </c>
      <c r="Q1272" s="3" t="str">
        <f>IF($P1272=0,$D1272,VLOOKUP($A1272,工作表3!$A$6:$L$1016,12,0))</f>
        <v>主线关卡【可拉可拉】概率掉落</v>
      </c>
    </row>
    <row r="1273" spans="1:17">
      <c r="A1273" s="81">
        <v>20261</v>
      </c>
      <c r="B1273" s="55" t="s">
        <v>710</v>
      </c>
      <c r="C1273" s="82" t="s">
        <v>138</v>
      </c>
      <c r="D1273" s="93" t="s">
        <v>1860</v>
      </c>
      <c r="E1273" s="26">
        <v>103</v>
      </c>
      <c r="F1273" s="26">
        <v>1</v>
      </c>
      <c r="G1273" s="26">
        <v>325</v>
      </c>
      <c r="H1273" s="26">
        <v>27</v>
      </c>
      <c r="I1273" s="26">
        <v>0</v>
      </c>
      <c r="M1273" s="22" t="str">
        <f>IF(ISERROR(VLOOKUP($B1273,'[1]2.图文对照表'!$C$47:$D$297,2,0)),$B1273,VLOOKUP($B1273,'[1]2.图文对照表'!$C$47:$D$297,2,0))</f>
        <v>大菊花</v>
      </c>
      <c r="O1273" s="3" t="str">
        <f t="shared" si="20"/>
        <v>大菊花</v>
      </c>
      <c r="P1273" s="3">
        <f>INT(COUNTIFS(工作表3!A:A,A1273))</f>
        <v>1</v>
      </c>
      <c r="Q1273" s="3" t="str">
        <f>IF($P1273=0,$D1273,VLOOKUP($A1273,工作表3!$A$6:$L$1016,12,0))</f>
        <v>主线关卡【凯利阿】概率掉落</v>
      </c>
    </row>
    <row r="1274" spans="1:17">
      <c r="A1274" s="81">
        <v>20262</v>
      </c>
      <c r="B1274" s="55" t="s">
        <v>710</v>
      </c>
      <c r="C1274" s="82" t="s">
        <v>138</v>
      </c>
      <c r="D1274" s="93" t="s">
        <v>1889</v>
      </c>
      <c r="E1274" s="26">
        <v>103</v>
      </c>
      <c r="F1274" s="26">
        <v>1</v>
      </c>
      <c r="G1274" s="26">
        <v>802</v>
      </c>
      <c r="H1274" s="26">
        <v>64</v>
      </c>
      <c r="I1274" s="26">
        <v>0</v>
      </c>
      <c r="M1274" s="22" t="str">
        <f>IF(ISERROR(VLOOKUP($B1274,'[1]2.图文对照表'!$C$47:$D$297,2,0)),$B1274,VLOOKUP($B1274,'[1]2.图文对照表'!$C$47:$D$297,2,0))</f>
        <v>大菊花</v>
      </c>
      <c r="O1274" s="3" t="str">
        <f t="shared" si="20"/>
        <v>大菊花</v>
      </c>
      <c r="P1274" s="3">
        <f>INT(COUNTIFS(工作表3!A:A,A1274))</f>
        <v>1</v>
      </c>
      <c r="Q1274" s="3" t="str">
        <f>IF($P1274=0,$D1274,VLOOKUP($A1274,工作表3!$A$6:$L$1016,12,0))</f>
        <v>主线关卡【艾比郎】概率掉落</v>
      </c>
    </row>
    <row r="1275" spans="1:17">
      <c r="A1275" s="81">
        <v>20263</v>
      </c>
      <c r="B1275" s="55" t="s">
        <v>710</v>
      </c>
      <c r="C1275" s="82" t="s">
        <v>138</v>
      </c>
      <c r="D1275" s="93" t="s">
        <v>2019</v>
      </c>
      <c r="E1275" s="26">
        <v>103</v>
      </c>
      <c r="F1275" s="26">
        <v>1</v>
      </c>
      <c r="G1275" s="26">
        <v>906</v>
      </c>
      <c r="H1275" s="26">
        <v>72</v>
      </c>
      <c r="I1275" s="26">
        <v>0</v>
      </c>
      <c r="M1275" s="22" t="str">
        <f>IF(ISERROR(VLOOKUP($B1275,'[1]2.图文对照表'!$C$47:$D$297,2,0)),$B1275,VLOOKUP($B1275,'[1]2.图文对照表'!$C$47:$D$297,2,0))</f>
        <v>大菊花</v>
      </c>
      <c r="O1275" s="3" t="str">
        <f t="shared" si="20"/>
        <v>大菊花</v>
      </c>
      <c r="P1275" s="3">
        <f>INT(COUNTIFS(工作表3!A:A,A1275))</f>
        <v>1</v>
      </c>
      <c r="Q1275" s="3" t="str">
        <f>IF($P1275=0,$D1275,VLOOKUP($A1275,工作表3!$A$6:$L$1016,12,0))</f>
        <v>主线关卡【小锯鳄】概率掉落</v>
      </c>
    </row>
    <row r="1276" spans="1:17">
      <c r="A1276" s="81">
        <v>20264</v>
      </c>
      <c r="B1276" s="55" t="s">
        <v>710</v>
      </c>
      <c r="C1276" s="82" t="s">
        <v>138</v>
      </c>
      <c r="D1276" s="93" t="s">
        <v>1774</v>
      </c>
      <c r="E1276" s="26">
        <v>103</v>
      </c>
      <c r="F1276" s="26">
        <v>1</v>
      </c>
      <c r="G1276" s="26">
        <v>1010</v>
      </c>
      <c r="H1276" s="26">
        <v>80</v>
      </c>
      <c r="I1276" s="26">
        <v>0</v>
      </c>
      <c r="M1276" s="22" t="str">
        <f>IF(ISERROR(VLOOKUP($B1276,'[1]2.图文对照表'!$C$47:$D$297,2,0)),$B1276,VLOOKUP($B1276,'[1]2.图文对照表'!$C$47:$D$297,2,0))</f>
        <v>大菊花</v>
      </c>
      <c r="O1276" s="3" t="str">
        <f t="shared" si="20"/>
        <v>大菊花</v>
      </c>
      <c r="P1276" s="3">
        <f>INT(COUNTIFS(工作表3!A:A,A1276))</f>
        <v>1</v>
      </c>
      <c r="Q1276" s="3" t="str">
        <f>IF($P1276=0,$D1276,VLOOKUP($A1276,工作表3!$A$6:$L$1016,12,0))</f>
        <v>主线关卡【化石鱼】概率掉落</v>
      </c>
    </row>
    <row r="1277" spans="1:17">
      <c r="A1277" s="81">
        <v>20265</v>
      </c>
      <c r="B1277" s="55" t="s">
        <v>710</v>
      </c>
      <c r="C1277" s="82" t="s">
        <v>138</v>
      </c>
      <c r="D1277" s="93" t="s">
        <v>1768</v>
      </c>
      <c r="E1277" s="26">
        <v>103</v>
      </c>
      <c r="F1277" s="26">
        <v>1</v>
      </c>
      <c r="G1277" s="26">
        <v>1114</v>
      </c>
      <c r="H1277" s="26">
        <v>88</v>
      </c>
      <c r="I1277" s="26">
        <v>0</v>
      </c>
      <c r="M1277" s="22" t="str">
        <f>IF(ISERROR(VLOOKUP($B1277,'[1]2.图文对照表'!$C$47:$D$297,2,0)),$B1277,VLOOKUP($B1277,'[1]2.图文对照表'!$C$47:$D$297,2,0))</f>
        <v>大菊花</v>
      </c>
      <c r="O1277" s="3" t="str">
        <f t="shared" si="20"/>
        <v>大菊花</v>
      </c>
      <c r="P1277" s="3">
        <f>INT(COUNTIFS(工作表3!A:A,A1277))</f>
        <v>1</v>
      </c>
      <c r="Q1277" s="3" t="str">
        <f>IF($P1277=0,$D1277,VLOOKUP($A1277,工作表3!$A$6:$L$1016,12,0))</f>
        <v>主线关卡【素利普】概率掉落</v>
      </c>
    </row>
    <row r="1278" spans="1:17">
      <c r="A1278" s="81">
        <v>20266</v>
      </c>
      <c r="B1278" s="55" t="s">
        <v>711</v>
      </c>
      <c r="C1278" s="82" t="s">
        <v>138</v>
      </c>
      <c r="D1278" s="93" t="s">
        <v>1772</v>
      </c>
      <c r="E1278" s="26">
        <v>103</v>
      </c>
      <c r="F1278" s="26">
        <v>1</v>
      </c>
      <c r="G1278" s="26">
        <v>199</v>
      </c>
      <c r="H1278" s="26">
        <v>17</v>
      </c>
      <c r="I1278" s="26">
        <v>0</v>
      </c>
      <c r="M1278" s="22" t="str">
        <f>IF(ISERROR(VLOOKUP($B1278,'[1]2.图文对照表'!$C$47:$D$297,2,0)),$B1278,VLOOKUP($B1278,'[1]2.图文对照表'!$C$47:$D$297,2,0))</f>
        <v>信使鸡</v>
      </c>
      <c r="O1278" s="3" t="str">
        <f t="shared" si="20"/>
        <v>信使鸡</v>
      </c>
      <c r="P1278" s="3">
        <f>INT(COUNTIFS(工作表3!A:A,A1278))</f>
        <v>1</v>
      </c>
      <c r="Q1278" s="3" t="str">
        <f>IF($P1278=0,$D1278,VLOOKUP($A1278,工作表3!$A$6:$L$1016,12,0))</f>
        <v>主线关卡【向日古花】概率掉落</v>
      </c>
    </row>
    <row r="1279" spans="1:17">
      <c r="A1279" s="81">
        <v>20267</v>
      </c>
      <c r="B1279" s="55" t="s">
        <v>711</v>
      </c>
      <c r="C1279" s="82" t="s">
        <v>138</v>
      </c>
      <c r="D1279" s="93" t="s">
        <v>1774</v>
      </c>
      <c r="E1279" s="26">
        <v>103</v>
      </c>
      <c r="F1279" s="26">
        <v>1</v>
      </c>
      <c r="G1279" s="26">
        <v>247</v>
      </c>
      <c r="H1279" s="26">
        <v>21</v>
      </c>
      <c r="I1279" s="26">
        <v>0</v>
      </c>
      <c r="M1279" s="22" t="str">
        <f>IF(ISERROR(VLOOKUP($B1279,'[1]2.图文对照表'!$C$47:$D$297,2,0)),$B1279,VLOOKUP($B1279,'[1]2.图文对照表'!$C$47:$D$297,2,0))</f>
        <v>信使鸡</v>
      </c>
      <c r="O1279" s="3" t="str">
        <f t="shared" si="20"/>
        <v>信使鸡</v>
      </c>
      <c r="P1279" s="3">
        <f>INT(COUNTIFS(工作表3!A:A,A1279))</f>
        <v>1</v>
      </c>
      <c r="Q1279" s="3" t="str">
        <f>IF($P1279=0,$D1279,VLOOKUP($A1279,工作表3!$A$6:$L$1016,12,0))</f>
        <v>主线关卡【铁甲贝】概率掉落</v>
      </c>
    </row>
    <row r="1280" spans="1:17">
      <c r="A1280" s="81">
        <v>20268</v>
      </c>
      <c r="B1280" s="55" t="s">
        <v>711</v>
      </c>
      <c r="C1280" s="82" t="s">
        <v>138</v>
      </c>
      <c r="D1280" s="93" t="s">
        <v>1770</v>
      </c>
      <c r="E1280" s="26">
        <v>103</v>
      </c>
      <c r="F1280" s="26">
        <v>1</v>
      </c>
      <c r="G1280" s="26">
        <v>646</v>
      </c>
      <c r="H1280" s="26">
        <v>52</v>
      </c>
      <c r="I1280" s="26">
        <v>0</v>
      </c>
      <c r="M1280" s="22" t="str">
        <f>IF(ISERROR(VLOOKUP($B1280,'[1]2.图文对照表'!$C$47:$D$297,2,0)),$B1280,VLOOKUP($B1280,'[1]2.图文对照表'!$C$47:$D$297,2,0))</f>
        <v>信使鸡</v>
      </c>
      <c r="O1280" s="3" t="str">
        <f t="shared" si="20"/>
        <v>信使鸡</v>
      </c>
      <c r="P1280" s="3">
        <f>INT(COUNTIFS(工作表3!A:A,A1280))</f>
        <v>1</v>
      </c>
      <c r="Q1280" s="3" t="str">
        <f>IF($P1280=0,$D1280,VLOOKUP($A1280,工作表3!$A$6:$L$1016,12,0))</f>
        <v>主线关卡【圆尾猫】概率掉落</v>
      </c>
    </row>
    <row r="1281" spans="1:17">
      <c r="A1281" s="81">
        <v>20269</v>
      </c>
      <c r="B1281" s="55" t="s">
        <v>711</v>
      </c>
      <c r="C1281" s="82" t="s">
        <v>138</v>
      </c>
      <c r="D1281" s="93" t="s">
        <v>2018</v>
      </c>
      <c r="E1281" s="26">
        <v>103</v>
      </c>
      <c r="F1281" s="26">
        <v>1</v>
      </c>
      <c r="G1281" s="26">
        <v>1127</v>
      </c>
      <c r="H1281" s="26">
        <v>89</v>
      </c>
      <c r="I1281" s="26">
        <v>0</v>
      </c>
      <c r="M1281" s="22" t="str">
        <f>IF(ISERROR(VLOOKUP($B1281,'[1]2.图文对照表'!$C$47:$D$297,2,0)),$B1281,VLOOKUP($B1281,'[1]2.图文对照表'!$C$47:$D$297,2,0))</f>
        <v>信使鸡</v>
      </c>
      <c r="O1281" s="3" t="str">
        <f t="shared" si="20"/>
        <v>信使鸡</v>
      </c>
      <c r="P1281" s="3">
        <f>INT(COUNTIFS(工作表3!A:A,A1281))</f>
        <v>1</v>
      </c>
      <c r="Q1281" s="3" t="str">
        <f>IF($P1281=0,$D1281,VLOOKUP($A1281,工作表3!$A$6:$L$1016,12,0))</f>
        <v>主线关卡【妙蛙种子】概率掉落</v>
      </c>
    </row>
    <row r="1282" spans="1:17">
      <c r="A1282" s="81">
        <v>20270</v>
      </c>
      <c r="B1282" s="55" t="s">
        <v>2168</v>
      </c>
      <c r="C1282" s="82" t="s">
        <v>138</v>
      </c>
      <c r="D1282" s="93" t="s">
        <v>1886</v>
      </c>
      <c r="E1282" s="26">
        <v>103</v>
      </c>
      <c r="F1282" s="26">
        <v>1</v>
      </c>
      <c r="G1282" s="26">
        <v>65</v>
      </c>
      <c r="H1282" s="26">
        <v>7</v>
      </c>
      <c r="I1282" s="26">
        <v>0</v>
      </c>
      <c r="M1282" s="22" t="str">
        <f>IF(ISERROR(VLOOKUP($B1282,'[1]2.图文对照表'!$C$47:$D$297,2,0)),$B1282,VLOOKUP($B1282,'[1]2.图文对照表'!$C$47:$D$297,2,0))</f>
        <v>螃蟹怪人</v>
      </c>
      <c r="O1282" s="3" t="str">
        <f t="shared" si="20"/>
        <v>螃蟹怪人</v>
      </c>
      <c r="P1282" s="3">
        <f>INT(COUNTIFS(工作表3!A:A,A1282))</f>
        <v>1</v>
      </c>
      <c r="Q1282" s="3" t="str">
        <f>IF($P1282=0,$D1282,VLOOKUP($A1282,工作表3!$A$6:$L$1016,12,0))</f>
        <v>主线关卡【针叶龙】概率掉落</v>
      </c>
    </row>
    <row r="1283" spans="1:17">
      <c r="A1283" s="81">
        <v>20271</v>
      </c>
      <c r="B1283" s="55" t="s">
        <v>2168</v>
      </c>
      <c r="C1283" s="82" t="s">
        <v>138</v>
      </c>
      <c r="D1283" s="93" t="s">
        <v>1882</v>
      </c>
      <c r="E1283" s="26">
        <v>103</v>
      </c>
      <c r="F1283" s="26">
        <v>1</v>
      </c>
      <c r="G1283" s="26">
        <v>160</v>
      </c>
      <c r="H1283" s="26">
        <v>14</v>
      </c>
      <c r="I1283" s="26">
        <v>0</v>
      </c>
      <c r="M1283" s="22" t="str">
        <f>IF(ISERROR(VLOOKUP($B1283,'[1]2.图文对照表'!$C$47:$D$297,2,0)),$B1283,VLOOKUP($B1283,'[1]2.图文对照表'!$C$47:$D$297,2,0))</f>
        <v>螃蟹怪人</v>
      </c>
      <c r="O1283" s="3" t="str">
        <f t="shared" si="20"/>
        <v>螃蟹怪人</v>
      </c>
      <c r="P1283" s="3">
        <f>INT(COUNTIFS(工作表3!A:A,A1283))</f>
        <v>1</v>
      </c>
      <c r="Q1283" s="3" t="str">
        <f>IF($P1283=0,$D1283,VLOOKUP($A1283,工作表3!$A$6:$L$1016,12,0))</f>
        <v>主线关卡【化石盔】概率掉落</v>
      </c>
    </row>
    <row r="1284" spans="1:17">
      <c r="A1284" s="81">
        <v>20272</v>
      </c>
      <c r="B1284" s="55" t="s">
        <v>2168</v>
      </c>
      <c r="C1284" s="82" t="s">
        <v>138</v>
      </c>
      <c r="D1284" s="93" t="s">
        <v>1809</v>
      </c>
      <c r="E1284" s="26">
        <v>103</v>
      </c>
      <c r="F1284" s="26">
        <v>1</v>
      </c>
      <c r="G1284" s="26">
        <v>568</v>
      </c>
      <c r="H1284" s="26">
        <v>46</v>
      </c>
      <c r="I1284" s="26">
        <v>0</v>
      </c>
      <c r="M1284" s="22" t="str">
        <f>IF(ISERROR(VLOOKUP($B1284,'[1]2.图文对照表'!$C$47:$D$297,2,0)),$B1284,VLOOKUP($B1284,'[1]2.图文对照表'!$C$47:$D$297,2,0))</f>
        <v>螃蟹怪人</v>
      </c>
      <c r="O1284" s="3" t="str">
        <f t="shared" si="20"/>
        <v>螃蟹怪人</v>
      </c>
      <c r="P1284" s="3">
        <f>INT(COUNTIFS(工作表3!A:A,A1284))</f>
        <v>1</v>
      </c>
      <c r="Q1284" s="3" t="str">
        <f>IF($P1284=0,$D1284,VLOOKUP($A1284,工作表3!$A$6:$L$1016,12,0))</f>
        <v>主线关卡【派拉斯】概率掉落</v>
      </c>
    </row>
    <row r="1285" spans="1:17">
      <c r="A1285" s="81">
        <v>20273</v>
      </c>
      <c r="B1285" s="55" t="s">
        <v>2168</v>
      </c>
      <c r="C1285" s="82" t="s">
        <v>138</v>
      </c>
      <c r="D1285" s="93" t="s">
        <v>1935</v>
      </c>
      <c r="E1285" s="26">
        <v>103</v>
      </c>
      <c r="F1285" s="26">
        <v>1</v>
      </c>
      <c r="G1285" s="26">
        <v>1140</v>
      </c>
      <c r="H1285" s="26">
        <v>90</v>
      </c>
      <c r="I1285" s="26">
        <v>0</v>
      </c>
      <c r="M1285" s="22" t="str">
        <f>IF(ISERROR(VLOOKUP($B1285,'[1]2.图文对照表'!$C$47:$D$297,2,0)),$B1285,VLOOKUP($B1285,'[1]2.图文对照表'!$C$47:$D$297,2,0))</f>
        <v>螃蟹怪人</v>
      </c>
      <c r="O1285" s="3" t="str">
        <f t="shared" si="20"/>
        <v>螃蟹怪人</v>
      </c>
      <c r="P1285" s="3">
        <f>INT(COUNTIFS(工作表3!A:A,A1285))</f>
        <v>1</v>
      </c>
      <c r="Q1285" s="3" t="str">
        <f>IF($P1285=0,$D1285,VLOOKUP($A1285,工作表3!$A$6:$L$1016,12,0))</f>
        <v>主线关卡【洋洋蜻蜓】概率掉落</v>
      </c>
    </row>
    <row r="1286" spans="1:17">
      <c r="A1286" s="81">
        <v>20274</v>
      </c>
      <c r="B1286" s="55" t="s">
        <v>723</v>
      </c>
      <c r="C1286" s="82" t="s">
        <v>138</v>
      </c>
      <c r="D1286" s="93" t="s">
        <v>1884</v>
      </c>
      <c r="E1286" s="26">
        <v>103</v>
      </c>
      <c r="F1286" s="26">
        <v>1</v>
      </c>
      <c r="G1286" s="26">
        <v>212</v>
      </c>
      <c r="H1286" s="26">
        <v>18</v>
      </c>
      <c r="I1286" s="26">
        <v>0</v>
      </c>
      <c r="M1286" s="22" t="str">
        <f>IF(ISERROR(VLOOKUP($B1286,'[1]2.图文对照表'!$C$47:$D$297,2,0)),$B1286,VLOOKUP($B1286,'[1]2.图文对照表'!$C$47:$D$297,2,0))</f>
        <v>合金蟹</v>
      </c>
      <c r="O1286" s="3" t="str">
        <f t="shared" si="20"/>
        <v>合金蟹</v>
      </c>
      <c r="P1286" s="3">
        <f>INT(COUNTIFS(工作表3!A:A,A1286))</f>
        <v>1</v>
      </c>
      <c r="Q1286" s="3" t="str">
        <f>IF($P1286=0,$D1286,VLOOKUP($A1286,工作表3!$A$6:$L$1016,12,0))</f>
        <v>主线关卡【蚊香蝌蚪】概率掉落</v>
      </c>
    </row>
    <row r="1287" spans="1:17">
      <c r="A1287" s="81">
        <v>20275</v>
      </c>
      <c r="B1287" s="55" t="s">
        <v>723</v>
      </c>
      <c r="C1287" s="82" t="s">
        <v>138</v>
      </c>
      <c r="D1287" s="93" t="s">
        <v>1891</v>
      </c>
      <c r="E1287" s="26">
        <v>103</v>
      </c>
      <c r="F1287" s="26">
        <v>1</v>
      </c>
      <c r="G1287" s="26">
        <v>260</v>
      </c>
      <c r="H1287" s="26">
        <v>22</v>
      </c>
      <c r="I1287" s="26">
        <v>0</v>
      </c>
      <c r="M1287" s="22" t="str">
        <f>IF(ISERROR(VLOOKUP($B1287,'[1]2.图文对照表'!$C$47:$D$297,2,0)),$B1287,VLOOKUP($B1287,'[1]2.图文对照表'!$C$47:$D$297,2,0))</f>
        <v>合金蟹</v>
      </c>
      <c r="O1287" s="3" t="str">
        <f t="shared" si="20"/>
        <v>合金蟹</v>
      </c>
      <c r="P1287" s="3">
        <f>INT(COUNTIFS(工作表3!A:A,A1287))</f>
        <v>1</v>
      </c>
      <c r="Q1287" s="3" t="str">
        <f>IF($P1287=0,$D1287,VLOOKUP($A1287,工作表3!$A$6:$L$1016,12,0))</f>
        <v>主线关卡【艾比郎】概率掉落</v>
      </c>
    </row>
    <row r="1288" spans="1:17">
      <c r="A1288" s="81">
        <v>20276</v>
      </c>
      <c r="B1288" s="55" t="s">
        <v>723</v>
      </c>
      <c r="C1288" s="82" t="s">
        <v>138</v>
      </c>
      <c r="D1288" s="93" t="s">
        <v>2020</v>
      </c>
      <c r="E1288" s="26">
        <v>103</v>
      </c>
      <c r="F1288" s="26">
        <v>1</v>
      </c>
      <c r="G1288" s="26">
        <v>672</v>
      </c>
      <c r="H1288" s="26">
        <v>54</v>
      </c>
      <c r="I1288" s="26">
        <v>0</v>
      </c>
      <c r="M1288" s="22" t="str">
        <f>IF(ISERROR(VLOOKUP($B1288,'[1]2.图文对照表'!$C$47:$D$297,2,0)),$B1288,VLOOKUP($B1288,'[1]2.图文对照表'!$C$47:$D$297,2,0))</f>
        <v>合金蟹</v>
      </c>
      <c r="O1288" s="3" t="str">
        <f t="shared" si="20"/>
        <v>合金蟹</v>
      </c>
      <c r="P1288" s="3">
        <f>INT(COUNTIFS(工作表3!A:A,A1288))</f>
        <v>1</v>
      </c>
      <c r="Q1288" s="3" t="str">
        <f>IF($P1288=0,$D1288,VLOOKUP($A1288,工作表3!$A$6:$L$1016,12,0))</f>
        <v>主线关卡【腕力】概率掉落</v>
      </c>
    </row>
    <row r="1289" spans="1:17">
      <c r="A1289" s="81">
        <v>20277</v>
      </c>
      <c r="B1289" s="55" t="s">
        <v>723</v>
      </c>
      <c r="C1289" s="82" t="s">
        <v>138</v>
      </c>
      <c r="D1289" s="93" t="s">
        <v>1857</v>
      </c>
      <c r="E1289" s="26">
        <v>103</v>
      </c>
      <c r="F1289" s="26">
        <v>1</v>
      </c>
      <c r="G1289" s="26">
        <v>1166</v>
      </c>
      <c r="H1289" s="26">
        <v>92</v>
      </c>
      <c r="I1289" s="26">
        <v>0</v>
      </c>
      <c r="M1289" s="22" t="str">
        <f>IF(ISERROR(VLOOKUP($B1289,'[1]2.图文对照表'!$C$47:$D$297,2,0)),$B1289,VLOOKUP($B1289,'[1]2.图文对照表'!$C$47:$D$297,2,0))</f>
        <v>合金蟹</v>
      </c>
      <c r="O1289" s="3" t="str">
        <f t="shared" si="20"/>
        <v>合金蟹</v>
      </c>
      <c r="P1289" s="3">
        <f>INT(COUNTIFS(工作表3!A:A,A1289))</f>
        <v>1</v>
      </c>
      <c r="Q1289" s="3" t="str">
        <f>IF($P1289=0,$D1289,VLOOKUP($A1289,工作表3!$A$6:$L$1016,12,0))</f>
        <v>主线关卡【针叶龙】概率掉落</v>
      </c>
    </row>
    <row r="1290" spans="1:17">
      <c r="A1290" s="81">
        <v>20278</v>
      </c>
      <c r="B1290" s="55" t="s">
        <v>2175</v>
      </c>
      <c r="C1290" s="82" t="s">
        <v>138</v>
      </c>
      <c r="D1290" s="93" t="s">
        <v>1811</v>
      </c>
      <c r="E1290" s="26">
        <v>103</v>
      </c>
      <c r="F1290" s="26">
        <v>1</v>
      </c>
      <c r="G1290" s="26">
        <v>91</v>
      </c>
      <c r="H1290" s="26">
        <v>9</v>
      </c>
      <c r="I1290" s="26">
        <v>0</v>
      </c>
      <c r="M1290" s="22" t="str">
        <f>IF(ISERROR(VLOOKUP($B1290,'[1]2.图文对照表'!$C$47:$D$297,2,0)),$B1290,VLOOKUP($B1290,'[1]2.图文对照表'!$C$47:$D$297,2,0))</f>
        <v>匹克</v>
      </c>
      <c r="O1290" s="3" t="str">
        <f t="shared" si="20"/>
        <v>匹克</v>
      </c>
      <c r="P1290" s="3">
        <f>INT(COUNTIFS(工作表3!A:A,A1290))</f>
        <v>1</v>
      </c>
      <c r="Q1290" s="3" t="str">
        <f>IF($P1290=0,$D1290,VLOOKUP($A1290,工作表3!$A$6:$L$1016,12,0))</f>
        <v>主线关卡【肯泰罗】概率掉落</v>
      </c>
    </row>
    <row r="1291" spans="1:17">
      <c r="A1291" s="81">
        <v>20279</v>
      </c>
      <c r="B1291" s="55" t="s">
        <v>2175</v>
      </c>
      <c r="C1291" s="82" t="s">
        <v>138</v>
      </c>
      <c r="D1291" s="93" t="s">
        <v>1850</v>
      </c>
      <c r="E1291" s="26">
        <v>103</v>
      </c>
      <c r="F1291" s="26">
        <v>1</v>
      </c>
      <c r="G1291" s="26">
        <v>173</v>
      </c>
      <c r="H1291" s="26">
        <v>15</v>
      </c>
      <c r="I1291" s="26">
        <v>0</v>
      </c>
      <c r="M1291" s="22" t="str">
        <f>IF(ISERROR(VLOOKUP($B1291,'[1]2.图文对照表'!$C$47:$D$297,2,0)),$B1291,VLOOKUP($B1291,'[1]2.图文对照表'!$C$47:$D$297,2,0))</f>
        <v>匹克</v>
      </c>
      <c r="O1291" s="3" t="str">
        <f t="shared" si="20"/>
        <v>匹克</v>
      </c>
      <c r="P1291" s="3">
        <f>INT(COUNTIFS(工作表3!A:A,A1291))</f>
        <v>1</v>
      </c>
      <c r="Q1291" s="3" t="str">
        <f>IF($P1291=0,$D1291,VLOOKUP($A1291,工作表3!$A$6:$L$1016,12,0))</f>
        <v>主线关卡【巨嘴鳗】概率掉落</v>
      </c>
    </row>
    <row r="1292" spans="1:17">
      <c r="A1292" s="81">
        <v>20280</v>
      </c>
      <c r="B1292" s="55" t="s">
        <v>2175</v>
      </c>
      <c r="C1292" s="82" t="s">
        <v>138</v>
      </c>
      <c r="D1292" s="93" t="s">
        <v>1857</v>
      </c>
      <c r="E1292" s="26">
        <v>103</v>
      </c>
      <c r="F1292" s="26">
        <v>1</v>
      </c>
      <c r="G1292" s="26">
        <v>594</v>
      </c>
      <c r="H1292" s="26">
        <v>48</v>
      </c>
      <c r="I1292" s="26">
        <v>0</v>
      </c>
      <c r="M1292" s="22" t="str">
        <f>IF(ISERROR(VLOOKUP($B1292,'[1]2.图文对照表'!$C$47:$D$297,2,0)),$B1292,VLOOKUP($B1292,'[1]2.图文对照表'!$C$47:$D$297,2,0))</f>
        <v>匹克</v>
      </c>
      <c r="O1292" s="3" t="str">
        <f t="shared" si="20"/>
        <v>匹克</v>
      </c>
      <c r="P1292" s="3">
        <f>INT(COUNTIFS(工作表3!A:A,A1292))</f>
        <v>1</v>
      </c>
      <c r="Q1292" s="3" t="str">
        <f>IF($P1292=0,$D1292,VLOOKUP($A1292,工作表3!$A$6:$L$1016,12,0))</f>
        <v>主线关卡【杰尼龟】概率掉落</v>
      </c>
    </row>
    <row r="1293" spans="1:17">
      <c r="A1293" s="81">
        <v>20281</v>
      </c>
      <c r="B1293" s="55" t="s">
        <v>2175</v>
      </c>
      <c r="C1293" s="82" t="s">
        <v>138</v>
      </c>
      <c r="D1293" s="93" t="s">
        <v>1768</v>
      </c>
      <c r="E1293" s="26">
        <v>103</v>
      </c>
      <c r="F1293" s="26">
        <v>1</v>
      </c>
      <c r="G1293" s="26">
        <v>1179</v>
      </c>
      <c r="H1293" s="26">
        <v>93</v>
      </c>
      <c r="I1293" s="26">
        <v>0</v>
      </c>
      <c r="M1293" s="22" t="str">
        <f>IF(ISERROR(VLOOKUP($B1293,'[1]2.图文对照表'!$C$47:$D$297,2,0)),$B1293,VLOOKUP($B1293,'[1]2.图文对照表'!$C$47:$D$297,2,0))</f>
        <v>匹克</v>
      </c>
      <c r="O1293" s="3" t="str">
        <f t="shared" si="20"/>
        <v>匹克</v>
      </c>
      <c r="P1293" s="3">
        <f>INT(COUNTIFS(工作表3!A:A,A1293))</f>
        <v>1</v>
      </c>
      <c r="Q1293" s="3" t="str">
        <f>IF($P1293=0,$D1293,VLOOKUP($A1293,工作表3!$A$6:$L$1016,12,0))</f>
        <v>主线关卡【巨嘴鳗】概率掉落</v>
      </c>
    </row>
    <row r="1294" spans="1:17">
      <c r="A1294" s="81">
        <v>20282</v>
      </c>
      <c r="B1294" s="55" t="s">
        <v>2177</v>
      </c>
      <c r="C1294" s="82" t="s">
        <v>138</v>
      </c>
      <c r="D1294" s="93" t="s">
        <v>1910</v>
      </c>
      <c r="E1294" s="26">
        <v>103</v>
      </c>
      <c r="F1294" s="26">
        <v>1</v>
      </c>
      <c r="G1294" s="26">
        <v>225</v>
      </c>
      <c r="H1294" s="26">
        <v>19</v>
      </c>
      <c r="I1294" s="26">
        <v>0</v>
      </c>
      <c r="M1294" s="22" t="str">
        <f>IF(ISERROR(VLOOKUP($B1294,'[1]2.图文对照表'!$C$47:$D$297,2,0)),$B1294,VLOOKUP($B1294,'[1]2.图文对照表'!$C$47:$D$297,2,0))</f>
        <v>外星女王</v>
      </c>
      <c r="O1294" s="3" t="str">
        <f t="shared" si="20"/>
        <v>外星女王</v>
      </c>
      <c r="P1294" s="3">
        <f>INT(COUNTIFS(工作表3!A:A,A1294))</f>
        <v>1</v>
      </c>
      <c r="Q1294" s="3" t="str">
        <f>IF($P1294=0,$D1294,VLOOKUP($A1294,工作表3!$A$6:$L$1016,12,0))</f>
        <v>主线关卡【梦幻】概率掉落</v>
      </c>
    </row>
    <row r="1295" spans="1:17">
      <c r="A1295" s="81">
        <v>20283</v>
      </c>
      <c r="B1295" s="55" t="s">
        <v>2177</v>
      </c>
      <c r="C1295" s="82" t="s">
        <v>138</v>
      </c>
      <c r="D1295" s="93" t="s">
        <v>1877</v>
      </c>
      <c r="E1295" s="26">
        <v>103</v>
      </c>
      <c r="F1295" s="26">
        <v>1</v>
      </c>
      <c r="G1295" s="26">
        <v>273</v>
      </c>
      <c r="H1295" s="26">
        <v>23</v>
      </c>
      <c r="I1295" s="26">
        <v>0</v>
      </c>
      <c r="M1295" s="22" t="str">
        <f>IF(ISERROR(VLOOKUP($B1295,'[1]2.图文对照表'!$C$47:$D$297,2,0)),$B1295,VLOOKUP($B1295,'[1]2.图文对照表'!$C$47:$D$297,2,0))</f>
        <v>外星女王</v>
      </c>
      <c r="O1295" s="3" t="str">
        <f t="shared" si="20"/>
        <v>外星女王</v>
      </c>
      <c r="P1295" s="3">
        <f>INT(COUNTIFS(工作表3!A:A,A1295))</f>
        <v>1</v>
      </c>
      <c r="Q1295" s="3" t="str">
        <f>IF($P1295=0,$D1295,VLOOKUP($A1295,工作表3!$A$6:$L$1016,12,0))</f>
        <v>主线关卡【素利普】概率掉落</v>
      </c>
    </row>
    <row r="1296" spans="1:17">
      <c r="A1296" s="81">
        <v>20284</v>
      </c>
      <c r="B1296" s="55" t="s">
        <v>2177</v>
      </c>
      <c r="C1296" s="82" t="s">
        <v>138</v>
      </c>
      <c r="D1296" s="93" t="s">
        <v>1889</v>
      </c>
      <c r="E1296" s="26">
        <v>103</v>
      </c>
      <c r="F1296" s="26">
        <v>1</v>
      </c>
      <c r="G1296" s="26">
        <v>698</v>
      </c>
      <c r="H1296" s="26">
        <v>56</v>
      </c>
      <c r="I1296" s="26">
        <v>0</v>
      </c>
      <c r="M1296" s="22" t="str">
        <f>IF(ISERROR(VLOOKUP($B1296,'[1]2.图文对照表'!$C$47:$D$297,2,0)),$B1296,VLOOKUP($B1296,'[1]2.图文对照表'!$C$47:$D$297,2,0))</f>
        <v>外星女王</v>
      </c>
      <c r="O1296" s="3" t="str">
        <f t="shared" si="20"/>
        <v>外星女王</v>
      </c>
      <c r="P1296" s="3">
        <f>INT(COUNTIFS(工作表3!A:A,A1296))</f>
        <v>1</v>
      </c>
      <c r="Q1296" s="3" t="str">
        <f>IF($P1296=0,$D1296,VLOOKUP($A1296,工作表3!$A$6:$L$1016,12,0))</f>
        <v>主线关卡【喵喵】概率掉落</v>
      </c>
    </row>
    <row r="1297" spans="1:17">
      <c r="A1297" s="81">
        <v>20285</v>
      </c>
      <c r="B1297" s="55" t="s">
        <v>2177</v>
      </c>
      <c r="C1297" s="82" t="s">
        <v>138</v>
      </c>
      <c r="D1297" s="93" t="s">
        <v>2019</v>
      </c>
      <c r="E1297" s="26">
        <v>103</v>
      </c>
      <c r="F1297" s="26">
        <v>1</v>
      </c>
      <c r="G1297" s="26">
        <v>1192</v>
      </c>
      <c r="H1297" s="26">
        <v>94</v>
      </c>
      <c r="I1297" s="26">
        <v>0</v>
      </c>
      <c r="M1297" s="22" t="str">
        <f>IF(ISERROR(VLOOKUP($B1297,'[1]2.图文对照表'!$C$47:$D$297,2,0)),$B1297,VLOOKUP($B1297,'[1]2.图文对照表'!$C$47:$D$297,2,0))</f>
        <v>外星女王</v>
      </c>
      <c r="O1297" s="3" t="str">
        <f t="shared" si="20"/>
        <v>外星女王</v>
      </c>
      <c r="P1297" s="3">
        <f>INT(COUNTIFS(工作表3!A:A,A1297))</f>
        <v>1</v>
      </c>
      <c r="Q1297" s="3" t="str">
        <f>IF($P1297=0,$D1297,VLOOKUP($A1297,工作表3!$A$6:$L$1016,12,0))</f>
        <v>主线关卡【胖丁】概率掉落</v>
      </c>
    </row>
    <row r="1298" spans="1:17">
      <c r="A1298" s="81">
        <v>20286</v>
      </c>
      <c r="B1298" s="55" t="s">
        <v>733</v>
      </c>
      <c r="C1298" s="82" t="s">
        <v>138</v>
      </c>
      <c r="D1298" s="93" t="s">
        <v>1914</v>
      </c>
      <c r="E1298" s="26">
        <v>103</v>
      </c>
      <c r="F1298" s="26">
        <v>1</v>
      </c>
      <c r="G1298" s="26">
        <v>312</v>
      </c>
      <c r="H1298" s="26">
        <v>26</v>
      </c>
      <c r="I1298" s="26">
        <v>0</v>
      </c>
      <c r="M1298" s="22" t="str">
        <f>IF(ISERROR(VLOOKUP($B1298,'[1]2.图文对照表'!$C$47:$D$297,2,0)),$B1298,VLOOKUP($B1298,'[1]2.图文对照表'!$C$47:$D$297,2,0))</f>
        <v>大钳蟹</v>
      </c>
      <c r="O1298" s="3" t="str">
        <f t="shared" si="20"/>
        <v>大钳蟹</v>
      </c>
      <c r="P1298" s="3">
        <f>INT(COUNTIFS(工作表3!A:A,A1298))</f>
        <v>1</v>
      </c>
      <c r="Q1298" s="3" t="str">
        <f>IF($P1298=0,$D1298,VLOOKUP($A1298,工作表3!$A$6:$L$1016,12,0))</f>
        <v>主线关卡【瑜伽王】概率掉落</v>
      </c>
    </row>
    <row r="1299" spans="1:17">
      <c r="A1299" s="81">
        <v>20287</v>
      </c>
      <c r="B1299" s="55" t="s">
        <v>733</v>
      </c>
      <c r="C1299" s="82" t="s">
        <v>138</v>
      </c>
      <c r="D1299" s="93" t="s">
        <v>1914</v>
      </c>
      <c r="E1299" s="26">
        <v>103</v>
      </c>
      <c r="F1299" s="26">
        <v>1</v>
      </c>
      <c r="G1299" s="26">
        <v>776</v>
      </c>
      <c r="H1299" s="26">
        <v>62</v>
      </c>
      <c r="I1299" s="26">
        <v>0</v>
      </c>
      <c r="M1299" s="22" t="str">
        <f>IF(ISERROR(VLOOKUP($B1299,'[1]2.图文对照表'!$C$47:$D$297,2,0)),$B1299,VLOOKUP($B1299,'[1]2.图文对照表'!$C$47:$D$297,2,0))</f>
        <v>大钳蟹</v>
      </c>
      <c r="O1299" s="3" t="str">
        <f t="shared" si="20"/>
        <v>大钳蟹</v>
      </c>
      <c r="P1299" s="3">
        <f>INT(COUNTIFS(工作表3!A:A,A1299))</f>
        <v>1</v>
      </c>
      <c r="Q1299" s="3" t="str">
        <f>IF($P1299=0,$D1299,VLOOKUP($A1299,工作表3!$A$6:$L$1016,12,0))</f>
        <v>主线关卡【凰王】概率掉落</v>
      </c>
    </row>
    <row r="1300" spans="1:17">
      <c r="A1300" s="81">
        <v>20288</v>
      </c>
      <c r="B1300" s="55" t="s">
        <v>733</v>
      </c>
      <c r="C1300" s="82" t="s">
        <v>138</v>
      </c>
      <c r="D1300" s="93" t="s">
        <v>1898</v>
      </c>
      <c r="E1300" s="26">
        <v>103</v>
      </c>
      <c r="F1300" s="26">
        <v>1</v>
      </c>
      <c r="G1300" s="26">
        <v>919</v>
      </c>
      <c r="H1300" s="26">
        <v>73</v>
      </c>
      <c r="I1300" s="26">
        <v>0</v>
      </c>
      <c r="M1300" s="22" t="str">
        <f>IF(ISERROR(VLOOKUP($B1300,'[1]2.图文对照表'!$C$47:$D$297,2,0)),$B1300,VLOOKUP($B1300,'[1]2.图文对照表'!$C$47:$D$297,2,0))</f>
        <v>大钳蟹</v>
      </c>
      <c r="O1300" s="3" t="str">
        <f t="shared" si="20"/>
        <v>大钳蟹</v>
      </c>
      <c r="P1300" s="3">
        <f>INT(COUNTIFS(工作表3!A:A,A1300))</f>
        <v>1</v>
      </c>
      <c r="Q1300" s="3" t="str">
        <f>IF($P1300=0,$D1300,VLOOKUP($A1300,工作表3!$A$6:$L$1016,12,0))</f>
        <v>主线关卡【瑜伽王】概率掉落</v>
      </c>
    </row>
    <row r="1301" spans="1:17">
      <c r="A1301" s="81">
        <v>20289</v>
      </c>
      <c r="B1301" s="55" t="s">
        <v>733</v>
      </c>
      <c r="C1301" s="82" t="s">
        <v>138</v>
      </c>
      <c r="D1301" s="93" t="s">
        <v>2030</v>
      </c>
      <c r="E1301" s="26">
        <v>103</v>
      </c>
      <c r="F1301" s="26">
        <v>1</v>
      </c>
      <c r="G1301" s="26">
        <v>997</v>
      </c>
      <c r="H1301" s="26">
        <v>79</v>
      </c>
      <c r="I1301" s="26">
        <v>0</v>
      </c>
      <c r="M1301" s="22" t="str">
        <f>IF(ISERROR(VLOOKUP($B1301,'[1]2.图文对照表'!$C$47:$D$297,2,0)),$B1301,VLOOKUP($B1301,'[1]2.图文对照表'!$C$47:$D$297,2,0))</f>
        <v>大钳蟹</v>
      </c>
      <c r="O1301" s="3" t="str">
        <f t="shared" si="20"/>
        <v>大钳蟹</v>
      </c>
      <c r="P1301" s="3">
        <f>INT(COUNTIFS(工作表3!A:A,A1301))</f>
        <v>1</v>
      </c>
      <c r="Q1301" s="3" t="str">
        <f>IF($P1301=0,$D1301,VLOOKUP($A1301,工作表3!$A$6:$L$1016,12,0))</f>
        <v>主线关卡【菊石兽】概率掉落</v>
      </c>
    </row>
    <row r="1302" spans="1:17">
      <c r="A1302" s="81">
        <v>20290</v>
      </c>
      <c r="B1302" s="55" t="s">
        <v>733</v>
      </c>
      <c r="C1302" s="82" t="s">
        <v>138</v>
      </c>
      <c r="D1302" s="93" t="s">
        <v>1786</v>
      </c>
      <c r="E1302" s="26">
        <v>103</v>
      </c>
      <c r="F1302" s="26">
        <v>1</v>
      </c>
      <c r="G1302" s="26">
        <v>1205</v>
      </c>
      <c r="H1302" s="26">
        <v>95</v>
      </c>
      <c r="I1302" s="26">
        <v>0</v>
      </c>
      <c r="M1302" s="22" t="str">
        <f>IF(ISERROR(VLOOKUP($B1302,'[1]2.图文对照表'!$C$47:$D$297,2,0)),$B1302,VLOOKUP($B1302,'[1]2.图文对照表'!$C$47:$D$297,2,0))</f>
        <v>大钳蟹</v>
      </c>
      <c r="O1302" s="3" t="str">
        <f t="shared" si="20"/>
        <v>大钳蟹</v>
      </c>
      <c r="P1302" s="3">
        <f>INT(COUNTIFS(工作表3!A:A,A1302))</f>
        <v>1</v>
      </c>
      <c r="Q1302" s="3" t="str">
        <f>IF($P1302=0,$D1302,VLOOKUP($A1302,工作表3!$A$6:$L$1016,12,0))</f>
        <v>主线关卡【叉字蝠】概率掉落</v>
      </c>
    </row>
    <row r="1303" spans="1:17">
      <c r="A1303" s="81">
        <v>20291</v>
      </c>
      <c r="B1303" s="55" t="s">
        <v>737</v>
      </c>
      <c r="C1303" s="82" t="s">
        <v>138</v>
      </c>
      <c r="D1303" s="93" t="s">
        <v>1844</v>
      </c>
      <c r="E1303" s="26">
        <v>103</v>
      </c>
      <c r="F1303" s="26">
        <v>1</v>
      </c>
      <c r="G1303" s="26">
        <v>234</v>
      </c>
      <c r="H1303" s="26">
        <v>20</v>
      </c>
      <c r="I1303" s="26">
        <v>0</v>
      </c>
      <c r="M1303" s="22" t="str">
        <f>IF(ISERROR(VLOOKUP($B1303,'[1]2.图文对照表'!$C$47:$D$297,2,0)),$B1303,VLOOKUP($B1303,'[1]2.图文对照表'!$C$47:$D$297,2,0))</f>
        <v>喵喵</v>
      </c>
      <c r="O1303" s="3" t="str">
        <f t="shared" si="20"/>
        <v>喵喵</v>
      </c>
      <c r="P1303" s="3">
        <f>INT(COUNTIFS(工作表3!A:A,A1303))</f>
        <v>1</v>
      </c>
      <c r="Q1303" s="3" t="str">
        <f>IF($P1303=0,$D1303,VLOOKUP($A1303,工作表3!$A$6:$L$1016,12,0))</f>
        <v>主线关卡【波波】概率掉落</v>
      </c>
    </row>
    <row r="1304" spans="1:17">
      <c r="A1304" s="81">
        <v>20292</v>
      </c>
      <c r="B1304" s="55" t="s">
        <v>737</v>
      </c>
      <c r="C1304" s="82" t="s">
        <v>138</v>
      </c>
      <c r="D1304" s="93" t="s">
        <v>1925</v>
      </c>
      <c r="E1304" s="26">
        <v>103</v>
      </c>
      <c r="F1304" s="26">
        <v>1</v>
      </c>
      <c r="G1304" s="26">
        <v>286</v>
      </c>
      <c r="H1304" s="26">
        <v>24</v>
      </c>
      <c r="I1304" s="26">
        <v>0</v>
      </c>
      <c r="M1304" s="22" t="str">
        <f>IF(ISERROR(VLOOKUP($B1304,'[1]2.图文对照表'!$C$47:$D$297,2,0)),$B1304,VLOOKUP($B1304,'[1]2.图文对照表'!$C$47:$D$297,2,0))</f>
        <v>喵喵</v>
      </c>
      <c r="O1304" s="3" t="str">
        <f t="shared" si="20"/>
        <v>喵喵</v>
      </c>
      <c r="P1304" s="3">
        <f>INT(COUNTIFS(工作表3!A:A,A1304))</f>
        <v>1</v>
      </c>
      <c r="Q1304" s="3" t="str">
        <f>IF($P1304=0,$D1304,VLOOKUP($A1304,工作表3!$A$6:$L$1016,12,0))</f>
        <v>主线关卡【双弹瓦斯】概率掉落</v>
      </c>
    </row>
    <row r="1305" spans="1:17">
      <c r="A1305" s="81">
        <v>20293</v>
      </c>
      <c r="B1305" s="55" t="s">
        <v>737</v>
      </c>
      <c r="C1305" s="82" t="s">
        <v>138</v>
      </c>
      <c r="D1305" s="93" t="s">
        <v>1850</v>
      </c>
      <c r="E1305" s="26">
        <v>103</v>
      </c>
      <c r="F1305" s="26">
        <v>1</v>
      </c>
      <c r="G1305" s="26">
        <v>724</v>
      </c>
      <c r="H1305" s="26">
        <v>58</v>
      </c>
      <c r="I1305" s="26">
        <v>0</v>
      </c>
      <c r="M1305" s="22" t="str">
        <f>IF(ISERROR(VLOOKUP($B1305,'[1]2.图文对照表'!$C$47:$D$297,2,0)),$B1305,VLOOKUP($B1305,'[1]2.图文对照表'!$C$47:$D$297,2,0))</f>
        <v>喵喵</v>
      </c>
      <c r="O1305" s="3" t="str">
        <f t="shared" si="20"/>
        <v>喵喵</v>
      </c>
      <c r="P1305" s="3">
        <f>INT(COUNTIFS(工作表3!A:A,A1305))</f>
        <v>1</v>
      </c>
      <c r="Q1305" s="3" t="str">
        <f>IF($P1305=0,$D1305,VLOOKUP($A1305,工作表3!$A$6:$L$1016,12,0))</f>
        <v>主线关卡【小肉球】概率掉落</v>
      </c>
    </row>
    <row r="1306" spans="1:17">
      <c r="A1306" s="81">
        <v>20294</v>
      </c>
      <c r="B1306" s="55" t="s">
        <v>737</v>
      </c>
      <c r="C1306" s="82" t="s">
        <v>138</v>
      </c>
      <c r="D1306" s="93" t="s">
        <v>1780</v>
      </c>
      <c r="E1306" s="26">
        <v>103</v>
      </c>
      <c r="F1306" s="26">
        <v>1</v>
      </c>
      <c r="G1306" s="26">
        <v>1218</v>
      </c>
      <c r="H1306" s="26">
        <v>96</v>
      </c>
      <c r="I1306" s="26">
        <v>0</v>
      </c>
      <c r="M1306" s="22" t="str">
        <f>IF(ISERROR(VLOOKUP($B1306,'[1]2.图文对照表'!$C$47:$D$297,2,0)),$B1306,VLOOKUP($B1306,'[1]2.图文对照表'!$C$47:$D$297,2,0))</f>
        <v>喵喵</v>
      </c>
      <c r="O1306" s="3" t="str">
        <f t="shared" si="20"/>
        <v>喵喵</v>
      </c>
      <c r="P1306" s="3">
        <f>INT(COUNTIFS(工作表3!A:A,A1306))</f>
        <v>1</v>
      </c>
      <c r="Q1306" s="3" t="str">
        <f>IF($P1306=0,$D1306,VLOOKUP($A1306,工作表3!$A$6:$L$1016,12,0))</f>
        <v>主线关卡【瑜伽王】概率掉落</v>
      </c>
    </row>
    <row r="1307" spans="1:17">
      <c r="A1307" s="81">
        <v>20295</v>
      </c>
      <c r="B1307" s="55" t="s">
        <v>2183</v>
      </c>
      <c r="C1307" s="82" t="s">
        <v>138</v>
      </c>
      <c r="D1307" s="93" t="s">
        <v>1925</v>
      </c>
      <c r="E1307" s="26">
        <v>103</v>
      </c>
      <c r="F1307" s="26">
        <v>1</v>
      </c>
      <c r="G1307" s="26">
        <v>117</v>
      </c>
      <c r="H1307" s="26">
        <v>11</v>
      </c>
      <c r="I1307" s="26">
        <v>0</v>
      </c>
      <c r="M1307" s="22" t="str">
        <f>IF(ISERROR(VLOOKUP($B1307,'[1]2.图文对照表'!$C$47:$D$297,2,0)),$B1307,VLOOKUP($B1307,'[1]2.图文对照表'!$C$47:$D$297,2,0))</f>
        <v>菠萝人</v>
      </c>
      <c r="O1307" s="3" t="str">
        <f t="shared" si="20"/>
        <v>菠萝人</v>
      </c>
      <c r="P1307" s="3">
        <f>INT(COUNTIFS(工作表3!A:A,A1307))</f>
        <v>1</v>
      </c>
      <c r="Q1307" s="3" t="str">
        <f>IF($P1307=0,$D1307,VLOOKUP($A1307,工作表3!$A$6:$L$1016,12,0))</f>
        <v>主线关卡【毛球】概率掉落</v>
      </c>
    </row>
    <row r="1308" spans="1:17">
      <c r="A1308" s="81">
        <v>20296</v>
      </c>
      <c r="B1308" s="55" t="s">
        <v>2183</v>
      </c>
      <c r="C1308" s="82" t="s">
        <v>138</v>
      </c>
      <c r="D1308" s="93" t="s">
        <v>1848</v>
      </c>
      <c r="E1308" s="26">
        <v>103</v>
      </c>
      <c r="F1308" s="26">
        <v>1</v>
      </c>
      <c r="G1308" s="26">
        <v>186</v>
      </c>
      <c r="H1308" s="26">
        <v>16</v>
      </c>
      <c r="I1308" s="26">
        <v>0</v>
      </c>
      <c r="M1308" s="22" t="str">
        <f>IF(ISERROR(VLOOKUP($B1308,'[1]2.图文对照表'!$C$47:$D$297,2,0)),$B1308,VLOOKUP($B1308,'[1]2.图文对照表'!$C$47:$D$297,2,0))</f>
        <v>菠萝人</v>
      </c>
      <c r="O1308" s="3" t="str">
        <f t="shared" si="20"/>
        <v>菠萝人</v>
      </c>
      <c r="P1308" s="3">
        <f>INT(COUNTIFS(工作表3!A:A,A1308))</f>
        <v>1</v>
      </c>
      <c r="Q1308" s="3" t="str">
        <f>IF($P1308=0,$D1308,VLOOKUP($A1308,工作表3!$A$6:$L$1016,12,0))</f>
        <v>主线关卡【拉提奥斯】概率掉落</v>
      </c>
    </row>
    <row r="1309" spans="1:17">
      <c r="A1309" s="81">
        <v>20297</v>
      </c>
      <c r="B1309" s="55" t="s">
        <v>2183</v>
      </c>
      <c r="C1309" s="82" t="s">
        <v>138</v>
      </c>
      <c r="D1309" s="93" t="s">
        <v>2204</v>
      </c>
      <c r="E1309" s="26">
        <v>103</v>
      </c>
      <c r="F1309" s="26">
        <v>1</v>
      </c>
      <c r="G1309" s="26">
        <v>620</v>
      </c>
      <c r="H1309" s="26">
        <v>50</v>
      </c>
      <c r="I1309" s="26">
        <v>0</v>
      </c>
      <c r="M1309" s="22" t="str">
        <f>IF(ISERROR(VLOOKUP($B1309,'[1]2.图文对照表'!$C$47:$D$297,2,0)),$B1309,VLOOKUP($B1309,'[1]2.图文对照表'!$C$47:$D$297,2,0))</f>
        <v>菠萝人</v>
      </c>
      <c r="O1309" s="3" t="str">
        <f t="shared" si="20"/>
        <v>菠萝人</v>
      </c>
      <c r="P1309" s="3">
        <f>INT(COUNTIFS(工作表3!A:A,A1309))</f>
        <v>1</v>
      </c>
      <c r="Q1309" s="3" t="str">
        <f>IF($P1309=0,$D1309,VLOOKUP($A1309,工作表3!$A$6:$L$1016,12,0))</f>
        <v>主线关卡【肯泰罗】概率掉落</v>
      </c>
    </row>
    <row r="1310" spans="1:17">
      <c r="A1310" s="81">
        <v>20298</v>
      </c>
      <c r="B1310" s="55" t="s">
        <v>2183</v>
      </c>
      <c r="C1310" s="82" t="s">
        <v>138</v>
      </c>
      <c r="D1310" s="93" t="s">
        <v>2205</v>
      </c>
      <c r="E1310" s="26">
        <v>103</v>
      </c>
      <c r="F1310" s="26">
        <v>1</v>
      </c>
      <c r="G1310" s="26">
        <v>1231</v>
      </c>
      <c r="H1310" s="26">
        <v>97</v>
      </c>
      <c r="I1310" s="26">
        <v>0</v>
      </c>
      <c r="M1310" s="22" t="str">
        <f>IF(ISERROR(VLOOKUP($B1310,'[1]2.图文对照表'!$C$47:$D$297,2,0)),$B1310,VLOOKUP($B1310,'[1]2.图文对照表'!$C$47:$D$297,2,0))</f>
        <v>菠萝人</v>
      </c>
      <c r="O1310" s="3" t="str">
        <f t="shared" si="20"/>
        <v>菠萝人</v>
      </c>
      <c r="P1310" s="3">
        <f>INT(COUNTIFS(工作表3!A:A,A1310))</f>
        <v>1</v>
      </c>
      <c r="Q1310" s="3" t="str">
        <f>IF($P1310=0,$D1310,VLOOKUP($A1310,工作表3!$A$6:$L$1016,12,0))</f>
        <v>主线关卡【毽子草】概率掉落</v>
      </c>
    </row>
    <row r="1311" spans="1:17">
      <c r="A1311" s="81">
        <v>20299</v>
      </c>
      <c r="B1311" s="55" t="s">
        <v>2180</v>
      </c>
      <c r="C1311" s="82" t="s">
        <v>138</v>
      </c>
      <c r="D1311" s="93" t="s">
        <v>2206</v>
      </c>
      <c r="E1311" s="26">
        <v>103</v>
      </c>
      <c r="F1311" s="26">
        <v>1</v>
      </c>
      <c r="G1311" s="26">
        <v>17</v>
      </c>
      <c r="H1311" s="26">
        <v>3</v>
      </c>
      <c r="I1311" s="26">
        <v>0</v>
      </c>
      <c r="M1311" s="22" t="str">
        <f>IF(ISERROR(VLOOKUP($B1311,'[1]2.图文对照表'!$C$47:$D$297,2,0)),$B1311,VLOOKUP($B1311,'[1]2.图文对照表'!$C$47:$D$297,2,0))</f>
        <v>无证骑士</v>
      </c>
      <c r="O1311" s="3" t="str">
        <f t="shared" si="20"/>
        <v>无证骑士</v>
      </c>
      <c r="P1311" s="3">
        <f>INT(COUNTIFS(工作表3!A:A,A1311))</f>
        <v>1</v>
      </c>
      <c r="Q1311" s="3" t="str">
        <f>IF($P1311=0,$D1311,VLOOKUP($A1311,工作表3!$A$6:$L$1016,12,0))</f>
        <v>主线关卡【针叶龙】概率掉落</v>
      </c>
    </row>
    <row r="1312" spans="1:17">
      <c r="A1312" s="81">
        <v>20300</v>
      </c>
      <c r="B1312" s="55" t="s">
        <v>2180</v>
      </c>
      <c r="C1312" s="82" t="s">
        <v>138</v>
      </c>
      <c r="D1312" s="93" t="s">
        <v>2207</v>
      </c>
      <c r="E1312" s="26">
        <v>103</v>
      </c>
      <c r="F1312" s="26">
        <v>1</v>
      </c>
      <c r="G1312" s="26">
        <v>134</v>
      </c>
      <c r="H1312" s="26">
        <v>12</v>
      </c>
      <c r="I1312" s="26">
        <v>0</v>
      </c>
      <c r="M1312" s="22" t="str">
        <f>IF(ISERROR(VLOOKUP($B1312,'[1]2.图文对照表'!$C$47:$D$297,2,0)),$B1312,VLOOKUP($B1312,'[1]2.图文对照表'!$C$47:$D$297,2,0))</f>
        <v>无证骑士</v>
      </c>
      <c r="O1312" s="3" t="str">
        <f t="shared" si="20"/>
        <v>无证骑士</v>
      </c>
      <c r="P1312" s="3">
        <f>INT(COUNTIFS(工作表3!A:A,A1312))</f>
        <v>1</v>
      </c>
      <c r="Q1312" s="3" t="str">
        <f>IF($P1312=0,$D1312,VLOOKUP($A1312,工作表3!$A$6:$L$1016,12,0))</f>
        <v>主线关卡【猴怪】概率掉落</v>
      </c>
    </row>
    <row r="1313" spans="1:17">
      <c r="A1313" s="81">
        <v>20301</v>
      </c>
      <c r="B1313" s="55" t="s">
        <v>2180</v>
      </c>
      <c r="C1313" s="82" t="s">
        <v>138</v>
      </c>
      <c r="D1313" s="93" t="s">
        <v>2208</v>
      </c>
      <c r="E1313" s="26">
        <v>103</v>
      </c>
      <c r="F1313" s="26">
        <v>1</v>
      </c>
      <c r="G1313" s="26">
        <v>516</v>
      </c>
      <c r="H1313" s="26">
        <v>42</v>
      </c>
      <c r="I1313" s="26">
        <v>0</v>
      </c>
      <c r="M1313" s="22" t="str">
        <f>IF(ISERROR(VLOOKUP($B1313,'[1]2.图文对照表'!$C$47:$D$297,2,0)),$B1313,VLOOKUP($B1313,'[1]2.图文对照表'!$C$47:$D$297,2,0))</f>
        <v>无证骑士</v>
      </c>
      <c r="O1313" s="3" t="str">
        <f t="shared" si="20"/>
        <v>无证骑士</v>
      </c>
      <c r="P1313" s="3">
        <f>INT(COUNTIFS(工作表3!A:A,A1313))</f>
        <v>1</v>
      </c>
      <c r="Q1313" s="3" t="str">
        <f>IF($P1313=0,$D1313,VLOOKUP($A1313,工作表3!$A$6:$L$1016,12,0))</f>
        <v>主线关卡【针叶龙】概率掉落</v>
      </c>
    </row>
    <row r="1314" spans="1:17">
      <c r="A1314" s="81">
        <v>20302</v>
      </c>
      <c r="B1314" s="55" t="s">
        <v>2180</v>
      </c>
      <c r="C1314" s="82" t="s">
        <v>138</v>
      </c>
      <c r="D1314" s="93" t="s">
        <v>2209</v>
      </c>
      <c r="E1314" s="26">
        <v>103</v>
      </c>
      <c r="F1314" s="26">
        <v>1</v>
      </c>
      <c r="G1314" s="26">
        <v>1244</v>
      </c>
      <c r="H1314" s="26">
        <v>98</v>
      </c>
      <c r="I1314" s="26">
        <v>0</v>
      </c>
      <c r="M1314" s="22" t="str">
        <f>IF(ISERROR(VLOOKUP($B1314,'[1]2.图文对照表'!$C$47:$D$297,2,0)),$B1314,VLOOKUP($B1314,'[1]2.图文对照表'!$C$47:$D$297,2,0))</f>
        <v>无证骑士</v>
      </c>
      <c r="O1314" s="3" t="str">
        <f t="shared" si="20"/>
        <v>无证骑士</v>
      </c>
      <c r="P1314" s="3">
        <f>INT(COUNTIFS(工作表3!A:A,A1314))</f>
        <v>1</v>
      </c>
      <c r="Q1314" s="3" t="str">
        <f>IF($P1314=0,$D1314,VLOOKUP($A1314,工作表3!$A$6:$L$1016,12,0))</f>
        <v>主线关卡【壶壶】概率掉落</v>
      </c>
    </row>
    <row r="1315" spans="1:17">
      <c r="A1315" s="81">
        <v>20303</v>
      </c>
      <c r="B1315" s="55" t="s">
        <v>650</v>
      </c>
      <c r="C1315" s="82" t="s">
        <v>138</v>
      </c>
      <c r="D1315" s="93" t="s">
        <v>2210</v>
      </c>
      <c r="E1315" s="26">
        <v>103</v>
      </c>
      <c r="F1315" s="26">
        <v>1</v>
      </c>
      <c r="G1315" s="26">
        <v>26</v>
      </c>
      <c r="H1315" s="26">
        <v>4</v>
      </c>
      <c r="I1315" s="26">
        <v>0</v>
      </c>
      <c r="M1315" s="22" t="str">
        <f>IF(ISERROR(VLOOKUP($B1315,'[1]2.图文对照表'!$C$47:$D$297,2,0)),$B1315,VLOOKUP($B1315,'[1]2.图文对照表'!$C$47:$D$297,2,0))</f>
        <v>波克比</v>
      </c>
      <c r="O1315" s="3" t="str">
        <f t="shared" si="20"/>
        <v>波克比</v>
      </c>
      <c r="P1315" s="3">
        <f>INT(COUNTIFS(工作表3!A:A,A1315))</f>
        <v>1</v>
      </c>
      <c r="Q1315" s="3" t="str">
        <f>IF($P1315=0,$D1315,VLOOKUP($A1315,工作表3!$A$6:$L$1016,12,0))</f>
        <v>主线关卡【肯泰罗】概率掉落</v>
      </c>
    </row>
    <row r="1316" spans="1:17">
      <c r="A1316" s="81">
        <v>20304</v>
      </c>
      <c r="B1316" s="55" t="s">
        <v>650</v>
      </c>
      <c r="C1316" s="82" t="s">
        <v>138</v>
      </c>
      <c r="D1316" s="93" t="s">
        <v>2211</v>
      </c>
      <c r="E1316" s="26">
        <v>103</v>
      </c>
      <c r="F1316" s="26">
        <v>1</v>
      </c>
      <c r="G1316" s="26">
        <v>143</v>
      </c>
      <c r="H1316" s="26">
        <v>13</v>
      </c>
      <c r="I1316" s="26">
        <v>0</v>
      </c>
      <c r="M1316" s="22" t="str">
        <f>IF(ISERROR(VLOOKUP($B1316,'[1]2.图文对照表'!$C$47:$D$297,2,0)),$B1316,VLOOKUP($B1316,'[1]2.图文对照表'!$C$47:$D$297,2,0))</f>
        <v>波克比</v>
      </c>
      <c r="O1316" s="3" t="str">
        <f t="shared" si="20"/>
        <v>波克比</v>
      </c>
      <c r="P1316" s="3">
        <f>INT(COUNTIFS(工作表3!A:A,A1316))</f>
        <v>1</v>
      </c>
      <c r="Q1316" s="3" t="str">
        <f>IF($P1316=0,$D1316,VLOOKUP($A1316,工作表3!$A$6:$L$1016,12,0))</f>
        <v>主线关卡【蚊香蝌蚪】概率掉落</v>
      </c>
    </row>
    <row r="1317" spans="1:17">
      <c r="A1317" s="81">
        <v>20305</v>
      </c>
      <c r="B1317" s="55" t="s">
        <v>650</v>
      </c>
      <c r="C1317" s="82" t="s">
        <v>138</v>
      </c>
      <c r="D1317" s="93" t="s">
        <v>2212</v>
      </c>
      <c r="E1317" s="26">
        <v>103</v>
      </c>
      <c r="F1317" s="26">
        <v>1</v>
      </c>
      <c r="G1317" s="26">
        <v>529</v>
      </c>
      <c r="H1317" s="26">
        <v>43</v>
      </c>
      <c r="I1317" s="26">
        <v>0</v>
      </c>
      <c r="M1317" s="22" t="str">
        <f>IF(ISERROR(VLOOKUP($B1317,'[1]2.图文对照表'!$C$47:$D$297,2,0)),$B1317,VLOOKUP($B1317,'[1]2.图文对照表'!$C$47:$D$297,2,0))</f>
        <v>波克比</v>
      </c>
      <c r="O1317" s="3" t="str">
        <f t="shared" si="20"/>
        <v>波克比</v>
      </c>
      <c r="P1317" s="3">
        <f>INT(COUNTIFS(工作表3!A:A,A1317))</f>
        <v>1</v>
      </c>
      <c r="Q1317" s="3" t="str">
        <f>IF($P1317=0,$D1317,VLOOKUP($A1317,工作表3!$A$6:$L$1016,12,0))</f>
        <v>主线关卡【3D龙】概率掉落</v>
      </c>
    </row>
    <row r="1318" spans="1:17">
      <c r="A1318" s="81">
        <v>20306</v>
      </c>
      <c r="B1318" s="55" t="s">
        <v>708</v>
      </c>
      <c r="C1318" s="82" t="s">
        <v>138</v>
      </c>
      <c r="D1318" s="93" t="s">
        <v>2161</v>
      </c>
      <c r="E1318" s="26">
        <v>103</v>
      </c>
      <c r="F1318" s="26">
        <v>1</v>
      </c>
      <c r="G1318" s="26">
        <v>295</v>
      </c>
      <c r="H1318" s="26">
        <v>25</v>
      </c>
      <c r="I1318" s="26">
        <v>0</v>
      </c>
      <c r="M1318" s="22" t="str">
        <f>IF(ISERROR(VLOOKUP($B1318,'[1]2.图文对照表'!$C$47:$D$297,2,0)),$B1318,VLOOKUP($B1318,'[1]2.图文对照表'!$C$47:$D$297,2,0))</f>
        <v>超音蝠</v>
      </c>
      <c r="O1318" s="3" t="str">
        <f t="shared" si="20"/>
        <v>超音蝠</v>
      </c>
      <c r="P1318" s="3">
        <f>INT(COUNTIFS(工作表3!A:A,A1318))</f>
        <v>1</v>
      </c>
      <c r="Q1318" s="3" t="str">
        <f>IF($P1318=0,$D1318,VLOOKUP($A1318,工作表3!$A$6:$L$1016,12,0))</f>
        <v>主线关卡【小兔兔】概率掉落</v>
      </c>
    </row>
    <row r="1319" spans="1:17">
      <c r="A1319" s="81">
        <v>20307</v>
      </c>
      <c r="B1319" s="55" t="s">
        <v>708</v>
      </c>
      <c r="C1319" s="82" t="s">
        <v>138</v>
      </c>
      <c r="D1319" s="93" t="s">
        <v>2213</v>
      </c>
      <c r="E1319" s="26">
        <v>103</v>
      </c>
      <c r="F1319" s="26">
        <v>1</v>
      </c>
      <c r="G1319" s="26">
        <v>334</v>
      </c>
      <c r="H1319" s="26">
        <v>28</v>
      </c>
      <c r="I1319" s="26">
        <v>0</v>
      </c>
      <c r="M1319" s="22" t="str">
        <f>IF(ISERROR(VLOOKUP($B1319,'[1]2.图文对照表'!$C$47:$D$297,2,0)),$B1319,VLOOKUP($B1319,'[1]2.图文对照表'!$C$47:$D$297,2,0))</f>
        <v>超音蝠</v>
      </c>
      <c r="O1319" s="3" t="str">
        <f t="shared" ref="O1319:O1382" si="21">IF($L1319&gt;0,CONCATENATE($M1319,"碎片"),$M1319)</f>
        <v>超音蝠</v>
      </c>
      <c r="P1319" s="3">
        <f>INT(COUNTIFS(工作表3!A:A,A1319))</f>
        <v>1</v>
      </c>
      <c r="Q1319" s="3" t="str">
        <f>IF($P1319=0,$D1319,VLOOKUP($A1319,工作表3!$A$6:$L$1016,12,0))</f>
        <v>主线关卡【洋洋蜻蜓】概率掉落</v>
      </c>
    </row>
    <row r="1320" spans="1:17">
      <c r="A1320" s="81">
        <v>20308</v>
      </c>
      <c r="B1320" s="55" t="s">
        <v>708</v>
      </c>
      <c r="C1320" s="82" t="s">
        <v>138</v>
      </c>
      <c r="D1320" s="93" t="s">
        <v>2214</v>
      </c>
      <c r="E1320" s="26">
        <v>103</v>
      </c>
      <c r="F1320" s="26">
        <v>1</v>
      </c>
      <c r="G1320" s="26">
        <v>737</v>
      </c>
      <c r="H1320" s="26">
        <v>59</v>
      </c>
      <c r="I1320" s="26">
        <v>0</v>
      </c>
      <c r="M1320" s="22" t="str">
        <f>IF(ISERROR(VLOOKUP($B1320,'[1]2.图文对照表'!$C$47:$D$297,2,0)),$B1320,VLOOKUP($B1320,'[1]2.图文对照表'!$C$47:$D$297,2,0))</f>
        <v>超音蝠</v>
      </c>
      <c r="O1320" s="3" t="str">
        <f t="shared" si="21"/>
        <v>超音蝠</v>
      </c>
      <c r="P1320" s="3">
        <f>INT(COUNTIFS(工作表3!A:A,A1320))</f>
        <v>1</v>
      </c>
      <c r="Q1320" s="3" t="str">
        <f>IF($P1320=0,$D1320,VLOOKUP($A1320,工作表3!$A$6:$L$1016,12,0))</f>
        <v>主线关卡【小肉球】概率掉落</v>
      </c>
    </row>
    <row r="1321" spans="1:17">
      <c r="A1321" s="81">
        <v>20309</v>
      </c>
      <c r="B1321" s="55" t="s">
        <v>712</v>
      </c>
      <c r="C1321" s="82" t="s">
        <v>138</v>
      </c>
      <c r="D1321" s="93" t="s">
        <v>2215</v>
      </c>
      <c r="E1321" s="26">
        <v>103</v>
      </c>
      <c r="F1321" s="26">
        <v>1</v>
      </c>
      <c r="G1321" s="26">
        <v>321</v>
      </c>
      <c r="H1321" s="26">
        <v>27</v>
      </c>
      <c r="I1321" s="26">
        <v>0</v>
      </c>
      <c r="M1321" s="22" t="str">
        <f>IF(ISERROR(VLOOKUP($B1321,'[1]2.图文对照表'!$C$47:$D$297,2,0)),$B1321,VLOOKUP($B1321,'[1]2.图文对照表'!$C$47:$D$297,2,0))</f>
        <v>巨型飞鱼</v>
      </c>
      <c r="O1321" s="3" t="str">
        <f t="shared" si="21"/>
        <v>巨型飞鱼</v>
      </c>
      <c r="P1321" s="3">
        <f>INT(COUNTIFS(工作表3!A:A,A1321))</f>
        <v>1</v>
      </c>
      <c r="Q1321" s="3" t="str">
        <f>IF($P1321=0,$D1321,VLOOKUP($A1321,工作表3!$A$6:$L$1016,12,0))</f>
        <v>主线关卡【迷唇姐】概率掉落</v>
      </c>
    </row>
    <row r="1322" spans="1:17">
      <c r="A1322" s="81">
        <v>20310</v>
      </c>
      <c r="B1322" s="55" t="s">
        <v>712</v>
      </c>
      <c r="C1322" s="82" t="s">
        <v>138</v>
      </c>
      <c r="D1322" s="93" t="s">
        <v>2216</v>
      </c>
      <c r="E1322" s="26">
        <v>103</v>
      </c>
      <c r="F1322" s="26">
        <v>1</v>
      </c>
      <c r="G1322" s="26">
        <v>360</v>
      </c>
      <c r="H1322" s="26">
        <v>30</v>
      </c>
      <c r="I1322" s="26">
        <v>0</v>
      </c>
      <c r="M1322" s="22" t="str">
        <f>IF(ISERROR(VLOOKUP($B1322,'[1]2.图文对照表'!$C$47:$D$297,2,0)),$B1322,VLOOKUP($B1322,'[1]2.图文对照表'!$C$47:$D$297,2,0))</f>
        <v>巨型飞鱼</v>
      </c>
      <c r="O1322" s="3" t="str">
        <f t="shared" si="21"/>
        <v>巨型飞鱼</v>
      </c>
      <c r="P1322" s="3">
        <f>INT(COUNTIFS(工作表3!A:A,A1322))</f>
        <v>1</v>
      </c>
      <c r="Q1322" s="3" t="str">
        <f>IF($P1322=0,$D1322,VLOOKUP($A1322,工作表3!$A$6:$L$1016,12,0))</f>
        <v>主线关卡【肯泰罗】概率掉落</v>
      </c>
    </row>
    <row r="1323" spans="1:17">
      <c r="A1323" s="81">
        <v>20311</v>
      </c>
      <c r="B1323" s="55" t="s">
        <v>712</v>
      </c>
      <c r="C1323" s="82" t="s">
        <v>138</v>
      </c>
      <c r="D1323" s="93" t="s">
        <v>2217</v>
      </c>
      <c r="E1323" s="26">
        <v>103</v>
      </c>
      <c r="F1323" s="26">
        <v>1</v>
      </c>
      <c r="G1323" s="26">
        <v>789</v>
      </c>
      <c r="H1323" s="26">
        <v>63</v>
      </c>
      <c r="I1323" s="26">
        <v>0</v>
      </c>
      <c r="M1323" s="22" t="str">
        <f>IF(ISERROR(VLOOKUP($B1323,'[1]2.图文对照表'!$C$47:$D$297,2,0)),$B1323,VLOOKUP($B1323,'[1]2.图文对照表'!$C$47:$D$297,2,0))</f>
        <v>巨型飞鱼</v>
      </c>
      <c r="O1323" s="3" t="str">
        <f t="shared" si="21"/>
        <v>巨型飞鱼</v>
      </c>
      <c r="P1323" s="3">
        <f>INT(COUNTIFS(工作表3!A:A,A1323))</f>
        <v>1</v>
      </c>
      <c r="Q1323" s="3" t="str">
        <f>IF($P1323=0,$D1323,VLOOKUP($A1323,工作表3!$A$6:$L$1016,12,0))</f>
        <v>主线关卡【化石翼龙】概率掉落</v>
      </c>
    </row>
    <row r="1324" spans="1:17">
      <c r="A1324" s="81">
        <v>20312</v>
      </c>
      <c r="B1324" s="55" t="s">
        <v>1707</v>
      </c>
      <c r="C1324" s="82" t="s">
        <v>138</v>
      </c>
      <c r="D1324" s="93" t="s">
        <v>2208</v>
      </c>
      <c r="E1324" s="26">
        <v>103</v>
      </c>
      <c r="F1324" s="26">
        <v>1</v>
      </c>
      <c r="G1324" s="26">
        <v>195</v>
      </c>
      <c r="H1324" s="26">
        <v>17</v>
      </c>
      <c r="I1324" s="26">
        <v>0</v>
      </c>
      <c r="M1324" s="22" t="str">
        <f>IF(ISERROR(VLOOKUP($B1324,'[1]2.图文对照表'!$C$47:$D$297,2,0)),$B1324,VLOOKUP($B1324,'[1]2.图文对照表'!$C$47:$D$297,2,0))</f>
        <v>古力斯尼亚</v>
      </c>
      <c r="O1324" s="3" t="str">
        <f t="shared" si="21"/>
        <v>古力斯尼亚</v>
      </c>
      <c r="P1324" s="3">
        <f>INT(COUNTIFS(工作表3!A:A,A1324))</f>
        <v>1</v>
      </c>
      <c r="Q1324" s="3" t="str">
        <f>IF($P1324=0,$D1324,VLOOKUP($A1324,工作表3!$A$6:$L$1016,12,0))</f>
        <v>主线关卡【地鼠】概率掉落</v>
      </c>
    </row>
    <row r="1325" spans="1:17">
      <c r="A1325" s="81">
        <v>20313</v>
      </c>
      <c r="B1325" s="55" t="s">
        <v>1707</v>
      </c>
      <c r="C1325" s="82" t="s">
        <v>138</v>
      </c>
      <c r="D1325" s="93" t="s">
        <v>2218</v>
      </c>
      <c r="E1325" s="26">
        <v>103</v>
      </c>
      <c r="F1325" s="26">
        <v>1</v>
      </c>
      <c r="G1325" s="26">
        <v>243</v>
      </c>
      <c r="H1325" s="26">
        <v>21</v>
      </c>
      <c r="I1325" s="26">
        <v>0</v>
      </c>
      <c r="M1325" s="22" t="str">
        <f>IF(ISERROR(VLOOKUP($B1325,'[1]2.图文对照表'!$C$47:$D$297,2,0)),$B1325,VLOOKUP($B1325,'[1]2.图文对照表'!$C$47:$D$297,2,0))</f>
        <v>古力斯尼亚</v>
      </c>
      <c r="O1325" s="3" t="str">
        <f t="shared" si="21"/>
        <v>古力斯尼亚</v>
      </c>
      <c r="P1325" s="3">
        <f>INT(COUNTIFS(工作表3!A:A,A1325))</f>
        <v>1</v>
      </c>
      <c r="Q1325" s="3" t="str">
        <f>IF($P1325=0,$D1325,VLOOKUP($A1325,工作表3!$A$6:$L$1016,12,0))</f>
        <v>主线关卡【猴怪】概率掉落</v>
      </c>
    </row>
    <row r="1326" spans="1:17">
      <c r="A1326" s="81">
        <v>20314</v>
      </c>
      <c r="B1326" s="55" t="s">
        <v>1707</v>
      </c>
      <c r="C1326" s="82" t="s">
        <v>138</v>
      </c>
      <c r="D1326" s="93" t="s">
        <v>2219</v>
      </c>
      <c r="E1326" s="26">
        <v>103</v>
      </c>
      <c r="F1326" s="26">
        <v>1</v>
      </c>
      <c r="G1326" s="26">
        <v>633</v>
      </c>
      <c r="H1326" s="26">
        <v>51</v>
      </c>
      <c r="I1326" s="26">
        <v>0</v>
      </c>
      <c r="M1326" s="22" t="str">
        <f>IF(ISERROR(VLOOKUP($B1326,'[1]2.图文对照表'!$C$47:$D$297,2,0)),$B1326,VLOOKUP($B1326,'[1]2.图文对照表'!$C$47:$D$297,2,0))</f>
        <v>古力斯尼亚</v>
      </c>
      <c r="O1326" s="3" t="str">
        <f t="shared" si="21"/>
        <v>古力斯尼亚</v>
      </c>
      <c r="P1326" s="3">
        <f>INT(COUNTIFS(工作表3!A:A,A1326))</f>
        <v>1</v>
      </c>
      <c r="Q1326" s="3" t="str">
        <f>IF($P1326=0,$D1326,VLOOKUP($A1326,工作表3!$A$6:$L$1016,12,0))</f>
        <v>主线关卡【皮皮】概率掉落</v>
      </c>
    </row>
    <row r="1327" spans="1:17">
      <c r="A1327" s="81">
        <v>20315</v>
      </c>
      <c r="B1327" s="55" t="s">
        <v>2169</v>
      </c>
      <c r="C1327" s="82" t="s">
        <v>138</v>
      </c>
      <c r="D1327" s="93" t="s">
        <v>2217</v>
      </c>
      <c r="E1327" s="26">
        <v>103</v>
      </c>
      <c r="F1327" s="26">
        <v>1</v>
      </c>
      <c r="G1327" s="26">
        <v>52</v>
      </c>
      <c r="H1327" s="26">
        <v>6</v>
      </c>
      <c r="I1327" s="26">
        <v>0</v>
      </c>
      <c r="M1327" s="22" t="str">
        <f>IF(ISERROR(VLOOKUP($B1327,'[1]2.图文对照表'!$C$47:$D$297,2,0)),$B1327,VLOOKUP($B1327,'[1]2.图文对照表'!$C$47:$D$297,2,0))</f>
        <v>莫西干头</v>
      </c>
      <c r="O1327" s="3" t="str">
        <f t="shared" si="21"/>
        <v>莫西干头</v>
      </c>
      <c r="P1327" s="3">
        <f>INT(COUNTIFS(工作表3!A:A,A1327))</f>
        <v>1</v>
      </c>
      <c r="Q1327" s="3" t="str">
        <f>IF($P1327=0,$D1327,VLOOKUP($A1327,工作表3!$A$6:$L$1016,12,0))</f>
        <v>主线关卡【大舌贝】概率掉落</v>
      </c>
    </row>
    <row r="1328" spans="1:17">
      <c r="A1328" s="81">
        <v>20316</v>
      </c>
      <c r="B1328" s="55" t="s">
        <v>2169</v>
      </c>
      <c r="C1328" s="82" t="s">
        <v>138</v>
      </c>
      <c r="D1328" s="93" t="s">
        <v>2220</v>
      </c>
      <c r="E1328" s="26">
        <v>103</v>
      </c>
      <c r="F1328" s="26">
        <v>1</v>
      </c>
      <c r="G1328" s="26">
        <v>156</v>
      </c>
      <c r="H1328" s="26">
        <v>14</v>
      </c>
      <c r="I1328" s="26">
        <v>0</v>
      </c>
      <c r="M1328" s="22" t="str">
        <f>IF(ISERROR(VLOOKUP($B1328,'[1]2.图文对照表'!$C$47:$D$297,2,0)),$B1328,VLOOKUP($B1328,'[1]2.图文对照表'!$C$47:$D$297,2,0))</f>
        <v>莫西干头</v>
      </c>
      <c r="O1328" s="3" t="str">
        <f t="shared" si="21"/>
        <v>莫西干头</v>
      </c>
      <c r="P1328" s="3">
        <f>INT(COUNTIFS(工作表3!A:A,A1328))</f>
        <v>1</v>
      </c>
      <c r="Q1328" s="3" t="str">
        <f>IF($P1328=0,$D1328,VLOOKUP($A1328,工作表3!$A$6:$L$1016,12,0))</f>
        <v>主线关卡【呆呆兽】概率掉落</v>
      </c>
    </row>
    <row r="1329" spans="1:17">
      <c r="A1329" s="81">
        <v>20317</v>
      </c>
      <c r="B1329" s="55" t="s">
        <v>2169</v>
      </c>
      <c r="C1329" s="82" t="s">
        <v>138</v>
      </c>
      <c r="D1329" s="93" t="s">
        <v>2221</v>
      </c>
      <c r="E1329" s="26">
        <v>103</v>
      </c>
      <c r="F1329" s="26">
        <v>1</v>
      </c>
      <c r="G1329" s="26">
        <v>555</v>
      </c>
      <c r="H1329" s="26">
        <v>45</v>
      </c>
      <c r="I1329" s="26">
        <v>0</v>
      </c>
      <c r="M1329" s="22" t="str">
        <f>IF(ISERROR(VLOOKUP($B1329,'[1]2.图文对照表'!$C$47:$D$297,2,0)),$B1329,VLOOKUP($B1329,'[1]2.图文对照表'!$C$47:$D$297,2,0))</f>
        <v>莫西干头</v>
      </c>
      <c r="O1329" s="3" t="str">
        <f t="shared" si="21"/>
        <v>莫西干头</v>
      </c>
      <c r="P1329" s="3">
        <f>INT(COUNTIFS(工作表3!A:A,A1329))</f>
        <v>1</v>
      </c>
      <c r="Q1329" s="3" t="str">
        <f>IF($P1329=0,$D1329,VLOOKUP($A1329,工作表3!$A$6:$L$1016,12,0))</f>
        <v>主线关卡【无光虫】概率掉落</v>
      </c>
    </row>
    <row r="1330" spans="1:17">
      <c r="A1330" s="81">
        <v>20318</v>
      </c>
      <c r="B1330" s="55" t="s">
        <v>724</v>
      </c>
      <c r="C1330" s="82" t="s">
        <v>138</v>
      </c>
      <c r="D1330" s="93" t="s">
        <v>2204</v>
      </c>
      <c r="E1330" s="26">
        <v>103</v>
      </c>
      <c r="F1330" s="26">
        <v>1</v>
      </c>
      <c r="G1330" s="26">
        <v>208</v>
      </c>
      <c r="H1330" s="26">
        <v>18</v>
      </c>
      <c r="I1330" s="26">
        <v>0</v>
      </c>
      <c r="M1330" s="22" t="str">
        <f>IF(ISERROR(VLOOKUP($B1330,'[1]2.图文对照表'!$C$47:$D$297,2,0)),$B1330,VLOOKUP($B1330,'[1]2.图文对照表'!$C$47:$D$297,2,0))</f>
        <v>碧云龙</v>
      </c>
      <c r="O1330" s="3" t="str">
        <f t="shared" si="21"/>
        <v>碧云龙</v>
      </c>
      <c r="P1330" s="3">
        <f>INT(COUNTIFS(工作表3!A:A,A1330))</f>
        <v>1</v>
      </c>
      <c r="Q1330" s="3" t="str">
        <f>IF($P1330=0,$D1330,VLOOKUP($A1330,工作表3!$A$6:$L$1016,12,0))</f>
        <v>主线关卡【化石鱼】概率掉落</v>
      </c>
    </row>
    <row r="1331" spans="1:17">
      <c r="A1331" s="81">
        <v>20319</v>
      </c>
      <c r="B1331" s="55" t="s">
        <v>724</v>
      </c>
      <c r="C1331" s="82" t="s">
        <v>138</v>
      </c>
      <c r="D1331" s="93" t="s">
        <v>2222</v>
      </c>
      <c r="E1331" s="26">
        <v>103</v>
      </c>
      <c r="F1331" s="26">
        <v>1</v>
      </c>
      <c r="G1331" s="26">
        <v>256</v>
      </c>
      <c r="H1331" s="26">
        <v>22</v>
      </c>
      <c r="I1331" s="26">
        <v>0</v>
      </c>
      <c r="M1331" s="22" t="str">
        <f>IF(ISERROR(VLOOKUP($B1331,'[1]2.图文对照表'!$C$47:$D$297,2,0)),$B1331,VLOOKUP($B1331,'[1]2.图文对照表'!$C$47:$D$297,2,0))</f>
        <v>碧云龙</v>
      </c>
      <c r="O1331" s="3" t="str">
        <f t="shared" si="21"/>
        <v>碧云龙</v>
      </c>
      <c r="P1331" s="3">
        <f>INT(COUNTIFS(工作表3!A:A,A1331))</f>
        <v>1</v>
      </c>
      <c r="Q1331" s="3" t="str">
        <f>IF($P1331=0,$D1331,VLOOKUP($A1331,工作表3!$A$6:$L$1016,12,0))</f>
        <v>主线关卡【瑜伽王】概率掉落</v>
      </c>
    </row>
    <row r="1332" spans="1:17">
      <c r="A1332" s="81">
        <v>20320</v>
      </c>
      <c r="B1332" s="55" t="s">
        <v>724</v>
      </c>
      <c r="C1332" s="82" t="s">
        <v>138</v>
      </c>
      <c r="D1332" s="93" t="s">
        <v>2223</v>
      </c>
      <c r="E1332" s="26">
        <v>103</v>
      </c>
      <c r="F1332" s="26">
        <v>1</v>
      </c>
      <c r="G1332" s="26">
        <v>659</v>
      </c>
      <c r="H1332" s="26">
        <v>53</v>
      </c>
      <c r="I1332" s="26">
        <v>0</v>
      </c>
      <c r="M1332" s="22" t="str">
        <f>IF(ISERROR(VLOOKUP($B1332,'[1]2.图文对照表'!$C$47:$D$297,2,0)),$B1332,VLOOKUP($B1332,'[1]2.图文对照表'!$C$47:$D$297,2,0))</f>
        <v>碧云龙</v>
      </c>
      <c r="O1332" s="3" t="str">
        <f t="shared" si="21"/>
        <v>碧云龙</v>
      </c>
      <c r="P1332" s="3">
        <f>INT(COUNTIFS(工作表3!A:A,A1332))</f>
        <v>1</v>
      </c>
      <c r="Q1332" s="3" t="str">
        <f>IF($P1332=0,$D1332,VLOOKUP($A1332,工作表3!$A$6:$L$1016,12,0))</f>
        <v>主线关卡【催眠鼠】概率掉落</v>
      </c>
    </row>
    <row r="1333" spans="1:17">
      <c r="A1333" s="81">
        <v>20321</v>
      </c>
      <c r="B1333" s="55" t="s">
        <v>727</v>
      </c>
      <c r="C1333" s="82" t="s">
        <v>138</v>
      </c>
      <c r="D1333" s="93" t="s">
        <v>2220</v>
      </c>
      <c r="E1333" s="26">
        <v>103</v>
      </c>
      <c r="F1333" s="26">
        <v>1</v>
      </c>
      <c r="G1333" s="26">
        <v>78</v>
      </c>
      <c r="H1333" s="26">
        <v>8</v>
      </c>
      <c r="I1333" s="26">
        <v>0</v>
      </c>
      <c r="M1333" s="22" t="str">
        <f>IF(ISERROR(VLOOKUP($B1333,'[1]2.图文对照表'!$C$47:$D$297,2,0)),$B1333,VLOOKUP($B1333,'[1]2.图文对照表'!$C$47:$D$297,2,0))</f>
        <v>吞噬王</v>
      </c>
      <c r="O1333" s="3" t="str">
        <f t="shared" si="21"/>
        <v>吞噬王</v>
      </c>
      <c r="P1333" s="3">
        <f>INT(COUNTIFS(工作表3!A:A,A1333))</f>
        <v>1</v>
      </c>
      <c r="Q1333" s="3" t="str">
        <f>IF($P1333=0,$D1333,VLOOKUP($A1333,工作表3!$A$6:$L$1016,12,0))</f>
        <v>主线关卡【鸭嘴火龙】概率掉落</v>
      </c>
    </row>
    <row r="1334" spans="1:17">
      <c r="A1334" s="81">
        <v>20322</v>
      </c>
      <c r="B1334" s="55" t="s">
        <v>727</v>
      </c>
      <c r="C1334" s="82" t="s">
        <v>138</v>
      </c>
      <c r="D1334" s="93" t="s">
        <v>2224</v>
      </c>
      <c r="E1334" s="26">
        <v>103</v>
      </c>
      <c r="F1334" s="26">
        <v>1</v>
      </c>
      <c r="G1334" s="26">
        <v>169</v>
      </c>
      <c r="H1334" s="26">
        <v>15</v>
      </c>
      <c r="I1334" s="26">
        <v>0</v>
      </c>
      <c r="M1334" s="22" t="str">
        <f>IF(ISERROR(VLOOKUP($B1334,'[1]2.图文对照表'!$C$47:$D$297,2,0)),$B1334,VLOOKUP($B1334,'[1]2.图文对照表'!$C$47:$D$297,2,0))</f>
        <v>吞噬王</v>
      </c>
      <c r="O1334" s="3" t="str">
        <f t="shared" si="21"/>
        <v>吞噬王</v>
      </c>
      <c r="P1334" s="3">
        <f>INT(COUNTIFS(工作表3!A:A,A1334))</f>
        <v>1</v>
      </c>
      <c r="Q1334" s="3" t="str">
        <f>IF($P1334=0,$D1334,VLOOKUP($A1334,工作表3!$A$6:$L$1016,12,0))</f>
        <v>主线关卡【瑜伽猴】概率掉落</v>
      </c>
    </row>
    <row r="1335" spans="1:17">
      <c r="A1335" s="81">
        <v>20323</v>
      </c>
      <c r="B1335" s="55" t="s">
        <v>727</v>
      </c>
      <c r="C1335" s="82" t="s">
        <v>138</v>
      </c>
      <c r="D1335" s="93" t="s">
        <v>2225</v>
      </c>
      <c r="E1335" s="26">
        <v>103</v>
      </c>
      <c r="F1335" s="26">
        <v>1</v>
      </c>
      <c r="G1335" s="26">
        <v>581</v>
      </c>
      <c r="H1335" s="26">
        <v>47</v>
      </c>
      <c r="I1335" s="26">
        <v>0</v>
      </c>
      <c r="M1335" s="22" t="str">
        <f>IF(ISERROR(VLOOKUP($B1335,'[1]2.图文对照表'!$C$47:$D$297,2,0)),$B1335,VLOOKUP($B1335,'[1]2.图文对照表'!$C$47:$D$297,2,0))</f>
        <v>吞噬王</v>
      </c>
      <c r="O1335" s="3" t="str">
        <f t="shared" si="21"/>
        <v>吞噬王</v>
      </c>
      <c r="P1335" s="3">
        <f>INT(COUNTIFS(工作表3!A:A,A1335))</f>
        <v>1</v>
      </c>
      <c r="Q1335" s="3" t="str">
        <f>IF($P1335=0,$D1335,VLOOKUP($A1335,工作表3!$A$6:$L$1016,12,0))</f>
        <v>主线关卡【土狼犬】概率掉落</v>
      </c>
    </row>
    <row r="1336" spans="1:17">
      <c r="A1336" s="81">
        <v>20324</v>
      </c>
      <c r="B1336" s="55" t="s">
        <v>2178</v>
      </c>
      <c r="C1336" s="82" t="s">
        <v>138</v>
      </c>
      <c r="D1336" s="93" t="s">
        <v>2226</v>
      </c>
      <c r="E1336" s="26">
        <v>103</v>
      </c>
      <c r="F1336" s="26">
        <v>1</v>
      </c>
      <c r="G1336" s="26">
        <v>221</v>
      </c>
      <c r="H1336" s="26">
        <v>19</v>
      </c>
      <c r="I1336" s="26">
        <v>0</v>
      </c>
      <c r="M1336" s="22" t="str">
        <f>IF(ISERROR(VLOOKUP($B1336,'[1]2.图文对照表'!$C$47:$D$297,2,0)),$B1336,VLOOKUP($B1336,'[1]2.图文对照表'!$C$47:$D$297,2,0))</f>
        <v>冲天好小子</v>
      </c>
      <c r="O1336" s="3" t="str">
        <f t="shared" si="21"/>
        <v>冲天好小子</v>
      </c>
      <c r="P1336" s="3">
        <f>INT(COUNTIFS(工作表3!A:A,A1336))</f>
        <v>1</v>
      </c>
      <c r="Q1336" s="3" t="str">
        <f>IF($P1336=0,$D1336,VLOOKUP($A1336,工作表3!$A$6:$L$1016,12,0))</f>
        <v>主线关卡【大舌贝】概率掉落</v>
      </c>
    </row>
    <row r="1337" spans="1:17">
      <c r="A1337" s="81">
        <v>20325</v>
      </c>
      <c r="B1337" s="55" t="s">
        <v>2178</v>
      </c>
      <c r="C1337" s="82" t="s">
        <v>138</v>
      </c>
      <c r="D1337" s="93" t="s">
        <v>2227</v>
      </c>
      <c r="E1337" s="26">
        <v>103</v>
      </c>
      <c r="F1337" s="26">
        <v>1</v>
      </c>
      <c r="G1337" s="26">
        <v>269</v>
      </c>
      <c r="H1337" s="26">
        <v>23</v>
      </c>
      <c r="I1337" s="26">
        <v>0</v>
      </c>
      <c r="M1337" s="22" t="str">
        <f>IF(ISERROR(VLOOKUP($B1337,'[1]2.图文对照表'!$C$47:$D$297,2,0)),$B1337,VLOOKUP($B1337,'[1]2.图文对照表'!$C$47:$D$297,2,0))</f>
        <v>冲天好小子</v>
      </c>
      <c r="O1337" s="3" t="str">
        <f t="shared" si="21"/>
        <v>冲天好小子</v>
      </c>
      <c r="P1337" s="3">
        <f>INT(COUNTIFS(工作表3!A:A,A1337))</f>
        <v>1</v>
      </c>
      <c r="Q1337" s="3" t="str">
        <f>IF($P1337=0,$D1337,VLOOKUP($A1337,工作表3!$A$6:$L$1016,12,0))</f>
        <v>主线关卡【弹簧猪】概率掉落</v>
      </c>
    </row>
    <row r="1338" spans="1:17">
      <c r="A1338" s="81">
        <v>20326</v>
      </c>
      <c r="B1338" s="55" t="s">
        <v>2178</v>
      </c>
      <c r="C1338" s="82" t="s">
        <v>138</v>
      </c>
      <c r="D1338" s="93" t="s">
        <v>2228</v>
      </c>
      <c r="E1338" s="26">
        <v>103</v>
      </c>
      <c r="F1338" s="26">
        <v>1</v>
      </c>
      <c r="G1338" s="26">
        <v>685</v>
      </c>
      <c r="H1338" s="26">
        <v>55</v>
      </c>
      <c r="I1338" s="26">
        <v>0</v>
      </c>
      <c r="M1338" s="22" t="str">
        <f>IF(ISERROR(VLOOKUP($B1338,'[1]2.图文对照表'!$C$47:$D$297,2,0)),$B1338,VLOOKUP($B1338,'[1]2.图文对照表'!$C$47:$D$297,2,0))</f>
        <v>冲天好小子</v>
      </c>
      <c r="O1338" s="3" t="str">
        <f t="shared" si="21"/>
        <v>冲天好小子</v>
      </c>
      <c r="P1338" s="3">
        <f>INT(COUNTIFS(工作表3!A:A,A1338))</f>
        <v>1</v>
      </c>
      <c r="Q1338" s="3" t="str">
        <f>IF($P1338=0,$D1338,VLOOKUP($A1338,工作表3!$A$6:$L$1016,12,0))</f>
        <v>主线关卡【小拉达】概率掉落</v>
      </c>
    </row>
    <row r="1339" spans="1:17">
      <c r="A1339" s="81">
        <v>20327</v>
      </c>
      <c r="B1339" s="55" t="s">
        <v>2179</v>
      </c>
      <c r="C1339" s="82" t="s">
        <v>138</v>
      </c>
      <c r="D1339" s="93" t="s">
        <v>2210</v>
      </c>
      <c r="E1339" s="26">
        <v>103</v>
      </c>
      <c r="F1339" s="26">
        <v>1</v>
      </c>
      <c r="G1339" s="26">
        <v>308</v>
      </c>
      <c r="H1339" s="26">
        <v>26</v>
      </c>
      <c r="I1339" s="26">
        <v>0</v>
      </c>
      <c r="M1339" s="22" t="str">
        <f>IF(ISERROR(VLOOKUP($B1339,'[1]2.图文对照表'!$C$47:$D$297,2,0)),$B1339,VLOOKUP($B1339,'[1]2.图文对照表'!$C$47:$D$297,2,0))</f>
        <v>黄金球</v>
      </c>
      <c r="O1339" s="3" t="str">
        <f t="shared" si="21"/>
        <v>黄金球</v>
      </c>
      <c r="P1339" s="3">
        <f>INT(COUNTIFS(工作表3!A:A,A1339))</f>
        <v>1</v>
      </c>
      <c r="Q1339" s="3" t="str">
        <f>IF($P1339=0,$D1339,VLOOKUP($A1339,工作表3!$A$6:$L$1016,12,0))</f>
        <v>主线关卡【巨嘴鳗】概率掉落</v>
      </c>
    </row>
    <row r="1340" spans="1:17">
      <c r="A1340" s="81">
        <v>20328</v>
      </c>
      <c r="B1340" s="55" t="s">
        <v>2179</v>
      </c>
      <c r="C1340" s="82" t="s">
        <v>138</v>
      </c>
      <c r="D1340" s="93" t="s">
        <v>2229</v>
      </c>
      <c r="E1340" s="26">
        <v>103</v>
      </c>
      <c r="F1340" s="26">
        <v>1</v>
      </c>
      <c r="G1340" s="26">
        <v>347</v>
      </c>
      <c r="H1340" s="26">
        <v>29</v>
      </c>
      <c r="I1340" s="26">
        <v>0</v>
      </c>
      <c r="M1340" s="22" t="str">
        <f>IF(ISERROR(VLOOKUP($B1340,'[1]2.图文对照表'!$C$47:$D$297,2,0)),$B1340,VLOOKUP($B1340,'[1]2.图文对照表'!$C$47:$D$297,2,0))</f>
        <v>黄金球</v>
      </c>
      <c r="O1340" s="3" t="str">
        <f t="shared" si="21"/>
        <v>黄金球</v>
      </c>
      <c r="P1340" s="3">
        <f>INT(COUNTIFS(工作表3!A:A,A1340))</f>
        <v>1</v>
      </c>
      <c r="Q1340" s="3" t="str">
        <f>IF($P1340=0,$D1340,VLOOKUP($A1340,工作表3!$A$6:$L$1016,12,0))</f>
        <v>主线关卡【洋洋蜻蜓】概率掉落</v>
      </c>
    </row>
    <row r="1341" spans="1:17">
      <c r="A1341" s="81">
        <v>20329</v>
      </c>
      <c r="B1341" s="55" t="s">
        <v>2179</v>
      </c>
      <c r="C1341" s="82" t="s">
        <v>138</v>
      </c>
      <c r="D1341" s="93" t="s">
        <v>2230</v>
      </c>
      <c r="E1341" s="26">
        <v>103</v>
      </c>
      <c r="F1341" s="26">
        <v>1</v>
      </c>
      <c r="G1341" s="26">
        <v>763</v>
      </c>
      <c r="H1341" s="26">
        <v>61</v>
      </c>
      <c r="I1341" s="26">
        <v>0</v>
      </c>
      <c r="M1341" s="22" t="str">
        <f>IF(ISERROR(VLOOKUP($B1341,'[1]2.图文对照表'!$C$47:$D$297,2,0)),$B1341,VLOOKUP($B1341,'[1]2.图文对照表'!$C$47:$D$297,2,0))</f>
        <v>黄金球</v>
      </c>
      <c r="O1341" s="3" t="str">
        <f t="shared" si="21"/>
        <v>黄金球</v>
      </c>
      <c r="P1341" s="3">
        <f>INT(COUNTIFS(工作表3!A:A,A1341))</f>
        <v>1</v>
      </c>
      <c r="Q1341" s="3" t="str">
        <f>IF($P1341=0,$D1341,VLOOKUP($A1341,工作表3!$A$6:$L$1016,12,0))</f>
        <v>主线关卡【电击兽】概率掉落</v>
      </c>
    </row>
    <row r="1342" spans="1:17">
      <c r="A1342" s="81">
        <v>20330</v>
      </c>
      <c r="B1342" s="55" t="s">
        <v>738</v>
      </c>
      <c r="C1342" s="82" t="s">
        <v>138</v>
      </c>
      <c r="D1342" s="93" t="s">
        <v>2231</v>
      </c>
      <c r="E1342" s="26">
        <v>103</v>
      </c>
      <c r="F1342" s="26">
        <v>1</v>
      </c>
      <c r="G1342" s="26">
        <v>230</v>
      </c>
      <c r="H1342" s="26">
        <v>20</v>
      </c>
      <c r="I1342" s="26">
        <v>0</v>
      </c>
      <c r="M1342" s="22" t="str">
        <f>IF(ISERROR(VLOOKUP($B1342,'[1]2.图文对照表'!$C$47:$D$297,2,0)),$B1342,VLOOKUP($B1342,'[1]2.图文对照表'!$C$47:$D$297,2,0))</f>
        <v>3D龙</v>
      </c>
      <c r="O1342" s="3" t="str">
        <f t="shared" si="21"/>
        <v>3D龙</v>
      </c>
      <c r="P1342" s="3">
        <f>INT(COUNTIFS(工作表3!A:A,A1342))</f>
        <v>1</v>
      </c>
      <c r="Q1342" s="3" t="str">
        <f>IF($P1342=0,$D1342,VLOOKUP($A1342,工作表3!$A$6:$L$1016,12,0))</f>
        <v>主线关卡【瑜伽王】概率掉落</v>
      </c>
    </row>
    <row r="1343" spans="1:17">
      <c r="A1343" s="81">
        <v>20331</v>
      </c>
      <c r="B1343" s="55" t="s">
        <v>738</v>
      </c>
      <c r="C1343" s="82" t="s">
        <v>138</v>
      </c>
      <c r="D1343" s="93" t="s">
        <v>2232</v>
      </c>
      <c r="E1343" s="26">
        <v>103</v>
      </c>
      <c r="F1343" s="26">
        <v>1</v>
      </c>
      <c r="G1343" s="26">
        <v>282</v>
      </c>
      <c r="H1343" s="26">
        <v>24</v>
      </c>
      <c r="I1343" s="26">
        <v>0</v>
      </c>
      <c r="M1343" s="22" t="str">
        <f>IF(ISERROR(VLOOKUP($B1343,'[1]2.图文对照表'!$C$47:$D$297,2,0)),$B1343,VLOOKUP($B1343,'[1]2.图文对照表'!$C$47:$D$297,2,0))</f>
        <v>3D龙</v>
      </c>
      <c r="O1343" s="3" t="str">
        <f t="shared" si="21"/>
        <v>3D龙</v>
      </c>
      <c r="P1343" s="3">
        <f>INT(COUNTIFS(工作表3!A:A,A1343))</f>
        <v>1</v>
      </c>
      <c r="Q1343" s="3" t="str">
        <f>IF($P1343=0,$D1343,VLOOKUP($A1343,工作表3!$A$6:$L$1016,12,0))</f>
        <v>主线关卡【超音蝠】概率掉落</v>
      </c>
    </row>
    <row r="1344" spans="1:17">
      <c r="A1344" s="81">
        <v>20332</v>
      </c>
      <c r="B1344" s="55" t="s">
        <v>738</v>
      </c>
      <c r="C1344" s="82" t="s">
        <v>138</v>
      </c>
      <c r="D1344" s="93" t="s">
        <v>2213</v>
      </c>
      <c r="E1344" s="26">
        <v>103</v>
      </c>
      <c r="F1344" s="26">
        <v>1</v>
      </c>
      <c r="G1344" s="26">
        <v>711</v>
      </c>
      <c r="H1344" s="26">
        <v>57</v>
      </c>
      <c r="I1344" s="26">
        <v>0</v>
      </c>
      <c r="M1344" s="22" t="str">
        <f>IF(ISERROR(VLOOKUP($B1344,'[1]2.图文对照表'!$C$47:$D$297,2,0)),$B1344,VLOOKUP($B1344,'[1]2.图文对照表'!$C$47:$D$297,2,0))</f>
        <v>3D龙</v>
      </c>
      <c r="O1344" s="3" t="str">
        <f t="shared" si="21"/>
        <v>3D龙</v>
      </c>
      <c r="P1344" s="3">
        <f>INT(COUNTIFS(工作表3!A:A,A1344))</f>
        <v>1</v>
      </c>
      <c r="Q1344" s="3" t="str">
        <f>IF($P1344=0,$D1344,VLOOKUP($A1344,工作表3!$A$6:$L$1016,12,0))</f>
        <v>主线关卡【毽子草】概率掉落</v>
      </c>
    </row>
    <row r="1345" spans="1:17">
      <c r="A1345" s="81">
        <v>20333</v>
      </c>
      <c r="B1345" s="55" t="s">
        <v>2184</v>
      </c>
      <c r="C1345" s="82" t="s">
        <v>138</v>
      </c>
      <c r="D1345" s="93" t="s">
        <v>2224</v>
      </c>
      <c r="E1345" s="26">
        <v>103</v>
      </c>
      <c r="F1345" s="26">
        <v>1</v>
      </c>
      <c r="G1345" s="26">
        <v>104</v>
      </c>
      <c r="H1345" s="26">
        <v>10</v>
      </c>
      <c r="I1345" s="26">
        <v>0</v>
      </c>
      <c r="M1345" s="22" t="str">
        <f>IF(ISERROR(VLOOKUP($B1345,'[1]2.图文对照表'!$C$47:$D$297,2,0)),$B1345,VLOOKUP($B1345,'[1]2.图文对照表'!$C$47:$D$297,2,0))</f>
        <v>红围巾斗士</v>
      </c>
      <c r="O1345" s="3" t="str">
        <f t="shared" si="21"/>
        <v>红围巾斗士</v>
      </c>
      <c r="P1345" s="3">
        <f>INT(COUNTIFS(工作表3!A:A,A1345))</f>
        <v>1</v>
      </c>
      <c r="Q1345" s="3" t="str">
        <f>IF($P1345=0,$D1345,VLOOKUP($A1345,工作表3!$A$6:$L$1016,12,0))</f>
        <v>主线关卡【化石盔】概率掉落</v>
      </c>
    </row>
    <row r="1346" spans="1:17">
      <c r="A1346" s="81">
        <v>20334</v>
      </c>
      <c r="B1346" s="55" t="s">
        <v>2184</v>
      </c>
      <c r="C1346" s="82" t="s">
        <v>138</v>
      </c>
      <c r="D1346" s="93" t="s">
        <v>2231</v>
      </c>
      <c r="E1346" s="26">
        <v>103</v>
      </c>
      <c r="F1346" s="26">
        <v>1</v>
      </c>
      <c r="G1346" s="26">
        <v>182</v>
      </c>
      <c r="H1346" s="26">
        <v>16</v>
      </c>
      <c r="I1346" s="26">
        <v>0</v>
      </c>
      <c r="M1346" s="22" t="str">
        <f>IF(ISERROR(VLOOKUP($B1346,'[1]2.图文对照表'!$C$47:$D$297,2,0)),$B1346,VLOOKUP($B1346,'[1]2.图文对照表'!$C$47:$D$297,2,0))</f>
        <v>红围巾斗士</v>
      </c>
      <c r="O1346" s="3" t="str">
        <f t="shared" si="21"/>
        <v>红围巾斗士</v>
      </c>
      <c r="P1346" s="3">
        <f>INT(COUNTIFS(工作表3!A:A,A1346))</f>
        <v>1</v>
      </c>
      <c r="Q1346" s="3" t="str">
        <f>IF($P1346=0,$D1346,VLOOKUP($A1346,工作表3!$A$6:$L$1016,12,0))</f>
        <v>主线关卡【小火龙】概率掉落</v>
      </c>
    </row>
    <row r="1347" spans="1:17">
      <c r="A1347" s="81">
        <v>20335</v>
      </c>
      <c r="B1347" s="55" t="s">
        <v>2184</v>
      </c>
      <c r="C1347" s="82" t="s">
        <v>138</v>
      </c>
      <c r="D1347" s="93" t="s">
        <v>2233</v>
      </c>
      <c r="E1347" s="26">
        <v>103</v>
      </c>
      <c r="F1347" s="26">
        <v>1</v>
      </c>
      <c r="G1347" s="26">
        <v>607</v>
      </c>
      <c r="H1347" s="26">
        <v>49</v>
      </c>
      <c r="I1347" s="26">
        <v>0</v>
      </c>
      <c r="M1347" s="22" t="str">
        <f>IF(ISERROR(VLOOKUP($B1347,'[1]2.图文对照表'!$C$47:$D$297,2,0)),$B1347,VLOOKUP($B1347,'[1]2.图文对照表'!$C$47:$D$297,2,0))</f>
        <v>红围巾斗士</v>
      </c>
      <c r="O1347" s="3" t="str">
        <f t="shared" si="21"/>
        <v>红围巾斗士</v>
      </c>
      <c r="P1347" s="3">
        <f>INT(COUNTIFS(工作表3!A:A,A1347))</f>
        <v>1</v>
      </c>
      <c r="Q1347" s="3" t="str">
        <f>IF($P1347=0,$D1347,VLOOKUP($A1347,工作表3!$A$6:$L$1016,12,0))</f>
        <v>主线关卡【地鼠】概率掉落</v>
      </c>
    </row>
    <row r="1348" spans="1:17">
      <c r="A1348" s="81">
        <v>20336</v>
      </c>
      <c r="B1348" s="55" t="s">
        <v>2167</v>
      </c>
      <c r="C1348" s="82" t="s">
        <v>138</v>
      </c>
      <c r="D1348" s="93" t="s">
        <v>2234</v>
      </c>
      <c r="E1348" s="26">
        <v>103</v>
      </c>
      <c r="F1348" s="26">
        <v>1</v>
      </c>
      <c r="G1348" s="26">
        <v>9</v>
      </c>
      <c r="H1348" s="26">
        <v>2</v>
      </c>
      <c r="I1348" s="26">
        <v>0</v>
      </c>
      <c r="M1348" s="22" t="str">
        <f>IF(ISERROR(VLOOKUP($B1348,'[1]2.图文对照表'!$C$47:$D$297,2,0)),$B1348,VLOOKUP($B1348,'[1]2.图文对照表'!$C$47:$D$297,2,0))</f>
        <v>山猿</v>
      </c>
      <c r="O1348" s="3" t="str">
        <f t="shared" si="21"/>
        <v>山猿</v>
      </c>
      <c r="P1348" s="3">
        <f>INT(COUNTIFS(工作表3!A:A,A1348))</f>
        <v>1</v>
      </c>
      <c r="Q1348" s="3" t="str">
        <f>IF($P1348=0,$D1348,VLOOKUP($A1348,工作表3!$A$6:$L$1016,12,0))</f>
        <v>主线关卡【玛瑙水母】概率掉落</v>
      </c>
    </row>
    <row r="1349" spans="1:17">
      <c r="A1349" s="81">
        <v>20337</v>
      </c>
      <c r="B1349" s="55" t="s">
        <v>2167</v>
      </c>
      <c r="C1349" s="82" t="s">
        <v>138</v>
      </c>
      <c r="D1349" s="93" t="s">
        <v>2235</v>
      </c>
      <c r="E1349" s="26">
        <v>103</v>
      </c>
      <c r="F1349" s="26">
        <v>1</v>
      </c>
      <c r="G1349" s="26">
        <v>130</v>
      </c>
      <c r="H1349" s="26">
        <v>12</v>
      </c>
      <c r="I1349" s="26">
        <v>0</v>
      </c>
      <c r="M1349" s="22" t="str">
        <f>IF(ISERROR(VLOOKUP($B1349,'[1]2.图文对照表'!$C$47:$D$297,2,0)),$B1349,VLOOKUP($B1349,'[1]2.图文对照表'!$C$47:$D$297,2,0))</f>
        <v>山猿</v>
      </c>
      <c r="O1349" s="3" t="str">
        <f t="shared" si="21"/>
        <v>山猿</v>
      </c>
      <c r="P1349" s="3">
        <f>INT(COUNTIFS(工作表3!A:A,A1349))</f>
        <v>1</v>
      </c>
      <c r="Q1349" s="3" t="str">
        <f>IF($P1349=0,$D1349,VLOOKUP($A1349,工作表3!$A$6:$L$1016,12,0))</f>
        <v>主线关卡【正电拍拍】概率掉落</v>
      </c>
    </row>
    <row r="1350" spans="1:17">
      <c r="A1350" s="81">
        <v>20338</v>
      </c>
      <c r="B1350" s="55" t="s">
        <v>2167</v>
      </c>
      <c r="C1350" s="82" t="s">
        <v>138</v>
      </c>
      <c r="D1350" s="93" t="s">
        <v>2233</v>
      </c>
      <c r="E1350" s="26">
        <v>103</v>
      </c>
      <c r="F1350" s="26">
        <v>1</v>
      </c>
      <c r="G1350" s="26">
        <v>503</v>
      </c>
      <c r="H1350" s="26">
        <v>41</v>
      </c>
      <c r="I1350" s="26">
        <v>0</v>
      </c>
      <c r="M1350" s="22" t="str">
        <f>IF(ISERROR(VLOOKUP($B1350,'[1]2.图文对照表'!$C$47:$D$297,2,0)),$B1350,VLOOKUP($B1350,'[1]2.图文对照表'!$C$47:$D$297,2,0))</f>
        <v>山猿</v>
      </c>
      <c r="O1350" s="3" t="str">
        <f t="shared" si="21"/>
        <v>山猿</v>
      </c>
      <c r="P1350" s="3">
        <f>INT(COUNTIFS(工作表3!A:A,A1350))</f>
        <v>1</v>
      </c>
      <c r="Q1350" s="3" t="str">
        <f>IF($P1350=0,$D1350,VLOOKUP($A1350,工作表3!$A$6:$L$1016,12,0))</f>
        <v>主线关卡【叉字蝠】概率掉落</v>
      </c>
    </row>
    <row r="1351" spans="1:17">
      <c r="A1351" s="81">
        <v>20339</v>
      </c>
      <c r="B1351" s="55" t="s">
        <v>2166</v>
      </c>
      <c r="C1351" s="82" t="s">
        <v>138</v>
      </c>
      <c r="D1351" s="93" t="s">
        <v>2236</v>
      </c>
      <c r="E1351" s="26">
        <v>103</v>
      </c>
      <c r="F1351" s="26">
        <v>1</v>
      </c>
      <c r="G1351" s="26">
        <v>178</v>
      </c>
      <c r="H1351" s="26">
        <v>16</v>
      </c>
      <c r="I1351" s="26">
        <v>0</v>
      </c>
      <c r="M1351" s="22" t="str">
        <f>IF(ISERROR(VLOOKUP($B1351,'[1]2.图文对照表'!$C$47:$D$297,2,0)),$B1351,VLOOKUP($B1351,'[1]2.图文对照表'!$C$47:$D$297,2,0))</f>
        <v>毒刺</v>
      </c>
      <c r="O1351" s="3" t="str">
        <f t="shared" si="21"/>
        <v>毒刺</v>
      </c>
      <c r="P1351" s="3">
        <f>INT(COUNTIFS(工作表3!A:A,A1351))</f>
        <v>1</v>
      </c>
      <c r="Q1351" s="3" t="str">
        <f>IF($P1351=0,$D1351,VLOOKUP($A1351,工作表3!$A$6:$L$1016,12,0))</f>
        <v>主线关卡【蚊香蝌蚪】概率掉落</v>
      </c>
    </row>
    <row r="1352" spans="1:17">
      <c r="A1352" s="81">
        <v>20340</v>
      </c>
      <c r="B1352" s="55" t="s">
        <v>2166</v>
      </c>
      <c r="C1352" s="82" t="s">
        <v>138</v>
      </c>
      <c r="D1352" s="93" t="s">
        <v>2237</v>
      </c>
      <c r="E1352" s="26">
        <v>103</v>
      </c>
      <c r="F1352" s="26">
        <v>1</v>
      </c>
      <c r="G1352" s="26">
        <v>815</v>
      </c>
      <c r="H1352" s="26">
        <v>65</v>
      </c>
      <c r="I1352" s="26">
        <v>0</v>
      </c>
      <c r="M1352" s="22" t="str">
        <f>IF(ISERROR(VLOOKUP($B1352,'[1]2.图文对照表'!$C$47:$D$297,2,0)),$B1352,VLOOKUP($B1352,'[1]2.图文对照表'!$C$47:$D$297,2,0))</f>
        <v>毒刺</v>
      </c>
      <c r="O1352" s="3" t="str">
        <f t="shared" si="21"/>
        <v>毒刺</v>
      </c>
      <c r="P1352" s="3">
        <f>INT(COUNTIFS(工作表3!A:A,A1352))</f>
        <v>1</v>
      </c>
      <c r="Q1352" s="3" t="str">
        <f>IF($P1352=0,$D1352,VLOOKUP($A1352,工作表3!$A$6:$L$1016,12,0))</f>
        <v>主线关卡【皮丘】概率掉落</v>
      </c>
    </row>
    <row r="1353" spans="1:17">
      <c r="A1353" s="81">
        <v>20341</v>
      </c>
      <c r="B1353" s="55" t="s">
        <v>2166</v>
      </c>
      <c r="C1353" s="82" t="s">
        <v>138</v>
      </c>
      <c r="D1353" s="93" t="s">
        <v>2238</v>
      </c>
      <c r="E1353" s="26">
        <v>103</v>
      </c>
      <c r="F1353" s="26">
        <v>1</v>
      </c>
      <c r="G1353" s="26">
        <v>1062</v>
      </c>
      <c r="H1353" s="26">
        <v>84</v>
      </c>
      <c r="I1353" s="26">
        <v>0</v>
      </c>
      <c r="M1353" s="22" t="str">
        <f>IF(ISERROR(VLOOKUP($B1353,'[1]2.图文对照表'!$C$47:$D$297,2,0)),$B1353,VLOOKUP($B1353,'[1]2.图文对照表'!$C$47:$D$297,2,0))</f>
        <v>毒刺</v>
      </c>
      <c r="O1353" s="3" t="str">
        <f t="shared" si="21"/>
        <v>毒刺</v>
      </c>
      <c r="P1353" s="3">
        <f>INT(COUNTIFS(工作表3!A:A,A1353))</f>
        <v>1</v>
      </c>
      <c r="Q1353" s="3" t="str">
        <f>IF($P1353=0,$D1353,VLOOKUP($A1353,工作表3!$A$6:$L$1016,12,0))</f>
        <v>主线关卡【弹簧猪】概率掉落</v>
      </c>
    </row>
    <row r="1354" spans="1:17">
      <c r="A1354" s="81">
        <v>20342</v>
      </c>
      <c r="B1354" s="55" t="s">
        <v>2174</v>
      </c>
      <c r="C1354" s="82" t="s">
        <v>138</v>
      </c>
      <c r="D1354" s="93" t="s">
        <v>2239</v>
      </c>
      <c r="E1354" s="26">
        <v>103</v>
      </c>
      <c r="F1354" s="26">
        <v>1</v>
      </c>
      <c r="G1354" s="26">
        <v>191</v>
      </c>
      <c r="H1354" s="26">
        <v>17</v>
      </c>
      <c r="I1354" s="26">
        <v>0</v>
      </c>
      <c r="M1354" s="22" t="str">
        <f>IF(ISERROR(VLOOKUP($B1354,'[1]2.图文对照表'!$C$47:$D$297,2,0)),$B1354,VLOOKUP($B1354,'[1]2.图文对照表'!$C$47:$D$297,2,0))</f>
        <v>背心黑洞</v>
      </c>
      <c r="O1354" s="3" t="str">
        <f t="shared" si="21"/>
        <v>背心黑洞</v>
      </c>
      <c r="P1354" s="3">
        <f>INT(COUNTIFS(工作表3!A:A,A1354))</f>
        <v>1</v>
      </c>
      <c r="Q1354" s="3" t="str">
        <f>IF($P1354=0,$D1354,VLOOKUP($A1354,工作表3!$A$6:$L$1016,12,0))</f>
        <v>主线关卡【瑜伽猴】概率掉落</v>
      </c>
    </row>
    <row r="1355" spans="1:17">
      <c r="A1355" s="81">
        <v>20343</v>
      </c>
      <c r="B1355" s="55" t="s">
        <v>2174</v>
      </c>
      <c r="C1355" s="82" t="s">
        <v>138</v>
      </c>
      <c r="D1355" s="93" t="s">
        <v>2230</v>
      </c>
      <c r="E1355" s="26">
        <v>103</v>
      </c>
      <c r="F1355" s="26">
        <v>1</v>
      </c>
      <c r="G1355" s="26">
        <v>828</v>
      </c>
      <c r="H1355" s="26">
        <v>66</v>
      </c>
      <c r="I1355" s="26">
        <v>0</v>
      </c>
      <c r="M1355" s="22" t="str">
        <f>IF(ISERROR(VLOOKUP($B1355,'[1]2.图文对照表'!$C$47:$D$297,2,0)),$B1355,VLOOKUP($B1355,'[1]2.图文对照表'!$C$47:$D$297,2,0))</f>
        <v>背心黑洞</v>
      </c>
      <c r="O1355" s="3" t="str">
        <f t="shared" si="21"/>
        <v>背心黑洞</v>
      </c>
      <c r="P1355" s="3">
        <f>INT(COUNTIFS(工作表3!A:A,A1355))</f>
        <v>1</v>
      </c>
      <c r="Q1355" s="3" t="str">
        <f>IF($P1355=0,$D1355,VLOOKUP($A1355,工作表3!$A$6:$L$1016,12,0))</f>
        <v>主线关卡【大舌头】概率掉落</v>
      </c>
    </row>
    <row r="1356" spans="1:17">
      <c r="A1356" s="81">
        <v>20344</v>
      </c>
      <c r="B1356" s="55" t="s">
        <v>2174</v>
      </c>
      <c r="C1356" s="82" t="s">
        <v>138</v>
      </c>
      <c r="D1356" s="93" t="s">
        <v>2240</v>
      </c>
      <c r="E1356" s="26">
        <v>103</v>
      </c>
      <c r="F1356" s="26">
        <v>1</v>
      </c>
      <c r="G1356" s="26">
        <v>1023</v>
      </c>
      <c r="H1356" s="26">
        <v>81</v>
      </c>
      <c r="I1356" s="26">
        <v>0</v>
      </c>
      <c r="M1356" s="22" t="str">
        <f>IF(ISERROR(VLOOKUP($B1356,'[1]2.图文对照表'!$C$47:$D$297,2,0)),$B1356,VLOOKUP($B1356,'[1]2.图文对照表'!$C$47:$D$297,2,0))</f>
        <v>背心黑洞</v>
      </c>
      <c r="O1356" s="3" t="str">
        <f t="shared" si="21"/>
        <v>背心黑洞</v>
      </c>
      <c r="P1356" s="3">
        <f>INT(COUNTIFS(工作表3!A:A,A1356))</f>
        <v>1</v>
      </c>
      <c r="Q1356" s="3" t="str">
        <f>IF($P1356=0,$D1356,VLOOKUP($A1356,工作表3!$A$6:$L$1016,12,0))</f>
        <v>主线关卡【菊草叶】概率掉落</v>
      </c>
    </row>
    <row r="1357" spans="1:17">
      <c r="A1357" s="81">
        <v>20345</v>
      </c>
      <c r="B1357" s="55" t="s">
        <v>2176</v>
      </c>
      <c r="C1357" s="82" t="s">
        <v>138</v>
      </c>
      <c r="D1357" s="93" t="s">
        <v>2241</v>
      </c>
      <c r="E1357" s="26">
        <v>103</v>
      </c>
      <c r="F1357" s="26">
        <v>1</v>
      </c>
      <c r="G1357" s="26">
        <v>204</v>
      </c>
      <c r="H1357" s="26">
        <v>18</v>
      </c>
      <c r="I1357" s="26">
        <v>0</v>
      </c>
      <c r="M1357" s="22" t="str">
        <f>IF(ISERROR(VLOOKUP($B1357,'[1]2.图文对照表'!$C$47:$D$297,2,0)),$B1357,VLOOKUP($B1357,'[1]2.图文对照表'!$C$47:$D$297,2,0))</f>
        <v>学生</v>
      </c>
      <c r="O1357" s="3" t="str">
        <f t="shared" si="21"/>
        <v>学生</v>
      </c>
      <c r="P1357" s="3">
        <f>INT(COUNTIFS(工作表3!A:A,A1357))</f>
        <v>1</v>
      </c>
      <c r="Q1357" s="3" t="str">
        <f>IF($P1357=0,$D1357,VLOOKUP($A1357,工作表3!$A$6:$L$1016,12,0))</f>
        <v>主线关卡【呆呆兽】概率掉落</v>
      </c>
    </row>
    <row r="1358" spans="1:17">
      <c r="A1358" s="81">
        <v>20346</v>
      </c>
      <c r="B1358" s="55" t="s">
        <v>2176</v>
      </c>
      <c r="C1358" s="82" t="s">
        <v>138</v>
      </c>
      <c r="D1358" s="93" t="s">
        <v>2242</v>
      </c>
      <c r="E1358" s="26">
        <v>103</v>
      </c>
      <c r="F1358" s="26">
        <v>1</v>
      </c>
      <c r="G1358" s="26">
        <v>841</v>
      </c>
      <c r="H1358" s="26">
        <v>67</v>
      </c>
      <c r="I1358" s="26">
        <v>0</v>
      </c>
      <c r="M1358" s="22" t="str">
        <f>IF(ISERROR(VLOOKUP($B1358,'[1]2.图文对照表'!$C$47:$D$297,2,0)),$B1358,VLOOKUP($B1358,'[1]2.图文对照表'!$C$47:$D$297,2,0))</f>
        <v>学生</v>
      </c>
      <c r="O1358" s="3" t="str">
        <f t="shared" si="21"/>
        <v>学生</v>
      </c>
      <c r="P1358" s="3">
        <f>INT(COUNTIFS(工作表3!A:A,A1358))</f>
        <v>1</v>
      </c>
      <c r="Q1358" s="3" t="str">
        <f>IF($P1358=0,$D1358,VLOOKUP($A1358,工作表3!$A$6:$L$1016,12,0))</f>
        <v>主线关卡【宝宝丁】概率掉落</v>
      </c>
    </row>
    <row r="1359" spans="1:17">
      <c r="A1359" s="81">
        <v>20347</v>
      </c>
      <c r="B1359" s="55" t="s">
        <v>2176</v>
      </c>
      <c r="C1359" s="82" t="s">
        <v>138</v>
      </c>
      <c r="D1359" s="93" t="s">
        <v>2227</v>
      </c>
      <c r="E1359" s="26">
        <v>103</v>
      </c>
      <c r="F1359" s="26">
        <v>1</v>
      </c>
      <c r="G1359" s="26">
        <v>1036</v>
      </c>
      <c r="H1359" s="26">
        <v>82</v>
      </c>
      <c r="I1359" s="26">
        <v>0</v>
      </c>
      <c r="M1359" s="22" t="str">
        <f>IF(ISERROR(VLOOKUP($B1359,'[1]2.图文对照表'!$C$47:$D$297,2,0)),$B1359,VLOOKUP($B1359,'[1]2.图文对照表'!$C$47:$D$297,2,0))</f>
        <v>学生</v>
      </c>
      <c r="O1359" s="3" t="str">
        <f t="shared" si="21"/>
        <v>学生</v>
      </c>
      <c r="P1359" s="3">
        <f>INT(COUNTIFS(工作表3!A:A,A1359))</f>
        <v>1</v>
      </c>
      <c r="Q1359" s="3" t="str">
        <f>IF($P1359=0,$D1359,VLOOKUP($A1359,工作表3!$A$6:$L$1016,12,0))</f>
        <v>主线关卡【圆尾猫】概率掉落</v>
      </c>
    </row>
    <row r="1360" spans="1:17">
      <c r="A1360" s="81">
        <v>20348</v>
      </c>
      <c r="B1360" s="55" t="s">
        <v>718</v>
      </c>
      <c r="C1360" s="82" t="s">
        <v>138</v>
      </c>
      <c r="D1360" s="93" t="s">
        <v>2243</v>
      </c>
      <c r="E1360" s="26">
        <v>103</v>
      </c>
      <c r="F1360" s="26">
        <v>1</v>
      </c>
      <c r="G1360" s="26">
        <v>217</v>
      </c>
      <c r="H1360" s="26">
        <v>19</v>
      </c>
      <c r="I1360" s="26">
        <v>0</v>
      </c>
      <c r="M1360" s="22" t="str">
        <f>IF(ISERROR(VLOOKUP($B1360,'[1]2.图文对照表'!$C$47:$D$297,2,0)),$B1360,VLOOKUP($B1360,'[1]2.图文对照表'!$C$47:$D$297,2,0))</f>
        <v>化石蝎</v>
      </c>
      <c r="O1360" s="3" t="str">
        <f t="shared" si="21"/>
        <v>化石蝎</v>
      </c>
      <c r="P1360" s="3">
        <f>INT(COUNTIFS(工作表3!A:A,A1360))</f>
        <v>1</v>
      </c>
      <c r="Q1360" s="3" t="str">
        <f>IF($P1360=0,$D1360,VLOOKUP($A1360,工作表3!$A$6:$L$1016,12,0))</f>
        <v>主线关卡【艾比郎】概率掉落</v>
      </c>
    </row>
    <row r="1361" spans="1:17">
      <c r="A1361" s="81">
        <v>20349</v>
      </c>
      <c r="B1361" s="55" t="s">
        <v>718</v>
      </c>
      <c r="C1361" s="82" t="s">
        <v>138</v>
      </c>
      <c r="D1361" s="93" t="s">
        <v>2244</v>
      </c>
      <c r="E1361" s="26">
        <v>103</v>
      </c>
      <c r="F1361" s="26">
        <v>1</v>
      </c>
      <c r="G1361" s="26">
        <v>854</v>
      </c>
      <c r="H1361" s="26">
        <v>68</v>
      </c>
      <c r="I1361" s="26">
        <v>0</v>
      </c>
      <c r="M1361" s="22" t="str">
        <f>IF(ISERROR(VLOOKUP($B1361,'[1]2.图文对照表'!$C$47:$D$297,2,0)),$B1361,VLOOKUP($B1361,'[1]2.图文对照表'!$C$47:$D$297,2,0))</f>
        <v>化石蝎</v>
      </c>
      <c r="O1361" s="3" t="str">
        <f t="shared" si="21"/>
        <v>化石蝎</v>
      </c>
      <c r="P1361" s="3">
        <f>INT(COUNTIFS(工作表3!A:A,A1361))</f>
        <v>1</v>
      </c>
      <c r="Q1361" s="3" t="str">
        <f>IF($P1361=0,$D1361,VLOOKUP($A1361,工作表3!$A$6:$L$1016,12,0))</f>
        <v>主线关卡【未知图腾】概率掉落</v>
      </c>
    </row>
    <row r="1362" spans="1:17">
      <c r="A1362" s="81">
        <v>20350</v>
      </c>
      <c r="B1362" s="55" t="s">
        <v>718</v>
      </c>
      <c r="C1362" s="82" t="s">
        <v>138</v>
      </c>
      <c r="D1362" s="93" t="s">
        <v>2245</v>
      </c>
      <c r="E1362" s="26">
        <v>103</v>
      </c>
      <c r="F1362" s="26">
        <v>1</v>
      </c>
      <c r="G1362" s="26">
        <v>932</v>
      </c>
      <c r="H1362" s="26">
        <v>74</v>
      </c>
      <c r="I1362" s="26">
        <v>0</v>
      </c>
      <c r="M1362" s="22" t="str">
        <f>IF(ISERROR(VLOOKUP($B1362,'[1]2.图文对照表'!$C$47:$D$297,2,0)),$B1362,VLOOKUP($B1362,'[1]2.图文对照表'!$C$47:$D$297,2,0))</f>
        <v>化石蝎</v>
      </c>
      <c r="O1362" s="3" t="str">
        <f t="shared" si="21"/>
        <v>化石蝎</v>
      </c>
      <c r="P1362" s="3">
        <f>INT(COUNTIFS(工作表3!A:A,A1362))</f>
        <v>1</v>
      </c>
      <c r="Q1362" s="3" t="str">
        <f>IF($P1362=0,$D1362,VLOOKUP($A1362,工作表3!$A$6:$L$1016,12,0))</f>
        <v>主线关卡【壶壶】概率掉落</v>
      </c>
    </row>
    <row r="1363" spans="1:17">
      <c r="A1363" s="81">
        <v>20351</v>
      </c>
      <c r="B1363" s="55" t="s">
        <v>2158</v>
      </c>
      <c r="C1363" s="82" t="s">
        <v>138</v>
      </c>
      <c r="D1363" s="93" t="s">
        <v>2246</v>
      </c>
      <c r="E1363" s="26">
        <v>103</v>
      </c>
      <c r="F1363" s="26">
        <v>1</v>
      </c>
      <c r="G1363" s="26">
        <v>373</v>
      </c>
      <c r="H1363" s="26">
        <v>31</v>
      </c>
      <c r="I1363" s="26">
        <v>0</v>
      </c>
      <c r="M1363" s="22" t="str">
        <f>IF(ISERROR(VLOOKUP($B1363,'[1]2.图文对照表'!$C$47:$D$297,2,0)),$B1363,VLOOKUP($B1363,'[1]2.图文对照表'!$C$47:$D$297,2,0))</f>
        <v>蛇咬拳斯内克</v>
      </c>
      <c r="O1363" s="3" t="str">
        <f t="shared" si="21"/>
        <v>蛇咬拳斯内克</v>
      </c>
      <c r="P1363" s="3">
        <f>INT(COUNTIFS(工作表3!A:A,A1363))</f>
        <v>1</v>
      </c>
      <c r="Q1363" s="3" t="str">
        <f>IF($P1363=0,$D1363,VLOOKUP($A1363,工作表3!$A$6:$L$1016,12,0))</f>
        <v>主线关卡【大钳蟹】概率掉落</v>
      </c>
    </row>
    <row r="1364" spans="1:17">
      <c r="A1364" s="81">
        <v>20352</v>
      </c>
      <c r="B1364" s="55" t="s">
        <v>2158</v>
      </c>
      <c r="C1364" s="82" t="s">
        <v>138</v>
      </c>
      <c r="D1364" s="93" t="s">
        <v>2247</v>
      </c>
      <c r="E1364" s="26">
        <v>103</v>
      </c>
      <c r="F1364" s="26">
        <v>1</v>
      </c>
      <c r="G1364" s="26">
        <v>867</v>
      </c>
      <c r="H1364" s="26">
        <v>69</v>
      </c>
      <c r="I1364" s="26">
        <v>0</v>
      </c>
      <c r="M1364" s="22" t="str">
        <f>IF(ISERROR(VLOOKUP($B1364,'[1]2.图文对照表'!$C$47:$D$297,2,0)),$B1364,VLOOKUP($B1364,'[1]2.图文对照表'!$C$47:$D$297,2,0))</f>
        <v>蛇咬拳斯内克</v>
      </c>
      <c r="O1364" s="3" t="str">
        <f t="shared" si="21"/>
        <v>蛇咬拳斯内克</v>
      </c>
      <c r="P1364" s="3">
        <f>INT(COUNTIFS(工作表3!A:A,A1364))</f>
        <v>1</v>
      </c>
      <c r="Q1364" s="3" t="str">
        <f>IF($P1364=0,$D1364,VLOOKUP($A1364,工作表3!$A$6:$L$1016,12,0))</f>
        <v>主线关卡【叉字蝠】概率掉落</v>
      </c>
    </row>
    <row r="1365" spans="1:17">
      <c r="A1365" s="81">
        <v>20353</v>
      </c>
      <c r="B1365" s="55" t="s">
        <v>2158</v>
      </c>
      <c r="C1365" s="82" t="s">
        <v>138</v>
      </c>
      <c r="D1365" s="93" t="s">
        <v>2248</v>
      </c>
      <c r="E1365" s="26">
        <v>103</v>
      </c>
      <c r="F1365" s="26">
        <v>1</v>
      </c>
      <c r="G1365" s="26">
        <v>945</v>
      </c>
      <c r="H1365" s="26">
        <v>75</v>
      </c>
      <c r="I1365" s="26">
        <v>0</v>
      </c>
      <c r="M1365" s="22" t="str">
        <f>IF(ISERROR(VLOOKUP($B1365,'[1]2.图文对照表'!$C$47:$D$297,2,0)),$B1365,VLOOKUP($B1365,'[1]2.图文对照表'!$C$47:$D$297,2,0))</f>
        <v>蛇咬拳斯内克</v>
      </c>
      <c r="O1365" s="3" t="str">
        <f t="shared" si="21"/>
        <v>蛇咬拳斯内克</v>
      </c>
      <c r="P1365" s="3">
        <f>INT(COUNTIFS(工作表3!A:A,A1365))</f>
        <v>1</v>
      </c>
      <c r="Q1365" s="3" t="str">
        <f>IF($P1365=0,$D1365,VLOOKUP($A1365,工作表3!$A$6:$L$1016,12,0))</f>
        <v>主线关卡【叉字蝠】概率掉落</v>
      </c>
    </row>
    <row r="1366" spans="1:17">
      <c r="A1366" s="81">
        <v>20354</v>
      </c>
      <c r="B1366" s="55" t="s">
        <v>2182</v>
      </c>
      <c r="C1366" s="82" t="s">
        <v>138</v>
      </c>
      <c r="D1366" s="93" t="s">
        <v>2248</v>
      </c>
      <c r="E1366" s="26">
        <v>103</v>
      </c>
      <c r="F1366" s="26">
        <v>1</v>
      </c>
      <c r="G1366" s="26">
        <v>386</v>
      </c>
      <c r="H1366" s="26">
        <v>32</v>
      </c>
      <c r="I1366" s="26">
        <v>0</v>
      </c>
      <c r="M1366" s="22" t="str">
        <f>IF(ISERROR(VLOOKUP($B1366,'[1]2.图文对照表'!$C$47:$D$297,2,0)),$B1366,VLOOKUP($B1366,'[1]2.图文对照表'!$C$47:$D$297,2,0))</f>
        <v>海比空格</v>
      </c>
      <c r="O1366" s="3" t="str">
        <f t="shared" si="21"/>
        <v>海比空格</v>
      </c>
      <c r="P1366" s="3">
        <f>INT(COUNTIFS(工作表3!A:A,A1366))</f>
        <v>1</v>
      </c>
      <c r="Q1366" s="3" t="str">
        <f>IF($P1366=0,$D1366,VLOOKUP($A1366,工作表3!$A$6:$L$1016,12,0))</f>
        <v>主线关卡【阿伯怪】概率掉落</v>
      </c>
    </row>
    <row r="1367" spans="1:17">
      <c r="A1367" s="81">
        <v>20355</v>
      </c>
      <c r="B1367" s="55" t="s">
        <v>2182</v>
      </c>
      <c r="C1367" s="82" t="s">
        <v>138</v>
      </c>
      <c r="D1367" s="93" t="s">
        <v>2214</v>
      </c>
      <c r="E1367" s="26">
        <v>103</v>
      </c>
      <c r="F1367" s="26">
        <v>1</v>
      </c>
      <c r="G1367" s="26">
        <v>880</v>
      </c>
      <c r="H1367" s="26">
        <v>70</v>
      </c>
      <c r="I1367" s="26">
        <v>0</v>
      </c>
      <c r="M1367" s="22" t="str">
        <f>IF(ISERROR(VLOOKUP($B1367,'[1]2.图文对照表'!$C$47:$D$297,2,0)),$B1367,VLOOKUP($B1367,'[1]2.图文对照表'!$C$47:$D$297,2,0))</f>
        <v>海比空格</v>
      </c>
      <c r="O1367" s="3" t="str">
        <f t="shared" si="21"/>
        <v>海比空格</v>
      </c>
      <c r="P1367" s="3">
        <f>INT(COUNTIFS(工作表3!A:A,A1367))</f>
        <v>1</v>
      </c>
      <c r="Q1367" s="3" t="str">
        <f>IF($P1367=0,$D1367,VLOOKUP($A1367,工作表3!$A$6:$L$1016,12,0))</f>
        <v>主线关卡【菊石兽】概率掉落</v>
      </c>
    </row>
    <row r="1368" spans="1:17">
      <c r="A1368" s="81">
        <v>20356</v>
      </c>
      <c r="B1368" s="55" t="s">
        <v>2182</v>
      </c>
      <c r="C1368" s="82" t="s">
        <v>138</v>
      </c>
      <c r="D1368" s="93" t="s">
        <v>2249</v>
      </c>
      <c r="E1368" s="26">
        <v>103</v>
      </c>
      <c r="F1368" s="26">
        <v>1</v>
      </c>
      <c r="G1368" s="26">
        <v>958</v>
      </c>
      <c r="H1368" s="26">
        <v>76</v>
      </c>
      <c r="I1368" s="26">
        <v>0</v>
      </c>
      <c r="M1368" s="22" t="str">
        <f>IF(ISERROR(VLOOKUP($B1368,'[1]2.图文对照表'!$C$47:$D$297,2,0)),$B1368,VLOOKUP($B1368,'[1]2.图文对照表'!$C$47:$D$297,2,0))</f>
        <v>海比空格</v>
      </c>
      <c r="O1368" s="3" t="str">
        <f t="shared" si="21"/>
        <v>海比空格</v>
      </c>
      <c r="P1368" s="3">
        <f>INT(COUNTIFS(工作表3!A:A,A1368))</f>
        <v>1</v>
      </c>
      <c r="Q1368" s="3" t="str">
        <f>IF($P1368=0,$D1368,VLOOKUP($A1368,工作表3!$A$6:$L$1016,12,0))</f>
        <v>主线关卡【古拉顿】概率掉落</v>
      </c>
    </row>
    <row r="1369" spans="1:17">
      <c r="A1369" s="81">
        <v>20357</v>
      </c>
      <c r="B1369" s="55" t="s">
        <v>719</v>
      </c>
      <c r="C1369" s="82" t="s">
        <v>138</v>
      </c>
      <c r="D1369" s="93" t="s">
        <v>2206</v>
      </c>
      <c r="E1369" s="26">
        <v>103</v>
      </c>
      <c r="F1369" s="26">
        <v>1</v>
      </c>
      <c r="G1369" s="26">
        <v>893</v>
      </c>
      <c r="H1369" s="26">
        <v>71</v>
      </c>
      <c r="I1369" s="26">
        <v>0</v>
      </c>
      <c r="M1369" s="22" t="str">
        <f>IF(ISERROR(VLOOKUP($B1369,'[1]2.图文对照表'!$C$47:$D$297,2,0)),$B1369,VLOOKUP($B1369,'[1]2.图文对照表'!$C$47:$D$297,2,0))</f>
        <v>夜游灵</v>
      </c>
      <c r="O1369" s="3" t="str">
        <f t="shared" si="21"/>
        <v>夜游灵</v>
      </c>
      <c r="P1369" s="3">
        <f>INT(COUNTIFS(工作表3!A:A,A1369))</f>
        <v>1</v>
      </c>
      <c r="Q1369" s="3" t="str">
        <f>IF($P1369=0,$D1369,VLOOKUP($A1369,工作表3!$A$6:$L$1016,12,0))</f>
        <v>主线关卡【大岩蛇】概率掉落</v>
      </c>
    </row>
    <row r="1370" spans="1:17">
      <c r="A1370" s="81">
        <v>20358</v>
      </c>
      <c r="B1370" s="55" t="s">
        <v>719</v>
      </c>
      <c r="C1370" s="82" t="s">
        <v>138</v>
      </c>
      <c r="D1370" s="93" t="s">
        <v>2250</v>
      </c>
      <c r="E1370" s="26">
        <v>103</v>
      </c>
      <c r="F1370" s="26">
        <v>1</v>
      </c>
      <c r="G1370" s="26">
        <v>971</v>
      </c>
      <c r="H1370" s="26">
        <v>77</v>
      </c>
      <c r="I1370" s="26">
        <v>0</v>
      </c>
      <c r="M1370" s="22" t="str">
        <f>IF(ISERROR(VLOOKUP($B1370,'[1]2.图文对照表'!$C$47:$D$297,2,0)),$B1370,VLOOKUP($B1370,'[1]2.图文对照表'!$C$47:$D$297,2,0))</f>
        <v>夜游灵</v>
      </c>
      <c r="O1370" s="3" t="str">
        <f t="shared" si="21"/>
        <v>夜游灵</v>
      </c>
      <c r="P1370" s="3">
        <f>INT(COUNTIFS(工作表3!A:A,A1370))</f>
        <v>1</v>
      </c>
      <c r="Q1370" s="3" t="str">
        <f>IF($P1370=0,$D1370,VLOOKUP($A1370,工作表3!$A$6:$L$1016,12,0))</f>
        <v>主线关卡【大葱鸭】概率掉落</v>
      </c>
    </row>
    <row r="1371" spans="1:17">
      <c r="A1371" s="81">
        <v>20359</v>
      </c>
      <c r="B1371" s="55" t="s">
        <v>719</v>
      </c>
      <c r="C1371" s="82" t="s">
        <v>138</v>
      </c>
      <c r="D1371" s="93" t="s">
        <v>2251</v>
      </c>
      <c r="E1371" s="26">
        <v>103</v>
      </c>
      <c r="F1371" s="26">
        <v>1</v>
      </c>
      <c r="G1371" s="26">
        <v>1075</v>
      </c>
      <c r="H1371" s="26">
        <v>85</v>
      </c>
      <c r="I1371" s="26">
        <v>0</v>
      </c>
      <c r="M1371" s="22" t="str">
        <f>IF(ISERROR(VLOOKUP($B1371,'[1]2.图文对照表'!$C$47:$D$297,2,0)),$B1371,VLOOKUP($B1371,'[1]2.图文对照表'!$C$47:$D$297,2,0))</f>
        <v>夜游灵</v>
      </c>
      <c r="O1371" s="3" t="str">
        <f t="shared" si="21"/>
        <v>夜游灵</v>
      </c>
      <c r="P1371" s="3">
        <f>INT(COUNTIFS(工作表3!A:A,A1371))</f>
        <v>1</v>
      </c>
      <c r="Q1371" s="3" t="str">
        <f>IF($P1371=0,$D1371,VLOOKUP($A1371,工作表3!$A$6:$L$1016,12,0))</f>
        <v>主线关卡【大舌头】概率掉落</v>
      </c>
    </row>
    <row r="1372" spans="1:17">
      <c r="A1372" s="81">
        <v>20360</v>
      </c>
      <c r="B1372" s="55" t="s">
        <v>740</v>
      </c>
      <c r="C1372" s="82" t="s">
        <v>138</v>
      </c>
      <c r="D1372" s="93" t="s">
        <v>2252</v>
      </c>
      <c r="E1372" s="26">
        <v>103</v>
      </c>
      <c r="F1372" s="26">
        <v>1</v>
      </c>
      <c r="G1372" s="26">
        <v>984</v>
      </c>
      <c r="H1372" s="26">
        <v>78</v>
      </c>
      <c r="I1372" s="26">
        <v>0</v>
      </c>
      <c r="M1372" s="22" t="str">
        <f>IF(ISERROR(VLOOKUP($B1372,'[1]2.图文对照表'!$C$47:$D$297,2,0)),$B1372,VLOOKUP($B1372,'[1]2.图文对照表'!$C$47:$D$297,2,0))</f>
        <v>卡蒂狗</v>
      </c>
      <c r="O1372" s="3" t="str">
        <f t="shared" si="21"/>
        <v>卡蒂狗</v>
      </c>
      <c r="P1372" s="3">
        <f>INT(COUNTIFS(工作表3!A:A,A1372))</f>
        <v>1</v>
      </c>
      <c r="Q1372" s="3" t="str">
        <f>IF($P1372=0,$D1372,VLOOKUP($A1372,工作表3!$A$6:$L$1016,12,0))</f>
        <v>主线关卡【弹簧猪】概率掉落</v>
      </c>
    </row>
    <row r="1373" spans="1:17">
      <c r="A1373" s="81">
        <v>20361</v>
      </c>
      <c r="B1373" s="55" t="s">
        <v>740</v>
      </c>
      <c r="C1373" s="82" t="s">
        <v>138</v>
      </c>
      <c r="D1373" s="93" t="s">
        <v>2253</v>
      </c>
      <c r="E1373" s="26">
        <v>103</v>
      </c>
      <c r="F1373" s="26">
        <v>1</v>
      </c>
      <c r="G1373" s="26">
        <v>1049</v>
      </c>
      <c r="H1373" s="26">
        <v>83</v>
      </c>
      <c r="I1373" s="26">
        <v>0</v>
      </c>
      <c r="M1373" s="22" t="str">
        <f>IF(ISERROR(VLOOKUP($B1373,'[1]2.图文对照表'!$C$47:$D$297,2,0)),$B1373,VLOOKUP($B1373,'[1]2.图文对照表'!$C$47:$D$297,2,0))</f>
        <v>卡蒂狗</v>
      </c>
      <c r="O1373" s="3" t="str">
        <f t="shared" si="21"/>
        <v>卡蒂狗</v>
      </c>
      <c r="P1373" s="3">
        <f>INT(COUNTIFS(工作表3!A:A,A1373))</f>
        <v>1</v>
      </c>
      <c r="Q1373" s="3" t="str">
        <f>IF($P1373=0,$D1373,VLOOKUP($A1373,工作表3!$A$6:$L$1016,12,0))</f>
        <v>主线关卡【圆尾猫】概率掉落</v>
      </c>
    </row>
    <row r="1374" spans="1:17">
      <c r="A1374" s="81">
        <v>20362</v>
      </c>
      <c r="B1374" s="55" t="s">
        <v>740</v>
      </c>
      <c r="C1374" s="82" t="s">
        <v>138</v>
      </c>
      <c r="D1374" s="93" t="s">
        <v>2254</v>
      </c>
      <c r="E1374" s="26">
        <v>103</v>
      </c>
      <c r="F1374" s="26">
        <v>1</v>
      </c>
      <c r="G1374" s="26">
        <v>1153</v>
      </c>
      <c r="H1374" s="26">
        <v>91</v>
      </c>
      <c r="I1374" s="26">
        <v>0</v>
      </c>
      <c r="M1374" s="22" t="str">
        <f>IF(ISERROR(VLOOKUP($B1374,'[1]2.图文对照表'!$C$47:$D$297,2,0)),$B1374,VLOOKUP($B1374,'[1]2.图文对照表'!$C$47:$D$297,2,0))</f>
        <v>卡蒂狗</v>
      </c>
      <c r="O1374" s="3" t="str">
        <f t="shared" si="21"/>
        <v>卡蒂狗</v>
      </c>
      <c r="P1374" s="3">
        <f>INT(COUNTIFS(工作表3!A:A,A1374))</f>
        <v>1</v>
      </c>
      <c r="Q1374" s="3" t="str">
        <f>IF($P1374=0,$D1374,VLOOKUP($A1374,工作表3!$A$6:$L$1016,12,0))</f>
        <v>主线关卡【坚果怪】概率掉落</v>
      </c>
    </row>
    <row r="1375" spans="1:17">
      <c r="A1375" s="81">
        <v>20363</v>
      </c>
      <c r="B1375" s="55" t="s">
        <v>2170</v>
      </c>
      <c r="C1375" s="82" t="s">
        <v>138</v>
      </c>
      <c r="D1375" s="93" t="s">
        <v>2255</v>
      </c>
      <c r="E1375" s="26">
        <v>103</v>
      </c>
      <c r="F1375" s="26">
        <v>1</v>
      </c>
      <c r="G1375" s="26">
        <v>25</v>
      </c>
      <c r="H1375" s="26">
        <v>4</v>
      </c>
      <c r="I1375" s="26">
        <v>0</v>
      </c>
      <c r="M1375" s="22" t="str">
        <f>IF(ISERROR(VLOOKUP($B1375,'[1]2.图文对照表'!$C$47:$D$297,2,0)),$B1375,VLOOKUP($B1375,'[1]2.图文对照表'!$C$47:$D$297,2,0))</f>
        <v>武装大猩猩</v>
      </c>
      <c r="O1375" s="3" t="str">
        <f t="shared" si="21"/>
        <v>武装大猩猩</v>
      </c>
      <c r="P1375" s="3">
        <f>INT(COUNTIFS(工作表3!A:A,A1375))</f>
        <v>1</v>
      </c>
      <c r="Q1375" s="3" t="str">
        <f>IF($P1375=0,$D1375,VLOOKUP($A1375,工作表3!$A$6:$L$1016,12,0))</f>
        <v>主线关卡【壶壶】概率掉落</v>
      </c>
    </row>
    <row r="1376" spans="1:17">
      <c r="A1376" s="81">
        <v>20364</v>
      </c>
      <c r="B1376" s="55" t="s">
        <v>745</v>
      </c>
      <c r="C1376" s="82" t="s">
        <v>138</v>
      </c>
      <c r="D1376" s="93" t="s">
        <v>2207</v>
      </c>
      <c r="E1376" s="26">
        <v>103</v>
      </c>
      <c r="F1376" s="26">
        <v>1</v>
      </c>
      <c r="G1376" s="26">
        <v>35</v>
      </c>
      <c r="H1376" s="26">
        <v>5</v>
      </c>
      <c r="I1376" s="26">
        <v>0</v>
      </c>
      <c r="M1376" s="22" t="str">
        <f>IF(ISERROR(VLOOKUP($B1376,'[1]2.图文对照表'!$C$47:$D$297,2,0)),$B1376,VLOOKUP($B1376,'[1]2.图文对照表'!$C$47:$D$297,2,0))</f>
        <v>古拉顿</v>
      </c>
      <c r="O1376" s="3" t="str">
        <f t="shared" si="21"/>
        <v>古拉顿</v>
      </c>
      <c r="P1376" s="3">
        <f>INT(COUNTIFS(工作表3!A:A,A1376))</f>
        <v>1</v>
      </c>
      <c r="Q1376" s="3" t="str">
        <f>IF($P1376=0,$D1376,VLOOKUP($A1376,工作表3!$A$6:$L$1016,12,0))</f>
        <v>主线关卡【菊石兽】概率掉落</v>
      </c>
    </row>
    <row r="1377" spans="1:17">
      <c r="A1377" s="81">
        <v>20365</v>
      </c>
      <c r="B1377" s="55" t="s">
        <v>2187</v>
      </c>
      <c r="C1377" s="82" t="s">
        <v>138</v>
      </c>
      <c r="D1377" s="93" t="s">
        <v>2256</v>
      </c>
      <c r="E1377" s="26">
        <v>103</v>
      </c>
      <c r="F1377" s="26">
        <v>1</v>
      </c>
      <c r="G1377" s="26">
        <v>48</v>
      </c>
      <c r="H1377" s="26">
        <v>6</v>
      </c>
      <c r="I1377" s="26">
        <v>0</v>
      </c>
      <c r="M1377" s="22" t="str">
        <f>IF(ISERROR(VLOOKUP($B1377,'[1]2.图文对照表'!$C$47:$D$297,2,0)),$B1377,VLOOKUP($B1377,'[1]2.图文对照表'!$C$47:$D$297,2,0))</f>
        <v>钉锤头</v>
      </c>
      <c r="O1377" s="3" t="str">
        <f t="shared" si="21"/>
        <v>钉锤头</v>
      </c>
      <c r="P1377" s="3">
        <f>INT(COUNTIFS(工作表3!A:A,A1377))</f>
        <v>1</v>
      </c>
      <c r="Q1377" s="3" t="str">
        <f>IF($P1377=0,$D1377,VLOOKUP($A1377,工作表3!$A$6:$L$1016,12,0))</f>
        <v>主线关卡【黑暗鸦】概率掉落</v>
      </c>
    </row>
    <row r="1378" spans="1:17">
      <c r="A1378" s="81">
        <v>20366</v>
      </c>
      <c r="B1378" s="55" t="s">
        <v>401</v>
      </c>
      <c r="C1378" s="82" t="s">
        <v>138</v>
      </c>
      <c r="D1378" s="93" t="s">
        <v>2211</v>
      </c>
      <c r="E1378" s="26">
        <v>103</v>
      </c>
      <c r="F1378" s="26">
        <v>1</v>
      </c>
      <c r="G1378" s="26">
        <v>61</v>
      </c>
      <c r="H1378" s="26">
        <v>7</v>
      </c>
      <c r="I1378" s="26">
        <v>0</v>
      </c>
      <c r="M1378" s="22" t="str">
        <f>IF(ISERROR(VLOOKUP($B1378,'[1]2.图文对照表'!$C$47:$D$297,2,0)),$B1378,VLOOKUP($B1378,'[1]2.图文对照表'!$C$47:$D$297,2,0))</f>
        <v>马腾</v>
      </c>
      <c r="O1378" s="3" t="str">
        <f t="shared" si="21"/>
        <v>马腾</v>
      </c>
      <c r="P1378" s="3">
        <f>INT(COUNTIFS(工作表3!A:A,A1378))</f>
        <v>1</v>
      </c>
      <c r="Q1378" s="3" t="str">
        <f>IF($P1378=0,$D1378,VLOOKUP($A1378,工作表3!$A$6:$L$1016,12,0))</f>
        <v>主线关卡【催眠鼠】概率掉落</v>
      </c>
    </row>
    <row r="1379" spans="1:17">
      <c r="A1379" s="81">
        <v>20367</v>
      </c>
      <c r="B1379" s="55" t="s">
        <v>713</v>
      </c>
      <c r="C1379" s="82" t="s">
        <v>138</v>
      </c>
      <c r="D1379" s="93" t="s">
        <v>2239</v>
      </c>
      <c r="E1379" s="26">
        <v>103</v>
      </c>
      <c r="F1379" s="26">
        <v>1</v>
      </c>
      <c r="G1379" s="26">
        <v>74</v>
      </c>
      <c r="H1379" s="26">
        <v>8</v>
      </c>
      <c r="I1379" s="26">
        <v>0</v>
      </c>
      <c r="M1379" s="22" t="str">
        <f>IF(ISERROR(VLOOKUP($B1379,'[1]2.图文对照表'!$C$47:$D$297,2,0)),$B1379,VLOOKUP($B1379,'[1]2.图文对照表'!$C$47:$D$297,2,0))</f>
        <v>露基亚</v>
      </c>
      <c r="O1379" s="3" t="str">
        <f t="shared" si="21"/>
        <v>露基亚</v>
      </c>
      <c r="P1379" s="3">
        <f>INT(COUNTIFS(工作表3!A:A,A1379))</f>
        <v>1</v>
      </c>
      <c r="Q1379" s="3" t="str">
        <f>IF($P1379=0,$D1379,VLOOKUP($A1379,工作表3!$A$6:$L$1016,12,0))</f>
        <v>主线关卡【催眠鼠】概率掉落</v>
      </c>
    </row>
    <row r="1380" spans="1:17">
      <c r="A1380" s="81">
        <v>20368</v>
      </c>
      <c r="B1380" s="55" t="s">
        <v>746</v>
      </c>
      <c r="C1380" s="82" t="s">
        <v>138</v>
      </c>
      <c r="D1380" s="93" t="s">
        <v>2257</v>
      </c>
      <c r="E1380" s="26">
        <v>103</v>
      </c>
      <c r="F1380" s="26">
        <v>1</v>
      </c>
      <c r="G1380" s="26">
        <v>87</v>
      </c>
      <c r="H1380" s="26">
        <v>9</v>
      </c>
      <c r="I1380" s="26">
        <v>0</v>
      </c>
      <c r="M1380" s="22" t="str">
        <f>IF(ISERROR(VLOOKUP($B1380,'[1]2.图文对照表'!$C$47:$D$297,2,0)),$B1380,VLOOKUP($B1380,'[1]2.图文对照表'!$C$47:$D$297,2,0))</f>
        <v>钢神柱</v>
      </c>
      <c r="O1380" s="3" t="str">
        <f t="shared" si="21"/>
        <v>钢神柱</v>
      </c>
      <c r="P1380" s="3">
        <f>INT(COUNTIFS(工作表3!A:A,A1380))</f>
        <v>1</v>
      </c>
      <c r="Q1380" s="3" t="str">
        <f>IF($P1380=0,$D1380,VLOOKUP($A1380,工作表3!$A$6:$L$1016,12,0))</f>
        <v>主线关卡【喇叭芽】概率掉落</v>
      </c>
    </row>
    <row r="1381" spans="1:17">
      <c r="A1381" s="81">
        <v>20369</v>
      </c>
      <c r="B1381" s="55" t="s">
        <v>750</v>
      </c>
      <c r="C1381" s="82" t="s">
        <v>138</v>
      </c>
      <c r="D1381" s="93" t="s">
        <v>2258</v>
      </c>
      <c r="E1381" s="26">
        <v>103</v>
      </c>
      <c r="F1381" s="26">
        <v>1</v>
      </c>
      <c r="G1381" s="26">
        <v>100</v>
      </c>
      <c r="H1381" s="26">
        <v>10</v>
      </c>
      <c r="I1381" s="26">
        <v>0</v>
      </c>
      <c r="M1381" s="22" t="str">
        <f>IF(ISERROR(VLOOKUP($B1381,'[1]2.图文对照表'!$C$47:$D$297,2,0)),$B1381,VLOOKUP($B1381,'[1]2.图文对照表'!$C$47:$D$297,2,0))</f>
        <v>巨翅蝉</v>
      </c>
      <c r="O1381" s="3" t="str">
        <f t="shared" si="21"/>
        <v>巨翅蝉</v>
      </c>
      <c r="P1381" s="3">
        <f>INT(COUNTIFS(工作表3!A:A,A1381))</f>
        <v>1</v>
      </c>
      <c r="Q1381" s="3" t="str">
        <f>IF($P1381=0,$D1381,VLOOKUP($A1381,工作表3!$A$6:$L$1016,12,0))</f>
        <v>主线关卡【呆呆兽】概率掉落</v>
      </c>
    </row>
    <row r="1382" spans="1:17">
      <c r="A1382" s="81">
        <v>20370</v>
      </c>
      <c r="B1382" s="55" t="s">
        <v>646</v>
      </c>
      <c r="C1382" s="82" t="s">
        <v>138</v>
      </c>
      <c r="D1382" s="93" t="s">
        <v>2240</v>
      </c>
      <c r="E1382" s="26">
        <v>103</v>
      </c>
      <c r="F1382" s="26">
        <v>1</v>
      </c>
      <c r="G1382" s="26">
        <v>113</v>
      </c>
      <c r="H1382" s="26">
        <v>11</v>
      </c>
      <c r="I1382" s="26">
        <v>0</v>
      </c>
      <c r="M1382" s="22" t="str">
        <f>IF(ISERROR(VLOOKUP($B1382,'[1]2.图文对照表'!$C$47:$D$297,2,0)),$B1382,VLOOKUP($B1382,'[1]2.图文对照表'!$C$47:$D$297,2,0))</f>
        <v>小海狮</v>
      </c>
      <c r="O1382" s="3" t="str">
        <f t="shared" si="21"/>
        <v>小海狮</v>
      </c>
      <c r="P1382" s="3">
        <f>INT(COUNTIFS(工作表3!A:A,A1382))</f>
        <v>1</v>
      </c>
      <c r="Q1382" s="3" t="str">
        <f>IF($P1382=0,$D1382,VLOOKUP($A1382,工作表3!$A$6:$L$1016,12,0))</f>
        <v>主线关卡【针叶龙】概率掉落</v>
      </c>
    </row>
    <row r="1383" spans="1:17">
      <c r="A1383" s="81">
        <v>20371</v>
      </c>
      <c r="B1383" s="55" t="s">
        <v>2186</v>
      </c>
      <c r="C1383" s="82" t="s">
        <v>138</v>
      </c>
      <c r="D1383" s="93" t="s">
        <v>2259</v>
      </c>
      <c r="E1383" s="26">
        <v>103</v>
      </c>
      <c r="F1383" s="26">
        <v>1</v>
      </c>
      <c r="G1383" s="26">
        <v>126</v>
      </c>
      <c r="H1383" s="26">
        <v>12</v>
      </c>
      <c r="I1383" s="26">
        <v>0</v>
      </c>
      <c r="M1383" s="22" t="str">
        <f>IF(ISERROR(VLOOKUP($B1383,'[1]2.图文对照表'!$C$47:$D$297,2,0)),$B1383,VLOOKUP($B1383,'[1]2.图文对照表'!$C$47:$D$297,2,0))</f>
        <v>十字键</v>
      </c>
      <c r="O1383" s="3" t="str">
        <f t="shared" ref="O1383:O1446" si="22">IF($L1383&gt;0,CONCATENATE($M1383,"碎片"),$M1383)</f>
        <v>十字键</v>
      </c>
      <c r="P1383" s="3">
        <f>INT(COUNTIFS(工作表3!A:A,A1383))</f>
        <v>1</v>
      </c>
      <c r="Q1383" s="3" t="str">
        <f>IF($P1383=0,$D1383,VLOOKUP($A1383,工作表3!$A$6:$L$1016,12,0))</f>
        <v>主线关卡【艾比郎】概率掉落</v>
      </c>
    </row>
    <row r="1384" spans="1:17">
      <c r="A1384" s="81">
        <v>20372</v>
      </c>
      <c r="B1384" s="55" t="s">
        <v>747</v>
      </c>
      <c r="C1384" s="82" t="s">
        <v>138</v>
      </c>
      <c r="D1384" s="93" t="s">
        <v>2240</v>
      </c>
      <c r="E1384" s="26">
        <v>103</v>
      </c>
      <c r="F1384" s="26">
        <v>1</v>
      </c>
      <c r="G1384" s="26">
        <v>139</v>
      </c>
      <c r="H1384" s="26">
        <v>13</v>
      </c>
      <c r="I1384" s="26">
        <v>0</v>
      </c>
      <c r="M1384" s="22" t="str">
        <f>IF(ISERROR(VLOOKUP($B1384,'[1]2.图文对照表'!$C$47:$D$297,2,0)),$B1384,VLOOKUP($B1384,'[1]2.图文对照表'!$C$47:$D$297,2,0))</f>
        <v>冰神柱</v>
      </c>
      <c r="O1384" s="3" t="str">
        <f t="shared" si="22"/>
        <v>冰神柱</v>
      </c>
      <c r="P1384" s="3">
        <f>INT(COUNTIFS(工作表3!A:A,A1384))</f>
        <v>1</v>
      </c>
      <c r="Q1384" s="3" t="str">
        <f>IF($P1384=0,$D1384,VLOOKUP($A1384,工作表3!$A$6:$L$1016,12,0))</f>
        <v>主线关卡【艾比郎】概率掉落</v>
      </c>
    </row>
    <row r="1385" spans="1:17">
      <c r="A1385" s="81">
        <v>20373</v>
      </c>
      <c r="B1385" s="55" t="s">
        <v>408</v>
      </c>
      <c r="C1385" s="82" t="s">
        <v>138</v>
      </c>
      <c r="D1385" s="93" t="s">
        <v>2259</v>
      </c>
      <c r="E1385" s="26">
        <v>103</v>
      </c>
      <c r="F1385" s="26">
        <v>1</v>
      </c>
      <c r="G1385" s="26">
        <v>152</v>
      </c>
      <c r="H1385" s="26">
        <v>14</v>
      </c>
      <c r="I1385" s="26">
        <v>0</v>
      </c>
      <c r="M1385" s="22" t="str">
        <f>IF(ISERROR(VLOOKUP($B1385,'[1]2.图文对照表'!$C$47:$D$297,2,0)),$B1385,VLOOKUP($B1385,'[1]2.图文对照表'!$C$47:$D$297,2,0))</f>
        <v>纪灵</v>
      </c>
      <c r="O1385" s="3" t="str">
        <f t="shared" si="22"/>
        <v>纪灵</v>
      </c>
      <c r="P1385" s="3">
        <f>INT(COUNTIFS(工作表3!A:A,A1385))</f>
        <v>1</v>
      </c>
      <c r="Q1385" s="3" t="str">
        <f>IF($P1385=0,$D1385,VLOOKUP($A1385,工作表3!$A$6:$L$1016,12,0))</f>
        <v>主线关卡【壶壶】概率掉落</v>
      </c>
    </row>
    <row r="1386" spans="1:17">
      <c r="A1386" s="81">
        <v>20374</v>
      </c>
      <c r="B1386" s="55" t="s">
        <v>748</v>
      </c>
      <c r="C1386" s="82" t="s">
        <v>138</v>
      </c>
      <c r="D1386" s="93" t="s">
        <v>2222</v>
      </c>
      <c r="E1386" s="26">
        <v>103</v>
      </c>
      <c r="F1386" s="26">
        <v>1</v>
      </c>
      <c r="G1386" s="26">
        <v>165</v>
      </c>
      <c r="H1386" s="26">
        <v>15</v>
      </c>
      <c r="I1386" s="26">
        <v>0</v>
      </c>
      <c r="M1386" s="22" t="str">
        <f>IF(ISERROR(VLOOKUP($B1386,'[1]2.图文对照表'!$C$47:$D$297,2,0)),$B1386,VLOOKUP($B1386,'[1]2.图文对照表'!$C$47:$D$297,2,0))</f>
        <v>蛇纹熊</v>
      </c>
      <c r="O1386" s="3" t="str">
        <f t="shared" si="22"/>
        <v>蛇纹熊</v>
      </c>
      <c r="P1386" s="3">
        <f>INT(COUNTIFS(工作表3!A:A,A1386))</f>
        <v>1</v>
      </c>
      <c r="Q1386" s="3" t="str">
        <f>IF($P1386=0,$D1386,VLOOKUP($A1386,工作表3!$A$6:$L$1016,12,0))</f>
        <v>主线关卡【铁甲贝】概率掉落</v>
      </c>
    </row>
    <row r="1387" spans="1:17" ht="13.5">
      <c r="A1387" s="53">
        <v>20375</v>
      </c>
      <c r="B1387" s="55" t="s">
        <v>719</v>
      </c>
      <c r="C1387" s="82" t="s">
        <v>138</v>
      </c>
      <c r="D1387" s="83" t="s">
        <v>1868</v>
      </c>
      <c r="E1387" s="26">
        <v>103</v>
      </c>
      <c r="F1387" s="26">
        <v>1</v>
      </c>
      <c r="G1387">
        <v>1283</v>
      </c>
      <c r="H1387" s="3">
        <v>101</v>
      </c>
      <c r="I1387" s="26">
        <v>0</v>
      </c>
      <c r="J1387"/>
      <c r="L1387" s="22">
        <v>4</v>
      </c>
      <c r="M1387" s="22" t="str">
        <f>IF(ISERROR(VLOOKUP($B1387,'[1]2.图文对照表'!$C$47:$D$297,2,0)),$B1387,VLOOKUP($B1387,'[1]2.图文对照表'!$C$47:$D$297,2,0))</f>
        <v>夜游灵</v>
      </c>
      <c r="O1387" s="3" t="str">
        <f t="shared" si="22"/>
        <v>夜游灵碎片</v>
      </c>
      <c r="P1387" s="3">
        <f>INT(COUNTIFS(工作表3!A:A,A1387))</f>
        <v>1</v>
      </c>
      <c r="Q1387" s="3" t="str">
        <f>IF($P1387=0,$D1387,VLOOKUP($A1387,工作表3!$A$6:$L$1016,12,0))</f>
        <v>主线关卡【双弹瓦斯】概率掉落</v>
      </c>
    </row>
    <row r="1388" spans="1:17" ht="13.5">
      <c r="A1388" s="53">
        <v>20376</v>
      </c>
      <c r="B1388" s="55" t="s">
        <v>705</v>
      </c>
      <c r="C1388" s="82" t="s">
        <v>138</v>
      </c>
      <c r="D1388" s="83" t="s">
        <v>1868</v>
      </c>
      <c r="E1388" s="26">
        <v>103</v>
      </c>
      <c r="F1388" s="26">
        <v>1</v>
      </c>
      <c r="G1388">
        <v>1287</v>
      </c>
      <c r="H1388" s="3">
        <v>101</v>
      </c>
      <c r="I1388" s="26">
        <v>0</v>
      </c>
      <c r="J1388"/>
      <c r="L1388" s="22">
        <v>3</v>
      </c>
      <c r="M1388" s="22" t="str">
        <f>IF(ISERROR(VLOOKUP($B1388,'[1]2.图文对照表'!$C$47:$D$297,2,0)),$B1388,VLOOKUP($B1388,'[1]2.图文对照表'!$C$47:$D$297,2,0))</f>
        <v>熊宝宝</v>
      </c>
      <c r="O1388" s="3" t="str">
        <f t="shared" si="22"/>
        <v>熊宝宝碎片</v>
      </c>
      <c r="P1388" s="3">
        <f>INT(COUNTIFS(工作表3!A:A,A1388))</f>
        <v>1</v>
      </c>
      <c r="Q1388" s="3" t="str">
        <f>IF($P1388=0,$D1388,VLOOKUP($A1388,工作表3!$A$6:$L$1016,12,0))</f>
        <v>主线关卡【阿伯怪】概率掉落</v>
      </c>
    </row>
    <row r="1389" spans="1:17" ht="13.5">
      <c r="A1389" s="53">
        <v>20377</v>
      </c>
      <c r="B1389" s="55" t="s">
        <v>2156</v>
      </c>
      <c r="C1389" s="82" t="s">
        <v>138</v>
      </c>
      <c r="D1389" s="83" t="s">
        <v>1868</v>
      </c>
      <c r="E1389" s="26">
        <v>103</v>
      </c>
      <c r="F1389" s="26">
        <v>1</v>
      </c>
      <c r="G1389">
        <v>1291</v>
      </c>
      <c r="H1389" s="3">
        <v>101</v>
      </c>
      <c r="I1389" s="26">
        <v>0</v>
      </c>
      <c r="J1389"/>
      <c r="L1389" s="22">
        <v>4</v>
      </c>
      <c r="M1389" s="22" t="str">
        <f>IF(ISERROR(VLOOKUP($B1389,'[1]2.图文对照表'!$C$47:$D$297,2,0)),$B1389,VLOOKUP($B1389,'[1]2.图文对照表'!$C$47:$D$297,2,0))</f>
        <v>金属球棒</v>
      </c>
      <c r="O1389" s="3" t="str">
        <f t="shared" si="22"/>
        <v>金属球棒碎片</v>
      </c>
      <c r="P1389" s="3">
        <f>INT(COUNTIFS(工作表3!A:A,A1389))</f>
        <v>1</v>
      </c>
      <c r="Q1389" s="3" t="str">
        <f>IF($P1389=0,$D1389,VLOOKUP($A1389,工作表3!$A$6:$L$1016,12,0))</f>
        <v>主线关卡【妙蛙种子】概率掉落</v>
      </c>
    </row>
    <row r="1390" spans="1:17" ht="13.5">
      <c r="A1390" s="53">
        <v>20378</v>
      </c>
      <c r="B1390" s="55" t="s">
        <v>1711</v>
      </c>
      <c r="C1390" s="82" t="s">
        <v>138</v>
      </c>
      <c r="D1390" s="83" t="s">
        <v>1868</v>
      </c>
      <c r="E1390" s="26">
        <v>103</v>
      </c>
      <c r="F1390" s="26">
        <v>1</v>
      </c>
      <c r="G1390">
        <v>1293</v>
      </c>
      <c r="H1390" s="3">
        <v>101</v>
      </c>
      <c r="I1390" s="26">
        <v>0</v>
      </c>
      <c r="J1390"/>
      <c r="L1390" s="22">
        <v>3</v>
      </c>
      <c r="M1390" s="22" t="str">
        <f>IF(ISERROR(VLOOKUP($B1390,'[1]2.图文对照表'!$C$47:$D$297,2,0)),$B1390,VLOOKUP($B1390,'[1]2.图文对照表'!$C$47:$D$297,2,0))</f>
        <v>居合钢</v>
      </c>
      <c r="O1390" s="3" t="str">
        <f t="shared" si="22"/>
        <v>居合钢碎片</v>
      </c>
      <c r="P1390" s="3">
        <f>INT(COUNTIFS(工作表3!A:A,A1390))</f>
        <v>1</v>
      </c>
      <c r="Q1390" s="3" t="str">
        <f>IF($P1390=0,$D1390,VLOOKUP($A1390,工作表3!$A$6:$L$1016,12,0))</f>
        <v>主线关卡【杰尼龟】概率掉落</v>
      </c>
    </row>
    <row r="1391" spans="1:17" ht="13.5">
      <c r="A1391" s="53">
        <v>20379</v>
      </c>
      <c r="B1391" s="55" t="s">
        <v>710</v>
      </c>
      <c r="C1391" s="82" t="s">
        <v>138</v>
      </c>
      <c r="D1391" s="83" t="s">
        <v>1868</v>
      </c>
      <c r="E1391" s="26">
        <v>103</v>
      </c>
      <c r="F1391" s="26">
        <v>1</v>
      </c>
      <c r="G1391">
        <v>1296</v>
      </c>
      <c r="H1391" s="3">
        <v>102</v>
      </c>
      <c r="I1391" s="26">
        <v>0</v>
      </c>
      <c r="J1391"/>
      <c r="L1391" s="22">
        <v>3</v>
      </c>
      <c r="M1391" s="22" t="str">
        <f>IF(ISERROR(VLOOKUP($B1391,'[1]2.图文对照表'!$C$47:$D$297,2,0)),$B1391,VLOOKUP($B1391,'[1]2.图文对照表'!$C$47:$D$297,2,0))</f>
        <v>大菊花</v>
      </c>
      <c r="O1391" s="3" t="str">
        <f t="shared" si="22"/>
        <v>大菊花碎片</v>
      </c>
      <c r="P1391" s="3">
        <f>INT(COUNTIFS(工作表3!A:A,A1391))</f>
        <v>1</v>
      </c>
      <c r="Q1391" s="3" t="str">
        <f>IF($P1391=0,$D1391,VLOOKUP($A1391,工作表3!$A$6:$L$1016,12,0))</f>
        <v>主线关卡【天气小子】概率掉落</v>
      </c>
    </row>
    <row r="1392" spans="1:17" ht="13.5">
      <c r="A1392" s="53">
        <v>20380</v>
      </c>
      <c r="B1392" s="55" t="s">
        <v>587</v>
      </c>
      <c r="C1392" s="82" t="s">
        <v>138</v>
      </c>
      <c r="D1392" s="83" t="s">
        <v>1868</v>
      </c>
      <c r="E1392" s="26">
        <v>103</v>
      </c>
      <c r="F1392" s="26">
        <v>1</v>
      </c>
      <c r="G1392">
        <v>1300</v>
      </c>
      <c r="H1392" s="3">
        <v>102</v>
      </c>
      <c r="I1392" s="26">
        <v>0</v>
      </c>
      <c r="J1392"/>
      <c r="L1392" s="22">
        <v>3</v>
      </c>
      <c r="M1392" s="22" t="str">
        <f>IF(ISERROR(VLOOKUP($B1392,'[1]2.图文对照表'!$C$47:$D$297,2,0)),$B1392,VLOOKUP($B1392,'[1]2.图文对照表'!$C$47:$D$297,2,0))</f>
        <v>未知图腾</v>
      </c>
      <c r="O1392" s="3" t="str">
        <f t="shared" si="22"/>
        <v>未知图腾碎片</v>
      </c>
      <c r="P1392" s="3">
        <f>INT(COUNTIFS(工作表3!A:A,A1392))</f>
        <v>1</v>
      </c>
      <c r="Q1392" s="3" t="str">
        <f>IF($P1392=0,$D1392,VLOOKUP($A1392,工作表3!$A$6:$L$1016,12,0))</f>
        <v>主线关卡【叉字蝠】概率掉落</v>
      </c>
    </row>
    <row r="1393" spans="1:17" ht="13.5">
      <c r="A1393" s="53">
        <v>20381</v>
      </c>
      <c r="B1393" s="55" t="s">
        <v>2157</v>
      </c>
      <c r="C1393" s="82" t="s">
        <v>138</v>
      </c>
      <c r="D1393" s="83" t="s">
        <v>1868</v>
      </c>
      <c r="E1393" s="26">
        <v>103</v>
      </c>
      <c r="F1393" s="26">
        <v>1</v>
      </c>
      <c r="G1393">
        <v>1304</v>
      </c>
      <c r="H1393" s="3">
        <v>102</v>
      </c>
      <c r="I1393" s="26">
        <v>0</v>
      </c>
      <c r="J1393"/>
      <c r="L1393" s="22">
        <v>3</v>
      </c>
      <c r="M1393" s="22" t="str">
        <f>IF(ISERROR(VLOOKUP($B1393,'[1]2.图文对照表'!$C$47:$D$297,2,0)),$B1393,VLOOKUP($B1393,'[1]2.图文对照表'!$C$47:$D$297,2,0))</f>
        <v>驱动骑士</v>
      </c>
      <c r="O1393" s="3" t="str">
        <f t="shared" si="22"/>
        <v>驱动骑士碎片</v>
      </c>
      <c r="P1393" s="3">
        <f>INT(COUNTIFS(工作表3!A:A,A1393))</f>
        <v>1</v>
      </c>
      <c r="Q1393" s="3" t="str">
        <f>IF($P1393=0,$D1393,VLOOKUP($A1393,工作表3!$A$6:$L$1016,12,0))</f>
        <v>主线关卡【拉提奥斯】概率掉落</v>
      </c>
    </row>
    <row r="1394" spans="1:17" ht="13.5">
      <c r="A1394" s="53">
        <v>20382</v>
      </c>
      <c r="B1394" s="55" t="s">
        <v>2165</v>
      </c>
      <c r="C1394" s="82" t="s">
        <v>138</v>
      </c>
      <c r="D1394" s="83" t="s">
        <v>1868</v>
      </c>
      <c r="E1394" s="26">
        <v>103</v>
      </c>
      <c r="F1394" s="26">
        <v>1</v>
      </c>
      <c r="G1394">
        <v>1306</v>
      </c>
      <c r="H1394" s="3">
        <v>102</v>
      </c>
      <c r="I1394" s="26">
        <v>0</v>
      </c>
      <c r="J1394"/>
      <c r="L1394" s="22">
        <v>3</v>
      </c>
      <c r="M1394" s="22" t="str">
        <f>IF(ISERROR(VLOOKUP($B1394,'[1]2.图文对照表'!$C$47:$D$297,2,0)),$B1394,VLOOKUP($B1394,'[1]2.图文对照表'!$C$47:$D$297,2,0))</f>
        <v>蚊女王</v>
      </c>
      <c r="O1394" s="3" t="str">
        <f t="shared" si="22"/>
        <v>蚊女王碎片</v>
      </c>
      <c r="P1394" s="3">
        <f>INT(COUNTIFS(工作表3!A:A,A1394))</f>
        <v>1</v>
      </c>
      <c r="Q1394" s="3" t="str">
        <f>IF($P1394=0,$D1394,VLOOKUP($A1394,工作表3!$A$6:$L$1016,12,0))</f>
        <v>主线关卡【小火龙】概率掉落</v>
      </c>
    </row>
    <row r="1395" spans="1:17" ht="13.5">
      <c r="A1395" s="53">
        <v>20383</v>
      </c>
      <c r="B1395" s="55" t="s">
        <v>733</v>
      </c>
      <c r="C1395" s="82" t="s">
        <v>138</v>
      </c>
      <c r="D1395" s="83" t="s">
        <v>1868</v>
      </c>
      <c r="E1395" s="26">
        <v>103</v>
      </c>
      <c r="F1395" s="26">
        <v>1</v>
      </c>
      <c r="G1395">
        <v>1309</v>
      </c>
      <c r="H1395" s="3">
        <v>103</v>
      </c>
      <c r="I1395" s="26">
        <v>0</v>
      </c>
      <c r="J1395"/>
      <c r="L1395" s="22">
        <v>3</v>
      </c>
      <c r="M1395" s="22" t="str">
        <f>IF(ISERROR(VLOOKUP($B1395,'[1]2.图文对照表'!$C$47:$D$297,2,0)),$B1395,VLOOKUP($B1395,'[1]2.图文对照表'!$C$47:$D$297,2,0))</f>
        <v>大钳蟹</v>
      </c>
      <c r="O1395" s="3" t="str">
        <f t="shared" si="22"/>
        <v>大钳蟹碎片</v>
      </c>
      <c r="P1395" s="3">
        <f>INT(COUNTIFS(工作表3!A:A,A1395))</f>
        <v>1</v>
      </c>
      <c r="Q1395" s="3" t="str">
        <f>IF($P1395=0,$D1395,VLOOKUP($A1395,工作表3!$A$6:$L$1016,12,0))</f>
        <v>主线关卡【铁甲贝】概率掉落</v>
      </c>
    </row>
    <row r="1396" spans="1:17" ht="13.5">
      <c r="A1396" s="53">
        <v>20384</v>
      </c>
      <c r="B1396" s="55" t="s">
        <v>2164</v>
      </c>
      <c r="C1396" s="82" t="s">
        <v>138</v>
      </c>
      <c r="D1396" s="83" t="s">
        <v>1868</v>
      </c>
      <c r="E1396" s="26">
        <v>103</v>
      </c>
      <c r="F1396" s="26">
        <v>1</v>
      </c>
      <c r="G1396">
        <v>1313</v>
      </c>
      <c r="H1396" s="3">
        <v>103</v>
      </c>
      <c r="I1396" s="26">
        <v>0</v>
      </c>
      <c r="J1396"/>
      <c r="L1396" s="22">
        <v>3</v>
      </c>
      <c r="M1396" s="22" t="str">
        <f>IF(ISERROR(VLOOKUP($B1396,'[1]2.图文对照表'!$C$47:$D$297,2,0)),$B1396,VLOOKUP($B1396,'[1]2.图文对照表'!$C$47:$D$297,2,0))</f>
        <v>闪光佛莱士</v>
      </c>
      <c r="O1396" s="3" t="str">
        <f t="shared" si="22"/>
        <v>闪光佛莱士碎片</v>
      </c>
      <c r="P1396" s="3">
        <f>INT(COUNTIFS(工作表3!A:A,A1396))</f>
        <v>1</v>
      </c>
      <c r="Q1396" s="3" t="str">
        <f>IF($P1396=0,$D1396,VLOOKUP($A1396,工作表3!$A$6:$L$1016,12,0))</f>
        <v>主线关卡【菊石兽】概率掉落</v>
      </c>
    </row>
    <row r="1397" spans="1:17" ht="13.5">
      <c r="A1397" s="53">
        <v>20385</v>
      </c>
      <c r="B1397" s="55" t="s">
        <v>2159</v>
      </c>
      <c r="C1397" s="82" t="s">
        <v>138</v>
      </c>
      <c r="D1397" s="83" t="s">
        <v>1868</v>
      </c>
      <c r="E1397" s="26">
        <v>103</v>
      </c>
      <c r="F1397" s="26">
        <v>1</v>
      </c>
      <c r="G1397">
        <v>1317</v>
      </c>
      <c r="H1397" s="3">
        <v>103</v>
      </c>
      <c r="I1397" s="26">
        <v>0</v>
      </c>
      <c r="J1397"/>
      <c r="L1397" s="22">
        <v>4</v>
      </c>
      <c r="M1397" s="22" t="str">
        <f>IF(ISERROR(VLOOKUP($B1397,'[1]2.图文对照表'!$C$47:$D$297,2,0)),$B1397,VLOOKUP($B1397,'[1]2.图文对照表'!$C$47:$D$297,2,0))</f>
        <v>狮子兽王</v>
      </c>
      <c r="O1397" s="3" t="str">
        <f t="shared" si="22"/>
        <v>狮子兽王碎片</v>
      </c>
      <c r="P1397" s="3">
        <f>INT(COUNTIFS(工作表3!A:A,A1397))</f>
        <v>1</v>
      </c>
      <c r="Q1397" s="3" t="str">
        <f>IF($P1397=0,$D1397,VLOOKUP($A1397,工作表3!$A$6:$L$1016,12,0))</f>
        <v>主线关卡【黑乃伊】概率掉落</v>
      </c>
    </row>
    <row r="1398" spans="1:17" ht="13.5">
      <c r="A1398" s="53">
        <v>20386</v>
      </c>
      <c r="B1398" s="55" t="s">
        <v>1717</v>
      </c>
      <c r="C1398" s="82" t="s">
        <v>138</v>
      </c>
      <c r="D1398" s="83" t="s">
        <v>1868</v>
      </c>
      <c r="E1398" s="26">
        <v>103</v>
      </c>
      <c r="F1398" s="26">
        <v>1</v>
      </c>
      <c r="G1398">
        <v>1319</v>
      </c>
      <c r="H1398" s="3">
        <v>103</v>
      </c>
      <c r="I1398" s="26">
        <v>0</v>
      </c>
      <c r="J1398"/>
      <c r="L1398" s="22">
        <v>3</v>
      </c>
      <c r="M1398" s="22" t="str">
        <f>IF(ISERROR(VLOOKUP($B1398,'[1]2.图文对照表'!$C$47:$D$297,2,0)),$B1398,VLOOKUP($B1398,'[1]2.图文对照表'!$C$47:$D$297,2,0))</f>
        <v>性感囚犯</v>
      </c>
      <c r="O1398" s="3" t="str">
        <f t="shared" si="22"/>
        <v>性感囚犯碎片</v>
      </c>
      <c r="P1398" s="3">
        <f>INT(COUNTIFS(工作表3!A:A,A1398))</f>
        <v>1</v>
      </c>
      <c r="Q1398" s="3" t="str">
        <f>IF($P1398=0,$D1398,VLOOKUP($A1398,工作表3!$A$6:$L$1016,12,0))</f>
        <v>主线关卡【瑜伽王】概率掉落</v>
      </c>
    </row>
    <row r="1399" spans="1:17" ht="13.5">
      <c r="A1399" s="53">
        <v>20387</v>
      </c>
      <c r="B1399" s="55" t="s">
        <v>718</v>
      </c>
      <c r="C1399" s="82" t="s">
        <v>138</v>
      </c>
      <c r="D1399" s="83" t="s">
        <v>1868</v>
      </c>
      <c r="E1399" s="26">
        <v>103</v>
      </c>
      <c r="F1399" s="26">
        <v>1</v>
      </c>
      <c r="G1399">
        <v>1322</v>
      </c>
      <c r="H1399" s="3">
        <v>104</v>
      </c>
      <c r="I1399" s="26">
        <v>0</v>
      </c>
      <c r="J1399"/>
      <c r="L1399" s="22">
        <v>3</v>
      </c>
      <c r="M1399" s="22" t="str">
        <f>IF(ISERROR(VLOOKUP($B1399,'[1]2.图文对照表'!$C$47:$D$297,2,0)),$B1399,VLOOKUP($B1399,'[1]2.图文对照表'!$C$47:$D$297,2,0))</f>
        <v>化石蝎</v>
      </c>
      <c r="O1399" s="3" t="str">
        <f t="shared" si="22"/>
        <v>化石蝎碎片</v>
      </c>
      <c r="P1399" s="3">
        <f>INT(COUNTIFS(工作表3!A:A,A1399))</f>
        <v>1</v>
      </c>
      <c r="Q1399" s="3" t="str">
        <f>IF($P1399=0,$D1399,VLOOKUP($A1399,工作表3!$A$6:$L$1016,12,0))</f>
        <v>主线关卡【小拉达】概率掉落</v>
      </c>
    </row>
    <row r="1400" spans="1:17" ht="13.5">
      <c r="A1400" s="53">
        <v>20388</v>
      </c>
      <c r="B1400" s="55" t="s">
        <v>2163</v>
      </c>
      <c r="C1400" s="82" t="s">
        <v>138</v>
      </c>
      <c r="D1400" s="83" t="s">
        <v>1868</v>
      </c>
      <c r="E1400" s="26">
        <v>103</v>
      </c>
      <c r="F1400" s="26">
        <v>1</v>
      </c>
      <c r="G1400">
        <v>1326</v>
      </c>
      <c r="H1400" s="3">
        <v>104</v>
      </c>
      <c r="I1400" s="26">
        <v>0</v>
      </c>
      <c r="J1400"/>
      <c r="L1400" s="22">
        <v>3</v>
      </c>
      <c r="M1400" s="22" t="str">
        <f>IF(ISERROR(VLOOKUP($B1400,'[1]2.图文对照表'!$C$47:$D$297,2,0)),$B1400,VLOOKUP($B1400,'[1]2.图文对照表'!$C$47:$D$297,2,0))</f>
        <v>狮子兽王海象</v>
      </c>
      <c r="O1400" s="3" t="str">
        <f t="shared" si="22"/>
        <v>狮子兽王海象碎片</v>
      </c>
      <c r="P1400" s="3">
        <f>INT(COUNTIFS(工作表3!A:A,A1400))</f>
        <v>1</v>
      </c>
      <c r="Q1400" s="3" t="str">
        <f>IF($P1400=0,$D1400,VLOOKUP($A1400,工作表3!$A$6:$L$1016,12,0))</f>
        <v>主线关卡【壶壶】概率掉落</v>
      </c>
    </row>
    <row r="1401" spans="1:17" ht="13.5">
      <c r="A1401" s="53">
        <v>20389</v>
      </c>
      <c r="B1401" s="55" t="s">
        <v>1708</v>
      </c>
      <c r="C1401" s="82" t="s">
        <v>138</v>
      </c>
      <c r="D1401" s="83" t="s">
        <v>1868</v>
      </c>
      <c r="E1401" s="26">
        <v>103</v>
      </c>
      <c r="F1401" s="26">
        <v>1</v>
      </c>
      <c r="G1401">
        <v>1330</v>
      </c>
      <c r="H1401" s="3">
        <v>104</v>
      </c>
      <c r="I1401" s="26">
        <v>0</v>
      </c>
      <c r="J1401"/>
      <c r="L1401" s="22">
        <v>3</v>
      </c>
      <c r="M1401" s="22" t="str">
        <f>IF(ISERROR(VLOOKUP($B1401,'[1]2.图文对照表'!$C$47:$D$297,2,0)),$B1401,VLOOKUP($B1401,'[1]2.图文对照表'!$C$47:$D$297,2,0))</f>
        <v>万年蝉成虫</v>
      </c>
      <c r="O1401" s="3" t="str">
        <f t="shared" si="22"/>
        <v>万年蝉成虫碎片</v>
      </c>
      <c r="P1401" s="3">
        <f>INT(COUNTIFS(工作表3!A:A,A1401))</f>
        <v>1</v>
      </c>
      <c r="Q1401" s="3" t="str">
        <f>IF($P1401=0,$D1401,VLOOKUP($A1401,工作表3!$A$6:$L$1016,12,0))</f>
        <v>主线关卡【未知图腾】概率掉落</v>
      </c>
    </row>
    <row r="1402" spans="1:17" ht="13.5">
      <c r="A1402" s="53">
        <v>20390</v>
      </c>
      <c r="B1402" s="55" t="s">
        <v>2185</v>
      </c>
      <c r="C1402" s="82" t="s">
        <v>138</v>
      </c>
      <c r="D1402" s="83" t="s">
        <v>1868</v>
      </c>
      <c r="E1402" s="26">
        <v>103</v>
      </c>
      <c r="F1402" s="26">
        <v>1</v>
      </c>
      <c r="G1402">
        <v>1332</v>
      </c>
      <c r="H1402" s="3">
        <v>104</v>
      </c>
      <c r="I1402" s="26">
        <v>0</v>
      </c>
      <c r="J1402"/>
      <c r="L1402" s="22">
        <v>3</v>
      </c>
      <c r="M1402" s="22" t="str">
        <f>IF(ISERROR(VLOOKUP($B1402,'[1]2.图文对照表'!$C$47:$D$297,2,0)),$B1402,VLOOKUP($B1402,'[1]2.图文对照表'!$C$47:$D$297,2,0))</f>
        <v>僵尸男</v>
      </c>
      <c r="O1402" s="3" t="str">
        <f t="shared" si="22"/>
        <v>僵尸男碎片</v>
      </c>
      <c r="P1402" s="3">
        <f>INT(COUNTIFS(工作表3!A:A,A1402))</f>
        <v>1</v>
      </c>
      <c r="Q1402" s="3" t="str">
        <f>IF($P1402=0,$D1402,VLOOKUP($A1402,工作表3!$A$6:$L$1016,12,0))</f>
        <v>主线关卡【大奶罐】概率掉落</v>
      </c>
    </row>
    <row r="1403" spans="1:17" ht="13.5">
      <c r="A1403" s="53">
        <v>20391</v>
      </c>
      <c r="B1403" s="55" t="s">
        <v>2158</v>
      </c>
      <c r="C1403" s="82" t="s">
        <v>138</v>
      </c>
      <c r="D1403" s="83" t="s">
        <v>1868</v>
      </c>
      <c r="E1403" s="26">
        <v>103</v>
      </c>
      <c r="F1403" s="26">
        <v>1</v>
      </c>
      <c r="G1403">
        <v>1335</v>
      </c>
      <c r="H1403" s="3">
        <v>105</v>
      </c>
      <c r="I1403" s="26">
        <v>0</v>
      </c>
      <c r="J1403"/>
      <c r="L1403" s="22">
        <v>3</v>
      </c>
      <c r="M1403" s="22" t="str">
        <f>IF(ISERROR(VLOOKUP($B1403,'[1]2.图文对照表'!$C$47:$D$297,2,0)),$B1403,VLOOKUP($B1403,'[1]2.图文对照表'!$C$47:$D$297,2,0))</f>
        <v>蛇咬拳斯内克</v>
      </c>
      <c r="O1403" s="3" t="str">
        <f t="shared" si="22"/>
        <v>蛇咬拳斯内克碎片</v>
      </c>
      <c r="P1403" s="3">
        <f>INT(COUNTIFS(工作表3!A:A,A1403))</f>
        <v>1</v>
      </c>
      <c r="Q1403" s="3" t="str">
        <f>IF($P1403=0,$D1403,VLOOKUP($A1403,工作表3!$A$6:$L$1016,12,0))</f>
        <v>主线关卡【壶壶】概率掉落</v>
      </c>
    </row>
    <row r="1404" spans="1:17" ht="13.5">
      <c r="A1404" s="53">
        <v>20392</v>
      </c>
      <c r="B1404" s="55" t="s">
        <v>1704</v>
      </c>
      <c r="C1404" s="82" t="s">
        <v>138</v>
      </c>
      <c r="D1404" s="83" t="s">
        <v>1868</v>
      </c>
      <c r="E1404" s="26">
        <v>103</v>
      </c>
      <c r="F1404" s="26">
        <v>1</v>
      </c>
      <c r="G1404">
        <v>1339</v>
      </c>
      <c r="H1404" s="3">
        <v>105</v>
      </c>
      <c r="I1404" s="26">
        <v>0</v>
      </c>
      <c r="J1404"/>
      <c r="L1404" s="22">
        <v>3</v>
      </c>
      <c r="M1404" s="22" t="str">
        <f>IF(ISERROR(VLOOKUP($B1404,'[1]2.图文对照表'!$C$47:$D$297,2,0)),$B1404,VLOOKUP($B1404,'[1]2.图文对照表'!$C$47:$D$297,2,0))</f>
        <v>吹雪</v>
      </c>
      <c r="O1404" s="3" t="str">
        <f t="shared" si="22"/>
        <v>吹雪碎片</v>
      </c>
      <c r="P1404" s="3">
        <f>INT(COUNTIFS(工作表3!A:A,A1404))</f>
        <v>1</v>
      </c>
      <c r="Q1404" s="3" t="str">
        <f>IF($P1404=0,$D1404,VLOOKUP($A1404,工作表3!$A$6:$L$1016,12,0))</f>
        <v>主线关卡【土狼犬】概率掉落</v>
      </c>
    </row>
    <row r="1405" spans="1:17" ht="13.5">
      <c r="A1405" s="53">
        <v>20393</v>
      </c>
      <c r="B1405" s="55" t="s">
        <v>1713</v>
      </c>
      <c r="C1405" s="82" t="s">
        <v>138</v>
      </c>
      <c r="D1405" s="83" t="s">
        <v>1868</v>
      </c>
      <c r="E1405" s="26">
        <v>103</v>
      </c>
      <c r="F1405" s="26">
        <v>1</v>
      </c>
      <c r="G1405">
        <v>1343</v>
      </c>
      <c r="H1405" s="3">
        <v>105</v>
      </c>
      <c r="I1405" s="26">
        <v>0</v>
      </c>
      <c r="J1405"/>
      <c r="L1405" s="22">
        <v>3</v>
      </c>
      <c r="M1405" s="22" t="str">
        <f>IF(ISERROR(VLOOKUP($B1405,'[1]2.图文对照表'!$C$47:$D$297,2,0)),$B1405,VLOOKUP($B1405,'[1]2.图文对照表'!$C$47:$D$297,2,0))</f>
        <v>钻头武士</v>
      </c>
      <c r="O1405" s="3" t="str">
        <f t="shared" si="22"/>
        <v>钻头武士碎片</v>
      </c>
      <c r="P1405" s="3">
        <f>INT(COUNTIFS(工作表3!A:A,A1405))</f>
        <v>1</v>
      </c>
      <c r="Q1405" s="3" t="str">
        <f>IF($P1405=0,$D1405,VLOOKUP($A1405,工作表3!$A$6:$L$1016,12,0))</f>
        <v>主线关卡【可拉可拉】概率掉落</v>
      </c>
    </row>
    <row r="1406" spans="1:17" ht="13.5">
      <c r="A1406" s="53">
        <v>20394</v>
      </c>
      <c r="B1406" s="55" t="s">
        <v>2198</v>
      </c>
      <c r="C1406" s="82" t="s">
        <v>138</v>
      </c>
      <c r="D1406" s="83" t="s">
        <v>1868</v>
      </c>
      <c r="E1406" s="26">
        <v>103</v>
      </c>
      <c r="F1406" s="26">
        <v>1</v>
      </c>
      <c r="G1406">
        <v>1345</v>
      </c>
      <c r="H1406" s="3">
        <v>105</v>
      </c>
      <c r="I1406" s="26">
        <v>0</v>
      </c>
      <c r="J1406"/>
      <c r="L1406" s="22">
        <v>3</v>
      </c>
      <c r="M1406" s="22" t="str">
        <f>IF(ISERROR(VLOOKUP($B1406,'[1]2.图文对照表'!$C$47:$D$297,2,0)),$B1406,VLOOKUP($B1406,'[1]2.图文对照表'!$C$47:$D$297,2,0))</f>
        <v>甜心假面</v>
      </c>
      <c r="O1406" s="3" t="str">
        <f t="shared" si="22"/>
        <v>甜心假面碎片</v>
      </c>
      <c r="P1406" s="3">
        <f>INT(COUNTIFS(工作表3!A:A,A1406))</f>
        <v>1</v>
      </c>
      <c r="Q1406" s="3" t="str">
        <f>IF($P1406=0,$D1406,VLOOKUP($A1406,工作表3!$A$6:$L$1016,12,0))</f>
        <v>主线关卡【绿毛虫】概率掉落</v>
      </c>
    </row>
    <row r="1407" spans="1:17" ht="13.5">
      <c r="A1407" s="53">
        <v>20395</v>
      </c>
      <c r="B1407" s="55" t="s">
        <v>2182</v>
      </c>
      <c r="C1407" s="82" t="s">
        <v>138</v>
      </c>
      <c r="D1407" s="83" t="s">
        <v>1868</v>
      </c>
      <c r="E1407" s="26">
        <v>103</v>
      </c>
      <c r="F1407" s="26">
        <v>1</v>
      </c>
      <c r="G1407">
        <v>1348</v>
      </c>
      <c r="H1407" s="3">
        <v>106</v>
      </c>
      <c r="I1407" s="26">
        <v>0</v>
      </c>
      <c r="J1407"/>
      <c r="L1407" s="22">
        <v>3</v>
      </c>
      <c r="M1407" s="22" t="str">
        <f>IF(ISERROR(VLOOKUP($B1407,'[1]2.图文对照表'!$C$47:$D$297,2,0)),$B1407,VLOOKUP($B1407,'[1]2.图文对照表'!$C$47:$D$297,2,0))</f>
        <v>海比空格</v>
      </c>
      <c r="O1407" s="3" t="str">
        <f t="shared" si="22"/>
        <v>海比空格碎片</v>
      </c>
      <c r="P1407" s="3">
        <f>INT(COUNTIFS(工作表3!A:A,A1407))</f>
        <v>1</v>
      </c>
      <c r="Q1407" s="3" t="str">
        <f>IF($P1407=0,$D1407,VLOOKUP($A1407,工作表3!$A$6:$L$1016,12,0))</f>
        <v>主线关卡【大奶罐】概率掉落</v>
      </c>
    </row>
    <row r="1408" spans="1:17" ht="13.5">
      <c r="A1408" s="53">
        <v>20396</v>
      </c>
      <c r="B1408" s="55" t="s">
        <v>1710</v>
      </c>
      <c r="C1408" s="82" t="s">
        <v>138</v>
      </c>
      <c r="D1408" s="83" t="s">
        <v>1868</v>
      </c>
      <c r="E1408" s="26">
        <v>103</v>
      </c>
      <c r="F1408" s="26">
        <v>1</v>
      </c>
      <c r="G1408">
        <v>1352</v>
      </c>
      <c r="H1408" s="3">
        <v>106</v>
      </c>
      <c r="I1408" s="26">
        <v>0</v>
      </c>
      <c r="J1408"/>
      <c r="L1408" s="22">
        <v>3</v>
      </c>
      <c r="M1408" s="22" t="str">
        <f>IF(ISERROR(VLOOKUP($B1408,'[1]2.图文对照表'!$C$47:$D$297,2,0)),$B1408,VLOOKUP($B1408,'[1]2.图文对照表'!$C$47:$D$297,2,0))</f>
        <v>原子武士</v>
      </c>
      <c r="O1408" s="3" t="str">
        <f t="shared" si="22"/>
        <v>原子武士碎片</v>
      </c>
      <c r="P1408" s="3">
        <f>INT(COUNTIFS(工作表3!A:A,A1408))</f>
        <v>1</v>
      </c>
      <c r="Q1408" s="3" t="str">
        <f>IF($P1408=0,$D1408,VLOOKUP($A1408,工作表3!$A$6:$L$1016,12,0))</f>
        <v>主线关卡【壶壶】概率掉落</v>
      </c>
    </row>
    <row r="1409" spans="1:17" ht="13.5">
      <c r="A1409" s="53">
        <v>20397</v>
      </c>
      <c r="B1409" s="55" t="s">
        <v>1705</v>
      </c>
      <c r="C1409" s="82" t="s">
        <v>138</v>
      </c>
      <c r="D1409" s="83" t="s">
        <v>1868</v>
      </c>
      <c r="E1409" s="26">
        <v>103</v>
      </c>
      <c r="F1409" s="26">
        <v>1</v>
      </c>
      <c r="G1409">
        <v>1356</v>
      </c>
      <c r="H1409" s="3">
        <v>106</v>
      </c>
      <c r="I1409" s="26">
        <v>0</v>
      </c>
      <c r="J1409"/>
      <c r="L1409" s="22">
        <v>3</v>
      </c>
      <c r="M1409" s="22" t="str">
        <f>IF(ISERROR(VLOOKUP($B1409,'[1]2.图文对照表'!$C$47:$D$297,2,0)),$B1409,VLOOKUP($B1409,'[1]2.图文对照表'!$C$47:$D$297,2,0))</f>
        <v>格洛里巴斯</v>
      </c>
      <c r="O1409" s="3" t="str">
        <f t="shared" si="22"/>
        <v>格洛里巴斯碎片</v>
      </c>
      <c r="P1409" s="3">
        <f>INT(COUNTIFS(工作表3!A:A,A1409))</f>
        <v>1</v>
      </c>
      <c r="Q1409" s="3" t="str">
        <f>IF($P1409=0,$D1409,VLOOKUP($A1409,工作表3!$A$6:$L$1016,12,0))</f>
        <v>主线关卡【叉字蝠】概率掉落</v>
      </c>
    </row>
    <row r="1410" spans="1:17" ht="13.5">
      <c r="A1410" s="53">
        <v>20398</v>
      </c>
      <c r="B1410" s="55" t="s">
        <v>1697</v>
      </c>
      <c r="C1410" s="82" t="s">
        <v>138</v>
      </c>
      <c r="D1410" s="83" t="s">
        <v>1868</v>
      </c>
      <c r="E1410" s="26">
        <v>103</v>
      </c>
      <c r="F1410" s="26">
        <v>1</v>
      </c>
      <c r="G1410">
        <v>1358</v>
      </c>
      <c r="H1410" s="3">
        <v>106</v>
      </c>
      <c r="I1410" s="26">
        <v>0</v>
      </c>
      <c r="J1410"/>
      <c r="L1410" s="22">
        <v>4</v>
      </c>
      <c r="M1410" s="22" t="str">
        <f>IF(ISERROR(VLOOKUP($B1410,'[1]2.图文对照表'!$C$47:$D$297,2,0)),$B1410,VLOOKUP($B1410,'[1]2.图文对照表'!$C$47:$D$297,2,0))</f>
        <v>KING</v>
      </c>
      <c r="O1410" s="3" t="str">
        <f t="shared" si="22"/>
        <v>KING碎片</v>
      </c>
      <c r="P1410" s="3">
        <f>INT(COUNTIFS(工作表3!A:A,A1410))</f>
        <v>1</v>
      </c>
      <c r="Q1410" s="3" t="str">
        <f>IF($P1410=0,$D1410,VLOOKUP($A1410,工作表3!$A$6:$L$1016,12,0))</f>
        <v>主线关卡【3D龙】概率掉落</v>
      </c>
    </row>
    <row r="1411" spans="1:17" ht="13.5">
      <c r="A1411" s="53">
        <v>20399</v>
      </c>
      <c r="B1411" s="55" t="s">
        <v>719</v>
      </c>
      <c r="C1411" s="82" t="s">
        <v>138</v>
      </c>
      <c r="D1411" s="83" t="s">
        <v>1868</v>
      </c>
      <c r="E1411" s="26">
        <v>103</v>
      </c>
      <c r="F1411" s="26">
        <v>1</v>
      </c>
      <c r="G1411">
        <v>1361</v>
      </c>
      <c r="H1411" s="3">
        <v>107</v>
      </c>
      <c r="I1411" s="26">
        <v>0</v>
      </c>
      <c r="J1411"/>
      <c r="L1411" s="22">
        <v>4</v>
      </c>
      <c r="M1411" s="22" t="str">
        <f>IF(ISERROR(VLOOKUP($B1411,'[1]2.图文对照表'!$C$47:$D$297,2,0)),$B1411,VLOOKUP($B1411,'[1]2.图文对照表'!$C$47:$D$297,2,0))</f>
        <v>夜游灵</v>
      </c>
      <c r="O1411" s="3" t="str">
        <f t="shared" si="22"/>
        <v>夜游灵碎片</v>
      </c>
      <c r="P1411" s="3">
        <f>INT(COUNTIFS(工作表3!A:A,A1411))</f>
        <v>1</v>
      </c>
      <c r="Q1411" s="3" t="str">
        <f>IF($P1411=0,$D1411,VLOOKUP($A1411,工作表3!$A$6:$L$1016,12,0))</f>
        <v>主线关卡【大葱鸭】概率掉落</v>
      </c>
    </row>
    <row r="1412" spans="1:17" ht="13.5">
      <c r="A1412" s="53">
        <v>20400</v>
      </c>
      <c r="B1412" s="55" t="s">
        <v>591</v>
      </c>
      <c r="C1412" s="82" t="s">
        <v>138</v>
      </c>
      <c r="D1412" s="83" t="s">
        <v>1868</v>
      </c>
      <c r="E1412" s="26">
        <v>103</v>
      </c>
      <c r="F1412" s="26">
        <v>1</v>
      </c>
      <c r="G1412">
        <v>1365</v>
      </c>
      <c r="H1412" s="3">
        <v>107</v>
      </c>
      <c r="I1412" s="26">
        <v>0</v>
      </c>
      <c r="J1412"/>
      <c r="L1412" s="22">
        <v>4</v>
      </c>
      <c r="M1412" s="22" t="str">
        <f>IF(ISERROR(VLOOKUP($B1412,'[1]2.图文对照表'!$C$47:$D$297,2,0)),$B1412,VLOOKUP($B1412,'[1]2.图文对照表'!$C$47:$D$297,2,0))</f>
        <v>菊石兽</v>
      </c>
      <c r="O1412" s="3" t="str">
        <f t="shared" si="22"/>
        <v>菊石兽碎片</v>
      </c>
      <c r="P1412" s="3">
        <f>INT(COUNTIFS(工作表3!A:A,A1412))</f>
        <v>1</v>
      </c>
      <c r="Q1412" s="3" t="str">
        <f>IF($P1412=0,$D1412,VLOOKUP($A1412,工作表3!$A$6:$L$1016,12,0))</f>
        <v>主线关卡【袋龙】概率掉落</v>
      </c>
    </row>
    <row r="1413" spans="1:17" ht="13.5">
      <c r="A1413" s="53">
        <v>20401</v>
      </c>
      <c r="B1413" s="55" t="s">
        <v>2172</v>
      </c>
      <c r="C1413" s="82" t="s">
        <v>138</v>
      </c>
      <c r="D1413" s="83" t="s">
        <v>1868</v>
      </c>
      <c r="E1413" s="26">
        <v>103</v>
      </c>
      <c r="F1413" s="26">
        <v>1</v>
      </c>
      <c r="G1413">
        <v>1369</v>
      </c>
      <c r="H1413" s="3">
        <v>107</v>
      </c>
      <c r="I1413" s="26">
        <v>0</v>
      </c>
      <c r="J1413"/>
      <c r="L1413" s="22">
        <v>3</v>
      </c>
      <c r="M1413" s="22" t="str">
        <f>IF(ISERROR(VLOOKUP($B1413,'[1]2.图文对照表'!$C$47:$D$297,2,0)),$B1413,VLOOKUP($B1413,'[1]2.图文对照表'!$C$47:$D$297,2,0))</f>
        <v xml:space="preserve">杰诺斯 </v>
      </c>
      <c r="O1413" s="3" t="str">
        <f t="shared" si="22"/>
        <v>杰诺斯 碎片</v>
      </c>
      <c r="P1413" s="3">
        <f>INT(COUNTIFS(工作表3!A:A,A1413))</f>
        <v>1</v>
      </c>
      <c r="Q1413" s="3" t="str">
        <f>IF($P1413=0,$D1413,VLOOKUP($A1413,工作表3!$A$6:$L$1016,12,0))</f>
        <v>主线关卡【壶壶】概率掉落</v>
      </c>
    </row>
    <row r="1414" spans="1:17" ht="13.5">
      <c r="A1414" s="53">
        <v>20402</v>
      </c>
      <c r="B1414" s="55" t="s">
        <v>2200</v>
      </c>
      <c r="C1414" s="82" t="s">
        <v>138</v>
      </c>
      <c r="D1414" s="83" t="s">
        <v>1868</v>
      </c>
      <c r="E1414" s="26">
        <v>103</v>
      </c>
      <c r="F1414" s="26">
        <v>1</v>
      </c>
      <c r="G1414">
        <v>1371</v>
      </c>
      <c r="H1414" s="3">
        <v>107</v>
      </c>
      <c r="I1414" s="26">
        <v>0</v>
      </c>
      <c r="J1414"/>
      <c r="L1414" s="22">
        <v>3</v>
      </c>
      <c r="M1414" s="22" t="str">
        <f>IF(ISERROR(VLOOKUP($B1414,'[1]2.图文对照表'!$C$47:$D$297,2,0)),$B1414,VLOOKUP($B1414,'[1]2.图文对照表'!$C$47:$D$297,2,0))</f>
        <v>背心尊者</v>
      </c>
      <c r="O1414" s="3" t="str">
        <f t="shared" si="22"/>
        <v>背心尊者碎片</v>
      </c>
      <c r="P1414" s="3">
        <f>INT(COUNTIFS(工作表3!A:A,A1414))</f>
        <v>1</v>
      </c>
      <c r="Q1414" s="3" t="str">
        <f>IF($P1414=0,$D1414,VLOOKUP($A1414,工作表3!$A$6:$L$1016,12,0))</f>
        <v>主线关卡【煤炭龟】概率掉落</v>
      </c>
    </row>
    <row r="1415" spans="1:17" ht="13.5">
      <c r="A1415" s="53">
        <v>20403</v>
      </c>
      <c r="B1415" s="55" t="s">
        <v>740</v>
      </c>
      <c r="C1415" s="82" t="s">
        <v>138</v>
      </c>
      <c r="D1415" s="83" t="s">
        <v>1868</v>
      </c>
      <c r="E1415" s="26">
        <v>103</v>
      </c>
      <c r="F1415" s="26">
        <v>1</v>
      </c>
      <c r="G1415">
        <v>1374</v>
      </c>
      <c r="H1415" s="3">
        <v>108</v>
      </c>
      <c r="I1415" s="26">
        <v>0</v>
      </c>
      <c r="J1415"/>
      <c r="L1415" s="22">
        <v>3</v>
      </c>
      <c r="M1415" s="22" t="str">
        <f>IF(ISERROR(VLOOKUP($B1415,'[1]2.图文对照表'!$C$47:$D$297,2,0)),$B1415,VLOOKUP($B1415,'[1]2.图文对照表'!$C$47:$D$297,2,0))</f>
        <v>卡蒂狗</v>
      </c>
      <c r="O1415" s="3" t="str">
        <f t="shared" si="22"/>
        <v>卡蒂狗碎片</v>
      </c>
      <c r="P1415" s="3">
        <f>INT(COUNTIFS(工作表3!A:A,A1415))</f>
        <v>1</v>
      </c>
      <c r="Q1415" s="3" t="str">
        <f>IF($P1415=0,$D1415,VLOOKUP($A1415,工作表3!$A$6:$L$1016,12,0))</f>
        <v>主线关卡【绿毛虫】概率掉落</v>
      </c>
    </row>
    <row r="1416" spans="1:17" ht="13.5">
      <c r="A1416" s="53">
        <v>20404</v>
      </c>
      <c r="B1416" s="55" t="s">
        <v>2181</v>
      </c>
      <c r="C1416" s="82" t="s">
        <v>138</v>
      </c>
      <c r="D1416" s="83" t="s">
        <v>1868</v>
      </c>
      <c r="E1416" s="26">
        <v>103</v>
      </c>
      <c r="F1416" s="26">
        <v>1</v>
      </c>
      <c r="G1416">
        <v>1378</v>
      </c>
      <c r="H1416" s="3">
        <v>108</v>
      </c>
      <c r="I1416" s="26">
        <v>0</v>
      </c>
      <c r="J1416"/>
      <c r="L1416" s="22">
        <v>3</v>
      </c>
      <c r="M1416" s="22" t="str">
        <f>IF(ISERROR(VLOOKUP($B1416,'[1]2.图文对照表'!$C$47:$D$297,2,0)),$B1416,VLOOKUP($B1416,'[1]2.图文对照表'!$C$47:$D$297,2,0))</f>
        <v>乌马洪</v>
      </c>
      <c r="O1416" s="3" t="str">
        <f t="shared" si="22"/>
        <v>乌马洪碎片</v>
      </c>
      <c r="P1416" s="3">
        <f>INT(COUNTIFS(工作表3!A:A,A1416))</f>
        <v>1</v>
      </c>
      <c r="Q1416" s="3" t="str">
        <f>IF($P1416=0,$D1416,VLOOKUP($A1416,工作表3!$A$6:$L$1016,12,0))</f>
        <v>主线关卡【菊草叶】概率掉落</v>
      </c>
    </row>
    <row r="1417" spans="1:17" ht="13.5">
      <c r="A1417" s="53">
        <v>20405</v>
      </c>
      <c r="B1417" s="55" t="s">
        <v>2173</v>
      </c>
      <c r="C1417" s="82" t="s">
        <v>138</v>
      </c>
      <c r="D1417" s="83" t="s">
        <v>1868</v>
      </c>
      <c r="E1417" s="26">
        <v>103</v>
      </c>
      <c r="F1417" s="26">
        <v>1</v>
      </c>
      <c r="G1417">
        <v>1382</v>
      </c>
      <c r="H1417" s="3">
        <v>108</v>
      </c>
      <c r="I1417" s="26">
        <v>0</v>
      </c>
      <c r="J1417"/>
      <c r="L1417" s="22">
        <v>3</v>
      </c>
      <c r="M1417" s="22" t="str">
        <f>IF(ISERROR(VLOOKUP($B1417,'[1]2.图文对照表'!$C$47:$D$297,2,0)),$B1417,VLOOKUP($B1417,'[1]2.图文对照表'!$C$47:$D$297,2,0))</f>
        <v>银色獠牙</v>
      </c>
      <c r="O1417" s="3" t="str">
        <f t="shared" si="22"/>
        <v>银色獠牙碎片</v>
      </c>
      <c r="P1417" s="3">
        <f>INT(COUNTIFS(工作表3!A:A,A1417))</f>
        <v>1</v>
      </c>
      <c r="Q1417" s="3" t="str">
        <f>IF($P1417=0,$D1417,VLOOKUP($A1417,工作表3!$A$6:$L$1016,12,0))</f>
        <v>主线关卡【小锯鳄】概率掉落</v>
      </c>
    </row>
    <row r="1418" spans="1:17" ht="13.5">
      <c r="A1418" s="53">
        <v>20406</v>
      </c>
      <c r="B1418" s="55" t="s">
        <v>638</v>
      </c>
      <c r="C1418" s="82" t="s">
        <v>138</v>
      </c>
      <c r="D1418" s="83" t="s">
        <v>1868</v>
      </c>
      <c r="E1418" s="26">
        <v>103</v>
      </c>
      <c r="F1418" s="26">
        <v>1</v>
      </c>
      <c r="G1418">
        <v>1384</v>
      </c>
      <c r="H1418" s="3">
        <v>108</v>
      </c>
      <c r="I1418" s="26">
        <v>0</v>
      </c>
      <c r="J1418"/>
      <c r="L1418" s="22">
        <v>3</v>
      </c>
      <c r="M1418" s="22" t="str">
        <f>IF(ISERROR(VLOOKUP($B1418,'[1]2.图文对照表'!$C$47:$D$297,2,0)),$B1418,VLOOKUP($B1418,'[1]2.图文对照表'!$C$47:$D$297,2,0))</f>
        <v>阿柏蛇</v>
      </c>
      <c r="O1418" s="3" t="str">
        <f t="shared" si="22"/>
        <v>阿柏蛇碎片</v>
      </c>
      <c r="P1418" s="3">
        <f>INT(COUNTIFS(工作表3!A:A,A1418))</f>
        <v>1</v>
      </c>
      <c r="Q1418" s="3" t="str">
        <f>IF($P1418=0,$D1418,VLOOKUP($A1418,工作表3!$A$6:$L$1016,12,0))</f>
        <v>主线关卡【菊石兽】概率掉落</v>
      </c>
    </row>
    <row r="1419" spans="1:17" ht="13.5">
      <c r="A1419" s="53">
        <v>20407</v>
      </c>
      <c r="B1419" s="55" t="s">
        <v>733</v>
      </c>
      <c r="C1419" s="82" t="s">
        <v>138</v>
      </c>
      <c r="D1419" s="83" t="s">
        <v>1868</v>
      </c>
      <c r="E1419" s="26">
        <v>103</v>
      </c>
      <c r="F1419" s="26">
        <v>1</v>
      </c>
      <c r="G1419">
        <v>1387</v>
      </c>
      <c r="H1419" s="3">
        <v>109</v>
      </c>
      <c r="I1419" s="26">
        <v>0</v>
      </c>
      <c r="J1419"/>
      <c r="L1419" s="22">
        <v>3</v>
      </c>
      <c r="M1419" s="22" t="str">
        <f>IF(ISERROR(VLOOKUP($B1419,'[1]2.图文对照表'!$C$47:$D$297,2,0)),$B1419,VLOOKUP($B1419,'[1]2.图文对照表'!$C$47:$D$297,2,0))</f>
        <v>大钳蟹</v>
      </c>
      <c r="O1419" s="3" t="str">
        <f t="shared" si="22"/>
        <v>大钳蟹碎片</v>
      </c>
      <c r="P1419" s="3">
        <f>INT(COUNTIFS(工作表3!A:A,A1419))</f>
        <v>1</v>
      </c>
      <c r="Q1419" s="3" t="str">
        <f>IF($P1419=0,$D1419,VLOOKUP($A1419,工作表3!$A$6:$L$1016,12,0))</f>
        <v>主线关卡【肯泰罗】概率掉落</v>
      </c>
    </row>
    <row r="1420" spans="1:17" ht="13.5">
      <c r="A1420" s="53">
        <v>20408</v>
      </c>
      <c r="B1420" s="55" t="s">
        <v>703</v>
      </c>
      <c r="C1420" s="82" t="s">
        <v>138</v>
      </c>
      <c r="D1420" s="83" t="s">
        <v>1868</v>
      </c>
      <c r="E1420" s="26">
        <v>103</v>
      </c>
      <c r="F1420" s="26">
        <v>1</v>
      </c>
      <c r="G1420">
        <v>1391</v>
      </c>
      <c r="H1420" s="3">
        <v>109</v>
      </c>
      <c r="I1420" s="26">
        <v>0</v>
      </c>
      <c r="J1420"/>
      <c r="L1420" s="22">
        <v>4</v>
      </c>
      <c r="M1420" s="22" t="str">
        <f>IF(ISERROR(VLOOKUP($B1420,'[1]2.图文对照表'!$C$47:$D$297,2,0)),$B1420,VLOOKUP($B1420,'[1]2.图文对照表'!$C$47:$D$297,2,0))</f>
        <v>穿山鼠</v>
      </c>
      <c r="O1420" s="3" t="str">
        <f t="shared" si="22"/>
        <v>穿山鼠碎片</v>
      </c>
      <c r="P1420" s="3">
        <f>INT(COUNTIFS(工作表3!A:A,A1420))</f>
        <v>1</v>
      </c>
      <c r="Q1420" s="3" t="str">
        <f>IF($P1420=0,$D1420,VLOOKUP($A1420,工作表3!$A$6:$L$1016,12,0))</f>
        <v>主线关卡【壶壶】概率掉落</v>
      </c>
    </row>
    <row r="1421" spans="1:17" ht="13.5">
      <c r="A1421" s="53">
        <v>20409</v>
      </c>
      <c r="B1421" s="55" t="s">
        <v>2160</v>
      </c>
      <c r="C1421" s="82" t="s">
        <v>138</v>
      </c>
      <c r="D1421" s="83" t="s">
        <v>1868</v>
      </c>
      <c r="E1421" s="26">
        <v>103</v>
      </c>
      <c r="F1421" s="26">
        <v>1</v>
      </c>
      <c r="G1421">
        <v>1395</v>
      </c>
      <c r="H1421" s="3">
        <v>109</v>
      </c>
      <c r="I1421" s="26">
        <v>0</v>
      </c>
      <c r="J1421"/>
      <c r="L1421" s="22">
        <v>3</v>
      </c>
      <c r="M1421" s="22" t="str">
        <f>IF(ISERROR(VLOOKUP($B1421,'[1]2.图文对照表'!$C$47:$D$297,2,0)),$B1421,VLOOKUP($B1421,'[1]2.图文对照表'!$C$47:$D$297,2,0))</f>
        <v>超合金黑光</v>
      </c>
      <c r="O1421" s="3" t="str">
        <f t="shared" si="22"/>
        <v>超合金黑光碎片</v>
      </c>
      <c r="P1421" s="3">
        <f>INT(COUNTIFS(工作表3!A:A,A1421))</f>
        <v>1</v>
      </c>
      <c r="Q1421" s="3" t="str">
        <f>IF($P1421=0,$D1421,VLOOKUP($A1421,工作表3!$A$6:$L$1016,12,0))</f>
        <v>主线关卡【洋洋蜻蜓】概率掉落</v>
      </c>
    </row>
    <row r="1422" spans="1:17" ht="13.5">
      <c r="A1422" s="53">
        <v>20410</v>
      </c>
      <c r="B1422" s="55" t="s">
        <v>2157</v>
      </c>
      <c r="C1422" s="82" t="s">
        <v>138</v>
      </c>
      <c r="D1422" s="83" t="s">
        <v>1868</v>
      </c>
      <c r="E1422" s="26">
        <v>103</v>
      </c>
      <c r="F1422" s="26">
        <v>1</v>
      </c>
      <c r="G1422">
        <v>1397</v>
      </c>
      <c r="H1422" s="3">
        <v>109</v>
      </c>
      <c r="I1422" s="26">
        <v>0</v>
      </c>
      <c r="J1422"/>
      <c r="L1422" s="22">
        <v>3</v>
      </c>
      <c r="M1422" s="22" t="str">
        <f>IF(ISERROR(VLOOKUP($B1422,'[1]2.图文对照表'!$C$47:$D$297,2,0)),$B1422,VLOOKUP($B1422,'[1]2.图文对照表'!$C$47:$D$297,2,0))</f>
        <v>驱动骑士</v>
      </c>
      <c r="O1422" s="3" t="str">
        <f t="shared" si="22"/>
        <v>驱动骑士碎片</v>
      </c>
      <c r="P1422" s="3">
        <f>INT(COUNTIFS(工作表3!A:A,A1422))</f>
        <v>1</v>
      </c>
      <c r="Q1422" s="3" t="str">
        <f>IF($P1422=0,$D1422,VLOOKUP($A1422,工作表3!$A$6:$L$1016,12,0))</f>
        <v>主线关卡【壶壶】概率掉落</v>
      </c>
    </row>
    <row r="1423" spans="1:17" ht="13.5">
      <c r="A1423" s="53">
        <v>20411</v>
      </c>
      <c r="B1423" s="55" t="s">
        <v>710</v>
      </c>
      <c r="C1423" s="82" t="s">
        <v>138</v>
      </c>
      <c r="D1423" s="83" t="s">
        <v>1868</v>
      </c>
      <c r="E1423" s="26">
        <v>103</v>
      </c>
      <c r="F1423" s="26">
        <v>1</v>
      </c>
      <c r="G1423">
        <v>1400</v>
      </c>
      <c r="H1423" s="3">
        <v>110</v>
      </c>
      <c r="I1423" s="26">
        <v>0</v>
      </c>
      <c r="J1423"/>
      <c r="L1423" s="22">
        <v>3</v>
      </c>
      <c r="M1423" s="22" t="str">
        <f>IF(ISERROR(VLOOKUP($B1423,'[1]2.图文对照表'!$C$47:$D$297,2,0)),$B1423,VLOOKUP($B1423,'[1]2.图文对照表'!$C$47:$D$297,2,0))</f>
        <v>大菊花</v>
      </c>
      <c r="O1423" s="3" t="str">
        <f t="shared" si="22"/>
        <v>大菊花碎片</v>
      </c>
      <c r="P1423" s="3">
        <f>INT(COUNTIFS(工作表3!A:A,A1423))</f>
        <v>1</v>
      </c>
      <c r="Q1423" s="3" t="str">
        <f>IF($P1423=0,$D1423,VLOOKUP($A1423,工作表3!$A$6:$L$1016,12,0))</f>
        <v>主线关卡【喇叭芽】概率掉落</v>
      </c>
    </row>
    <row r="1424" spans="1:17" ht="13.5">
      <c r="A1424" s="53">
        <v>20412</v>
      </c>
      <c r="B1424" s="55" t="s">
        <v>705</v>
      </c>
      <c r="C1424" s="82" t="s">
        <v>138</v>
      </c>
      <c r="D1424" s="83" t="s">
        <v>1868</v>
      </c>
      <c r="E1424" s="26">
        <v>103</v>
      </c>
      <c r="F1424" s="26">
        <v>1</v>
      </c>
      <c r="G1424">
        <v>1404</v>
      </c>
      <c r="H1424" s="3">
        <v>110</v>
      </c>
      <c r="I1424" s="26">
        <v>0</v>
      </c>
      <c r="J1424"/>
      <c r="L1424" s="22">
        <v>3</v>
      </c>
      <c r="M1424" s="22" t="str">
        <f>IF(ISERROR(VLOOKUP($B1424,'[1]2.图文对照表'!$C$47:$D$297,2,0)),$B1424,VLOOKUP($B1424,'[1]2.图文对照表'!$C$47:$D$297,2,0))</f>
        <v>熊宝宝</v>
      </c>
      <c r="O1424" s="3" t="str">
        <f t="shared" si="22"/>
        <v>熊宝宝碎片</v>
      </c>
      <c r="P1424" s="3">
        <f>INT(COUNTIFS(工作表3!A:A,A1424))</f>
        <v>1</v>
      </c>
      <c r="Q1424" s="3" t="str">
        <f>IF($P1424=0,$D1424,VLOOKUP($A1424,工作表3!$A$6:$L$1016,12,0))</f>
        <v>主线关卡【袋龙】概率掉落</v>
      </c>
    </row>
    <row r="1425" spans="1:17" ht="13.5">
      <c r="A1425" s="53">
        <v>20413</v>
      </c>
      <c r="B1425" s="55" t="s">
        <v>728</v>
      </c>
      <c r="C1425" s="82" t="s">
        <v>138</v>
      </c>
      <c r="D1425" s="83" t="s">
        <v>1868</v>
      </c>
      <c r="E1425" s="26">
        <v>103</v>
      </c>
      <c r="F1425" s="26">
        <v>1</v>
      </c>
      <c r="G1425">
        <v>1408</v>
      </c>
      <c r="H1425" s="3">
        <v>110</v>
      </c>
      <c r="I1425" s="26">
        <v>0</v>
      </c>
      <c r="J1425"/>
      <c r="L1425" s="22">
        <v>3</v>
      </c>
      <c r="M1425" s="22" t="str">
        <f>IF(ISERROR(VLOOKUP($B1425,'[1]2.图文对照表'!$C$47:$D$297,2,0)),$B1425,VLOOKUP($B1425,'[1]2.图文对照表'!$C$47:$D$297,2,0))</f>
        <v>弹簧猪</v>
      </c>
      <c r="O1425" s="3" t="str">
        <f t="shared" si="22"/>
        <v>弹簧猪碎片</v>
      </c>
      <c r="P1425" s="3">
        <f>INT(COUNTIFS(工作表3!A:A,A1425))</f>
        <v>1</v>
      </c>
      <c r="Q1425" s="3" t="str">
        <f>IF($P1425=0,$D1425,VLOOKUP($A1425,工作表3!$A$6:$L$1016,12,0))</f>
        <v>主线关卡【土狼犬】概率掉落</v>
      </c>
    </row>
    <row r="1426" spans="1:17" ht="13.5">
      <c r="A1426" s="53">
        <v>20414</v>
      </c>
      <c r="B1426" s="55" t="s">
        <v>1708</v>
      </c>
      <c r="C1426" s="82" t="s">
        <v>138</v>
      </c>
      <c r="D1426" s="83" t="s">
        <v>1868</v>
      </c>
      <c r="E1426" s="26">
        <v>103</v>
      </c>
      <c r="F1426" s="26">
        <v>1</v>
      </c>
      <c r="G1426">
        <v>1410</v>
      </c>
      <c r="H1426" s="3">
        <v>110</v>
      </c>
      <c r="I1426" s="26">
        <v>0</v>
      </c>
      <c r="J1426"/>
      <c r="L1426" s="22">
        <v>3</v>
      </c>
      <c r="M1426" s="22" t="str">
        <f>IF(ISERROR(VLOOKUP($B1426,'[1]2.图文对照表'!$C$47:$D$297,2,0)),$B1426,VLOOKUP($B1426,'[1]2.图文对照表'!$C$47:$D$297,2,0))</f>
        <v>万年蝉成虫</v>
      </c>
      <c r="O1426" s="3" t="str">
        <f t="shared" si="22"/>
        <v>万年蝉成虫碎片</v>
      </c>
      <c r="P1426" s="3">
        <f>INT(COUNTIFS(工作表3!A:A,A1426))</f>
        <v>1</v>
      </c>
      <c r="Q1426" s="3" t="str">
        <f>IF($P1426=0,$D1426,VLOOKUP($A1426,工作表3!$A$6:$L$1016,12,0))</f>
        <v>主线关卡【叉字蝠】概率掉落</v>
      </c>
    </row>
    <row r="1427" spans="1:17" ht="13.5">
      <c r="A1427" s="53">
        <v>20415</v>
      </c>
      <c r="B1427" s="55" t="s">
        <v>2174</v>
      </c>
      <c r="C1427" s="82" t="s">
        <v>138</v>
      </c>
      <c r="D1427" s="83" t="s">
        <v>1868</v>
      </c>
      <c r="E1427" s="26">
        <v>103</v>
      </c>
      <c r="F1427" s="26">
        <v>1</v>
      </c>
      <c r="G1427">
        <v>1413</v>
      </c>
      <c r="H1427" s="3">
        <v>111</v>
      </c>
      <c r="I1427" s="26">
        <v>0</v>
      </c>
      <c r="J1427"/>
      <c r="L1427" s="22">
        <v>3</v>
      </c>
      <c r="M1427" s="22" t="str">
        <f>IF(ISERROR(VLOOKUP($B1427,'[1]2.图文对照表'!$C$47:$D$297,2,0)),$B1427,VLOOKUP($B1427,'[1]2.图文对照表'!$C$47:$D$297,2,0))</f>
        <v>背心黑洞</v>
      </c>
      <c r="O1427" s="3" t="str">
        <f t="shared" si="22"/>
        <v>背心黑洞碎片</v>
      </c>
      <c r="P1427" s="3">
        <f>INT(COUNTIFS(工作表3!A:A,A1427))</f>
        <v>1</v>
      </c>
      <c r="Q1427" s="3" t="str">
        <f>IF($P1427=0,$D1427,VLOOKUP($A1427,工作表3!$A$6:$L$1016,12,0))</f>
        <v>主线关卡【土狼犬】概率掉落</v>
      </c>
    </row>
    <row r="1428" spans="1:17" ht="13.5">
      <c r="A1428" s="53">
        <v>20416</v>
      </c>
      <c r="B1428" s="55" t="s">
        <v>587</v>
      </c>
      <c r="C1428" s="82" t="s">
        <v>138</v>
      </c>
      <c r="D1428" s="83" t="s">
        <v>1868</v>
      </c>
      <c r="E1428" s="26">
        <v>103</v>
      </c>
      <c r="F1428" s="26">
        <v>1</v>
      </c>
      <c r="G1428">
        <v>1417</v>
      </c>
      <c r="H1428" s="3">
        <v>111</v>
      </c>
      <c r="I1428" s="26">
        <v>0</v>
      </c>
      <c r="J1428"/>
      <c r="L1428" s="22">
        <v>3</v>
      </c>
      <c r="M1428" s="22" t="str">
        <f>IF(ISERROR(VLOOKUP($B1428,'[1]2.图文对照表'!$C$47:$D$297,2,0)),$B1428,VLOOKUP($B1428,'[1]2.图文对照表'!$C$47:$D$297,2,0))</f>
        <v>未知图腾</v>
      </c>
      <c r="O1428" s="3" t="str">
        <f t="shared" si="22"/>
        <v>未知图腾碎片</v>
      </c>
      <c r="P1428" s="3">
        <f>INT(COUNTIFS(工作表3!A:A,A1428))</f>
        <v>1</v>
      </c>
      <c r="Q1428" s="3" t="str">
        <f>IF($P1428=0,$D1428,VLOOKUP($A1428,工作表3!$A$6:$L$1016,12,0))</f>
        <v>主线关卡【叉字蝠】概率掉落</v>
      </c>
    </row>
    <row r="1429" spans="1:17" ht="13.5">
      <c r="A1429" s="53">
        <v>20417</v>
      </c>
      <c r="B1429" s="55" t="s">
        <v>636</v>
      </c>
      <c r="C1429" s="82" t="s">
        <v>138</v>
      </c>
      <c r="D1429" s="83" t="s">
        <v>1868</v>
      </c>
      <c r="E1429" s="26">
        <v>103</v>
      </c>
      <c r="F1429" s="26">
        <v>1</v>
      </c>
      <c r="G1429">
        <v>1421</v>
      </c>
      <c r="H1429" s="3">
        <v>111</v>
      </c>
      <c r="I1429" s="26">
        <v>0</v>
      </c>
      <c r="J1429"/>
      <c r="L1429" s="22">
        <v>3</v>
      </c>
      <c r="M1429" s="22" t="str">
        <f>IF(ISERROR(VLOOKUP($B1429,'[1]2.图文对照表'!$C$47:$D$297,2,0)),$B1429,VLOOKUP($B1429,'[1]2.图文对照表'!$C$47:$D$297,2,0))</f>
        <v>毛球</v>
      </c>
      <c r="O1429" s="3" t="str">
        <f t="shared" si="22"/>
        <v>毛球碎片</v>
      </c>
      <c r="P1429" s="3">
        <f>INT(COUNTIFS(工作表3!A:A,A1429))</f>
        <v>1</v>
      </c>
      <c r="Q1429" s="3" t="str">
        <f>IF($P1429=0,$D1429,VLOOKUP($A1429,工作表3!$A$6:$L$1016,12,0))</f>
        <v>主线关卡【弹簧猪】概率掉落</v>
      </c>
    </row>
    <row r="1430" spans="1:17" ht="13.5">
      <c r="A1430" s="53">
        <v>20418</v>
      </c>
      <c r="B1430" s="55" t="s">
        <v>2171</v>
      </c>
      <c r="C1430" s="82" t="s">
        <v>138</v>
      </c>
      <c r="D1430" s="83" t="s">
        <v>1868</v>
      </c>
      <c r="E1430" s="26">
        <v>103</v>
      </c>
      <c r="F1430" s="26">
        <v>1</v>
      </c>
      <c r="G1430">
        <v>1423</v>
      </c>
      <c r="H1430" s="3">
        <v>111</v>
      </c>
      <c r="I1430" s="26">
        <v>0</v>
      </c>
      <c r="J1430"/>
      <c r="L1430" s="22">
        <v>4</v>
      </c>
      <c r="M1430" s="22" t="str">
        <f>IF(ISERROR(VLOOKUP($B1430,'[1]2.图文对照表'!$C$47:$D$297,2,0)),$B1430,VLOOKUP($B1430,'[1]2.图文对照表'!$C$47:$D$297,2,0))</f>
        <v>地底王</v>
      </c>
      <c r="O1430" s="3" t="str">
        <f t="shared" si="22"/>
        <v>地底王碎片</v>
      </c>
      <c r="P1430" s="3">
        <f>INT(COUNTIFS(工作表3!A:A,A1430))</f>
        <v>1</v>
      </c>
      <c r="Q1430" s="3" t="str">
        <f>IF($P1430=0,$D1430,VLOOKUP($A1430,工作表3!$A$6:$L$1016,12,0))</f>
        <v>主线关卡【可达鸭】概率掉落</v>
      </c>
    </row>
    <row r="1431" spans="1:17" ht="13.5">
      <c r="A1431" s="53">
        <v>20419</v>
      </c>
      <c r="B1431" s="55" t="s">
        <v>2176</v>
      </c>
      <c r="C1431" s="82" t="s">
        <v>138</v>
      </c>
      <c r="D1431" s="83" t="s">
        <v>1868</v>
      </c>
      <c r="E1431" s="26">
        <v>103</v>
      </c>
      <c r="F1431" s="26">
        <v>1</v>
      </c>
      <c r="G1431">
        <v>1426</v>
      </c>
      <c r="H1431" s="3">
        <v>112</v>
      </c>
      <c r="I1431" s="26">
        <v>0</v>
      </c>
      <c r="J1431"/>
      <c r="L1431" s="22">
        <v>3</v>
      </c>
      <c r="M1431" s="22" t="str">
        <f>IF(ISERROR(VLOOKUP($B1431,'[1]2.图文对照表'!$C$47:$D$297,2,0)),$B1431,VLOOKUP($B1431,'[1]2.图文对照表'!$C$47:$D$297,2,0))</f>
        <v>学生</v>
      </c>
      <c r="O1431" s="3" t="str">
        <f t="shared" si="22"/>
        <v>学生碎片</v>
      </c>
      <c r="P1431" s="3">
        <f>INT(COUNTIFS(工作表3!A:A,A1431))</f>
        <v>1</v>
      </c>
      <c r="Q1431" s="3" t="str">
        <f>IF($P1431=0,$D1431,VLOOKUP($A1431,工作表3!$A$6:$L$1016,12,0))</f>
        <v>主线关卡【喇叭芽】概率掉落</v>
      </c>
    </row>
    <row r="1432" spans="1:17" ht="13.5">
      <c r="A1432" s="53">
        <v>20420</v>
      </c>
      <c r="B1432" s="55" t="s">
        <v>2164</v>
      </c>
      <c r="C1432" s="82" t="s">
        <v>138</v>
      </c>
      <c r="D1432" s="83" t="s">
        <v>1868</v>
      </c>
      <c r="E1432" s="26">
        <v>103</v>
      </c>
      <c r="F1432" s="26">
        <v>1</v>
      </c>
      <c r="G1432">
        <v>1430</v>
      </c>
      <c r="H1432" s="3">
        <v>112</v>
      </c>
      <c r="I1432" s="26">
        <v>0</v>
      </c>
      <c r="J1432"/>
      <c r="L1432" s="22">
        <v>3</v>
      </c>
      <c r="M1432" s="22" t="str">
        <f>IF(ISERROR(VLOOKUP($B1432,'[1]2.图文对照表'!$C$47:$D$297,2,0)),$B1432,VLOOKUP($B1432,'[1]2.图文对照表'!$C$47:$D$297,2,0))</f>
        <v>闪光佛莱士</v>
      </c>
      <c r="O1432" s="3" t="str">
        <f t="shared" si="22"/>
        <v>闪光佛莱士碎片</v>
      </c>
      <c r="P1432" s="3">
        <f>INT(COUNTIFS(工作表3!A:A,A1432))</f>
        <v>1</v>
      </c>
      <c r="Q1432" s="3" t="str">
        <f>IF($P1432=0,$D1432,VLOOKUP($A1432,工作表3!$A$6:$L$1016,12,0))</f>
        <v>主线关卡【叉字蝠】概率掉落</v>
      </c>
    </row>
    <row r="1433" spans="1:17" ht="13.5">
      <c r="A1433" s="53">
        <v>20421</v>
      </c>
      <c r="B1433" s="55" t="s">
        <v>714</v>
      </c>
      <c r="C1433" s="82" t="s">
        <v>138</v>
      </c>
      <c r="D1433" s="83" t="s">
        <v>1868</v>
      </c>
      <c r="E1433" s="26">
        <v>103</v>
      </c>
      <c r="F1433" s="26">
        <v>1</v>
      </c>
      <c r="G1433">
        <v>1434</v>
      </c>
      <c r="H1433" s="3">
        <v>112</v>
      </c>
      <c r="I1433" s="26">
        <v>0</v>
      </c>
      <c r="J1433"/>
      <c r="L1433" s="22">
        <v>3</v>
      </c>
      <c r="M1433" s="22" t="str">
        <f>IF(ISERROR(VLOOKUP($B1433,'[1]2.图文对照表'!$C$47:$D$297,2,0)),$B1433,VLOOKUP($B1433,'[1]2.图文对照表'!$C$47:$D$297,2,0))</f>
        <v>宝宝丁</v>
      </c>
      <c r="O1433" s="3" t="str">
        <f t="shared" si="22"/>
        <v>宝宝丁碎片</v>
      </c>
      <c r="P1433" s="3">
        <f>INT(COUNTIFS(工作表3!A:A,A1433))</f>
        <v>1</v>
      </c>
      <c r="Q1433" s="3" t="str">
        <f>IF($P1433=0,$D1433,VLOOKUP($A1433,工作表3!$A$6:$L$1016,12,0))</f>
        <v>主线关卡【胖丁】概率掉落</v>
      </c>
    </row>
    <row r="1434" spans="1:17" ht="13.5">
      <c r="A1434" s="53">
        <v>20422</v>
      </c>
      <c r="B1434" s="55" t="s">
        <v>631</v>
      </c>
      <c r="C1434" s="82" t="s">
        <v>138</v>
      </c>
      <c r="D1434" s="83" t="s">
        <v>1868</v>
      </c>
      <c r="E1434" s="26">
        <v>103</v>
      </c>
      <c r="F1434" s="26">
        <v>1</v>
      </c>
      <c r="G1434">
        <v>1436</v>
      </c>
      <c r="H1434" s="3">
        <v>112</v>
      </c>
      <c r="I1434" s="26">
        <v>0</v>
      </c>
      <c r="J1434"/>
      <c r="L1434" s="22">
        <v>3</v>
      </c>
      <c r="M1434" s="22" t="str">
        <f>IF(ISERROR(VLOOKUP($B1434,'[1]2.图文对照表'!$C$47:$D$297,2,0)),$B1434,VLOOKUP($B1434,'[1]2.图文对照表'!$C$47:$D$297,2,0))</f>
        <v>小火龙</v>
      </c>
      <c r="O1434" s="3" t="str">
        <f t="shared" si="22"/>
        <v>小火龙碎片</v>
      </c>
      <c r="P1434" s="3">
        <f>INT(COUNTIFS(工作表3!A:A,A1434))</f>
        <v>1</v>
      </c>
      <c r="Q1434" s="3" t="str">
        <f>IF($P1434=0,$D1434,VLOOKUP($A1434,工作表3!$A$6:$L$1016,12,0))</f>
        <v>主线关卡【咩利羊】概率掉落</v>
      </c>
    </row>
    <row r="1435" spans="1:17" ht="13.5">
      <c r="A1435" s="53">
        <v>20423</v>
      </c>
      <c r="B1435" s="55" t="s">
        <v>740</v>
      </c>
      <c r="C1435" s="82" t="s">
        <v>138</v>
      </c>
      <c r="D1435" s="83" t="s">
        <v>1868</v>
      </c>
      <c r="E1435" s="26">
        <v>103</v>
      </c>
      <c r="F1435" s="26">
        <v>1</v>
      </c>
      <c r="G1435">
        <v>1439</v>
      </c>
      <c r="H1435" s="3">
        <v>113</v>
      </c>
      <c r="I1435" s="26">
        <v>0</v>
      </c>
      <c r="J1435"/>
      <c r="L1435" s="22">
        <v>3</v>
      </c>
      <c r="M1435" s="22" t="str">
        <f>IF(ISERROR(VLOOKUP($B1435,'[1]2.图文对照表'!$C$47:$D$297,2,0)),$B1435,VLOOKUP($B1435,'[1]2.图文对照表'!$C$47:$D$297,2,0))</f>
        <v>卡蒂狗</v>
      </c>
      <c r="O1435" s="3" t="str">
        <f t="shared" si="22"/>
        <v>卡蒂狗碎片</v>
      </c>
      <c r="P1435" s="3">
        <f>INT(COUNTIFS(工作表3!A:A,A1435))</f>
        <v>1</v>
      </c>
      <c r="Q1435" s="3" t="str">
        <f>IF($P1435=0,$D1435,VLOOKUP($A1435,工作表3!$A$6:$L$1016,12,0))</f>
        <v>主线关卡【土狼犬】概率掉落</v>
      </c>
    </row>
    <row r="1436" spans="1:17" ht="13.5">
      <c r="A1436" s="53">
        <v>20424</v>
      </c>
      <c r="B1436" s="55" t="s">
        <v>1705</v>
      </c>
      <c r="C1436" s="82" t="s">
        <v>138</v>
      </c>
      <c r="D1436" s="83" t="s">
        <v>1868</v>
      </c>
      <c r="E1436" s="26">
        <v>103</v>
      </c>
      <c r="F1436" s="26">
        <v>1</v>
      </c>
      <c r="G1436">
        <v>1443</v>
      </c>
      <c r="H1436" s="3">
        <v>113</v>
      </c>
      <c r="I1436" s="26">
        <v>0</v>
      </c>
      <c r="J1436"/>
      <c r="L1436" s="22">
        <v>3</v>
      </c>
      <c r="M1436" s="22" t="str">
        <f>IF(ISERROR(VLOOKUP($B1436,'[1]2.图文对照表'!$C$47:$D$297,2,0)),$B1436,VLOOKUP($B1436,'[1]2.图文对照表'!$C$47:$D$297,2,0))</f>
        <v>格洛里巴斯</v>
      </c>
      <c r="O1436" s="3" t="str">
        <f t="shared" si="22"/>
        <v>格洛里巴斯碎片</v>
      </c>
      <c r="P1436" s="3">
        <f>INT(COUNTIFS(工作表3!A:A,A1436))</f>
        <v>1</v>
      </c>
      <c r="Q1436" s="3" t="str">
        <f>IF($P1436=0,$D1436,VLOOKUP($A1436,工作表3!$A$6:$L$1016,12,0))</f>
        <v>主线关卡【3D龙】概率掉落</v>
      </c>
    </row>
    <row r="1437" spans="1:17" ht="13.5">
      <c r="A1437" s="53">
        <v>20425</v>
      </c>
      <c r="B1437" s="55" t="s">
        <v>2171</v>
      </c>
      <c r="C1437" s="82" t="s">
        <v>138</v>
      </c>
      <c r="D1437" s="83" t="s">
        <v>1868</v>
      </c>
      <c r="E1437" s="26">
        <v>103</v>
      </c>
      <c r="F1437" s="26">
        <v>1</v>
      </c>
      <c r="G1437">
        <v>1447</v>
      </c>
      <c r="H1437" s="3">
        <v>113</v>
      </c>
      <c r="I1437" s="26">
        <v>0</v>
      </c>
      <c r="J1437"/>
      <c r="L1437" s="22">
        <v>4</v>
      </c>
      <c r="M1437" s="22" t="str">
        <f>IF(ISERROR(VLOOKUP($B1437,'[1]2.图文对照表'!$C$47:$D$297,2,0)),$B1437,VLOOKUP($B1437,'[1]2.图文对照表'!$C$47:$D$297,2,0))</f>
        <v>地底王</v>
      </c>
      <c r="O1437" s="3" t="str">
        <f t="shared" si="22"/>
        <v>地底王碎片</v>
      </c>
      <c r="P1437" s="3">
        <f>INT(COUNTIFS(工作表3!A:A,A1437))</f>
        <v>1</v>
      </c>
      <c r="Q1437" s="3" t="str">
        <f>IF($P1437=0,$D1437,VLOOKUP($A1437,工作表3!$A$6:$L$1016,12,0))</f>
        <v>主线关卡【菊草叶】概率掉落</v>
      </c>
    </row>
    <row r="1438" spans="1:17" ht="13.5">
      <c r="A1438" s="53">
        <v>20426</v>
      </c>
      <c r="B1438" s="55" t="s">
        <v>2155</v>
      </c>
      <c r="C1438" s="82" t="s">
        <v>138</v>
      </c>
      <c r="D1438" s="83" t="s">
        <v>1868</v>
      </c>
      <c r="E1438" s="26">
        <v>103</v>
      </c>
      <c r="F1438" s="26">
        <v>1</v>
      </c>
      <c r="G1438">
        <v>1449</v>
      </c>
      <c r="H1438" s="3">
        <v>113</v>
      </c>
      <c r="I1438" s="26">
        <v>0</v>
      </c>
      <c r="J1438"/>
      <c r="L1438" s="22">
        <v>3</v>
      </c>
      <c r="M1438" s="22" t="str">
        <f>IF(ISERROR(VLOOKUP($B1438,'[1]2.图文对照表'!$C$47:$D$297,2,0)),$B1438,VLOOKUP($B1438,'[1]2.图文对照表'!$C$47:$D$297,2,0))</f>
        <v>海带人</v>
      </c>
      <c r="O1438" s="3" t="str">
        <f t="shared" si="22"/>
        <v>海带人碎片</v>
      </c>
      <c r="P1438" s="3">
        <f>INT(COUNTIFS(工作表3!A:A,A1438))</f>
        <v>1</v>
      </c>
      <c r="Q1438" s="3" t="str">
        <f>IF($P1438=0,$D1438,VLOOKUP($A1438,工作表3!$A$6:$L$1016,12,0))</f>
        <v>主线关卡【钢神柱】概率掉落</v>
      </c>
    </row>
    <row r="1439" spans="1:17" ht="13.5">
      <c r="A1439" s="53">
        <v>20427</v>
      </c>
      <c r="B1439" s="55" t="s">
        <v>2166</v>
      </c>
      <c r="C1439" s="82" t="s">
        <v>138</v>
      </c>
      <c r="D1439" s="83" t="s">
        <v>1868</v>
      </c>
      <c r="E1439" s="26">
        <v>103</v>
      </c>
      <c r="F1439" s="26">
        <v>1</v>
      </c>
      <c r="G1439">
        <v>1452</v>
      </c>
      <c r="H1439" s="3">
        <v>114</v>
      </c>
      <c r="I1439" s="26">
        <v>0</v>
      </c>
      <c r="J1439"/>
      <c r="L1439" s="22">
        <v>3</v>
      </c>
      <c r="M1439" s="22" t="str">
        <f>IF(ISERROR(VLOOKUP($B1439,'[1]2.图文对照表'!$C$47:$D$297,2,0)),$B1439,VLOOKUP($B1439,'[1]2.图文对照表'!$C$47:$D$297,2,0))</f>
        <v>毒刺</v>
      </c>
      <c r="O1439" s="3" t="str">
        <f t="shared" si="22"/>
        <v>毒刺碎片</v>
      </c>
      <c r="P1439" s="3">
        <f>INT(COUNTIFS(工作表3!A:A,A1439))</f>
        <v>1</v>
      </c>
      <c r="Q1439" s="3" t="str">
        <f>IF($P1439=0,$D1439,VLOOKUP($A1439,工作表3!$A$6:$L$1016,12,0))</f>
        <v>主线关卡【喇叭芽】概率掉落</v>
      </c>
    </row>
    <row r="1440" spans="1:17" ht="13.5">
      <c r="A1440" s="53">
        <v>20428</v>
      </c>
      <c r="B1440" s="55" t="s">
        <v>2163</v>
      </c>
      <c r="C1440" s="82" t="s">
        <v>138</v>
      </c>
      <c r="D1440" s="83" t="s">
        <v>1868</v>
      </c>
      <c r="E1440" s="26">
        <v>103</v>
      </c>
      <c r="F1440" s="26">
        <v>1</v>
      </c>
      <c r="G1440">
        <v>1456</v>
      </c>
      <c r="H1440" s="3">
        <v>114</v>
      </c>
      <c r="I1440" s="26">
        <v>0</v>
      </c>
      <c r="J1440"/>
      <c r="L1440" s="22">
        <v>3</v>
      </c>
      <c r="M1440" s="22" t="str">
        <f>IF(ISERROR(VLOOKUP($B1440,'[1]2.图文对照表'!$C$47:$D$297,2,0)),$B1440,VLOOKUP($B1440,'[1]2.图文对照表'!$C$47:$D$297,2,0))</f>
        <v>狮子兽王海象</v>
      </c>
      <c r="O1440" s="3" t="str">
        <f t="shared" si="22"/>
        <v>狮子兽王海象碎片</v>
      </c>
      <c r="P1440" s="3">
        <f>INT(COUNTIFS(工作表3!A:A,A1440))</f>
        <v>1</v>
      </c>
      <c r="Q1440" s="3" t="str">
        <f>IF($P1440=0,$D1440,VLOOKUP($A1440,工作表3!$A$6:$L$1016,12,0))</f>
        <v>主线关卡【卡蒂狗】概率掉落</v>
      </c>
    </row>
    <row r="1441" spans="1:17" ht="13.5">
      <c r="A1441" s="53">
        <v>20429</v>
      </c>
      <c r="B1441" s="55" t="s">
        <v>1703</v>
      </c>
      <c r="C1441" s="82" t="s">
        <v>138</v>
      </c>
      <c r="D1441" s="83" t="s">
        <v>1868</v>
      </c>
      <c r="E1441" s="26">
        <v>103</v>
      </c>
      <c r="F1441" s="26">
        <v>1</v>
      </c>
      <c r="G1441">
        <v>1460</v>
      </c>
      <c r="H1441" s="3">
        <v>114</v>
      </c>
      <c r="I1441" s="26">
        <v>0</v>
      </c>
      <c r="J1441"/>
      <c r="L1441" s="22">
        <v>3</v>
      </c>
      <c r="M1441" s="22" t="str">
        <f>IF(ISERROR(VLOOKUP($B1441,'[1]2.图文对照表'!$C$47:$D$297,2,0)),$B1441,VLOOKUP($B1441,'[1]2.图文对照表'!$C$47:$D$297,2,0))</f>
        <v>格鲁甘修鲁</v>
      </c>
      <c r="O1441" s="3" t="str">
        <f t="shared" si="22"/>
        <v>格鲁甘修鲁碎片</v>
      </c>
      <c r="P1441" s="3">
        <f>INT(COUNTIFS(工作表3!A:A,A1441))</f>
        <v>1</v>
      </c>
      <c r="Q1441" s="3" t="str">
        <f>IF($P1441=0,$D1441,VLOOKUP($A1441,工作表3!$A$6:$L$1016,12,0))</f>
        <v>主线关卡【可拉可拉】概率掉落</v>
      </c>
    </row>
    <row r="1442" spans="1:17" ht="13.5">
      <c r="A1442" s="53">
        <v>20430</v>
      </c>
      <c r="B1442" s="55" t="s">
        <v>2198</v>
      </c>
      <c r="C1442" s="82" t="s">
        <v>138</v>
      </c>
      <c r="D1442" s="83" t="s">
        <v>1868</v>
      </c>
      <c r="E1442" s="26">
        <v>103</v>
      </c>
      <c r="F1442" s="26">
        <v>1</v>
      </c>
      <c r="G1442">
        <v>1462</v>
      </c>
      <c r="H1442" s="3">
        <v>114</v>
      </c>
      <c r="I1442" s="26">
        <v>0</v>
      </c>
      <c r="J1442"/>
      <c r="L1442" s="22">
        <v>3</v>
      </c>
      <c r="M1442" s="22" t="str">
        <f>IF(ISERROR(VLOOKUP($B1442,'[1]2.图文对照表'!$C$47:$D$297,2,0)),$B1442,VLOOKUP($B1442,'[1]2.图文对照表'!$C$47:$D$297,2,0))</f>
        <v>甜心假面</v>
      </c>
      <c r="O1442" s="3" t="str">
        <f t="shared" si="22"/>
        <v>甜心假面碎片</v>
      </c>
      <c r="P1442" s="3">
        <f>INT(COUNTIFS(工作表3!A:A,A1442))</f>
        <v>1</v>
      </c>
      <c r="Q1442" s="3" t="str">
        <f>IF($P1442=0,$D1442,VLOOKUP($A1442,工作表3!$A$6:$L$1016,12,0))</f>
        <v>主线关卡【小锯鳄】概率掉落</v>
      </c>
    </row>
    <row r="1443" spans="1:17" ht="13.5">
      <c r="A1443" s="53">
        <v>20431</v>
      </c>
      <c r="B1443" s="55" t="s">
        <v>719</v>
      </c>
      <c r="C1443" s="82" t="s">
        <v>138</v>
      </c>
      <c r="D1443" s="83" t="s">
        <v>1868</v>
      </c>
      <c r="E1443" s="26">
        <v>103</v>
      </c>
      <c r="F1443" s="26">
        <v>1</v>
      </c>
      <c r="G1443">
        <v>1465</v>
      </c>
      <c r="H1443" s="3">
        <v>115</v>
      </c>
      <c r="I1443" s="26">
        <v>0</v>
      </c>
      <c r="J1443"/>
      <c r="L1443" s="22">
        <v>4</v>
      </c>
      <c r="M1443" s="22" t="str">
        <f>IF(ISERROR(VLOOKUP($B1443,'[1]2.图文对照表'!$C$47:$D$297,2,0)),$B1443,VLOOKUP($B1443,'[1]2.图文对照表'!$C$47:$D$297,2,0))</f>
        <v>夜游灵</v>
      </c>
      <c r="O1443" s="3" t="str">
        <f t="shared" si="22"/>
        <v>夜游灵碎片</v>
      </c>
      <c r="P1443" s="3">
        <f>INT(COUNTIFS(工作表3!A:A,A1443))</f>
        <v>1</v>
      </c>
      <c r="Q1443" s="3" t="str">
        <f>IF($P1443=0,$D1443,VLOOKUP($A1443,工作表3!$A$6:$L$1016,12,0))</f>
        <v>主线关卡【催眠鼠】概率掉落</v>
      </c>
    </row>
    <row r="1444" spans="1:17" ht="13.5">
      <c r="A1444" s="53">
        <v>20432</v>
      </c>
      <c r="B1444" s="55" t="s">
        <v>595</v>
      </c>
      <c r="C1444" s="82" t="s">
        <v>138</v>
      </c>
      <c r="D1444" s="83" t="s">
        <v>1868</v>
      </c>
      <c r="E1444" s="26">
        <v>103</v>
      </c>
      <c r="F1444" s="26">
        <v>1</v>
      </c>
      <c r="G1444">
        <v>1469</v>
      </c>
      <c r="H1444" s="3">
        <v>115</v>
      </c>
      <c r="I1444" s="26">
        <v>0</v>
      </c>
      <c r="J1444"/>
      <c r="L1444" s="22">
        <v>3</v>
      </c>
      <c r="M1444" s="22" t="str">
        <f>IF(ISERROR(VLOOKUP($B1444,'[1]2.图文对照表'!$C$47:$D$297,2,0)),$B1444,VLOOKUP($B1444,'[1]2.图文对照表'!$C$47:$D$297,2,0))</f>
        <v>喇叭芽</v>
      </c>
      <c r="O1444" s="3" t="str">
        <f t="shared" si="22"/>
        <v>喇叭芽碎片</v>
      </c>
      <c r="P1444" s="3">
        <f>INT(COUNTIFS(工作表3!A:A,A1444))</f>
        <v>1</v>
      </c>
      <c r="Q1444" s="3" t="str">
        <f>IF($P1444=0,$D1444,VLOOKUP($A1444,工作表3!$A$6:$L$1016,12,0))</f>
        <v>主线关卡【叉字蝠】概率掉落</v>
      </c>
    </row>
    <row r="1445" spans="1:17" ht="13.5">
      <c r="A1445" s="53">
        <v>20433</v>
      </c>
      <c r="B1445" s="55" t="s">
        <v>631</v>
      </c>
      <c r="C1445" s="82" t="s">
        <v>138</v>
      </c>
      <c r="D1445" s="83" t="s">
        <v>1868</v>
      </c>
      <c r="E1445" s="26">
        <v>103</v>
      </c>
      <c r="F1445" s="26">
        <v>1</v>
      </c>
      <c r="G1445">
        <v>1473</v>
      </c>
      <c r="H1445" s="3">
        <v>115</v>
      </c>
      <c r="I1445" s="26">
        <v>0</v>
      </c>
      <c r="J1445"/>
      <c r="L1445" s="22">
        <v>3</v>
      </c>
      <c r="M1445" s="22" t="str">
        <f>IF(ISERROR(VLOOKUP($B1445,'[1]2.图文对照表'!$C$47:$D$297,2,0)),$B1445,VLOOKUP($B1445,'[1]2.图文对照表'!$C$47:$D$297,2,0))</f>
        <v>小火龙</v>
      </c>
      <c r="O1445" s="3" t="str">
        <f t="shared" si="22"/>
        <v>小火龙碎片</v>
      </c>
      <c r="P1445" s="3">
        <f>INT(COUNTIFS(工作表3!A:A,A1445))</f>
        <v>1</v>
      </c>
      <c r="Q1445" s="3" t="str">
        <f>IF($P1445=0,$D1445,VLOOKUP($A1445,工作表3!$A$6:$L$1016,12,0))</f>
        <v>主线关卡【冰斗笠】概率掉落</v>
      </c>
    </row>
    <row r="1446" spans="1:17" ht="13.5">
      <c r="A1446" s="53">
        <v>20434</v>
      </c>
      <c r="B1446" s="55" t="s">
        <v>652</v>
      </c>
      <c r="C1446" s="82" t="s">
        <v>138</v>
      </c>
      <c r="D1446" s="83" t="s">
        <v>1868</v>
      </c>
      <c r="E1446" s="26">
        <v>103</v>
      </c>
      <c r="F1446" s="26">
        <v>1</v>
      </c>
      <c r="G1446">
        <v>1475</v>
      </c>
      <c r="H1446" s="3">
        <v>115</v>
      </c>
      <c r="I1446" s="26">
        <v>0</v>
      </c>
      <c r="J1446"/>
      <c r="L1446" s="22">
        <v>3</v>
      </c>
      <c r="M1446" s="22" t="str">
        <f>IF(ISERROR(VLOOKUP($B1446,'[1]2.图文对照表'!$C$47:$D$297,2,0)),$B1446,VLOOKUP($B1446,'[1]2.图文对照表'!$C$47:$D$297,2,0))</f>
        <v>瓦斯弹</v>
      </c>
      <c r="O1446" s="3" t="str">
        <f t="shared" si="22"/>
        <v>瓦斯弹碎片</v>
      </c>
      <c r="P1446" s="3">
        <f>INT(COUNTIFS(工作表3!A:A,A1446))</f>
        <v>1</v>
      </c>
      <c r="Q1446" s="3" t="str">
        <f>IF($P1446=0,$D1446,VLOOKUP($A1446,工作表3!$A$6:$L$1016,12,0))</f>
        <v>主线关卡【洋洋蜻蜓】概率掉落</v>
      </c>
    </row>
    <row r="1447" spans="1:17" ht="13.5">
      <c r="A1447" s="53">
        <v>20435</v>
      </c>
      <c r="B1447" s="55" t="s">
        <v>704</v>
      </c>
      <c r="C1447" s="82" t="s">
        <v>138</v>
      </c>
      <c r="D1447" s="83" t="s">
        <v>1868</v>
      </c>
      <c r="E1447" s="26">
        <v>103</v>
      </c>
      <c r="F1447" s="26">
        <v>1</v>
      </c>
      <c r="G1447">
        <v>1478</v>
      </c>
      <c r="H1447" s="3">
        <v>116</v>
      </c>
      <c r="I1447" s="26">
        <v>0</v>
      </c>
      <c r="J1447"/>
      <c r="L1447" s="22">
        <v>3</v>
      </c>
      <c r="M1447" s="22" t="str">
        <f>IF(ISERROR(VLOOKUP($B1447,'[1]2.图文对照表'!$C$47:$D$297,2,0)),$B1447,VLOOKUP($B1447,'[1]2.图文对照表'!$C$47:$D$297,2,0))</f>
        <v>壶壶</v>
      </c>
      <c r="O1447" s="3" t="str">
        <f t="shared" ref="O1447:O1470" si="23">IF($L1447&gt;0,CONCATENATE($M1447,"碎片"),$M1447)</f>
        <v>壶壶碎片</v>
      </c>
      <c r="P1447" s="3">
        <f>INT(COUNTIFS(工作表3!A:A,A1447))</f>
        <v>1</v>
      </c>
      <c r="Q1447" s="3" t="str">
        <f>IF($P1447=0,$D1447,VLOOKUP($A1447,工作表3!$A$6:$L$1016,12,0))</f>
        <v>主线关卡【针叶龙】概率掉落</v>
      </c>
    </row>
    <row r="1448" spans="1:17" ht="13.5">
      <c r="A1448" s="53">
        <v>20436</v>
      </c>
      <c r="B1448" s="55" t="s">
        <v>1704</v>
      </c>
      <c r="C1448" s="82" t="s">
        <v>138</v>
      </c>
      <c r="D1448" s="83" t="s">
        <v>1868</v>
      </c>
      <c r="E1448" s="26">
        <v>103</v>
      </c>
      <c r="F1448" s="26">
        <v>1</v>
      </c>
      <c r="G1448">
        <v>1482</v>
      </c>
      <c r="H1448" s="3">
        <v>116</v>
      </c>
      <c r="I1448" s="26">
        <v>0</v>
      </c>
      <c r="J1448"/>
      <c r="L1448" s="22">
        <v>3</v>
      </c>
      <c r="M1448" s="22" t="str">
        <f>IF(ISERROR(VLOOKUP($B1448,'[1]2.图文对照表'!$C$47:$D$297,2,0)),$B1448,VLOOKUP($B1448,'[1]2.图文对照表'!$C$47:$D$297,2,0))</f>
        <v>吹雪</v>
      </c>
      <c r="O1448" s="3" t="str">
        <f t="shared" si="23"/>
        <v>吹雪碎片</v>
      </c>
      <c r="P1448" s="3">
        <f>INT(COUNTIFS(工作表3!A:A,A1448))</f>
        <v>1</v>
      </c>
      <c r="Q1448" s="3" t="str">
        <f>IF($P1448=0,$D1448,VLOOKUP($A1448,工作表3!$A$6:$L$1016,12,0))</f>
        <v>主线关卡【萤光虫】概率掉落</v>
      </c>
    </row>
    <row r="1449" spans="1:17" ht="13.5">
      <c r="A1449" s="53">
        <v>20437</v>
      </c>
      <c r="B1449" s="55" t="s">
        <v>1706</v>
      </c>
      <c r="C1449" s="82" t="s">
        <v>138</v>
      </c>
      <c r="D1449" s="83" t="s">
        <v>1868</v>
      </c>
      <c r="E1449" s="26">
        <v>103</v>
      </c>
      <c r="F1449" s="26">
        <v>1</v>
      </c>
      <c r="G1449">
        <v>1486</v>
      </c>
      <c r="H1449" s="3">
        <v>116</v>
      </c>
      <c r="I1449" s="26">
        <v>0</v>
      </c>
      <c r="J1449"/>
      <c r="L1449" s="22">
        <v>3</v>
      </c>
      <c r="M1449" s="22" t="str">
        <f>IF(ISERROR(VLOOKUP($B1449,'[1]2.图文对照表'!$C$47:$D$297,2,0)),$B1449,VLOOKUP($B1449,'[1]2.图文对照表'!$C$47:$D$297,2,0))</f>
        <v>变异巨人</v>
      </c>
      <c r="O1449" s="3" t="str">
        <f t="shared" si="23"/>
        <v>变异巨人碎片</v>
      </c>
      <c r="P1449" s="3">
        <f>INT(COUNTIFS(工作表3!A:A,A1449))</f>
        <v>1</v>
      </c>
      <c r="Q1449" s="3" t="str">
        <f>IF($P1449=0,$D1449,VLOOKUP($A1449,工作表3!$A$6:$L$1016,12,0))</f>
        <v>主线关卡【臭泥】概率掉落</v>
      </c>
    </row>
    <row r="1450" spans="1:17" ht="13.5">
      <c r="A1450" s="53">
        <v>20438</v>
      </c>
      <c r="B1450" s="55" t="s">
        <v>1697</v>
      </c>
      <c r="C1450" s="82" t="s">
        <v>138</v>
      </c>
      <c r="D1450" s="83" t="s">
        <v>1868</v>
      </c>
      <c r="E1450" s="26">
        <v>103</v>
      </c>
      <c r="F1450" s="26">
        <v>1</v>
      </c>
      <c r="G1450">
        <v>1488</v>
      </c>
      <c r="H1450" s="3">
        <v>116</v>
      </c>
      <c r="I1450" s="26">
        <v>0</v>
      </c>
      <c r="J1450"/>
      <c r="L1450" s="22">
        <v>4</v>
      </c>
      <c r="M1450" s="22" t="str">
        <f>IF(ISERROR(VLOOKUP($B1450,'[1]2.图文对照表'!$C$47:$D$297,2,0)),$B1450,VLOOKUP($B1450,'[1]2.图文对照表'!$C$47:$D$297,2,0))</f>
        <v>KING</v>
      </c>
      <c r="O1450" s="3" t="str">
        <f t="shared" si="23"/>
        <v>KING碎片</v>
      </c>
      <c r="P1450" s="3">
        <f>INT(COUNTIFS(工作表3!A:A,A1450))</f>
        <v>1</v>
      </c>
      <c r="Q1450" s="3" t="str">
        <f>IF($P1450=0,$D1450,VLOOKUP($A1450,工作表3!$A$6:$L$1016,12,0))</f>
        <v>主线关卡【袋龙】概率掉落</v>
      </c>
    </row>
    <row r="1451" spans="1:17" ht="13.5">
      <c r="A1451" s="53">
        <v>20439</v>
      </c>
      <c r="B1451" s="55" t="s">
        <v>2162</v>
      </c>
      <c r="C1451" s="82" t="s">
        <v>138</v>
      </c>
      <c r="D1451" s="83" t="s">
        <v>1868</v>
      </c>
      <c r="E1451" s="26">
        <v>103</v>
      </c>
      <c r="F1451" s="26">
        <v>1</v>
      </c>
      <c r="G1451">
        <v>1491</v>
      </c>
      <c r="H1451" s="3">
        <v>117</v>
      </c>
      <c r="I1451" s="26">
        <v>0</v>
      </c>
      <c r="J1451"/>
      <c r="L1451" s="22">
        <v>3</v>
      </c>
      <c r="M1451" s="22" t="str">
        <f>IF(ISERROR(VLOOKUP($B1451,'[1]2.图文对照表'!$C$47:$D$297,2,0)),$B1451,VLOOKUP($B1451,'[1]2.图文对照表'!$C$47:$D$297,2,0))</f>
        <v>童帝</v>
      </c>
      <c r="O1451" s="3" t="str">
        <f t="shared" si="23"/>
        <v>童帝碎片</v>
      </c>
      <c r="P1451" s="3">
        <f>INT(COUNTIFS(工作表3!A:A,A1451))</f>
        <v>1</v>
      </c>
      <c r="Q1451" s="3" t="str">
        <f>IF($P1451=0,$D1451,VLOOKUP($A1451,工作表3!$A$6:$L$1016,12,0))</f>
        <v>主线关卡【双弹瓦斯】概率掉落</v>
      </c>
    </row>
    <row r="1452" spans="1:17" ht="13.5">
      <c r="A1452" s="53">
        <v>20440</v>
      </c>
      <c r="B1452" s="55" t="s">
        <v>1710</v>
      </c>
      <c r="C1452" s="82" t="s">
        <v>138</v>
      </c>
      <c r="D1452" s="83" t="s">
        <v>1868</v>
      </c>
      <c r="E1452" s="26">
        <v>103</v>
      </c>
      <c r="F1452" s="26">
        <v>1</v>
      </c>
      <c r="G1452">
        <v>1495</v>
      </c>
      <c r="H1452" s="3">
        <v>117</v>
      </c>
      <c r="I1452" s="26">
        <v>0</v>
      </c>
      <c r="J1452"/>
      <c r="L1452" s="22">
        <v>3</v>
      </c>
      <c r="M1452" s="22" t="str">
        <f>IF(ISERROR(VLOOKUP($B1452,'[1]2.图文对照表'!$C$47:$D$297,2,0)),$B1452,VLOOKUP($B1452,'[1]2.图文对照表'!$C$47:$D$297,2,0))</f>
        <v>原子武士</v>
      </c>
      <c r="O1452" s="3" t="str">
        <f t="shared" si="23"/>
        <v>原子武士碎片</v>
      </c>
      <c r="P1452" s="3">
        <f>INT(COUNTIFS(工作表3!A:A,A1452))</f>
        <v>1</v>
      </c>
      <c r="Q1452" s="3" t="str">
        <f>IF($P1452=0,$D1452,VLOOKUP($A1452,工作表3!$A$6:$L$1016,12,0))</f>
        <v>主线关卡【皮皮】概率掉落</v>
      </c>
    </row>
    <row r="1453" spans="1:17" ht="13.5">
      <c r="A1453" s="53">
        <v>20441</v>
      </c>
      <c r="B1453" s="55" t="s">
        <v>2156</v>
      </c>
      <c r="C1453" s="82" t="s">
        <v>138</v>
      </c>
      <c r="D1453" s="83" t="s">
        <v>1868</v>
      </c>
      <c r="E1453" s="26">
        <v>103</v>
      </c>
      <c r="F1453" s="26">
        <v>1</v>
      </c>
      <c r="G1453">
        <v>1499</v>
      </c>
      <c r="H1453" s="3">
        <v>117</v>
      </c>
      <c r="I1453" s="26">
        <v>0</v>
      </c>
      <c r="J1453"/>
      <c r="L1453" s="22">
        <v>4</v>
      </c>
      <c r="M1453" s="22" t="str">
        <f>IF(ISERROR(VLOOKUP($B1453,'[1]2.图文对照表'!$C$47:$D$297,2,0)),$B1453,VLOOKUP($B1453,'[1]2.图文对照表'!$C$47:$D$297,2,0))</f>
        <v>金属球棒</v>
      </c>
      <c r="O1453" s="3" t="str">
        <f t="shared" si="23"/>
        <v>金属球棒碎片</v>
      </c>
      <c r="P1453" s="3">
        <f>INT(COUNTIFS(工作表3!A:A,A1453))</f>
        <v>1</v>
      </c>
      <c r="Q1453" s="3" t="str">
        <f>IF($P1453=0,$D1453,VLOOKUP($A1453,工作表3!$A$6:$L$1016,12,0))</f>
        <v>主线关卡【菊草叶】概率掉落</v>
      </c>
    </row>
    <row r="1454" spans="1:17" ht="13.5">
      <c r="A1454" s="53">
        <v>20442</v>
      </c>
      <c r="B1454" s="55" t="s">
        <v>2200</v>
      </c>
      <c r="C1454" s="82" t="s">
        <v>138</v>
      </c>
      <c r="D1454" s="83" t="s">
        <v>1868</v>
      </c>
      <c r="E1454" s="26">
        <v>103</v>
      </c>
      <c r="F1454" s="26">
        <v>1</v>
      </c>
      <c r="G1454">
        <v>1501</v>
      </c>
      <c r="H1454" s="3">
        <v>117</v>
      </c>
      <c r="I1454" s="26">
        <v>0</v>
      </c>
      <c r="J1454"/>
      <c r="L1454" s="22">
        <v>3</v>
      </c>
      <c r="M1454" s="22" t="str">
        <f>IF(ISERROR(VLOOKUP($B1454,'[1]2.图文对照表'!$C$47:$D$297,2,0)),$B1454,VLOOKUP($B1454,'[1]2.图文对照表'!$C$47:$D$297,2,0))</f>
        <v>背心尊者</v>
      </c>
      <c r="O1454" s="3" t="str">
        <f t="shared" si="23"/>
        <v>背心尊者碎片</v>
      </c>
      <c r="P1454" s="3">
        <f>INT(COUNTIFS(工作表3!A:A,A1454))</f>
        <v>1</v>
      </c>
      <c r="Q1454" s="3" t="str">
        <f>IF($P1454=0,$D1454,VLOOKUP($A1454,工作表3!$A$6:$L$1016,12,0))</f>
        <v>主线关卡【古拉顿】概率掉落</v>
      </c>
    </row>
    <row r="1455" spans="1:17" ht="13.5">
      <c r="A1455" s="53">
        <v>20443</v>
      </c>
      <c r="B1455" s="55" t="s">
        <v>710</v>
      </c>
      <c r="C1455" s="82" t="s">
        <v>138</v>
      </c>
      <c r="D1455" s="83" t="s">
        <v>1868</v>
      </c>
      <c r="E1455" s="26">
        <v>103</v>
      </c>
      <c r="F1455" s="26">
        <v>1</v>
      </c>
      <c r="G1455">
        <v>1504</v>
      </c>
      <c r="H1455" s="3">
        <v>118</v>
      </c>
      <c r="I1455" s="26">
        <v>0</v>
      </c>
      <c r="J1455"/>
      <c r="L1455" s="22">
        <v>3</v>
      </c>
      <c r="M1455" s="22" t="str">
        <f>IF(ISERROR(VLOOKUP($B1455,'[1]2.图文对照表'!$C$47:$D$297,2,0)),$B1455,VLOOKUP($B1455,'[1]2.图文对照表'!$C$47:$D$297,2,0))</f>
        <v>大菊花</v>
      </c>
      <c r="O1455" s="3" t="str">
        <f t="shared" si="23"/>
        <v>大菊花碎片</v>
      </c>
      <c r="P1455" s="3">
        <f>INT(COUNTIFS(工作表3!A:A,A1455))</f>
        <v>1</v>
      </c>
      <c r="Q1455" s="3" t="str">
        <f>IF($P1455=0,$D1455,VLOOKUP($A1455,工作表3!$A$6:$L$1016,12,0))</f>
        <v>主线关卡【杰尼龟】概率掉落</v>
      </c>
    </row>
    <row r="1456" spans="1:17" ht="13.5">
      <c r="A1456" s="53">
        <v>20444</v>
      </c>
      <c r="B1456" s="55" t="s">
        <v>591</v>
      </c>
      <c r="C1456" s="82" t="s">
        <v>138</v>
      </c>
      <c r="D1456" s="83" t="s">
        <v>1868</v>
      </c>
      <c r="E1456" s="26">
        <v>103</v>
      </c>
      <c r="F1456" s="26">
        <v>1</v>
      </c>
      <c r="G1456">
        <v>1508</v>
      </c>
      <c r="H1456" s="3">
        <v>118</v>
      </c>
      <c r="I1456" s="26">
        <v>0</v>
      </c>
      <c r="J1456"/>
      <c r="L1456" s="22">
        <v>4</v>
      </c>
      <c r="M1456" s="22" t="str">
        <f>IF(ISERROR(VLOOKUP($B1456,'[1]2.图文对照表'!$C$47:$D$297,2,0)),$B1456,VLOOKUP($B1456,'[1]2.图文对照表'!$C$47:$D$297,2,0))</f>
        <v>菊石兽</v>
      </c>
      <c r="O1456" s="3" t="str">
        <f t="shared" si="23"/>
        <v>菊石兽碎片</v>
      </c>
      <c r="P1456" s="3">
        <f>INT(COUNTIFS(工作表3!A:A,A1456))</f>
        <v>1</v>
      </c>
      <c r="Q1456" s="3" t="str">
        <f>IF($P1456=0,$D1456,VLOOKUP($A1456,工作表3!$A$6:$L$1016,12,0))</f>
        <v>主线关卡【大奶罐】概率掉落</v>
      </c>
    </row>
    <row r="1457" spans="1:17" ht="13.5">
      <c r="A1457" s="53">
        <v>20445</v>
      </c>
      <c r="B1457" s="55" t="s">
        <v>2157</v>
      </c>
      <c r="C1457" s="82" t="s">
        <v>138</v>
      </c>
      <c r="D1457" s="83" t="s">
        <v>1868</v>
      </c>
      <c r="E1457" s="26">
        <v>103</v>
      </c>
      <c r="F1457" s="26">
        <v>1</v>
      </c>
      <c r="G1457">
        <v>1512</v>
      </c>
      <c r="H1457" s="3">
        <v>118</v>
      </c>
      <c r="I1457" s="26">
        <v>0</v>
      </c>
      <c r="J1457"/>
      <c r="L1457" s="22">
        <v>3</v>
      </c>
      <c r="M1457" s="22" t="str">
        <f>IF(ISERROR(VLOOKUP($B1457,'[1]2.图文对照表'!$C$47:$D$297,2,0)),$B1457,VLOOKUP($B1457,'[1]2.图文对照表'!$C$47:$D$297,2,0))</f>
        <v>驱动骑士</v>
      </c>
      <c r="O1457" s="3" t="str">
        <f t="shared" si="23"/>
        <v>驱动骑士碎片</v>
      </c>
      <c r="P1457" s="3">
        <f>INT(COUNTIFS(工作表3!A:A,A1457))</f>
        <v>1</v>
      </c>
      <c r="Q1457" s="3" t="str">
        <f>IF($P1457=0,$D1457,VLOOKUP($A1457,工作表3!$A$6:$L$1016,12,0))</f>
        <v>主线关卡【大钳蟹】概率掉落</v>
      </c>
    </row>
    <row r="1458" spans="1:17" ht="13.5">
      <c r="A1458" s="53">
        <v>20446</v>
      </c>
      <c r="B1458" s="55" t="s">
        <v>2170</v>
      </c>
      <c r="C1458" s="82" t="s">
        <v>138</v>
      </c>
      <c r="D1458" s="83" t="s">
        <v>1868</v>
      </c>
      <c r="E1458" s="26">
        <v>103</v>
      </c>
      <c r="F1458" s="26">
        <v>1</v>
      </c>
      <c r="G1458">
        <v>1514</v>
      </c>
      <c r="H1458" s="3">
        <v>118</v>
      </c>
      <c r="I1458" s="26">
        <v>0</v>
      </c>
      <c r="J1458"/>
      <c r="L1458" s="22">
        <v>3</v>
      </c>
      <c r="M1458" s="22" t="str">
        <f>IF(ISERROR(VLOOKUP($B1458,'[1]2.图文对照表'!$C$47:$D$297,2,0)),$B1458,VLOOKUP($B1458,'[1]2.图文对照表'!$C$47:$D$297,2,0))</f>
        <v>武装大猩猩</v>
      </c>
      <c r="O1458" s="3" t="str">
        <f t="shared" si="23"/>
        <v>武装大猩猩碎片</v>
      </c>
      <c r="P1458" s="3">
        <f>INT(COUNTIFS(工作表3!A:A,A1458))</f>
        <v>1</v>
      </c>
      <c r="Q1458" s="3" t="str">
        <f>IF($P1458=0,$D1458,VLOOKUP($A1458,工作表3!$A$6:$L$1016,12,0))</f>
        <v>主线关卡【皮丘】概率掉落</v>
      </c>
    </row>
    <row r="1459" spans="1:17" ht="13.5">
      <c r="A1459" s="53">
        <v>20447</v>
      </c>
      <c r="B1459" s="55" t="s">
        <v>711</v>
      </c>
      <c r="C1459" s="82" t="s">
        <v>138</v>
      </c>
      <c r="D1459" s="83" t="s">
        <v>1868</v>
      </c>
      <c r="E1459" s="26">
        <v>103</v>
      </c>
      <c r="F1459" s="26">
        <v>1</v>
      </c>
      <c r="G1459">
        <v>1517</v>
      </c>
      <c r="H1459" s="3">
        <v>119</v>
      </c>
      <c r="I1459" s="26">
        <v>0</v>
      </c>
      <c r="J1459"/>
      <c r="L1459" s="22">
        <v>3</v>
      </c>
      <c r="M1459" s="22" t="str">
        <f>IF(ISERROR(VLOOKUP($B1459,'[1]2.图文对照表'!$C$47:$D$297,2,0)),$B1459,VLOOKUP($B1459,'[1]2.图文对照表'!$C$47:$D$297,2,0))</f>
        <v>信使鸡</v>
      </c>
      <c r="O1459" s="3" t="str">
        <f t="shared" si="23"/>
        <v>信使鸡碎片</v>
      </c>
      <c r="P1459" s="3">
        <f>INT(COUNTIFS(工作表3!A:A,A1459))</f>
        <v>1</v>
      </c>
      <c r="Q1459" s="3" t="str">
        <f>IF($P1459=0,$D1459,VLOOKUP($A1459,工作表3!$A$6:$L$1016,12,0))</f>
        <v>主线关卡【噪音王】概率掉落</v>
      </c>
    </row>
    <row r="1460" spans="1:17" ht="13.5">
      <c r="A1460" s="53">
        <v>20448</v>
      </c>
      <c r="B1460" s="55" t="s">
        <v>2181</v>
      </c>
      <c r="C1460" s="82" t="s">
        <v>138</v>
      </c>
      <c r="D1460" s="83" t="s">
        <v>1868</v>
      </c>
      <c r="E1460" s="26">
        <v>103</v>
      </c>
      <c r="F1460" s="26">
        <v>1</v>
      </c>
      <c r="G1460">
        <v>1521</v>
      </c>
      <c r="H1460" s="3">
        <v>119</v>
      </c>
      <c r="I1460" s="26">
        <v>0</v>
      </c>
      <c r="J1460"/>
      <c r="L1460" s="22">
        <v>3</v>
      </c>
      <c r="M1460" s="22" t="str">
        <f>IF(ISERROR(VLOOKUP($B1460,'[1]2.图文对照表'!$C$47:$D$297,2,0)),$B1460,VLOOKUP($B1460,'[1]2.图文对照表'!$C$47:$D$297,2,0))</f>
        <v>乌马洪</v>
      </c>
      <c r="O1460" s="3" t="str">
        <f t="shared" si="23"/>
        <v>乌马洪碎片</v>
      </c>
      <c r="P1460" s="3">
        <f>INT(COUNTIFS(工作表3!A:A,A1460))</f>
        <v>1</v>
      </c>
      <c r="Q1460" s="3" t="str">
        <f>IF($P1460=0,$D1460,VLOOKUP($A1460,工作表3!$A$6:$L$1016,12,0))</f>
        <v>主线关卡【变色龙】概率掉落</v>
      </c>
    </row>
    <row r="1461" spans="1:17" ht="13.5">
      <c r="A1461" s="53">
        <v>20449</v>
      </c>
      <c r="B1461" s="55" t="s">
        <v>2159</v>
      </c>
      <c r="C1461" s="82" t="s">
        <v>138</v>
      </c>
      <c r="D1461" s="83" t="s">
        <v>1868</v>
      </c>
      <c r="E1461" s="26">
        <v>103</v>
      </c>
      <c r="F1461" s="26">
        <v>1</v>
      </c>
      <c r="G1461">
        <v>1525</v>
      </c>
      <c r="H1461" s="3">
        <v>119</v>
      </c>
      <c r="I1461" s="26">
        <v>0</v>
      </c>
      <c r="J1461"/>
      <c r="L1461" s="22">
        <v>4</v>
      </c>
      <c r="M1461" s="22" t="str">
        <f>IF(ISERROR(VLOOKUP($B1461,'[1]2.图文对照表'!$C$47:$D$297,2,0)),$B1461,VLOOKUP($B1461,'[1]2.图文对照表'!$C$47:$D$297,2,0))</f>
        <v>狮子兽王</v>
      </c>
      <c r="O1461" s="3" t="str">
        <f t="shared" si="23"/>
        <v>狮子兽王碎片</v>
      </c>
      <c r="P1461" s="3">
        <f>INT(COUNTIFS(工作表3!A:A,A1461))</f>
        <v>1</v>
      </c>
      <c r="Q1461" s="3" t="str">
        <f>IF($P1461=0,$D1461,VLOOKUP($A1461,工作表3!$A$6:$L$1016,12,0))</f>
        <v>主线关卡【催眠鼠】概率掉落</v>
      </c>
    </row>
    <row r="1462" spans="1:17" ht="13.5">
      <c r="A1462" s="53">
        <v>20450</v>
      </c>
      <c r="B1462" s="55" t="s">
        <v>638</v>
      </c>
      <c r="C1462" s="82" t="s">
        <v>138</v>
      </c>
      <c r="D1462" s="83" t="s">
        <v>1868</v>
      </c>
      <c r="E1462" s="26">
        <v>103</v>
      </c>
      <c r="F1462" s="26">
        <v>1</v>
      </c>
      <c r="G1462">
        <v>1527</v>
      </c>
      <c r="H1462" s="3">
        <v>119</v>
      </c>
      <c r="I1462" s="26">
        <v>0</v>
      </c>
      <c r="J1462"/>
      <c r="L1462" s="22">
        <v>3</v>
      </c>
      <c r="M1462" s="22" t="str">
        <f>IF(ISERROR(VLOOKUP($B1462,'[1]2.图文对照表'!$C$47:$D$297,2,0)),$B1462,VLOOKUP($B1462,'[1]2.图文对照表'!$C$47:$D$297,2,0))</f>
        <v>阿柏蛇</v>
      </c>
      <c r="O1462" s="3" t="str">
        <f t="shared" si="23"/>
        <v>阿柏蛇碎片</v>
      </c>
      <c r="P1462" s="3">
        <f>INT(COUNTIFS(工作表3!A:A,A1462))</f>
        <v>1</v>
      </c>
      <c r="Q1462" s="3" t="str">
        <f>IF($P1462=0,$D1462,VLOOKUP($A1462,工作表3!$A$6:$L$1016,12,0))</f>
        <v>主线关卡【小风铃】概率掉落</v>
      </c>
    </row>
    <row r="1463" spans="1:17" ht="13.5">
      <c r="A1463" s="53">
        <v>20451</v>
      </c>
      <c r="B1463" s="55" t="s">
        <v>2168</v>
      </c>
      <c r="C1463" s="82" t="s">
        <v>138</v>
      </c>
      <c r="D1463" s="83" t="s">
        <v>1868</v>
      </c>
      <c r="E1463" s="26">
        <v>103</v>
      </c>
      <c r="F1463" s="26">
        <v>1</v>
      </c>
      <c r="G1463">
        <v>1530</v>
      </c>
      <c r="H1463" s="3">
        <v>120</v>
      </c>
      <c r="I1463" s="26">
        <v>0</v>
      </c>
      <c r="J1463"/>
      <c r="L1463" s="22">
        <v>3</v>
      </c>
      <c r="M1463" s="22" t="str">
        <f>IF(ISERROR(VLOOKUP($B1463,'[1]2.图文对照表'!$C$47:$D$297,2,0)),$B1463,VLOOKUP($B1463,'[1]2.图文对照表'!$C$47:$D$297,2,0))</f>
        <v>螃蟹怪人</v>
      </c>
      <c r="O1463" s="3" t="str">
        <f t="shared" si="23"/>
        <v>螃蟹怪人碎片</v>
      </c>
      <c r="P1463" s="3">
        <f>INT(COUNTIFS(工作表3!A:A,A1463))</f>
        <v>1</v>
      </c>
      <c r="Q1463" s="3" t="str">
        <f>IF($P1463=0,$D1463,VLOOKUP($A1463,工作表3!$A$6:$L$1016,12,0))</f>
        <v>主线关卡【向日古花】概率掉落</v>
      </c>
    </row>
    <row r="1464" spans="1:17" ht="13.5">
      <c r="A1464" s="53">
        <v>20452</v>
      </c>
      <c r="B1464" s="55" t="s">
        <v>589</v>
      </c>
      <c r="C1464" s="82" t="s">
        <v>138</v>
      </c>
      <c r="D1464" s="83" t="s">
        <v>1868</v>
      </c>
      <c r="E1464" s="26">
        <v>103</v>
      </c>
      <c r="F1464" s="26">
        <v>1</v>
      </c>
      <c r="G1464">
        <v>1534</v>
      </c>
      <c r="H1464" s="3">
        <v>120</v>
      </c>
      <c r="I1464" s="26">
        <v>0</v>
      </c>
      <c r="J1464"/>
      <c r="L1464" s="22">
        <v>3</v>
      </c>
      <c r="M1464" s="22" t="str">
        <f>IF(ISERROR(VLOOKUP($B1464,'[1]2.图文对照表'!$C$47:$D$297,2,0)),$B1464,VLOOKUP($B1464,'[1]2.图文对照表'!$C$47:$D$297,2,0))</f>
        <v>玛瑙水母</v>
      </c>
      <c r="O1464" s="3" t="str">
        <f t="shared" si="23"/>
        <v>玛瑙水母碎片</v>
      </c>
      <c r="P1464" s="3">
        <f>INT(COUNTIFS(工作表3!A:A,A1464))</f>
        <v>1</v>
      </c>
      <c r="Q1464" s="3" t="str">
        <f>IF($P1464=0,$D1464,VLOOKUP($A1464,工作表3!$A$6:$L$1016,12,0))</f>
        <v>主线关卡【拉提奥斯】概率掉落</v>
      </c>
    </row>
    <row r="1465" spans="1:17" ht="13.5">
      <c r="A1465" s="53">
        <v>20453</v>
      </c>
      <c r="B1465" s="55" t="s">
        <v>1708</v>
      </c>
      <c r="C1465" s="82" t="s">
        <v>138</v>
      </c>
      <c r="D1465" s="83" t="s">
        <v>1868</v>
      </c>
      <c r="E1465" s="26">
        <v>103</v>
      </c>
      <c r="F1465" s="26">
        <v>1</v>
      </c>
      <c r="G1465">
        <v>1538</v>
      </c>
      <c r="H1465" s="3">
        <v>120</v>
      </c>
      <c r="I1465" s="26">
        <v>0</v>
      </c>
      <c r="J1465"/>
      <c r="L1465" s="22">
        <v>3</v>
      </c>
      <c r="M1465" s="22" t="str">
        <f>IF(ISERROR(VLOOKUP($B1465,'[1]2.图文对照表'!$C$47:$D$297,2,0)),$B1465,VLOOKUP($B1465,'[1]2.图文对照表'!$C$47:$D$297,2,0))</f>
        <v>万年蝉成虫</v>
      </c>
      <c r="O1465" s="3" t="str">
        <f t="shared" si="23"/>
        <v>万年蝉成虫碎片</v>
      </c>
      <c r="P1465" s="3">
        <f>INT(COUNTIFS(工作表3!A:A,A1465))</f>
        <v>1</v>
      </c>
      <c r="Q1465" s="3" t="str">
        <f>IF($P1465=0,$D1465,VLOOKUP($A1465,工作表3!$A$6:$L$1016,12,0))</f>
        <v>主线关卡【叉字蝠】概率掉落</v>
      </c>
    </row>
    <row r="1466" spans="1:17" ht="13.5">
      <c r="A1466" s="53">
        <v>20454</v>
      </c>
      <c r="B1466" s="55" t="s">
        <v>751</v>
      </c>
      <c r="C1466" s="82" t="s">
        <v>138</v>
      </c>
      <c r="D1466" s="83" t="s">
        <v>1868</v>
      </c>
      <c r="E1466" s="26">
        <v>103</v>
      </c>
      <c r="F1466" s="26">
        <v>1</v>
      </c>
      <c r="G1466">
        <v>1540</v>
      </c>
      <c r="H1466" s="3">
        <v>120</v>
      </c>
      <c r="I1466" s="26">
        <v>0</v>
      </c>
      <c r="J1466"/>
      <c r="L1466" s="22">
        <v>3</v>
      </c>
      <c r="M1466" s="22" t="str">
        <f>IF(ISERROR(VLOOKUP($B1466,'[1]2.图文对照表'!$C$47:$D$297,2,0)),$B1466,VLOOKUP($B1466,'[1]2.图文对照表'!$C$47:$D$297,2,0))</f>
        <v>皮皮</v>
      </c>
      <c r="O1466" s="3" t="str">
        <f t="shared" si="23"/>
        <v>皮皮碎片</v>
      </c>
      <c r="P1466" s="3">
        <f>INT(COUNTIFS(工作表3!A:A,A1466))</f>
        <v>1</v>
      </c>
      <c r="Q1466" s="3" t="str">
        <f>IF($P1466=0,$D1466,VLOOKUP($A1466,工作表3!$A$6:$L$1016,12,0))</f>
        <v>主线关卡【冰斗笠】概率掉落</v>
      </c>
    </row>
    <row r="1467" spans="1:17" ht="13.5">
      <c r="A1467" s="53">
        <v>20455</v>
      </c>
      <c r="B1467" s="55" t="s">
        <v>740</v>
      </c>
      <c r="C1467" s="82" t="s">
        <v>138</v>
      </c>
      <c r="D1467" s="83" t="s">
        <v>1868</v>
      </c>
      <c r="E1467" s="26">
        <v>103</v>
      </c>
      <c r="F1467" s="26">
        <v>1</v>
      </c>
      <c r="G1467">
        <v>1543</v>
      </c>
      <c r="H1467" s="3">
        <v>121</v>
      </c>
      <c r="I1467" s="26">
        <v>0</v>
      </c>
      <c r="J1467"/>
      <c r="L1467" s="22">
        <v>3</v>
      </c>
      <c r="M1467" s="22" t="str">
        <f>IF(ISERROR(VLOOKUP($B1467,'[1]2.图文对照表'!$C$47:$D$297,2,0)),$B1467,VLOOKUP($B1467,'[1]2.图文对照表'!$C$47:$D$297,2,0))</f>
        <v>卡蒂狗</v>
      </c>
      <c r="O1467" s="3" t="str">
        <f t="shared" si="23"/>
        <v>卡蒂狗碎片</v>
      </c>
      <c r="P1467" s="3">
        <f>INT(COUNTIFS(工作表3!A:A,A1467))</f>
        <v>1</v>
      </c>
      <c r="Q1467" s="3" t="str">
        <f>IF($P1467=0,$D1467,VLOOKUP($A1467,工作表3!$A$6:$L$1016,12,0))</f>
        <v>主线关卡【变色龙】概率掉落</v>
      </c>
    </row>
    <row r="1468" spans="1:17" ht="13.5">
      <c r="A1468" s="53">
        <v>20456</v>
      </c>
      <c r="B1468" s="55" t="s">
        <v>2156</v>
      </c>
      <c r="C1468" s="82" t="s">
        <v>138</v>
      </c>
      <c r="D1468" s="83" t="s">
        <v>1868</v>
      </c>
      <c r="E1468" s="26">
        <v>103</v>
      </c>
      <c r="F1468" s="26">
        <v>1</v>
      </c>
      <c r="G1468">
        <v>1547</v>
      </c>
      <c r="H1468" s="3">
        <v>121</v>
      </c>
      <c r="I1468" s="26">
        <v>0</v>
      </c>
      <c r="J1468"/>
      <c r="L1468" s="22">
        <v>4</v>
      </c>
      <c r="M1468" s="22" t="str">
        <f>IF(ISERROR(VLOOKUP($B1468,'[1]2.图文对照表'!$C$47:$D$297,2,0)),$B1468,VLOOKUP($B1468,'[1]2.图文对照表'!$C$47:$D$297,2,0))</f>
        <v>金属球棒</v>
      </c>
      <c r="O1468" s="3" t="str">
        <f t="shared" si="23"/>
        <v>金属球棒碎片</v>
      </c>
      <c r="P1468" s="3">
        <f>INT(COUNTIFS(工作表3!A:A,A1468))</f>
        <v>1</v>
      </c>
      <c r="Q1468" s="3" t="str">
        <f>IF($P1468=0,$D1468,VLOOKUP($A1468,工作表3!$A$6:$L$1016,12,0))</f>
        <v>主线关卡【双弹瓦斯】概率掉落</v>
      </c>
    </row>
    <row r="1469" spans="1:17" ht="13.5">
      <c r="A1469" s="53">
        <v>20457</v>
      </c>
      <c r="B1469" s="55" t="s">
        <v>1713</v>
      </c>
      <c r="C1469" s="82" t="s">
        <v>138</v>
      </c>
      <c r="D1469" s="83" t="s">
        <v>1868</v>
      </c>
      <c r="E1469" s="26">
        <v>103</v>
      </c>
      <c r="F1469" s="26">
        <v>1</v>
      </c>
      <c r="G1469">
        <v>1551</v>
      </c>
      <c r="H1469" s="3">
        <v>121</v>
      </c>
      <c r="I1469" s="26">
        <v>0</v>
      </c>
      <c r="J1469"/>
      <c r="L1469" s="22">
        <v>3</v>
      </c>
      <c r="M1469" s="22" t="str">
        <f>IF(ISERROR(VLOOKUP($B1469,'[1]2.图文对照表'!$C$47:$D$297,2,0)),$B1469,VLOOKUP($B1469,'[1]2.图文对照表'!$C$47:$D$297,2,0))</f>
        <v>钻头武士</v>
      </c>
      <c r="O1469" s="3" t="str">
        <f t="shared" si="23"/>
        <v>钻头武士碎片</v>
      </c>
      <c r="P1469" s="3">
        <f>INT(COUNTIFS(工作表3!A:A,A1469))</f>
        <v>1</v>
      </c>
      <c r="Q1469" s="3" t="str">
        <f>IF($P1469=0,$D1469,VLOOKUP($A1469,工作表3!$A$6:$L$1016,12,0))</f>
        <v>主线关卡【妙蛙种子】概率掉落</v>
      </c>
    </row>
    <row r="1470" spans="1:17" ht="13.5">
      <c r="A1470" s="53">
        <v>20458</v>
      </c>
      <c r="B1470" s="55" t="s">
        <v>2160</v>
      </c>
      <c r="C1470" s="82" t="s">
        <v>138</v>
      </c>
      <c r="D1470" s="83" t="s">
        <v>1868</v>
      </c>
      <c r="E1470" s="26">
        <v>103</v>
      </c>
      <c r="F1470" s="26">
        <v>1</v>
      </c>
      <c r="G1470">
        <v>1553</v>
      </c>
      <c r="H1470" s="3">
        <v>121</v>
      </c>
      <c r="I1470" s="26">
        <v>0</v>
      </c>
      <c r="J1470"/>
      <c r="L1470" s="22">
        <v>3</v>
      </c>
      <c r="M1470" s="22" t="str">
        <f>IF(ISERROR(VLOOKUP($B1470,'[1]2.图文对照表'!$C$47:$D$297,2,0)),$B1470,VLOOKUP($B1470,'[1]2.图文对照表'!$C$47:$D$297,2,0))</f>
        <v>超合金黑光</v>
      </c>
      <c r="O1470" s="3" t="str">
        <f t="shared" si="23"/>
        <v>超合金黑光碎片</v>
      </c>
      <c r="P1470" s="3">
        <f>INT(COUNTIFS(工作表3!A:A,A1470))</f>
        <v>1</v>
      </c>
      <c r="Q1470" s="3" t="str">
        <f>IF($P1470=0,$D1470,VLOOKUP($A1470,工作表3!$A$6:$L$1016,12,0))</f>
        <v>主线关卡【阿伯蛇】概率掉落</v>
      </c>
    </row>
  </sheetData>
  <autoFilter ref="A5:U1470"/>
  <phoneticPr fontId="8" type="noConversion"/>
  <conditionalFormatting sqref="A4:J4">
    <cfRule type="expression" dxfId="10" priority="9" stopIfTrue="1">
      <formula>A4="Excluded"</formula>
    </cfRule>
    <cfRule type="expression" dxfId="9" priority="10" stopIfTrue="1">
      <formula>A4="Server"</formula>
    </cfRule>
    <cfRule type="expression" dxfId="8" priority="11" stopIfTrue="1">
      <formula>A4="Both"</formula>
    </cfRule>
  </conditionalFormatting>
  <conditionalFormatting sqref="A1:A4 A6:A1048576">
    <cfRule type="duplicateValues" dxfId="7" priority="2"/>
  </conditionalFormatting>
  <dataValidations count="1">
    <dataValidation type="list" allowBlank="1" showInputMessage="1" showErrorMessage="1" sqref="A4:J4">
      <formula1>"Both,Client,Server,Excluded"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E6" sqref="E6"/>
    </sheetView>
  </sheetViews>
  <sheetFormatPr defaultColWidth="9" defaultRowHeight="13.5"/>
  <cols>
    <col min="1" max="1" width="3.5" style="1" customWidth="1"/>
    <col min="2" max="2" width="14.125" style="2" customWidth="1"/>
    <col min="5" max="5" width="19.125" bestFit="1" customWidth="1"/>
  </cols>
  <sheetData>
    <row r="1" spans="1:5">
      <c r="C1" t="s">
        <v>95</v>
      </c>
      <c r="D1" s="1" t="s">
        <v>96</v>
      </c>
    </row>
    <row r="2" spans="1:5">
      <c r="A2" s="1">
        <v>1</v>
      </c>
      <c r="B2" s="2" t="s">
        <v>99</v>
      </c>
      <c r="C2" s="1">
        <v>1</v>
      </c>
      <c r="D2">
        <v>103</v>
      </c>
    </row>
    <row r="3" spans="1:5">
      <c r="A3" s="1">
        <v>2</v>
      </c>
      <c r="B3" s="2" t="s">
        <v>100</v>
      </c>
      <c r="C3" s="1">
        <v>2</v>
      </c>
      <c r="D3">
        <v>113</v>
      </c>
    </row>
    <row r="4" spans="1:5">
      <c r="A4" s="1">
        <v>3</v>
      </c>
      <c r="B4" s="2" t="s">
        <v>14</v>
      </c>
      <c r="C4" s="1">
        <v>3</v>
      </c>
      <c r="D4">
        <v>129</v>
      </c>
      <c r="E4" t="s">
        <v>101</v>
      </c>
    </row>
    <row r="5" spans="1:5">
      <c r="A5" s="1">
        <v>4</v>
      </c>
      <c r="B5" s="2" t="s">
        <v>17</v>
      </c>
      <c r="C5" s="1">
        <v>4</v>
      </c>
      <c r="D5">
        <v>111</v>
      </c>
      <c r="E5" t="s">
        <v>102</v>
      </c>
    </row>
    <row r="6" spans="1:5">
      <c r="A6" s="1">
        <v>5</v>
      </c>
      <c r="B6" s="2" t="s">
        <v>16</v>
      </c>
      <c r="C6" s="1">
        <v>5</v>
      </c>
      <c r="D6">
        <v>3</v>
      </c>
      <c r="E6" t="s">
        <v>103</v>
      </c>
    </row>
    <row r="7" spans="1:5">
      <c r="A7" s="1">
        <v>6</v>
      </c>
      <c r="B7" s="2" t="s">
        <v>15</v>
      </c>
      <c r="C7" s="1">
        <v>6</v>
      </c>
      <c r="D7">
        <v>104</v>
      </c>
      <c r="E7" t="s">
        <v>104</v>
      </c>
    </row>
    <row r="8" spans="1:5">
      <c r="A8" s="1">
        <v>7</v>
      </c>
      <c r="B8" s="2" t="s">
        <v>91</v>
      </c>
      <c r="C8" s="1">
        <v>7</v>
      </c>
      <c r="D8">
        <v>117</v>
      </c>
      <c r="E8" t="s">
        <v>105</v>
      </c>
    </row>
    <row r="9" spans="1:5">
      <c r="A9" s="1">
        <v>8</v>
      </c>
      <c r="B9" s="2" t="s">
        <v>23</v>
      </c>
      <c r="C9" s="1">
        <v>8</v>
      </c>
      <c r="D9">
        <v>128</v>
      </c>
      <c r="E9" t="s">
        <v>106</v>
      </c>
    </row>
    <row r="10" spans="1:5">
      <c r="A10" s="1">
        <v>9</v>
      </c>
      <c r="B10" s="2" t="s">
        <v>24</v>
      </c>
      <c r="C10" s="1">
        <v>9</v>
      </c>
      <c r="D10">
        <v>121</v>
      </c>
      <c r="E10" t="s">
        <v>106</v>
      </c>
    </row>
    <row r="11" spans="1:5">
      <c r="A11" s="1">
        <v>10</v>
      </c>
      <c r="B11" s="2" t="s">
        <v>92</v>
      </c>
      <c r="C11" s="1">
        <v>10</v>
      </c>
      <c r="D11">
        <v>117</v>
      </c>
    </row>
    <row r="12" spans="1:5">
      <c r="A12" s="1">
        <v>11</v>
      </c>
      <c r="B12" s="2" t="s">
        <v>93</v>
      </c>
      <c r="C12" s="1">
        <v>11</v>
      </c>
      <c r="D12">
        <v>125</v>
      </c>
      <c r="E12" t="s">
        <v>107</v>
      </c>
    </row>
    <row r="13" spans="1:5">
      <c r="A13" s="1">
        <v>12</v>
      </c>
      <c r="B13" s="2" t="s">
        <v>94</v>
      </c>
      <c r="C13" s="1">
        <v>12</v>
      </c>
      <c r="D13">
        <v>125</v>
      </c>
      <c r="E13" t="s">
        <v>108</v>
      </c>
    </row>
    <row r="14" spans="1:5">
      <c r="A14" s="1">
        <v>13</v>
      </c>
      <c r="B14" s="2" t="s">
        <v>171</v>
      </c>
      <c r="C14" s="1">
        <v>13</v>
      </c>
      <c r="D14">
        <v>113</v>
      </c>
    </row>
    <row r="15" spans="1:5">
      <c r="A15" s="1">
        <v>14</v>
      </c>
      <c r="B15" s="2" t="s">
        <v>172</v>
      </c>
      <c r="C15" s="1">
        <v>14</v>
      </c>
      <c r="D15">
        <v>117</v>
      </c>
    </row>
    <row r="16" spans="1:5">
      <c r="A16" s="1">
        <v>15</v>
      </c>
      <c r="B16" s="2" t="s">
        <v>173</v>
      </c>
      <c r="C16" s="1">
        <v>15</v>
      </c>
      <c r="D16">
        <v>117</v>
      </c>
    </row>
    <row r="17" spans="1:4">
      <c r="A17" s="1">
        <v>16</v>
      </c>
      <c r="B17" s="2" t="s">
        <v>174</v>
      </c>
      <c r="C17" s="1">
        <v>16</v>
      </c>
      <c r="D17">
        <v>130</v>
      </c>
    </row>
  </sheetData>
  <phoneticPr fontId="8" type="noConversion"/>
  <pageMargins left="0.69930555555555596" right="0.69930555555555596" top="0.75" bottom="0.75" header="0.3" footer="0.3"/>
  <pageSetup paperSize="9" orientation="portrait" horizontalDpi="2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2:Q1470"/>
  <sheetViews>
    <sheetView topLeftCell="A662" workbookViewId="0">
      <selection activeCell="P680" sqref="P680:P1137"/>
    </sheetView>
  </sheetViews>
  <sheetFormatPr defaultColWidth="11" defaultRowHeight="13.5"/>
  <cols>
    <col min="1" max="1" width="13.125" style="3" bestFit="1" customWidth="1"/>
    <col min="3" max="3" width="12.625" bestFit="1" customWidth="1"/>
  </cols>
  <sheetData>
    <row r="2" spans="1:16">
      <c r="A2" s="3" t="s">
        <v>2</v>
      </c>
    </row>
    <row r="3" spans="1:16">
      <c r="A3" s="4" t="s">
        <v>4</v>
      </c>
      <c r="H3" s="3" t="s">
        <v>260</v>
      </c>
      <c r="I3" t="e">
        <f>VLOOKUP(H3:H18,[2]工作表1!$B$2:$B$252:'[2]工作表1'!$C$2:$C$252,2,0)</f>
        <v>#REF!</v>
      </c>
      <c r="K3" s="10" t="s">
        <v>153</v>
      </c>
      <c r="N3" t="s">
        <v>600</v>
      </c>
      <c r="O3" t="e">
        <f>VLOOKUP(N3:N46,[2]工作表1!$B$2:$B$156:'[2]工作表1'!$C$2:$C$156,2,0)</f>
        <v>#REF!</v>
      </c>
      <c r="P3" t="s">
        <v>630</v>
      </c>
    </row>
    <row r="4" spans="1:16">
      <c r="A4" s="6" t="s">
        <v>10</v>
      </c>
      <c r="H4" s="3" t="s">
        <v>261</v>
      </c>
      <c r="I4" t="e">
        <f>VLOOKUP(H4:H19,[2]工作表1!$B$2:$B$252:'[2]工作表1'!$C$2:$C$252,2,0)</f>
        <v>#REF!</v>
      </c>
      <c r="K4" s="10" t="s">
        <v>128</v>
      </c>
      <c r="N4" t="s">
        <v>349</v>
      </c>
      <c r="O4" t="e">
        <f>VLOOKUP(N4:N47,[2]工作表1!$B$2:$B$156:'[2]工作表1'!$C$2:$C$156,2,0)</f>
        <v>#REF!</v>
      </c>
      <c r="P4" t="s">
        <v>631</v>
      </c>
    </row>
    <row r="5" spans="1:16">
      <c r="A5" s="7">
        <v>11111</v>
      </c>
      <c r="H5" s="3" t="s">
        <v>262</v>
      </c>
      <c r="I5" t="e">
        <f>VLOOKUP(H5:H20,[2]工作表1!$B$2:$B$252:'[2]工作表1'!$C$2:$C$252,2,0)</f>
        <v>#REF!</v>
      </c>
      <c r="K5" s="10" t="s">
        <v>122</v>
      </c>
      <c r="N5" t="s">
        <v>601</v>
      </c>
      <c r="O5" t="e">
        <f>VLOOKUP(N5:N48,[2]工作表1!$B$2:$B$156:'[2]工作表1'!$C$2:$C$156,2,0)</f>
        <v>#REF!</v>
      </c>
      <c r="P5" t="s">
        <v>632</v>
      </c>
    </row>
    <row r="6" spans="1:16">
      <c r="A6" s="3" t="s">
        <v>13</v>
      </c>
      <c r="B6" t="e">
        <f>VLOOKUP(A6:A55,[3]工作表1!$A$4:$A$229:'[3]工作表1'!$B$4:$B$229,2,0)</f>
        <v>#REF!</v>
      </c>
      <c r="C6" t="s">
        <v>439</v>
      </c>
      <c r="H6" s="3" t="s">
        <v>263</v>
      </c>
      <c r="I6" t="e">
        <f>VLOOKUP(H6:H21,[2]工作表1!$B$2:$B$252:'[2]工作表1'!$C$2:$C$252,2,0)</f>
        <v>#REF!</v>
      </c>
      <c r="K6" s="10" t="s">
        <v>118</v>
      </c>
      <c r="N6" t="s">
        <v>602</v>
      </c>
      <c r="O6" t="e">
        <f>VLOOKUP(N6:N49,[2]工作表1!$B$2:$B$156:'[2]工作表1'!$C$2:$C$156,2,0)</f>
        <v>#REF!</v>
      </c>
      <c r="P6" t="s">
        <v>633</v>
      </c>
    </row>
    <row r="7" spans="1:16">
      <c r="A7" s="3" t="s">
        <v>13</v>
      </c>
      <c r="B7" t="e">
        <f>VLOOKUP(A7:A56,[3]工作表1!$A$4:$A$229:'[3]工作表1'!$B$4:$B$229,2,0)</f>
        <v>#REF!</v>
      </c>
      <c r="C7" t="s">
        <v>439</v>
      </c>
      <c r="H7" s="3" t="s">
        <v>264</v>
      </c>
      <c r="I7" t="e">
        <f>VLOOKUP(H7:H22,[2]工作表1!$B$2:$B$252:'[2]工作表1'!$C$2:$C$252,2,0)</f>
        <v>#REF!</v>
      </c>
      <c r="K7" s="10" t="s">
        <v>613</v>
      </c>
      <c r="N7" t="s">
        <v>614</v>
      </c>
      <c r="O7" t="s">
        <v>615</v>
      </c>
      <c r="P7" t="s">
        <v>615</v>
      </c>
    </row>
    <row r="8" spans="1:16">
      <c r="A8" s="3" t="s">
        <v>13</v>
      </c>
      <c r="B8" t="e">
        <f>VLOOKUP(A8:A57,[3]工作表1!$A$4:$A$229:'[3]工作表1'!$B$4:$B$229,2,0)</f>
        <v>#REF!</v>
      </c>
      <c r="C8" t="s">
        <v>439</v>
      </c>
      <c r="H8" s="3" t="s">
        <v>265</v>
      </c>
      <c r="I8" t="e">
        <f>VLOOKUP(H8:H23,[2]工作表1!$B$2:$B$252:'[2]工作表1'!$C$2:$C$252,2,0)</f>
        <v>#REF!</v>
      </c>
      <c r="K8" s="10" t="s">
        <v>120</v>
      </c>
      <c r="N8" t="s">
        <v>362</v>
      </c>
      <c r="O8" t="e">
        <f>VLOOKUP(N8:N51,[2]工作表1!$B$2:$B$156:'[2]工作表1'!$C$2:$C$156,2,0)</f>
        <v>#REF!</v>
      </c>
      <c r="P8" t="s">
        <v>589</v>
      </c>
    </row>
    <row r="9" spans="1:16">
      <c r="A9" s="3" t="s">
        <v>13</v>
      </c>
      <c r="B9" t="e">
        <f>VLOOKUP(A9:A58,[3]工作表1!$A$4:$A$229:'[3]工作表1'!$B$4:$B$229,2,0)</f>
        <v>#REF!</v>
      </c>
      <c r="C9" t="s">
        <v>439</v>
      </c>
      <c r="H9" s="3" t="s">
        <v>266</v>
      </c>
      <c r="I9" t="e">
        <f>VLOOKUP(H9:H24,[2]工作表1!$B$2:$B$252:'[2]工作表1'!$C$2:$C$252,2,0)</f>
        <v>#REF!</v>
      </c>
      <c r="K9" s="10" t="s">
        <v>163</v>
      </c>
      <c r="N9" t="s">
        <v>391</v>
      </c>
      <c r="O9" t="e">
        <f>VLOOKUP(N9:N52,[2]工作表1!$B$2:$B$156:'[2]工作表1'!$C$2:$C$156,2,0)</f>
        <v>#REF!</v>
      </c>
      <c r="P9" t="s">
        <v>634</v>
      </c>
    </row>
    <row r="10" spans="1:16">
      <c r="A10" s="3" t="s">
        <v>160</v>
      </c>
      <c r="B10" t="e">
        <f>VLOOKUP(A10:A59,[3]工作表1!$A$4:$A$229:'[3]工作表1'!$B$4:$B$229,2,0)</f>
        <v>#REF!</v>
      </c>
      <c r="C10" t="s">
        <v>440</v>
      </c>
      <c r="H10" s="3" t="s">
        <v>267</v>
      </c>
      <c r="I10" t="e">
        <f>VLOOKUP(H10:H25,[2]工作表1!$B$2:$B$252:'[2]工作表1'!$C$2:$C$252,2,0)</f>
        <v>#REF!</v>
      </c>
      <c r="K10" s="10" t="s">
        <v>127</v>
      </c>
      <c r="N10" t="s">
        <v>326</v>
      </c>
      <c r="O10" t="e">
        <f>VLOOKUP(N10:N53,[2]工作表1!$B$2:$B$156:'[2]工作表1'!$C$2:$C$156,2,0)</f>
        <v>#REF!</v>
      </c>
      <c r="P10" t="s">
        <v>635</v>
      </c>
    </row>
    <row r="11" spans="1:16">
      <c r="A11" s="3" t="s">
        <v>160</v>
      </c>
      <c r="B11" t="e">
        <f>VLOOKUP(A11:A60,[3]工作表1!$A$4:$A$229:'[3]工作表1'!$B$4:$B$229,2,0)</f>
        <v>#REF!</v>
      </c>
      <c r="C11" t="s">
        <v>440</v>
      </c>
      <c r="H11" s="3" t="s">
        <v>268</v>
      </c>
      <c r="I11" t="e">
        <f>VLOOKUP(H11:H26,[2]工作表1!$B$2:$B$252:'[2]工作表1'!$C$2:$C$252,2,0)</f>
        <v>#REF!</v>
      </c>
      <c r="K11" s="10" t="s">
        <v>164</v>
      </c>
      <c r="N11" t="s">
        <v>360</v>
      </c>
      <c r="O11" t="e">
        <f>VLOOKUP(N11:N54,[2]工作表1!$B$2:$B$156:'[2]工作表1'!$C$2:$C$156,2,0)</f>
        <v>#REF!</v>
      </c>
      <c r="P11" t="s">
        <v>591</v>
      </c>
    </row>
    <row r="12" spans="1:16">
      <c r="A12" s="3" t="s">
        <v>160</v>
      </c>
      <c r="B12" t="e">
        <f>VLOOKUP(A12:A61,[3]工作表1!$A$4:$A$229:'[3]工作表1'!$B$4:$B$229,2,0)</f>
        <v>#REF!</v>
      </c>
      <c r="C12" t="s">
        <v>440</v>
      </c>
      <c r="H12" s="3" t="s">
        <v>269</v>
      </c>
      <c r="I12" t="e">
        <f>VLOOKUP(H12:H27,[2]工作表1!$B$2:$B$252:'[2]工作表1'!$C$2:$C$252,2,0)</f>
        <v>#REF!</v>
      </c>
      <c r="K12" s="10" t="s">
        <v>123</v>
      </c>
      <c r="N12" t="s">
        <v>365</v>
      </c>
      <c r="O12" t="e">
        <f>VLOOKUP(N12:N55,[2]工作表1!$B$2:$B$156:'[2]工作表1'!$C$2:$C$156,2,0)</f>
        <v>#REF!</v>
      </c>
      <c r="P12" t="s">
        <v>636</v>
      </c>
    </row>
    <row r="13" spans="1:16">
      <c r="A13" s="3" t="s">
        <v>450</v>
      </c>
      <c r="B13" t="e">
        <f>VLOOKUP(A13:A62,[3]工作表1!$A$4:$A$229:'[3]工作表1'!$B$4:$B$229,2,0)</f>
        <v>#REF!</v>
      </c>
      <c r="C13" t="s">
        <v>451</v>
      </c>
      <c r="H13" s="3" t="s">
        <v>270</v>
      </c>
      <c r="I13" t="e">
        <f>VLOOKUP(H13:H28,[2]工作表1!$B$2:$B$252:'[2]工作表1'!$C$2:$C$252,2,0)</f>
        <v>#REF!</v>
      </c>
      <c r="K13" s="10" t="s">
        <v>165</v>
      </c>
      <c r="N13" t="s">
        <v>616</v>
      </c>
      <c r="O13" t="s">
        <v>617</v>
      </c>
      <c r="P13" t="s">
        <v>617</v>
      </c>
    </row>
    <row r="14" spans="1:16">
      <c r="A14" s="3" t="s">
        <v>161</v>
      </c>
      <c r="B14" t="e">
        <f>VLOOKUP(A14:A63,[3]工作表1!$A$4:$A$229:'[3]工作表1'!$B$4:$B$229,2,0)</f>
        <v>#REF!</v>
      </c>
      <c r="C14" t="s">
        <v>441</v>
      </c>
      <c r="H14" s="3" t="s">
        <v>584</v>
      </c>
      <c r="I14" s="3" t="s">
        <v>584</v>
      </c>
      <c r="K14" s="10" t="s">
        <v>139</v>
      </c>
      <c r="N14" t="s">
        <v>604</v>
      </c>
      <c r="O14" t="e">
        <f>VLOOKUP(N14:N57,[2]工作表1!$B$2:$B$156:'[2]工作表1'!$C$2:$C$156,2,0)</f>
        <v>#REF!</v>
      </c>
      <c r="P14" t="s">
        <v>637</v>
      </c>
    </row>
    <row r="15" spans="1:16">
      <c r="A15" s="3" t="s">
        <v>161</v>
      </c>
      <c r="B15" t="e">
        <f>VLOOKUP(A15:A64,[3]工作表1!$A$4:$A$229:'[3]工作表1'!$B$4:$B$229,2,0)</f>
        <v>#REF!</v>
      </c>
      <c r="C15" t="s">
        <v>441</v>
      </c>
      <c r="H15" s="3" t="s">
        <v>272</v>
      </c>
      <c r="I15" t="e">
        <f>VLOOKUP(H15:H30,[2]工作表1!$B$2:$B$252:'[2]工作表1'!$C$2:$C$252,2,0)</f>
        <v>#REF!</v>
      </c>
      <c r="K15" s="10" t="s">
        <v>166</v>
      </c>
      <c r="N15" t="s">
        <v>328</v>
      </c>
      <c r="O15" t="e">
        <f>VLOOKUP(N15:N58,[2]工作表1!$B$2:$B$156:'[2]工作表1'!$C$2:$C$156,2,0)</f>
        <v>#REF!</v>
      </c>
      <c r="P15" t="s">
        <v>638</v>
      </c>
    </row>
    <row r="16" spans="1:16">
      <c r="A16" s="3" t="s">
        <v>233</v>
      </c>
      <c r="B16" t="e">
        <f>VLOOKUP(A16:A65,[3]工作表1!$A$4:$A$229:'[3]工作表1'!$B$4:$B$229,2,0)</f>
        <v>#REF!</v>
      </c>
      <c r="C16" t="s">
        <v>442</v>
      </c>
      <c r="H16" s="3" t="s">
        <v>273</v>
      </c>
      <c r="I16" t="e">
        <f>VLOOKUP(H16:H31,[2]工作表1!$B$2:$B$252:'[2]工作表1'!$C$2:$C$252,2,0)</f>
        <v>#REF!</v>
      </c>
      <c r="K16" s="10" t="s">
        <v>140</v>
      </c>
      <c r="N16" t="s">
        <v>336</v>
      </c>
      <c r="O16" t="e">
        <f>VLOOKUP(N16:N59,[2]工作表1!$B$2:$B$156:'[2]工作表1'!$C$2:$C$156,2,0)</f>
        <v>#REF!</v>
      </c>
      <c r="P16" t="s">
        <v>639</v>
      </c>
    </row>
    <row r="17" spans="1:16">
      <c r="A17" s="3" t="s">
        <v>18</v>
      </c>
      <c r="B17" t="e">
        <f>VLOOKUP(A17:A66,[3]工作表1!$A$4:$A$229:'[3]工作表1'!$B$4:$B$229,2,0)</f>
        <v>#REF!</v>
      </c>
      <c r="C17" t="s">
        <v>18</v>
      </c>
      <c r="H17" s="3" t="s">
        <v>274</v>
      </c>
      <c r="I17" t="e">
        <f>VLOOKUP(H17:H32,[2]工作表1!$B$2:$B$252:'[2]工作表1'!$C$2:$C$252,2,0)</f>
        <v>#REF!</v>
      </c>
      <c r="K17" s="10" t="s">
        <v>167</v>
      </c>
      <c r="N17" t="s">
        <v>614</v>
      </c>
      <c r="O17" t="s">
        <v>615</v>
      </c>
      <c r="P17" t="s">
        <v>615</v>
      </c>
    </row>
    <row r="18" spans="1:16">
      <c r="A18" s="3" t="s">
        <v>19</v>
      </c>
      <c r="B18" t="e">
        <f>VLOOKUP(A18:A67,[3]工作表1!$A$4:$A$229:'[3]工作表1'!$B$4:$B$229,2,0)</f>
        <v>#REF!</v>
      </c>
      <c r="C18" t="s">
        <v>19</v>
      </c>
      <c r="H18" s="3" t="s">
        <v>275</v>
      </c>
      <c r="I18" t="e">
        <f>VLOOKUP(H18:H33,[2]工作表1!$B$2:$B$252:'[2]工作表1'!$C$2:$C$252,2,0)</f>
        <v>#REF!</v>
      </c>
      <c r="K18" s="10" t="s">
        <v>141</v>
      </c>
      <c r="N18" t="s">
        <v>618</v>
      </c>
      <c r="O18" t="s">
        <v>619</v>
      </c>
      <c r="P18" t="s">
        <v>619</v>
      </c>
    </row>
    <row r="19" spans="1:16">
      <c r="A19" s="3" t="s">
        <v>20</v>
      </c>
      <c r="B19" t="e">
        <f>VLOOKUP(A19:A68,[3]工作表1!$A$4:$A$229:'[3]工作表1'!$B$4:$B$229,2,0)</f>
        <v>#REF!</v>
      </c>
      <c r="C19" t="s">
        <v>20</v>
      </c>
      <c r="K19" s="10" t="s">
        <v>168</v>
      </c>
      <c r="N19" t="s">
        <v>620</v>
      </c>
      <c r="O19" t="s">
        <v>621</v>
      </c>
      <c r="P19" t="s">
        <v>621</v>
      </c>
    </row>
    <row r="20" spans="1:16">
      <c r="A20" s="3" t="s">
        <v>21</v>
      </c>
      <c r="B20" t="e">
        <f>VLOOKUP(A20:A69,[3]工作表1!$A$4:$A$229:'[3]工作表1'!$B$4:$B$229,2,0)</f>
        <v>#REF!</v>
      </c>
      <c r="C20" t="s">
        <v>21</v>
      </c>
      <c r="K20" s="10" t="s">
        <v>119</v>
      </c>
      <c r="N20" t="s">
        <v>350</v>
      </c>
      <c r="O20" t="e">
        <f>VLOOKUP(N20:N63,[2]工作表1!$B$2:$B$156:'[2]工作表1'!$C$2:$C$156,2,0)</f>
        <v>#REF!</v>
      </c>
      <c r="P20" t="s">
        <v>588</v>
      </c>
    </row>
    <row r="21" spans="1:16">
      <c r="A21" s="3" t="s">
        <v>452</v>
      </c>
      <c r="B21" t="e">
        <f>VLOOKUP(A21:A70,[3]工作表1!$A$4:$A$229:'[3]工作表1'!$B$4:$B$229,2,0)</f>
        <v>#REF!</v>
      </c>
      <c r="C21" t="s">
        <v>234</v>
      </c>
      <c r="K21" s="10" t="s">
        <v>169</v>
      </c>
      <c r="N21" t="s">
        <v>606</v>
      </c>
      <c r="O21" t="e">
        <f>VLOOKUP(N21:N64,[2]工作表1!$B$2:$B$156:'[2]工作表1'!$C$2:$C$156,2,0)</f>
        <v>#REF!</v>
      </c>
      <c r="P21" t="s">
        <v>640</v>
      </c>
    </row>
    <row r="22" spans="1:16">
      <c r="A22" s="3" t="s">
        <v>235</v>
      </c>
      <c r="B22" t="e">
        <f>VLOOKUP(A22:A71,[3]工作表1!$A$4:$A$229:'[3]工作表1'!$B$4:$B$229,2,0)</f>
        <v>#REF!</v>
      </c>
      <c r="C22" t="s">
        <v>453</v>
      </c>
      <c r="K22" s="10" t="s">
        <v>126</v>
      </c>
      <c r="N22" t="s">
        <v>622</v>
      </c>
      <c r="O22" t="s">
        <v>619</v>
      </c>
      <c r="P22" t="s">
        <v>619</v>
      </c>
    </row>
    <row r="23" spans="1:16">
      <c r="A23" s="3" t="s">
        <v>236</v>
      </c>
      <c r="B23" t="e">
        <f>VLOOKUP(A23:A72,[3]工作表1!$A$4:$A$229:'[3]工作表1'!$B$4:$B$229,2,0)</f>
        <v>#REF!</v>
      </c>
      <c r="C23" t="s">
        <v>454</v>
      </c>
      <c r="K23" s="10" t="s">
        <v>142</v>
      </c>
      <c r="N23" t="s">
        <v>347</v>
      </c>
      <c r="O23" t="e">
        <f>VLOOKUP(N23:N66,[2]工作表1!$B$2:$B$156:'[2]工作表1'!$C$2:$C$156,2,0)</f>
        <v>#REF!</v>
      </c>
      <c r="P23" t="s">
        <v>641</v>
      </c>
    </row>
    <row r="24" spans="1:16">
      <c r="A24" s="3" t="s">
        <v>22</v>
      </c>
      <c r="B24" t="e">
        <f>VLOOKUP(A24:A73,[3]工作表1!$A$4:$A$229:'[3]工作表1'!$B$4:$B$229,2,0)</f>
        <v>#REF!</v>
      </c>
      <c r="C24" t="s">
        <v>443</v>
      </c>
      <c r="K24" s="10" t="s">
        <v>143</v>
      </c>
      <c r="N24" t="s">
        <v>330</v>
      </c>
      <c r="O24" t="e">
        <f>VLOOKUP(N24:N67,[2]工作表1!$B$2:$B$156:'[2]工作表1'!$C$2:$C$156,2,0)</f>
        <v>#REF!</v>
      </c>
      <c r="P24" t="s">
        <v>586</v>
      </c>
    </row>
    <row r="25" spans="1:16">
      <c r="A25" s="3" t="s">
        <v>22</v>
      </c>
      <c r="B25" t="e">
        <f>VLOOKUP(A25:A74,[3]工作表1!$A$4:$A$229:'[3]工作表1'!$B$4:$B$229,2,0)</f>
        <v>#REF!</v>
      </c>
      <c r="C25" t="s">
        <v>443</v>
      </c>
      <c r="K25" s="10" t="s">
        <v>135</v>
      </c>
      <c r="N25" t="s">
        <v>353</v>
      </c>
      <c r="O25" t="e">
        <f>VLOOKUP(N25:N68,[2]工作表1!$B$2:$B$156:'[2]工作表1'!$C$2:$C$156,2,0)</f>
        <v>#REF!</v>
      </c>
      <c r="P25" t="s">
        <v>587</v>
      </c>
    </row>
    <row r="26" spans="1:16">
      <c r="A26" s="3" t="s">
        <v>25</v>
      </c>
      <c r="B26" t="e">
        <f>VLOOKUP(A26:A75,[3]工作表1!$A$4:$A$229:'[3]工作表1'!$B$4:$B$229,2,0)</f>
        <v>#REF!</v>
      </c>
      <c r="C26" t="s">
        <v>453</v>
      </c>
      <c r="K26" s="10" t="s">
        <v>136</v>
      </c>
      <c r="N26" t="s">
        <v>623</v>
      </c>
      <c r="O26" t="s">
        <v>624</v>
      </c>
      <c r="P26" t="s">
        <v>624</v>
      </c>
    </row>
    <row r="27" spans="1:16">
      <c r="A27" s="25" t="s">
        <v>25</v>
      </c>
      <c r="B27" t="e">
        <f>VLOOKUP(A27:A76,[3]工作表1!$A$4:$A$229:'[3]工作表1'!$B$4:$B$229,2,0)</f>
        <v>#REF!</v>
      </c>
      <c r="C27" t="s">
        <v>453</v>
      </c>
      <c r="K27" s="10" t="s">
        <v>129</v>
      </c>
      <c r="N27" t="s">
        <v>608</v>
      </c>
      <c r="O27" t="e">
        <f>VLOOKUP(N27:N70,[2]工作表1!$B$2:$B$156:'[2]工作表1'!$C$2:$C$156,2,0)</f>
        <v>#REF!</v>
      </c>
      <c r="P27" t="s">
        <v>642</v>
      </c>
    </row>
    <row r="28" spans="1:16">
      <c r="A28" s="3" t="s">
        <v>26</v>
      </c>
      <c r="B28" t="e">
        <f>VLOOKUP(A28:A77,[3]工作表1!$A$4:$A$229:'[3]工作表1'!$B$4:$B$229,2,0)</f>
        <v>#REF!</v>
      </c>
      <c r="C28" s="3" t="s">
        <v>26</v>
      </c>
      <c r="K28" s="10" t="s">
        <v>133</v>
      </c>
      <c r="N28" t="s">
        <v>625</v>
      </c>
      <c r="O28" t="s">
        <v>626</v>
      </c>
      <c r="P28" t="s">
        <v>626</v>
      </c>
    </row>
    <row r="29" spans="1:16">
      <c r="A29" s="3" t="s">
        <v>26</v>
      </c>
      <c r="B29" t="e">
        <f>VLOOKUP(A29:A78,[3]工作表1!$A$4:$A$229:'[3]工作表1'!$B$4:$B$229,2,0)</f>
        <v>#REF!</v>
      </c>
      <c r="C29" s="3" t="s">
        <v>26</v>
      </c>
      <c r="K29" s="10" t="s">
        <v>137</v>
      </c>
      <c r="N29" t="s">
        <v>627</v>
      </c>
      <c r="O29" t="s">
        <v>615</v>
      </c>
      <c r="P29" t="s">
        <v>615</v>
      </c>
    </row>
    <row r="30" spans="1:16">
      <c r="A30" s="3" t="s">
        <v>233</v>
      </c>
      <c r="B30" t="e">
        <f>VLOOKUP(A30:A79,[3]工作表1!$A$4:$A$229:'[3]工作表1'!$B$4:$B$229,2,0)</f>
        <v>#REF!</v>
      </c>
      <c r="C30" t="s">
        <v>442</v>
      </c>
      <c r="K30" s="10" t="s">
        <v>131</v>
      </c>
      <c r="N30" t="s">
        <v>328</v>
      </c>
      <c r="O30" t="e">
        <f>VLOOKUP(N30:N73,[2]工作表1!$B$2:$B$156:'[2]工作表1'!$C$2:$C$156,2,0)</f>
        <v>#REF!</v>
      </c>
      <c r="P30" t="s">
        <v>638</v>
      </c>
    </row>
    <row r="31" spans="1:16">
      <c r="A31" s="3" t="s">
        <v>25</v>
      </c>
      <c r="B31" t="e">
        <f>VLOOKUP(A31:A80,[3]工作表1!$A$4:$A$229:'[3]工作表1'!$B$4:$B$229,2,0)</f>
        <v>#REF!</v>
      </c>
      <c r="C31" t="s">
        <v>453</v>
      </c>
      <c r="K31" s="10" t="s">
        <v>144</v>
      </c>
      <c r="N31" t="s">
        <v>332</v>
      </c>
      <c r="O31" t="e">
        <f>VLOOKUP(N31:N74,[2]工作表1!$B$2:$B$156:'[2]工作表1'!$C$2:$C$156,2,0)</f>
        <v>#REF!</v>
      </c>
      <c r="P31" t="s">
        <v>643</v>
      </c>
    </row>
    <row r="32" spans="1:16">
      <c r="A32" s="3" t="s">
        <v>25</v>
      </c>
      <c r="B32" t="e">
        <f>VLOOKUP(A32:A81,[3]工作表1!$A$4:$A$229:'[3]工作表1'!$B$4:$B$229,2,0)</f>
        <v>#REF!</v>
      </c>
      <c r="C32" t="s">
        <v>453</v>
      </c>
      <c r="K32" s="10" t="s">
        <v>145</v>
      </c>
      <c r="N32" t="s">
        <v>394</v>
      </c>
      <c r="O32" t="e">
        <f>VLOOKUP(N32:N75,[2]工作表1!$B$2:$B$156:'[2]工作表1'!$C$2:$C$156,2,0)</f>
        <v>#REF!</v>
      </c>
      <c r="P32" t="s">
        <v>644</v>
      </c>
    </row>
    <row r="33" spans="1:16">
      <c r="A33" s="25" t="s">
        <v>25</v>
      </c>
      <c r="B33" t="e">
        <f>VLOOKUP(A33:A82,[3]工作表1!$A$4:$A$229:'[3]工作表1'!$B$4:$B$229,2,0)</f>
        <v>#REF!</v>
      </c>
      <c r="C33" t="s">
        <v>453</v>
      </c>
      <c r="K33" s="10" t="s">
        <v>132</v>
      </c>
      <c r="N33" t="s">
        <v>323</v>
      </c>
      <c r="O33" t="e">
        <f>VLOOKUP(N33:N76,[2]工作表1!$B$2:$B$156:'[2]工作表1'!$C$2:$C$156,2,0)</f>
        <v>#REF!</v>
      </c>
      <c r="P33" t="s">
        <v>645</v>
      </c>
    </row>
    <row r="34" spans="1:16">
      <c r="A34" s="3" t="s">
        <v>237</v>
      </c>
      <c r="B34" t="e">
        <f>VLOOKUP(A34:A83,[3]工作表1!$A$4:$A$229:'[3]工作表1'!$B$4:$B$229,2,0)</f>
        <v>#REF!</v>
      </c>
      <c r="C34" s="3" t="s">
        <v>237</v>
      </c>
      <c r="K34" s="10" t="s">
        <v>146</v>
      </c>
      <c r="N34" t="s">
        <v>405</v>
      </c>
      <c r="O34" t="e">
        <f>VLOOKUP(N34:N77,[2]工作表1!$B$2:$B$156:'[2]工作表1'!$C$2:$C$156,2,0)</f>
        <v>#REF!</v>
      </c>
      <c r="P34" t="s">
        <v>646</v>
      </c>
    </row>
    <row r="35" spans="1:16">
      <c r="A35" s="3" t="s">
        <v>237</v>
      </c>
      <c r="B35" t="e">
        <f>VLOOKUP(A35:A84,[3]工作表1!$A$4:$A$229:'[3]工作表1'!$B$4:$B$229,2,0)</f>
        <v>#REF!</v>
      </c>
      <c r="C35" s="3" t="s">
        <v>237</v>
      </c>
      <c r="K35" s="10" t="s">
        <v>134</v>
      </c>
      <c r="N35" t="s">
        <v>628</v>
      </c>
      <c r="O35" t="s">
        <v>629</v>
      </c>
      <c r="P35" t="s">
        <v>629</v>
      </c>
    </row>
    <row r="36" spans="1:16">
      <c r="A36" s="3" t="s">
        <v>238</v>
      </c>
      <c r="B36" t="e">
        <f>VLOOKUP(A36:A85,[3]工作表1!$A$4:$A$229:'[3]工作表1'!$B$4:$B$229,2,0)</f>
        <v>#REF!</v>
      </c>
      <c r="C36" t="s">
        <v>444</v>
      </c>
      <c r="K36" s="10" t="s">
        <v>125</v>
      </c>
      <c r="N36" t="s">
        <v>331</v>
      </c>
      <c r="O36" t="e">
        <f>VLOOKUP(N36:N79,[2]工作表1!$B$2:$B$156:'[2]工作表1'!$C$2:$C$156,2,0)</f>
        <v>#REF!</v>
      </c>
      <c r="P36" t="s">
        <v>647</v>
      </c>
    </row>
    <row r="37" spans="1:16">
      <c r="A37" s="3" t="s">
        <v>238</v>
      </c>
      <c r="B37" t="e">
        <f>VLOOKUP(A37:A86,[3]工作表1!$A$4:$A$229:'[3]工作表1'!$B$4:$B$229,2,0)</f>
        <v>#REF!</v>
      </c>
      <c r="C37" t="s">
        <v>444</v>
      </c>
      <c r="K37" s="10" t="s">
        <v>121</v>
      </c>
      <c r="N37" t="s">
        <v>340</v>
      </c>
      <c r="O37" t="e">
        <f>VLOOKUP(N37:N80,[2]工作表1!$B$2:$B$156:'[2]工作表1'!$C$2:$C$156,2,0)</f>
        <v>#REF!</v>
      </c>
      <c r="P37" t="s">
        <v>648</v>
      </c>
    </row>
    <row r="38" spans="1:16">
      <c r="A38" s="3" t="s">
        <v>239</v>
      </c>
      <c r="B38" t="e">
        <f>VLOOKUP(A38:A87,[3]工作表1!$A$4:$A$229:'[3]工作表1'!$B$4:$B$229,2,0)</f>
        <v>#REF!</v>
      </c>
      <c r="C38" s="3" t="s">
        <v>239</v>
      </c>
      <c r="K38" s="10" t="s">
        <v>130</v>
      </c>
      <c r="N38" t="s">
        <v>388</v>
      </c>
      <c r="O38" t="e">
        <f>VLOOKUP(N38:N81,[2]工作表1!$B$2:$B$156:'[2]工作表1'!$C$2:$C$156,2,0)</f>
        <v>#REF!</v>
      </c>
      <c r="P38" t="s">
        <v>649</v>
      </c>
    </row>
    <row r="39" spans="1:16">
      <c r="A39" s="3" t="s">
        <v>240</v>
      </c>
      <c r="B39" t="e">
        <f>VLOOKUP(A39:A88,[3]工作表1!$A$4:$A$229:'[3]工作表1'!$B$4:$B$229,2,0)</f>
        <v>#REF!</v>
      </c>
      <c r="C39" s="3" t="s">
        <v>240</v>
      </c>
      <c r="K39" s="10" t="s">
        <v>124</v>
      </c>
      <c r="N39" t="s">
        <v>378</v>
      </c>
      <c r="O39" t="e">
        <f>VLOOKUP(N39:N82,[2]工作表1!$B$2:$B$156:'[2]工作表1'!$C$2:$C$156,2,0)</f>
        <v>#REF!</v>
      </c>
      <c r="P39" t="s">
        <v>650</v>
      </c>
    </row>
    <row r="40" spans="1:16">
      <c r="A40" s="3" t="s">
        <v>241</v>
      </c>
      <c r="B40" t="e">
        <f>VLOOKUP(A40:A89,[3]工作表1!$A$4:$A$229:'[3]工作表1'!$B$4:$B$229,2,0)</f>
        <v>#REF!</v>
      </c>
      <c r="C40" s="3" t="s">
        <v>455</v>
      </c>
      <c r="K40" s="10" t="s">
        <v>147</v>
      </c>
      <c r="N40" t="s">
        <v>612</v>
      </c>
      <c r="O40" t="e">
        <f>VLOOKUP(N40:N83,[2]工作表1!$B$2:$B$156:'[2]工作表1'!$C$2:$C$156,2,0)</f>
        <v>#REF!</v>
      </c>
      <c r="P40" t="s">
        <v>651</v>
      </c>
    </row>
    <row r="41" spans="1:16">
      <c r="A41" s="3" t="s">
        <v>234</v>
      </c>
      <c r="B41" t="e">
        <f>VLOOKUP(A41:A90,[3]工作表1!$A$4:$A$229:'[3]工作表1'!$B$4:$B$229,2,0)</f>
        <v>#REF!</v>
      </c>
      <c r="C41" s="3" t="s">
        <v>234</v>
      </c>
      <c r="K41" s="10" t="s">
        <v>148</v>
      </c>
      <c r="N41" t="s">
        <v>324</v>
      </c>
      <c r="O41" t="e">
        <f>VLOOKUP(N41:N84,[2]工作表1!$B$2:$B$156:'[2]工作表1'!$C$2:$C$156,2,0)</f>
        <v>#REF!</v>
      </c>
      <c r="P41" t="s">
        <v>652</v>
      </c>
    </row>
    <row r="42" spans="1:16">
      <c r="A42" s="3" t="s">
        <v>242</v>
      </c>
      <c r="B42" t="e">
        <f>VLOOKUP(A42:A91,[3]工作表1!$A$4:$A$229:'[3]工作表1'!$B$4:$B$229,2,0)</f>
        <v>#REF!</v>
      </c>
      <c r="C42" s="3" t="s">
        <v>242</v>
      </c>
      <c r="K42" s="10" t="s">
        <v>149</v>
      </c>
      <c r="N42" t="s">
        <v>342</v>
      </c>
      <c r="O42" t="e">
        <f>VLOOKUP(N42:N85,[2]工作表1!$B$2:$B$156:'[2]工作表1'!$C$2:$C$156,2,0)</f>
        <v>#REF!</v>
      </c>
      <c r="P42" t="s">
        <v>653</v>
      </c>
    </row>
    <row r="43" spans="1:16">
      <c r="A43" s="3" t="s">
        <v>241</v>
      </c>
      <c r="B43" t="e">
        <f>VLOOKUP(A43:A92,[3]工作表1!$A$4:$A$229:'[3]工作表1'!$B$4:$B$229,2,0)</f>
        <v>#REF!</v>
      </c>
      <c r="C43" s="3" t="s">
        <v>455</v>
      </c>
      <c r="K43" s="10" t="s">
        <v>150</v>
      </c>
      <c r="N43" t="s">
        <v>359</v>
      </c>
      <c r="O43" t="e">
        <f>VLOOKUP(N43:N86,[2]工作表1!$B$2:$B$156:'[2]工作表1'!$C$2:$C$156,2,0)</f>
        <v>#REF!</v>
      </c>
      <c r="P43" t="s">
        <v>654</v>
      </c>
    </row>
    <row r="44" spans="1:16">
      <c r="A44" s="3" t="s">
        <v>238</v>
      </c>
      <c r="B44" t="e">
        <f>VLOOKUP(A44:A93,[3]工作表1!$A$4:$A$229:'[3]工作表1'!$B$4:$B$229,2,0)</f>
        <v>#REF!</v>
      </c>
      <c r="C44" t="s">
        <v>444</v>
      </c>
      <c r="K44" s="10" t="s">
        <v>151</v>
      </c>
      <c r="N44" t="s">
        <v>327</v>
      </c>
      <c r="O44" t="e">
        <f>VLOOKUP(N44:N87,[2]工作表1!$B$2:$B$156:'[2]工作表1'!$C$2:$C$156,2,0)</f>
        <v>#REF!</v>
      </c>
      <c r="P44" t="s">
        <v>655</v>
      </c>
    </row>
    <row r="45" spans="1:16">
      <c r="A45" s="14" t="s">
        <v>243</v>
      </c>
      <c r="B45" t="e">
        <f>VLOOKUP(A45:A94,[3]工作表1!$A$4:$A$229:'[3]工作表1'!$B$4:$B$229,2,0)</f>
        <v>#REF!</v>
      </c>
      <c r="C45" t="s">
        <v>442</v>
      </c>
      <c r="K45" s="10" t="s">
        <v>152</v>
      </c>
      <c r="N45" t="s">
        <v>357</v>
      </c>
      <c r="O45" t="e">
        <f>VLOOKUP(N45:N88,[2]工作表1!$B$2:$B$156:'[2]工作表1'!$C$2:$C$156,2,0)</f>
        <v>#REF!</v>
      </c>
      <c r="P45" t="s">
        <v>595</v>
      </c>
    </row>
    <row r="46" spans="1:16">
      <c r="A46" s="14" t="s">
        <v>244</v>
      </c>
      <c r="B46" t="e">
        <f>VLOOKUP(A46:A95,[3]工作表1!$A$4:$A$229:'[3]工作表1'!$B$4:$B$229,2,0)</f>
        <v>#REF!</v>
      </c>
      <c r="C46" t="s">
        <v>441</v>
      </c>
      <c r="K46" s="10" t="s">
        <v>162</v>
      </c>
      <c r="N46" t="s">
        <v>322</v>
      </c>
      <c r="O46" t="e">
        <f>VLOOKUP(N46:N89,[2]工作表1!$B$2:$B$156:'[2]工作表1'!$C$2:$C$156,2,0)</f>
        <v>#REF!</v>
      </c>
      <c r="P46" t="s">
        <v>656</v>
      </c>
    </row>
    <row r="47" spans="1:16">
      <c r="A47" s="14" t="s">
        <v>245</v>
      </c>
      <c r="B47" t="e">
        <f>VLOOKUP(A47:A96,[3]工作表1!$A$4:$A$229:'[3]工作表1'!$B$4:$B$229,2,0)</f>
        <v>#REF!</v>
      </c>
      <c r="C47" t="s">
        <v>439</v>
      </c>
    </row>
    <row r="48" spans="1:16">
      <c r="A48" s="14" t="s">
        <v>246</v>
      </c>
      <c r="B48" t="e">
        <f>VLOOKUP(A48:A97,[3]工作表1!$A$4:$A$229:'[3]工作表1'!$B$4:$B$229,2,0)</f>
        <v>#REF!</v>
      </c>
      <c r="C48" t="s">
        <v>20</v>
      </c>
    </row>
    <row r="49" spans="1:3">
      <c r="A49" s="14" t="s">
        <v>247</v>
      </c>
      <c r="B49" t="e">
        <f>VLOOKUP(A49:A98,[3]工作表1!$A$4:$A$229:'[3]工作表1'!$B$4:$B$229,2,0)</f>
        <v>#REF!</v>
      </c>
      <c r="C49" t="s">
        <v>21</v>
      </c>
    </row>
    <row r="50" spans="1:3">
      <c r="A50" s="14" t="s">
        <v>248</v>
      </c>
      <c r="B50" t="e">
        <f>VLOOKUP(A50:A99,[3]工作表1!$A$4:$A$229:'[3]工作表1'!$B$4:$B$229,2,0)</f>
        <v>#REF!</v>
      </c>
      <c r="C50" t="s">
        <v>445</v>
      </c>
    </row>
    <row r="51" spans="1:3">
      <c r="A51" s="14" t="s">
        <v>249</v>
      </c>
      <c r="B51" t="e">
        <f>VLOOKUP(A51:A100,[3]工作表1!$A$4:$A$229:'[3]工作表1'!$B$4:$B$229,2,0)</f>
        <v>#REF!</v>
      </c>
      <c r="C51" t="s">
        <v>446</v>
      </c>
    </row>
    <row r="52" spans="1:3">
      <c r="A52" s="14" t="s">
        <v>250</v>
      </c>
      <c r="B52" t="e">
        <f>VLOOKUP(A52:A101,[3]工作表1!$A$4:$A$229:'[3]工作表1'!$B$4:$B$229,2,0)</f>
        <v>#REF!</v>
      </c>
      <c r="C52" t="s">
        <v>440</v>
      </c>
    </row>
    <row r="53" spans="1:3">
      <c r="A53" s="14" t="s">
        <v>251</v>
      </c>
      <c r="B53" t="e">
        <f>VLOOKUP(A53:A102,[3]工作表1!$A$4:$A$229:'[3]工作表1'!$B$4:$B$229,2,0)</f>
        <v>#REF!</v>
      </c>
      <c r="C53" t="s">
        <v>447</v>
      </c>
    </row>
    <row r="54" spans="1:3">
      <c r="A54" s="14" t="s">
        <v>252</v>
      </c>
      <c r="B54" t="e">
        <f>VLOOKUP(A54:A103,[3]工作表1!$A$4:$A$229:'[3]工作表1'!$B$4:$B$229,2,0)</f>
        <v>#REF!</v>
      </c>
      <c r="C54" t="s">
        <v>448</v>
      </c>
    </row>
    <row r="55" spans="1:3">
      <c r="A55" s="14" t="s">
        <v>253</v>
      </c>
      <c r="B55" t="e">
        <f>VLOOKUP(A55:A104,[3]工作表1!$A$4:$A$229:'[3]工作表1'!$B$4:$B$229,2,0)</f>
        <v>#REF!</v>
      </c>
      <c r="C55" t="s">
        <v>449</v>
      </c>
    </row>
    <row r="56" spans="1:3">
      <c r="A56" s="3" t="s">
        <v>254</v>
      </c>
      <c r="C56" t="e">
        <f>VLOOKUP(A56:A77,[4]Sheet3!$B$121:$B$201:'[4]Sheet3'!$C$47:$C$201,2,0)</f>
        <v>#REF!</v>
      </c>
    </row>
    <row r="57" spans="1:3">
      <c r="A57" s="3" t="s">
        <v>255</v>
      </c>
      <c r="C57" t="e">
        <f>VLOOKUP(A57:A78,[4]Sheet3!$B$121:$B$201:'[4]Sheet3'!$C$47:$C$201,2,0)</f>
        <v>#REF!</v>
      </c>
    </row>
    <row r="58" spans="1:3">
      <c r="A58" s="3" t="s">
        <v>256</v>
      </c>
      <c r="C58" s="3" t="s">
        <v>256</v>
      </c>
    </row>
    <row r="59" spans="1:3">
      <c r="A59" s="3" t="s">
        <v>257</v>
      </c>
      <c r="C59" s="3" t="s">
        <v>257</v>
      </c>
    </row>
    <row r="60" spans="1:3">
      <c r="A60" s="3" t="s">
        <v>258</v>
      </c>
      <c r="C60" s="3" t="s">
        <v>258</v>
      </c>
    </row>
    <row r="61" spans="1:3">
      <c r="A61" s="3" t="s">
        <v>259</v>
      </c>
      <c r="C61" s="3" t="s">
        <v>259</v>
      </c>
    </row>
    <row r="62" spans="1:3">
      <c r="A62" s="3" t="s">
        <v>260</v>
      </c>
      <c r="C62" t="e">
        <f>VLOOKUP(A62:A83,[4]Sheet3!$B$121:$B$201:'[4]Sheet3'!$C$47:$C$201,2,0)</f>
        <v>#REF!</v>
      </c>
    </row>
    <row r="63" spans="1:3">
      <c r="A63" s="3" t="s">
        <v>261</v>
      </c>
      <c r="C63" t="e">
        <f>VLOOKUP(A63:A84,[4]Sheet3!$B$121:$B$201:'[4]Sheet3'!$C$47:$C$201,2,0)</f>
        <v>#REF!</v>
      </c>
    </row>
    <row r="64" spans="1:3">
      <c r="A64" s="3" t="s">
        <v>262</v>
      </c>
      <c r="C64" t="e">
        <f>VLOOKUP(A64:A85,[4]Sheet3!$B$121:$B$201:'[4]Sheet3'!$C$47:$C$201,2,0)</f>
        <v>#REF!</v>
      </c>
    </row>
    <row r="65" spans="1:3">
      <c r="A65" s="3" t="s">
        <v>263</v>
      </c>
      <c r="C65" t="e">
        <f>VLOOKUP(A65:A86,[4]Sheet3!$B$121:$B$201:'[4]Sheet3'!$C$47:$C$201,2,0)</f>
        <v>#REF!</v>
      </c>
    </row>
    <row r="66" spans="1:3">
      <c r="A66" s="3" t="s">
        <v>264</v>
      </c>
      <c r="C66" t="e">
        <f>VLOOKUP(A66:A87,[4]Sheet3!$B$121:$B$201:'[4]Sheet3'!$C$47:$C$201,2,0)</f>
        <v>#REF!</v>
      </c>
    </row>
    <row r="67" spans="1:3">
      <c r="A67" s="3" t="s">
        <v>265</v>
      </c>
      <c r="C67" t="e">
        <f>VLOOKUP(A67:A88,[4]Sheet3!$B$121:$B$201:'[4]Sheet3'!$C$47:$C$201,2,0)</f>
        <v>#REF!</v>
      </c>
    </row>
    <row r="68" spans="1:3">
      <c r="A68" s="3" t="s">
        <v>266</v>
      </c>
      <c r="C68" t="e">
        <f>VLOOKUP(A68:A89,[4]Sheet3!$B$121:$B$201:'[4]Sheet3'!$C$47:$C$201,2,0)</f>
        <v>#REF!</v>
      </c>
    </row>
    <row r="69" spans="1:3">
      <c r="A69" s="3" t="s">
        <v>267</v>
      </c>
      <c r="C69" t="e">
        <f>VLOOKUP(A69:A90,[4]Sheet3!$B$121:$B$201:'[4]Sheet3'!$C$47:$C$201,2,0)</f>
        <v>#REF!</v>
      </c>
    </row>
    <row r="70" spans="1:3">
      <c r="A70" s="3" t="s">
        <v>268</v>
      </c>
      <c r="C70" t="e">
        <f>VLOOKUP(A70:A91,[4]Sheet3!$B$121:$B$201:'[4]Sheet3'!$C$47:$C$201,2,0)</f>
        <v>#REF!</v>
      </c>
    </row>
    <row r="71" spans="1:3">
      <c r="A71" s="3" t="s">
        <v>269</v>
      </c>
      <c r="C71" t="e">
        <f>VLOOKUP(A71:A92,[4]Sheet3!$B$121:$B$201:'[4]Sheet3'!$C$47:$C$201,2,0)</f>
        <v>#REF!</v>
      </c>
    </row>
    <row r="72" spans="1:3">
      <c r="A72" s="3" t="s">
        <v>270</v>
      </c>
      <c r="C72" t="e">
        <f>VLOOKUP(A72:A93,[4]Sheet3!$B$121:$B$201:'[4]Sheet3'!$C$47:$C$201,2,0)</f>
        <v>#REF!</v>
      </c>
    </row>
    <row r="73" spans="1:3">
      <c r="A73" s="3" t="s">
        <v>271</v>
      </c>
      <c r="C73" s="3" t="s">
        <v>271</v>
      </c>
    </row>
    <row r="74" spans="1:3">
      <c r="A74" s="3" t="s">
        <v>272</v>
      </c>
      <c r="C74" t="e">
        <f>VLOOKUP(A74:A95,[4]Sheet3!$B$121:$B$201:'[4]Sheet3'!$C$47:$C$201,2,0)</f>
        <v>#REF!</v>
      </c>
    </row>
    <row r="75" spans="1:3">
      <c r="A75" s="3" t="s">
        <v>273</v>
      </c>
      <c r="C75" t="e">
        <f>VLOOKUP(A75:A96,[4]Sheet3!$B$121:$B$201:'[4]Sheet3'!$C$47:$C$201,2,0)</f>
        <v>#REF!</v>
      </c>
    </row>
    <row r="76" spans="1:3">
      <c r="A76" s="3" t="s">
        <v>274</v>
      </c>
      <c r="C76" t="e">
        <f>VLOOKUP(A76:A97,[4]Sheet3!$B$121:$B$201:'[4]Sheet3'!$C$47:$C$201,2,0)</f>
        <v>#REF!</v>
      </c>
    </row>
    <row r="77" spans="1:3">
      <c r="A77" s="3" t="s">
        <v>275</v>
      </c>
      <c r="C77" t="e">
        <f>VLOOKUP(A77:A98,[4]Sheet3!$B$121:$B$201:'[4]Sheet3'!$C$47:$C$201,2,0)</f>
        <v>#REF!</v>
      </c>
    </row>
    <row r="78" spans="1:3">
      <c r="A78" s="3" t="s">
        <v>276</v>
      </c>
      <c r="C78" t="s">
        <v>456</v>
      </c>
    </row>
    <row r="79" spans="1:3">
      <c r="A79" s="3" t="s">
        <v>277</v>
      </c>
      <c r="C79" t="s">
        <v>457</v>
      </c>
    </row>
    <row r="80" spans="1:3">
      <c r="A80" s="3" t="s">
        <v>277</v>
      </c>
      <c r="C80" t="s">
        <v>457</v>
      </c>
    </row>
    <row r="81" spans="1:3">
      <c r="A81" s="3" t="s">
        <v>293</v>
      </c>
      <c r="C81" t="s">
        <v>458</v>
      </c>
    </row>
    <row r="82" spans="1:3">
      <c r="A82" s="3" t="s">
        <v>277</v>
      </c>
      <c r="C82" t="s">
        <v>457</v>
      </c>
    </row>
    <row r="83" spans="1:3">
      <c r="A83" s="3" t="s">
        <v>296</v>
      </c>
      <c r="C83" s="3" t="s">
        <v>296</v>
      </c>
    </row>
    <row r="84" spans="1:3">
      <c r="A84" s="3" t="s">
        <v>319</v>
      </c>
      <c r="C84" t="e">
        <f>VLOOKUP(A84:A109,[3]工作表1!$A$4:$A$229:'[3]工作表1'!$B$4:$B$229,2,0)</f>
        <v>#REF!</v>
      </c>
    </row>
    <row r="85" spans="1:3">
      <c r="A85" s="3" t="s">
        <v>319</v>
      </c>
      <c r="C85" t="e">
        <f>VLOOKUP(A85:A110,[3]工作表1!$A$4:$A$229:'[3]工作表1'!$B$4:$B$229,2,0)</f>
        <v>#REF!</v>
      </c>
    </row>
    <row r="86" spans="1:3">
      <c r="A86" s="3" t="s">
        <v>319</v>
      </c>
      <c r="C86" t="e">
        <f>VLOOKUP(A86:A111,[3]工作表1!$A$4:$A$229:'[3]工作表1'!$B$4:$B$229,2,0)</f>
        <v>#REF!</v>
      </c>
    </row>
    <row r="87" spans="1:3">
      <c r="A87" s="3" t="s">
        <v>319</v>
      </c>
      <c r="C87" t="e">
        <f>VLOOKUP(A87:A112,[3]工作表1!$A$4:$A$229:'[3]工作表1'!$B$4:$B$229,2,0)</f>
        <v>#REF!</v>
      </c>
    </row>
    <row r="88" spans="1:3">
      <c r="A88" s="31" t="s">
        <v>423</v>
      </c>
      <c r="C88" s="31" t="s">
        <v>459</v>
      </c>
    </row>
    <row r="89" spans="1:3">
      <c r="A89" s="31" t="s">
        <v>425</v>
      </c>
      <c r="C89" t="s">
        <v>460</v>
      </c>
    </row>
    <row r="90" spans="1:3">
      <c r="A90" s="31" t="s">
        <v>424</v>
      </c>
      <c r="C90" t="e">
        <f>VLOOKUP(A90:A115,[3]工作表1!$A$4:$A$229:'[3]工作表1'!$B$4:$B$229,2,0)</f>
        <v>#REF!</v>
      </c>
    </row>
    <row r="91" spans="1:3">
      <c r="A91" s="31" t="s">
        <v>425</v>
      </c>
      <c r="C91" t="s">
        <v>461</v>
      </c>
    </row>
    <row r="92" spans="1:3">
      <c r="A92" s="31" t="s">
        <v>426</v>
      </c>
      <c r="C92" s="31" t="s">
        <v>426</v>
      </c>
    </row>
    <row r="93" spans="1:3">
      <c r="A93" s="32" t="s">
        <v>247</v>
      </c>
      <c r="C93" t="e">
        <f>VLOOKUP(A93:A118,[3]工作表1!$A$4:$A$229:'[3]工作表1'!$B$4:$B$229,2,0)</f>
        <v>#REF!</v>
      </c>
    </row>
    <row r="94" spans="1:3">
      <c r="A94" s="31" t="s">
        <v>427</v>
      </c>
      <c r="C94" t="e">
        <f>VLOOKUP(A94:A119,[3]工作表1!$A$4:$A$229:'[3]工作表1'!$B$4:$B$229,2,0)</f>
        <v>#REF!</v>
      </c>
    </row>
    <row r="95" spans="1:3">
      <c r="A95" s="31" t="s">
        <v>428</v>
      </c>
      <c r="C95" t="e">
        <f>VLOOKUP(A95:A120,[3]工作表1!$A$4:$A$229:'[3]工作表1'!$B$4:$B$229,2,0)</f>
        <v>#REF!</v>
      </c>
    </row>
    <row r="96" spans="1:3">
      <c r="A96" s="31" t="s">
        <v>429</v>
      </c>
      <c r="C96" t="s">
        <v>462</v>
      </c>
    </row>
    <row r="97" spans="1:3">
      <c r="A97" s="31" t="s">
        <v>430</v>
      </c>
      <c r="C97" s="31" t="s">
        <v>430</v>
      </c>
    </row>
    <row r="98" spans="1:3">
      <c r="A98" s="31" t="s">
        <v>431</v>
      </c>
      <c r="C98" t="e">
        <f>VLOOKUP(A98:A123,[3]工作表1!$A$4:$A$229:'[3]工作表1'!$B$4:$B$229,2,0)</f>
        <v>#REF!</v>
      </c>
    </row>
    <row r="99" spans="1:3">
      <c r="A99" s="31" t="s">
        <v>432</v>
      </c>
      <c r="C99" t="e">
        <f>VLOOKUP(A99:A124,[3]工作表1!$A$4:$A$229:'[3]工作表1'!$B$4:$B$229,2,0)</f>
        <v>#REF!</v>
      </c>
    </row>
    <row r="100" spans="1:3">
      <c r="A100" s="31" t="s">
        <v>432</v>
      </c>
      <c r="C100" t="e">
        <f>VLOOKUP(A100:A125,[3]工作表1!$A$4:$A$229:'[3]工作表1'!$B$4:$B$229,2,0)</f>
        <v>#REF!</v>
      </c>
    </row>
    <row r="101" spans="1:3">
      <c r="A101" s="31" t="s">
        <v>432</v>
      </c>
      <c r="C101" t="e">
        <f>VLOOKUP(A101:A126,[3]工作表1!$A$4:$A$229:'[3]工作表1'!$B$4:$B$229,2,0)</f>
        <v>#REF!</v>
      </c>
    </row>
    <row r="102" spans="1:3">
      <c r="A102" s="31" t="s">
        <v>432</v>
      </c>
      <c r="C102" t="e">
        <f>VLOOKUP(A102:A127,[3]工作表1!$A$4:$A$229:'[3]工作表1'!$B$4:$B$229,2,0)</f>
        <v>#REF!</v>
      </c>
    </row>
    <row r="103" spans="1:3">
      <c r="A103" s="31" t="s">
        <v>433</v>
      </c>
      <c r="C103" s="31" t="s">
        <v>433</v>
      </c>
    </row>
    <row r="104" spans="1:3">
      <c r="A104" s="9" t="s">
        <v>278</v>
      </c>
      <c r="C104" t="e">
        <f>VLOOKUP(A104:A129,[3]工作表1!$A$4:$A$229:'[3]工作表1'!$B$4:$B$229,2,0)</f>
        <v>#REF!</v>
      </c>
    </row>
    <row r="105" spans="1:3">
      <c r="A105" s="9" t="s">
        <v>98</v>
      </c>
      <c r="C105" t="e">
        <f>VLOOKUP(A105:A130,[3]工作表1!$A$4:$A$229:'[3]工作表1'!$B$4:$B$229,2,0)</f>
        <v>#REF!</v>
      </c>
    </row>
    <row r="106" spans="1:3">
      <c r="A106" s="9" t="s">
        <v>97</v>
      </c>
      <c r="C106" t="e">
        <f>VLOOKUP(A106:A131,[3]工作表1!$A$4:$A$229:'[3]工作表1'!$B$4:$B$229,2,0)</f>
        <v>#REF!</v>
      </c>
    </row>
    <row r="107" spans="1:3">
      <c r="A107" s="9" t="s">
        <v>279</v>
      </c>
      <c r="C107" t="e">
        <f>VLOOKUP(A107:A132,[3]工作表1!$A$4:$A$229:'[3]工作表1'!$B$4:$B$229,2,0)</f>
        <v>#REF!</v>
      </c>
    </row>
    <row r="108" spans="1:3">
      <c r="A108" s="9" t="s">
        <v>279</v>
      </c>
      <c r="C108" t="e">
        <f>VLOOKUP(A108:A133,[3]工作表1!$A$4:$A$229:'[3]工作表1'!$B$4:$B$229,2,0)</f>
        <v>#REF!</v>
      </c>
    </row>
    <row r="109" spans="1:3">
      <c r="A109" s="3" t="s">
        <v>280</v>
      </c>
      <c r="C109" t="e">
        <f>VLOOKUP(A109:A152,[3]装备需求!$B$2:$B$69:'[3]装备需求'!$H$2:$H$69,7,0)</f>
        <v>#REF!</v>
      </c>
    </row>
    <row r="110" spans="1:3">
      <c r="A110" s="3" t="s">
        <v>281</v>
      </c>
      <c r="C110" t="e">
        <f>VLOOKUP(A110:A153,[3]装备需求!$B$2:$B$69:'[3]装备需求'!$H$2:$H$69,7,0)</f>
        <v>#REF!</v>
      </c>
    </row>
    <row r="111" spans="1:3">
      <c r="A111" s="3" t="s">
        <v>110</v>
      </c>
      <c r="C111" t="e">
        <f>VLOOKUP(A111:A154,[3]装备需求!$B$2:$B$69:'[3]装备需求'!$H$2:$H$69,7,0)</f>
        <v>#REF!</v>
      </c>
    </row>
    <row r="112" spans="1:3">
      <c r="A112" s="3" t="s">
        <v>170</v>
      </c>
      <c r="C112" t="e">
        <f>VLOOKUP(A112:A155,[3]装备需求!$B$2:$B$69:'[3]装备需求'!$H$2:$H$69,7,0)</f>
        <v>#REF!</v>
      </c>
    </row>
    <row r="113" spans="1:4" s="41" customFormat="1">
      <c r="A113" s="40" t="s">
        <v>463</v>
      </c>
      <c r="C113" s="41" t="e">
        <f>VLOOKUP(A113:A156,[3]装备需求!$B$2:$B$69:'[3]装备需求'!$H$2:$H$69,7,0)</f>
        <v>#REF!</v>
      </c>
      <c r="D113" s="41" t="e">
        <f>C113&amp;"碎片"</f>
        <v>#REF!</v>
      </c>
    </row>
    <row r="114" spans="1:4">
      <c r="A114" s="9" t="s">
        <v>464</v>
      </c>
      <c r="C114" t="e">
        <f>VLOOKUP(A114:A157,[3]装备需求!$B$2:$B$69:'[3]装备需求'!$H$2:$H$69,7,0)</f>
        <v>#REF!</v>
      </c>
      <c r="D114" s="41" t="e">
        <f t="shared" ref="D114:D152" si="0">C114&amp;"碎片"</f>
        <v>#REF!</v>
      </c>
    </row>
    <row r="115" spans="1:4">
      <c r="A115" s="9" t="s">
        <v>465</v>
      </c>
      <c r="C115" t="e">
        <f>VLOOKUP(A115:A158,[3]装备需求!$B$2:$B$69:'[3]装备需求'!$H$2:$H$69,7,0)</f>
        <v>#REF!</v>
      </c>
      <c r="D115" s="41" t="e">
        <f t="shared" si="0"/>
        <v>#REF!</v>
      </c>
    </row>
    <row r="116" spans="1:4">
      <c r="A116" s="9" t="s">
        <v>466</v>
      </c>
      <c r="C116" t="e">
        <f>VLOOKUP(A116:A159,[3]装备需求!$B$2:$B$69:'[3]装备需求'!$H$2:$H$69,7,0)</f>
        <v>#REF!</v>
      </c>
      <c r="D116" s="41" t="e">
        <f t="shared" si="0"/>
        <v>#REF!</v>
      </c>
    </row>
    <row r="117" spans="1:4">
      <c r="A117" s="9" t="s">
        <v>467</v>
      </c>
      <c r="C117" t="e">
        <f>VLOOKUP(A117:A160,[3]装备需求!$B$2:$B$69:'[3]装备需求'!$H$2:$H$69,7,0)</f>
        <v>#REF!</v>
      </c>
      <c r="D117" s="41" t="e">
        <f t="shared" si="0"/>
        <v>#REF!</v>
      </c>
    </row>
    <row r="118" spans="1:4">
      <c r="A118" s="9" t="s">
        <v>468</v>
      </c>
      <c r="C118" t="e">
        <f>VLOOKUP(A118:A161,[3]装备需求!$B$2:$B$69:'[3]装备需求'!$H$2:$H$69,7,0)</f>
        <v>#REF!</v>
      </c>
      <c r="D118" s="41" t="e">
        <f t="shared" si="0"/>
        <v>#REF!</v>
      </c>
    </row>
    <row r="119" spans="1:4">
      <c r="A119" s="9" t="s">
        <v>469</v>
      </c>
      <c r="C119" t="e">
        <f>VLOOKUP(A119:A162,[3]装备需求!$B$2:$B$69:'[3]装备需求'!$H$2:$H$69,7,0)</f>
        <v>#REF!</v>
      </c>
      <c r="D119" s="41" t="e">
        <f t="shared" si="0"/>
        <v>#REF!</v>
      </c>
    </row>
    <row r="120" spans="1:4">
      <c r="A120" s="9" t="s">
        <v>470</v>
      </c>
      <c r="C120" t="e">
        <f>VLOOKUP(A120:A163,[3]装备需求!$B$2:$B$69:'[3]装备需求'!$H$2:$H$69,7,0)</f>
        <v>#REF!</v>
      </c>
      <c r="D120" s="41" t="e">
        <f t="shared" si="0"/>
        <v>#REF!</v>
      </c>
    </row>
    <row r="121" spans="1:4">
      <c r="A121" s="9" t="s">
        <v>463</v>
      </c>
      <c r="C121" t="e">
        <f>VLOOKUP(A121:A164,[3]装备需求!$B$2:$B$69:'[3]装备需求'!$H$2:$H$69,7,0)</f>
        <v>#REF!</v>
      </c>
      <c r="D121" s="41" t="e">
        <f t="shared" si="0"/>
        <v>#REF!</v>
      </c>
    </row>
    <row r="122" spans="1:4">
      <c r="A122" s="9" t="s">
        <v>464</v>
      </c>
      <c r="C122" t="e">
        <f>VLOOKUP(A122:A165,[3]装备需求!$B$2:$B$69:'[3]装备需求'!$H$2:$H$69,7,0)</f>
        <v>#REF!</v>
      </c>
      <c r="D122" s="41" t="e">
        <f t="shared" si="0"/>
        <v>#REF!</v>
      </c>
    </row>
    <row r="123" spans="1:4">
      <c r="A123" s="9" t="s">
        <v>465</v>
      </c>
      <c r="C123" t="e">
        <f>VLOOKUP(A123:A166,[3]装备需求!$B$2:$B$69:'[3]装备需求'!$H$2:$H$69,7,0)</f>
        <v>#REF!</v>
      </c>
      <c r="D123" s="41" t="e">
        <f t="shared" si="0"/>
        <v>#REF!</v>
      </c>
    </row>
    <row r="124" spans="1:4">
      <c r="A124" s="9" t="s">
        <v>466</v>
      </c>
      <c r="C124" t="e">
        <f>VLOOKUP(A124:A167,[3]装备需求!$B$2:$B$69:'[3]装备需求'!$H$2:$H$69,7,0)</f>
        <v>#REF!</v>
      </c>
      <c r="D124" s="41" t="e">
        <f t="shared" si="0"/>
        <v>#REF!</v>
      </c>
    </row>
    <row r="125" spans="1:4">
      <c r="A125" s="9" t="s">
        <v>467</v>
      </c>
      <c r="C125" t="e">
        <f>VLOOKUP(A125:A168,[3]装备需求!$B$2:$B$69:'[3]装备需求'!$H$2:$H$69,7,0)</f>
        <v>#REF!</v>
      </c>
      <c r="D125" s="41" t="e">
        <f t="shared" si="0"/>
        <v>#REF!</v>
      </c>
    </row>
    <row r="126" spans="1:4">
      <c r="A126" s="9" t="s">
        <v>468</v>
      </c>
      <c r="C126" t="e">
        <f>VLOOKUP(A126:A169,[3]装备需求!$B$2:$B$69:'[3]装备需求'!$H$2:$H$69,7,0)</f>
        <v>#REF!</v>
      </c>
      <c r="D126" s="41" t="e">
        <f t="shared" si="0"/>
        <v>#REF!</v>
      </c>
    </row>
    <row r="127" spans="1:4">
      <c r="A127" s="9" t="s">
        <v>469</v>
      </c>
      <c r="C127" t="e">
        <f>VLOOKUP(A127:A170,[3]装备需求!$B$2:$B$69:'[3]装备需求'!$H$2:$H$69,7,0)</f>
        <v>#REF!</v>
      </c>
      <c r="D127" s="41" t="e">
        <f t="shared" si="0"/>
        <v>#REF!</v>
      </c>
    </row>
    <row r="128" spans="1:4">
      <c r="A128" s="9" t="s">
        <v>470</v>
      </c>
      <c r="C128" t="e">
        <f>VLOOKUP(A128:A171,[3]装备需求!$B$2:$B$69:'[3]装备需求'!$H$2:$H$69,7,0)</f>
        <v>#REF!</v>
      </c>
      <c r="D128" s="41" t="e">
        <f t="shared" si="0"/>
        <v>#REF!</v>
      </c>
    </row>
    <row r="129" spans="1:4">
      <c r="A129" s="9" t="s">
        <v>471</v>
      </c>
      <c r="C129" t="e">
        <f>VLOOKUP(A129:A172,[3]装备需求!$B$2:$B$69:'[3]装备需求'!$H$2:$H$69,7,0)</f>
        <v>#REF!</v>
      </c>
      <c r="D129" s="41" t="e">
        <f t="shared" si="0"/>
        <v>#REF!</v>
      </c>
    </row>
    <row r="130" spans="1:4">
      <c r="A130" s="9" t="s">
        <v>472</v>
      </c>
      <c r="C130" t="e">
        <f>VLOOKUP(A130:A173,[3]装备需求!$B$2:$B$69:'[3]装备需求'!$H$2:$H$69,7,0)</f>
        <v>#REF!</v>
      </c>
      <c r="D130" s="41" t="e">
        <f t="shared" si="0"/>
        <v>#REF!</v>
      </c>
    </row>
    <row r="131" spans="1:4">
      <c r="A131" s="9" t="s">
        <v>473</v>
      </c>
      <c r="C131" t="e">
        <f>VLOOKUP(A131:A174,[3]装备需求!$B$2:$B$69:'[3]装备需求'!$H$2:$H$69,7,0)</f>
        <v>#REF!</v>
      </c>
      <c r="D131" s="41" t="e">
        <f t="shared" si="0"/>
        <v>#REF!</v>
      </c>
    </row>
    <row r="132" spans="1:4">
      <c r="A132" s="9" t="s">
        <v>474</v>
      </c>
      <c r="C132" t="e">
        <f>VLOOKUP(A132:A175,[3]装备需求!$B$2:$B$69:'[3]装备需求'!$H$2:$H$69,7,0)</f>
        <v>#REF!</v>
      </c>
      <c r="D132" s="41" t="e">
        <f t="shared" si="0"/>
        <v>#REF!</v>
      </c>
    </row>
    <row r="133" spans="1:4">
      <c r="A133" s="9" t="s">
        <v>475</v>
      </c>
      <c r="C133" t="e">
        <f>VLOOKUP(A133:A176,[3]装备需求!$B$2:$B$69:'[3]装备需求'!$H$2:$H$69,7,0)</f>
        <v>#REF!</v>
      </c>
      <c r="D133" s="41" t="e">
        <f t="shared" si="0"/>
        <v>#REF!</v>
      </c>
    </row>
    <row r="134" spans="1:4">
      <c r="A134" s="9" t="s">
        <v>476</v>
      </c>
      <c r="C134" t="e">
        <f>VLOOKUP(A134:A177,[3]装备需求!$B$2:$B$69:'[3]装备需求'!$H$2:$H$69,7,0)</f>
        <v>#REF!</v>
      </c>
      <c r="D134" s="41" t="e">
        <f t="shared" si="0"/>
        <v>#REF!</v>
      </c>
    </row>
    <row r="135" spans="1:4">
      <c r="A135" s="9" t="s">
        <v>477</v>
      </c>
      <c r="C135" t="e">
        <f>VLOOKUP(A135:A178,[3]装备需求!$B$2:$B$69:'[3]装备需求'!$H$2:$H$69,7,0)</f>
        <v>#REF!</v>
      </c>
      <c r="D135" s="41" t="e">
        <f t="shared" si="0"/>
        <v>#REF!</v>
      </c>
    </row>
    <row r="136" spans="1:4">
      <c r="A136" s="9" t="s">
        <v>478</v>
      </c>
      <c r="C136" t="e">
        <f>VLOOKUP(A136:A179,[3]装备需求!$B$2:$B$69:'[3]装备需求'!$H$2:$H$69,7,0)</f>
        <v>#REF!</v>
      </c>
      <c r="D136" s="41" t="e">
        <f t="shared" si="0"/>
        <v>#REF!</v>
      </c>
    </row>
    <row r="137" spans="1:4">
      <c r="A137" s="9" t="s">
        <v>479</v>
      </c>
      <c r="C137" t="e">
        <f>VLOOKUP(A137:A180,[3]装备需求!$B$2:$B$69:'[3]装备需求'!$H$2:$H$69,7,0)</f>
        <v>#REF!</v>
      </c>
      <c r="D137" s="41" t="e">
        <f t="shared" si="0"/>
        <v>#REF!</v>
      </c>
    </row>
    <row r="138" spans="1:4">
      <c r="A138" s="9" t="s">
        <v>480</v>
      </c>
      <c r="C138" t="e">
        <f>VLOOKUP(A138:A181,[3]装备需求!$B$2:$B$69:'[3]装备需求'!$H$2:$H$69,7,0)</f>
        <v>#REF!</v>
      </c>
      <c r="D138" s="41" t="e">
        <f t="shared" si="0"/>
        <v>#REF!</v>
      </c>
    </row>
    <row r="139" spans="1:4">
      <c r="A139" s="9" t="s">
        <v>481</v>
      </c>
      <c r="C139" t="e">
        <f>VLOOKUP(A139:A182,[3]装备需求!$B$2:$B$69:'[3]装备需求'!$H$2:$H$69,7,0)</f>
        <v>#REF!</v>
      </c>
      <c r="D139" s="41" t="e">
        <f t="shared" si="0"/>
        <v>#REF!</v>
      </c>
    </row>
    <row r="140" spans="1:4">
      <c r="A140" s="9" t="s">
        <v>482</v>
      </c>
      <c r="C140" t="e">
        <f>VLOOKUP(A140:A183,[3]装备需求!$B$2:$B$69:'[3]装备需求'!$H$2:$H$69,7,0)</f>
        <v>#REF!</v>
      </c>
      <c r="D140" s="41" t="e">
        <f t="shared" si="0"/>
        <v>#REF!</v>
      </c>
    </row>
    <row r="141" spans="1:4">
      <c r="A141" s="9" t="s">
        <v>483</v>
      </c>
      <c r="C141" t="e">
        <f>VLOOKUP(A141:A184,[3]装备需求!$B$2:$B$69:'[3]装备需求'!$H$2:$H$69,7,0)</f>
        <v>#REF!</v>
      </c>
      <c r="D141" s="41" t="e">
        <f t="shared" si="0"/>
        <v>#REF!</v>
      </c>
    </row>
    <row r="142" spans="1:4">
      <c r="A142" s="9" t="s">
        <v>484</v>
      </c>
      <c r="C142" t="e">
        <f>VLOOKUP(A142:A185,[3]装备需求!$B$2:$B$69:'[3]装备需求'!$H$2:$H$69,7,0)</f>
        <v>#REF!</v>
      </c>
      <c r="D142" s="41" t="e">
        <f t="shared" si="0"/>
        <v>#REF!</v>
      </c>
    </row>
    <row r="143" spans="1:4">
      <c r="A143" s="9" t="s">
        <v>485</v>
      </c>
      <c r="C143" t="e">
        <f>VLOOKUP(A143:A186,[3]装备需求!$B$2:$B$69:'[3]装备需求'!$H$2:$H$69,7,0)</f>
        <v>#REF!</v>
      </c>
      <c r="D143" s="41" t="e">
        <f t="shared" si="0"/>
        <v>#REF!</v>
      </c>
    </row>
    <row r="144" spans="1:4">
      <c r="A144" s="9" t="s">
        <v>486</v>
      </c>
      <c r="C144" t="e">
        <f>VLOOKUP(A144:A187,[3]装备需求!$B$2:$B$69:'[3]装备需求'!$H$2:$H$69,7,0)</f>
        <v>#REF!</v>
      </c>
      <c r="D144" s="41" t="e">
        <f t="shared" si="0"/>
        <v>#REF!</v>
      </c>
    </row>
    <row r="145" spans="1:17">
      <c r="A145" s="9" t="s">
        <v>487</v>
      </c>
      <c r="C145" t="e">
        <f>VLOOKUP(A145:A188,[3]装备需求!$B$2:$B$69:'[3]装备需求'!$H$2:$H$69,7,0)</f>
        <v>#REF!</v>
      </c>
      <c r="D145" s="41" t="e">
        <f t="shared" si="0"/>
        <v>#REF!</v>
      </c>
    </row>
    <row r="146" spans="1:17">
      <c r="A146" s="9" t="s">
        <v>488</v>
      </c>
      <c r="C146" t="e">
        <f>VLOOKUP(A146:A189,[3]装备需求!$B$2:$B$69:'[3]装备需求'!$H$2:$H$69,7,0)</f>
        <v>#REF!</v>
      </c>
      <c r="D146" s="41" t="e">
        <f t="shared" si="0"/>
        <v>#REF!</v>
      </c>
    </row>
    <row r="147" spans="1:17">
      <c r="A147" s="9" t="s">
        <v>489</v>
      </c>
      <c r="C147" t="e">
        <f>VLOOKUP(A147:A190,[3]装备需求!$B$2:$B$69:'[3]装备需求'!$H$2:$H$69,7,0)</f>
        <v>#REF!</v>
      </c>
      <c r="D147" s="41" t="e">
        <f t="shared" si="0"/>
        <v>#REF!</v>
      </c>
    </row>
    <row r="148" spans="1:17">
      <c r="A148" s="9" t="s">
        <v>490</v>
      </c>
      <c r="C148" t="e">
        <f>VLOOKUP(A148:A191,[3]装备需求!$B$2:$B$69:'[3]装备需求'!$H$2:$H$69,7,0)</f>
        <v>#REF!</v>
      </c>
      <c r="D148" s="41" t="e">
        <f t="shared" si="0"/>
        <v>#REF!</v>
      </c>
    </row>
    <row r="149" spans="1:17">
      <c r="A149" s="9" t="s">
        <v>491</v>
      </c>
      <c r="C149" t="e">
        <f>VLOOKUP(A149:A192,[3]装备需求!$B$2:$B$69:'[3]装备需求'!$H$2:$H$69,7,0)</f>
        <v>#REF!</v>
      </c>
      <c r="D149" s="41" t="e">
        <f t="shared" si="0"/>
        <v>#REF!</v>
      </c>
    </row>
    <row r="150" spans="1:17">
      <c r="A150" s="9" t="s">
        <v>492</v>
      </c>
      <c r="C150" t="e">
        <f>VLOOKUP(A150:A193,[3]装备需求!$B$2:$B$69:'[3]装备需求'!$H$2:$H$69,7,0)</f>
        <v>#REF!</v>
      </c>
      <c r="D150" s="41" t="e">
        <f t="shared" si="0"/>
        <v>#REF!</v>
      </c>
    </row>
    <row r="151" spans="1:17">
      <c r="A151" s="9" t="s">
        <v>493</v>
      </c>
      <c r="C151" t="e">
        <f>VLOOKUP(A151:A194,[3]装备需求!$B$2:$B$69:'[3]装备需求'!$H$2:$H$69,7,0)</f>
        <v>#REF!</v>
      </c>
      <c r="D151" s="41" t="e">
        <f t="shared" si="0"/>
        <v>#REF!</v>
      </c>
    </row>
    <row r="152" spans="1:17">
      <c r="A152" s="9" t="s">
        <v>494</v>
      </c>
      <c r="C152" t="e">
        <f>VLOOKUP(A152:A195,[3]装备需求!$B$2:$B$69:'[3]装备需求'!$H$2:$H$69,7,0)</f>
        <v>#REF!</v>
      </c>
      <c r="D152" s="41" t="e">
        <f t="shared" si="0"/>
        <v>#REF!</v>
      </c>
    </row>
    <row r="153" spans="1:17">
      <c r="A153" s="19" t="s">
        <v>436</v>
      </c>
    </row>
    <row r="154" spans="1:17">
      <c r="A154" s="19" t="s">
        <v>436</v>
      </c>
    </row>
    <row r="155" spans="1:17">
      <c r="A155" s="19" t="s">
        <v>436</v>
      </c>
    </row>
    <row r="156" spans="1:17">
      <c r="A156" s="19" t="s">
        <v>436</v>
      </c>
    </row>
    <row r="157" spans="1:17">
      <c r="A157" s="19" t="s">
        <v>437</v>
      </c>
    </row>
    <row r="158" spans="1:17">
      <c r="A158" s="19" t="s">
        <v>437</v>
      </c>
    </row>
    <row r="159" spans="1:17">
      <c r="A159" s="19" t="s">
        <v>438</v>
      </c>
    </row>
    <row r="160" spans="1:17">
      <c r="A160" s="3" t="s">
        <v>331</v>
      </c>
      <c r="B160" t="s">
        <v>647</v>
      </c>
      <c r="C160" t="e">
        <f>VLOOKUP(A49:A160,[2]工作表1!$B$2:$B$252:'[2]工作表1'!$C$2:$C$252,2,0)</f>
        <v>#REF!</v>
      </c>
      <c r="D160" t="str">
        <f>B160&amp;"碎片"</f>
        <v>皮丘碎片</v>
      </c>
      <c r="G160" t="s">
        <v>386</v>
      </c>
      <c r="H160" t="e">
        <f>VLOOKUP(G160:G293,[2]工作表1!$B$2:$B$156:'[2]工作表1'!$C$2:$C$156,2,0)</f>
        <v>#REF!</v>
      </c>
      <c r="I160" t="e">
        <f>VLOOKUP(G160:G293,[5]Sheet1!$B$6:$B$10544:'[5]Sheet1'!$I$6:$I$10544,8,0)</f>
        <v>#REF!</v>
      </c>
      <c r="J160" t="e">
        <f>VLOOKUP(I160:I293,[2]工作表1!$A$2:$A$252:'[2]工作表1'!$C$2:$C$252,3,0)</f>
        <v>#REF!</v>
      </c>
      <c r="K160" t="s">
        <v>821</v>
      </c>
      <c r="L160" t="str">
        <f>"主线副本"&amp;K160</f>
        <v>主线副本瑜伽王关卡掉落</v>
      </c>
      <c r="O160" s="3" t="s">
        <v>331</v>
      </c>
      <c r="P160" t="e">
        <f>VLOOKUP(O160:O227,[2]工作表1!$B$2:$B$156:'[2]工作表1'!$C$2:$C$156,2,0)</f>
        <v>#REF!</v>
      </c>
      <c r="Q160" t="e">
        <f>P160&amp;"巡逻后产出"</f>
        <v>#REF!</v>
      </c>
    </row>
    <row r="161" spans="1:17">
      <c r="A161" s="3" t="s">
        <v>331</v>
      </c>
      <c r="B161" t="s">
        <v>647</v>
      </c>
      <c r="C161" t="e">
        <f>VLOOKUP(A50:A161,[2]工作表1!$B$2:$B$252:'[2]工作表1'!$C$2:$C$252,2,0)</f>
        <v>#REF!</v>
      </c>
      <c r="D161" t="str">
        <f t="shared" ref="D161:D224" si="1">B161&amp;"碎片"</f>
        <v>皮丘碎片</v>
      </c>
      <c r="G161" t="s">
        <v>819</v>
      </c>
      <c r="H161" t="e">
        <f>VLOOKUP(G161:G294,[2]工作表1!$B$2:$B$156:'[2]工作表1'!$C$2:$C$156,2,0)</f>
        <v>#REF!</v>
      </c>
      <c r="I161" t="e">
        <f>VLOOKUP(G161:G294,[5]Sheet1!$B$6:$B$10544:'[5]Sheet1'!$I$6:$I$10544,8,0)</f>
        <v>#REF!</v>
      </c>
      <c r="J161" t="e">
        <f>VLOOKUP(I161:I294,[2]工作表1!$A$2:$A$252:'[2]工作表1'!$C$2:$C$252,3,0)</f>
        <v>#REF!</v>
      </c>
      <c r="K161" t="s">
        <v>822</v>
      </c>
      <c r="L161" t="str">
        <f t="shared" ref="L161:L224" si="2">"主线副本"&amp;K161</f>
        <v>主线副本大钳蟹关卡掉落</v>
      </c>
      <c r="O161" s="3" t="s">
        <v>339</v>
      </c>
      <c r="P161" t="e">
        <f>VLOOKUP(O161:O228,[2]工作表1!$B$2:$B$156:'[2]工作表1'!$C$2:$C$156,2,0)</f>
        <v>#REF!</v>
      </c>
      <c r="Q161" t="e">
        <f t="shared" ref="Q161:Q224" si="3">P161&amp;"巡逻后产出"</f>
        <v>#REF!</v>
      </c>
    </row>
    <row r="162" spans="1:17">
      <c r="A162" s="3" t="s">
        <v>697</v>
      </c>
      <c r="B162" t="s">
        <v>702</v>
      </c>
      <c r="C162" t="e">
        <f>VLOOKUP(A51:A162,[2]工作表1!$B$2:$B$252:'[2]工作表1'!$C$2:$C$252,2,0)</f>
        <v>#REF!</v>
      </c>
      <c r="D162" t="str">
        <f t="shared" si="1"/>
        <v>蚊香蝌蚪碎片</v>
      </c>
      <c r="G162" t="s">
        <v>332</v>
      </c>
      <c r="H162" t="e">
        <f>VLOOKUP(G162:G295,[2]工作表1!$B$2:$B$156:'[2]工作表1'!$C$2:$C$156,2,0)</f>
        <v>#REF!</v>
      </c>
      <c r="I162" t="e">
        <f>VLOOKUP(G162:G295,[5]Sheet1!$B$6:$B$10544:'[5]Sheet1'!$I$6:$I$10544,8,0)</f>
        <v>#REF!</v>
      </c>
      <c r="J162" t="e">
        <f>VLOOKUP(I162:I295,[2]工作表1!$A$2:$A$252:'[2]工作表1'!$C$2:$C$252,3,0)</f>
        <v>#REF!</v>
      </c>
      <c r="K162" t="s">
        <v>823</v>
      </c>
      <c r="L162" t="str">
        <f t="shared" si="2"/>
        <v>主线副本小拳石关卡掉落</v>
      </c>
      <c r="O162" s="3" t="s">
        <v>351</v>
      </c>
      <c r="P162" t="e">
        <f>VLOOKUP(O162:O229,[2]工作表1!$B$2:$B$156:'[2]工作表1'!$C$2:$C$156,2,0)</f>
        <v>#REF!</v>
      </c>
      <c r="Q162" t="e">
        <f t="shared" si="3"/>
        <v>#REF!</v>
      </c>
    </row>
    <row r="163" spans="1:17">
      <c r="A163" s="3" t="s">
        <v>339</v>
      </c>
      <c r="B163" t="s">
        <v>702</v>
      </c>
      <c r="C163" t="e">
        <f>VLOOKUP(A52:A163,[2]工作表1!$B$2:$B$252:'[2]工作表1'!$C$2:$C$252,2,0)</f>
        <v>#REF!</v>
      </c>
      <c r="D163" t="str">
        <f t="shared" si="1"/>
        <v>蚊香蝌蚪碎片</v>
      </c>
      <c r="G163" t="s">
        <v>331</v>
      </c>
      <c r="H163" t="e">
        <f>VLOOKUP(G163:G296,[2]工作表1!$B$2:$B$156:'[2]工作表1'!$C$2:$C$156,2,0)</f>
        <v>#REF!</v>
      </c>
      <c r="I163" t="e">
        <f>VLOOKUP(G163:G296,[5]Sheet1!$B$6:$B$10544:'[5]Sheet1'!$I$6:$I$10544,8,0)</f>
        <v>#REF!</v>
      </c>
      <c r="J163" t="e">
        <f>VLOOKUP(I163:I296,[2]工作表1!$A$2:$A$252:'[2]工作表1'!$C$2:$C$252,3,0)</f>
        <v>#REF!</v>
      </c>
      <c r="K163" t="s">
        <v>824</v>
      </c>
      <c r="L163" t="str">
        <f t="shared" si="2"/>
        <v>主线副本皮丘关卡掉落</v>
      </c>
      <c r="O163" s="3" t="s">
        <v>340</v>
      </c>
      <c r="P163" t="e">
        <f>VLOOKUP(O163:O230,[2]工作表1!$B$2:$B$156:'[2]工作表1'!$C$2:$C$156,2,0)</f>
        <v>#REF!</v>
      </c>
      <c r="Q163" t="e">
        <f t="shared" si="3"/>
        <v>#REF!</v>
      </c>
    </row>
    <row r="164" spans="1:17">
      <c r="A164" s="3" t="s">
        <v>339</v>
      </c>
      <c r="B164" t="s">
        <v>702</v>
      </c>
      <c r="C164" t="e">
        <f>VLOOKUP(A53:A164,[2]工作表1!$B$2:$B$252:'[2]工作表1'!$C$2:$C$252,2,0)</f>
        <v>#REF!</v>
      </c>
      <c r="D164" t="str">
        <f t="shared" si="1"/>
        <v>蚊香蝌蚪碎片</v>
      </c>
      <c r="G164" t="s">
        <v>770</v>
      </c>
      <c r="H164" t="e">
        <f>VLOOKUP(G164:G297,[2]工作表1!$B$2:$B$156:'[2]工作表1'!$C$2:$C$156,2,0)</f>
        <v>#REF!</v>
      </c>
      <c r="I164" t="e">
        <f>VLOOKUP(G164:G297,[5]Sheet1!$B$6:$B$10544:'[5]Sheet1'!$I$6:$I$10544,8,0)</f>
        <v>#REF!</v>
      </c>
      <c r="J164" t="e">
        <f>VLOOKUP(I164:I297,[2]工作表1!$A$2:$A$252:'[2]工作表1'!$C$2:$C$252,3,0)</f>
        <v>#REF!</v>
      </c>
      <c r="K164" t="s">
        <v>825</v>
      </c>
      <c r="L164" t="str">
        <f t="shared" si="2"/>
        <v>主线副本雨翅蝶关卡掉落</v>
      </c>
      <c r="O164" s="3" t="s">
        <v>330</v>
      </c>
      <c r="P164" t="e">
        <f>VLOOKUP(O164:O231,[2]工作表1!$B$2:$B$156:'[2]工作表1'!$C$2:$C$156,2,0)</f>
        <v>#REF!</v>
      </c>
      <c r="Q164" t="e">
        <f t="shared" si="3"/>
        <v>#REF!</v>
      </c>
    </row>
    <row r="165" spans="1:17">
      <c r="A165" s="3" t="s">
        <v>351</v>
      </c>
      <c r="B165" t="s">
        <v>703</v>
      </c>
      <c r="C165" t="e">
        <f>VLOOKUP(A54:A165,[2]工作表1!$B$2:$B$252:'[2]工作表1'!$C$2:$C$252,2,0)</f>
        <v>#REF!</v>
      </c>
      <c r="D165" t="str">
        <f t="shared" si="1"/>
        <v>穿山鼠碎片</v>
      </c>
      <c r="G165" t="s">
        <v>322</v>
      </c>
      <c r="H165" t="e">
        <f>VLOOKUP(G165:G298,[2]工作表1!$B$2:$B$156:'[2]工作表1'!$C$2:$C$156,2,0)</f>
        <v>#REF!</v>
      </c>
      <c r="I165" t="e">
        <f>VLOOKUP(G165:G298,[5]Sheet1!$B$6:$B$10544:'[5]Sheet1'!$I$6:$I$10544,8,0)</f>
        <v>#REF!</v>
      </c>
      <c r="J165" t="e">
        <f>VLOOKUP(I165:I298,[2]工作表1!$A$2:$A$252:'[2]工作表1'!$C$2:$C$252,3,0)</f>
        <v>#REF!</v>
      </c>
      <c r="K165" t="s">
        <v>826</v>
      </c>
      <c r="L165" t="str">
        <f t="shared" si="2"/>
        <v>主线副本六尾关卡掉落</v>
      </c>
      <c r="O165" s="3" t="s">
        <v>366</v>
      </c>
      <c r="P165" t="e">
        <f>VLOOKUP(O165:O232,[2]工作表1!$B$2:$B$156:'[2]工作表1'!$C$2:$C$156,2,0)</f>
        <v>#REF!</v>
      </c>
      <c r="Q165" t="e">
        <f t="shared" si="3"/>
        <v>#REF!</v>
      </c>
    </row>
    <row r="166" spans="1:17">
      <c r="A166" s="3" t="s">
        <v>351</v>
      </c>
      <c r="B166" t="s">
        <v>703</v>
      </c>
      <c r="C166" t="e">
        <f>VLOOKUP(A55:A166,[2]工作表1!$B$2:$B$252:'[2]工作表1'!$C$2:$C$252,2,0)</f>
        <v>#REF!</v>
      </c>
      <c r="D166" t="str">
        <f t="shared" si="1"/>
        <v>穿山鼠碎片</v>
      </c>
      <c r="G166" t="s">
        <v>398</v>
      </c>
      <c r="H166" t="e">
        <f>VLOOKUP(G166:G299,[2]工作表1!$B$2:$B$156:'[2]工作表1'!$C$2:$C$156,2,0)</f>
        <v>#REF!</v>
      </c>
      <c r="I166" t="e">
        <f>VLOOKUP(G166:G299,[5]Sheet1!$B$6:$B$10544:'[5]Sheet1'!$I$6:$I$10544,8,0)</f>
        <v>#REF!</v>
      </c>
      <c r="J166" t="e">
        <f>VLOOKUP(I166:I299,[2]工作表1!$A$2:$A$252:'[2]工作表1'!$C$2:$C$252,3,0)</f>
        <v>#REF!</v>
      </c>
      <c r="K166" t="s">
        <v>827</v>
      </c>
      <c r="L166" t="str">
        <f t="shared" si="2"/>
        <v>主线副本艾比郎关卡掉落</v>
      </c>
      <c r="O166" s="3" t="s">
        <v>353</v>
      </c>
      <c r="P166" t="e">
        <f>VLOOKUP(O166:O233,[2]工作表1!$B$2:$B$156:'[2]工作表1'!$C$2:$C$156,2,0)</f>
        <v>#REF!</v>
      </c>
      <c r="Q166" t="e">
        <f t="shared" si="3"/>
        <v>#REF!</v>
      </c>
    </row>
    <row r="167" spans="1:17">
      <c r="A167" s="3" t="s">
        <v>351</v>
      </c>
      <c r="B167" t="s">
        <v>703</v>
      </c>
      <c r="C167" t="e">
        <f>VLOOKUP(A56:A167,[2]工作表1!$B$2:$B$252:'[2]工作表1'!$C$2:$C$252,2,0)</f>
        <v>#REF!</v>
      </c>
      <c r="D167" t="str">
        <f t="shared" si="1"/>
        <v>穿山鼠碎片</v>
      </c>
      <c r="G167" t="s">
        <v>327</v>
      </c>
      <c r="H167" t="e">
        <f>VLOOKUP(G167:G300,[2]工作表1!$B$2:$B$156:'[2]工作表1'!$C$2:$C$156,2,0)</f>
        <v>#REF!</v>
      </c>
      <c r="I167" t="e">
        <f>VLOOKUP(G167:G300,[5]Sheet1!$B$6:$B$10544:'[5]Sheet1'!$I$6:$I$10544,8,0)</f>
        <v>#REF!</v>
      </c>
      <c r="J167" t="e">
        <f>VLOOKUP(I167:I300,[2]工作表1!$A$2:$A$252:'[2]工作表1'!$C$2:$C$252,3,0)</f>
        <v>#REF!</v>
      </c>
      <c r="K167" t="s">
        <v>828</v>
      </c>
      <c r="L167" t="str">
        <f t="shared" si="2"/>
        <v>主线副本烈雀关卡掉落</v>
      </c>
      <c r="O167" s="3" t="s">
        <v>394</v>
      </c>
      <c r="P167" t="e">
        <f>VLOOKUP(O167:O234,[2]工作表1!$B$2:$B$156:'[2]工作表1'!$C$2:$C$156,2,0)</f>
        <v>#REF!</v>
      </c>
      <c r="Q167" t="e">
        <f t="shared" si="3"/>
        <v>#REF!</v>
      </c>
    </row>
    <row r="168" spans="1:17">
      <c r="A168" s="3" t="s">
        <v>330</v>
      </c>
      <c r="B168" t="s">
        <v>586</v>
      </c>
      <c r="C168" t="e">
        <f>VLOOKUP(A57:A168,[2]工作表1!$B$2:$B$252:'[2]工作表1'!$C$2:$C$252,2,0)</f>
        <v>#REF!</v>
      </c>
      <c r="D168" t="str">
        <f t="shared" si="1"/>
        <v>火球鼠碎片</v>
      </c>
      <c r="G168" t="s">
        <v>374</v>
      </c>
      <c r="H168" t="e">
        <f>VLOOKUP(G168:G301,[2]工作表1!$B$2:$B$156:'[2]工作表1'!$C$2:$C$156,2,0)</f>
        <v>#REF!</v>
      </c>
      <c r="I168" t="e">
        <f>VLOOKUP(G168:G301,[5]Sheet1!$B$6:$B$10544:'[5]Sheet1'!$I$6:$I$10544,8,0)</f>
        <v>#REF!</v>
      </c>
      <c r="J168" t="e">
        <f>VLOOKUP(I168:I301,[2]工作表1!$A$2:$A$252:'[2]工作表1'!$C$2:$C$252,3,0)</f>
        <v>#REF!</v>
      </c>
      <c r="K168" t="s">
        <v>822</v>
      </c>
      <c r="L168" t="str">
        <f t="shared" si="2"/>
        <v>主线副本大钳蟹关卡掉落</v>
      </c>
      <c r="O168" s="3" t="s">
        <v>341</v>
      </c>
      <c r="P168" t="e">
        <f>VLOOKUP(O168:O235,[2]工作表1!$B$2:$B$156:'[2]工作表1'!$C$2:$C$156,2,0)</f>
        <v>#REF!</v>
      </c>
      <c r="Q168" t="e">
        <f t="shared" si="3"/>
        <v>#REF!</v>
      </c>
    </row>
    <row r="169" spans="1:17">
      <c r="A169" s="3" t="s">
        <v>330</v>
      </c>
      <c r="B169" t="s">
        <v>586</v>
      </c>
      <c r="C169" t="e">
        <f>VLOOKUP(A58:A169,[2]工作表1!$B$2:$B$252:'[2]工作表1'!$C$2:$C$252,2,0)</f>
        <v>#REF!</v>
      </c>
      <c r="D169" t="str">
        <f t="shared" si="1"/>
        <v>火球鼠碎片</v>
      </c>
      <c r="G169" t="s">
        <v>771</v>
      </c>
      <c r="H169" t="e">
        <f>VLOOKUP(G169:G302,[2]工作表1!$B$2:$B$156:'[2]工作表1'!$C$2:$C$156,2,0)</f>
        <v>#REF!</v>
      </c>
      <c r="I169" t="e">
        <f>VLOOKUP(G169:G302,[5]Sheet1!$B$6:$B$10544:'[5]Sheet1'!$I$6:$I$10544,8,0)</f>
        <v>#REF!</v>
      </c>
      <c r="J169" t="e">
        <f>VLOOKUP(I169:I302,[2]工作表1!$A$2:$A$252:'[2]工作表1'!$C$2:$C$252,3,0)</f>
        <v>#REF!</v>
      </c>
      <c r="K169" t="s">
        <v>829</v>
      </c>
      <c r="L169" t="str">
        <f t="shared" si="2"/>
        <v>主线副本卡蒂狗关卡掉落</v>
      </c>
      <c r="O169" s="3" t="s">
        <v>352</v>
      </c>
      <c r="P169" t="e">
        <f>VLOOKUP(O169:O236,[2]工作表1!$B$2:$B$156:'[2]工作表1'!$C$2:$C$156,2,0)</f>
        <v>#REF!</v>
      </c>
      <c r="Q169" t="e">
        <f t="shared" si="3"/>
        <v>#REF!</v>
      </c>
    </row>
    <row r="170" spans="1:17">
      <c r="A170" s="3" t="s">
        <v>366</v>
      </c>
      <c r="B170" t="s">
        <v>704</v>
      </c>
      <c r="C170" t="e">
        <f>VLOOKUP(A59:A170,[2]工作表1!$B$2:$B$252:'[2]工作表1'!$C$2:$C$252,2,0)</f>
        <v>#REF!</v>
      </c>
      <c r="D170" t="str">
        <f t="shared" si="1"/>
        <v>壶壶碎片</v>
      </c>
      <c r="G170" t="s">
        <v>373</v>
      </c>
      <c r="H170" t="e">
        <f>VLOOKUP(G170:G303,[2]工作表1!$B$2:$B$156:'[2]工作表1'!$C$2:$C$156,2,0)</f>
        <v>#REF!</v>
      </c>
      <c r="I170" t="e">
        <f>VLOOKUP(G170:G303,[5]Sheet1!$B$6:$B$10544:'[5]Sheet1'!$I$6:$I$10544,8,0)</f>
        <v>#REF!</v>
      </c>
      <c r="J170" t="e">
        <f>VLOOKUP(I170:I303,[2]工作表1!$A$2:$A$252:'[2]工作表1'!$C$2:$C$252,3,0)</f>
        <v>#REF!</v>
      </c>
      <c r="K170" t="s">
        <v>830</v>
      </c>
      <c r="L170" t="str">
        <f t="shared" si="2"/>
        <v>主线副本大岩蛇关卡掉落</v>
      </c>
      <c r="O170" s="3" t="s">
        <v>381</v>
      </c>
      <c r="P170" t="e">
        <f>VLOOKUP(O170:O237,[2]工作表1!$B$2:$B$156:'[2]工作表1'!$C$2:$C$156,2,0)</f>
        <v>#REF!</v>
      </c>
      <c r="Q170" t="e">
        <f t="shared" si="3"/>
        <v>#REF!</v>
      </c>
    </row>
    <row r="171" spans="1:17">
      <c r="A171" s="3" t="s">
        <v>366</v>
      </c>
      <c r="B171" t="s">
        <v>704</v>
      </c>
      <c r="C171" t="e">
        <f>VLOOKUP(A60:A171,[2]工作表1!$B$2:$B$252:'[2]工作表1'!$C$2:$C$252,2,0)</f>
        <v>#REF!</v>
      </c>
      <c r="D171" t="str">
        <f t="shared" si="1"/>
        <v>壶壶碎片</v>
      </c>
      <c r="G171" t="s">
        <v>367</v>
      </c>
      <c r="H171" t="e">
        <f>VLOOKUP(G171:G304,[2]工作表1!$B$2:$B$156:'[2]工作表1'!$C$2:$C$156,2,0)</f>
        <v>#REF!</v>
      </c>
      <c r="I171" t="e">
        <f>VLOOKUP(G171:G304,[5]Sheet1!$B$6:$B$10544:'[5]Sheet1'!$I$6:$I$10544,8,0)</f>
        <v>#REF!</v>
      </c>
      <c r="J171" t="e">
        <f>VLOOKUP(I171:I304,[2]工作表1!$A$2:$A$252:'[2]工作表1'!$C$2:$C$252,3,0)</f>
        <v>#REF!</v>
      </c>
      <c r="K171" t="s">
        <v>831</v>
      </c>
      <c r="L171" t="str">
        <f t="shared" si="2"/>
        <v>主线副本乘龙关卡掉落</v>
      </c>
      <c r="O171" s="3" t="s">
        <v>363</v>
      </c>
      <c r="P171" t="e">
        <f>VLOOKUP(O171:O238,[2]工作表1!$B$2:$B$156:'[2]工作表1'!$C$2:$C$156,2,0)</f>
        <v>#REF!</v>
      </c>
      <c r="Q171" t="e">
        <f t="shared" si="3"/>
        <v>#REF!</v>
      </c>
    </row>
    <row r="172" spans="1:17">
      <c r="A172" s="3" t="s">
        <v>353</v>
      </c>
      <c r="B172" t="s">
        <v>587</v>
      </c>
      <c r="C172" t="e">
        <f>VLOOKUP(A61:A172,[2]工作表1!$B$2:$B$252:'[2]工作表1'!$C$2:$C$252,2,0)</f>
        <v>#REF!</v>
      </c>
      <c r="D172" t="str">
        <f t="shared" si="1"/>
        <v>未知图腾碎片</v>
      </c>
      <c r="G172" t="s">
        <v>608</v>
      </c>
      <c r="H172" t="e">
        <f>VLOOKUP(G172:G305,[2]工作表1!$B$2:$B$156:'[2]工作表1'!$C$2:$C$156,2,0)</f>
        <v>#REF!</v>
      </c>
      <c r="I172" t="e">
        <f>VLOOKUP(G172:G305,[5]Sheet1!$B$6:$B$10544:'[5]Sheet1'!$I$6:$I$10544,8,0)</f>
        <v>#REF!</v>
      </c>
      <c r="J172" t="e">
        <f>VLOOKUP(I172:I305,[2]工作表1!$A$2:$A$252:'[2]工作表1'!$C$2:$C$252,3,0)</f>
        <v>#REF!</v>
      </c>
      <c r="K172" t="s">
        <v>832</v>
      </c>
      <c r="L172" t="str">
        <f t="shared" si="2"/>
        <v>主线副本美丽花关卡掉落</v>
      </c>
      <c r="O172" s="3" t="s">
        <v>378</v>
      </c>
      <c r="P172" t="e">
        <f>VLOOKUP(O172:O239,[2]工作表1!$B$2:$B$156:'[2]工作表1'!$C$2:$C$156,2,0)</f>
        <v>#REF!</v>
      </c>
      <c r="Q172" t="e">
        <f t="shared" si="3"/>
        <v>#REF!</v>
      </c>
    </row>
    <row r="173" spans="1:17">
      <c r="A173" s="39" t="s">
        <v>353</v>
      </c>
      <c r="B173" t="s">
        <v>587</v>
      </c>
      <c r="C173" t="e">
        <f>VLOOKUP(A62:A173,[2]工作表1!$B$2:$B$252:'[2]工作表1'!$C$2:$C$252,2,0)</f>
        <v>#REF!</v>
      </c>
      <c r="D173" t="str">
        <f t="shared" si="1"/>
        <v>未知图腾碎片</v>
      </c>
      <c r="G173" t="s">
        <v>772</v>
      </c>
      <c r="H173" t="e">
        <f>VLOOKUP(G173:G306,[2]工作表1!$B$2:$B$156:'[2]工作表1'!$C$2:$C$156,2,0)</f>
        <v>#REF!</v>
      </c>
      <c r="I173" t="e">
        <f>VLOOKUP(G173:G306,[5]Sheet1!$B$6:$B$10544:'[5]Sheet1'!$I$6:$I$10544,8,0)</f>
        <v>#REF!</v>
      </c>
      <c r="J173" t="e">
        <f>VLOOKUP(I173:I306,[2]工作表1!$A$2:$A$252:'[2]工作表1'!$C$2:$C$252,3,0)</f>
        <v>#REF!</v>
      </c>
      <c r="K173" t="s">
        <v>833</v>
      </c>
      <c r="L173" t="str">
        <f t="shared" si="2"/>
        <v>主线副本大舌头关卡掉落</v>
      </c>
      <c r="O173" s="3" t="s">
        <v>379</v>
      </c>
      <c r="P173" t="e">
        <f>VLOOKUP(O173:O240,[2]工作表1!$B$2:$B$156:'[2]工作表1'!$C$2:$C$156,2,0)</f>
        <v>#REF!</v>
      </c>
      <c r="Q173" t="e">
        <f t="shared" si="3"/>
        <v>#REF!</v>
      </c>
    </row>
    <row r="174" spans="1:17">
      <c r="A174" s="39" t="s">
        <v>394</v>
      </c>
      <c r="B174" t="s">
        <v>644</v>
      </c>
      <c r="C174" t="e">
        <f>VLOOKUP(A63:A174,[2]工作表1!$B$2:$B$252:'[2]工作表1'!$C$2:$C$252,2,0)</f>
        <v>#REF!</v>
      </c>
      <c r="D174" t="str">
        <f t="shared" si="1"/>
        <v>沙瓦郎碎片</v>
      </c>
      <c r="G174" t="s">
        <v>773</v>
      </c>
      <c r="H174" t="e">
        <f>VLOOKUP(G174:G307,[2]工作表1!$B$2:$B$156:'[2]工作表1'!$C$2:$C$156,2,0)</f>
        <v>#REF!</v>
      </c>
      <c r="I174" t="e">
        <f>VLOOKUP(G174:G307,[5]Sheet1!$B$6:$B$10544:'[5]Sheet1'!$I$6:$I$10544,8,0)</f>
        <v>#REF!</v>
      </c>
      <c r="J174" t="e">
        <f>VLOOKUP(I174:I307,[2]工作表1!$A$2:$A$252:'[2]工作表1'!$C$2:$C$252,3,0)</f>
        <v>#REF!</v>
      </c>
      <c r="K174" t="s">
        <v>834</v>
      </c>
      <c r="L174" t="str">
        <f t="shared" si="2"/>
        <v>主线副本化石翼龙关卡掉落</v>
      </c>
      <c r="O174" s="3" t="s">
        <v>367</v>
      </c>
      <c r="P174" t="e">
        <f>VLOOKUP(O174:O241,[2]工作表1!$B$2:$B$156:'[2]工作表1'!$C$2:$C$156,2,0)</f>
        <v>#REF!</v>
      </c>
      <c r="Q174" t="e">
        <f t="shared" si="3"/>
        <v>#REF!</v>
      </c>
    </row>
    <row r="175" spans="1:17">
      <c r="A175" s="39" t="s">
        <v>352</v>
      </c>
      <c r="B175" t="s">
        <v>705</v>
      </c>
      <c r="C175" t="e">
        <f>VLOOKUP(A64:A175,[2]工作表1!$B$2:$B$252:'[2]工作表1'!$C$2:$C$252,2,0)</f>
        <v>#REF!</v>
      </c>
      <c r="D175" t="str">
        <f t="shared" si="1"/>
        <v>熊宝宝碎片</v>
      </c>
      <c r="G175" t="s">
        <v>347</v>
      </c>
      <c r="H175" t="e">
        <f>VLOOKUP(G175:G308,[2]工作表1!$B$2:$B$156:'[2]工作表1'!$C$2:$C$156,2,0)</f>
        <v>#REF!</v>
      </c>
      <c r="I175" t="e">
        <f>VLOOKUP(G175:G308,[5]Sheet1!$B$6:$B$10544:'[5]Sheet1'!$I$6:$I$10544,8,0)</f>
        <v>#REF!</v>
      </c>
      <c r="J175" t="e">
        <f>VLOOKUP(I175:I308,[2]工作表1!$A$2:$A$252:'[2]工作表1'!$C$2:$C$252,3,0)</f>
        <v>#REF!</v>
      </c>
      <c r="K175" t="s">
        <v>835</v>
      </c>
      <c r="L175" t="str">
        <f t="shared" si="2"/>
        <v>主线副本大钢蛇关卡掉落</v>
      </c>
      <c r="O175" s="3" t="s">
        <v>368</v>
      </c>
      <c r="P175" t="e">
        <f>VLOOKUP(O175:O242,[2]工作表1!$B$2:$B$156:'[2]工作表1'!$C$2:$C$156,2,0)</f>
        <v>#REF!</v>
      </c>
      <c r="Q175" t="e">
        <f t="shared" si="3"/>
        <v>#REF!</v>
      </c>
    </row>
    <row r="176" spans="1:17">
      <c r="A176" s="39" t="s">
        <v>352</v>
      </c>
      <c r="B176" t="s">
        <v>705</v>
      </c>
      <c r="C176" t="e">
        <f>VLOOKUP(A65:A176,[2]工作表1!$B$2:$B$252:'[2]工作表1'!$C$2:$C$252,2,0)</f>
        <v>#REF!</v>
      </c>
      <c r="D176" t="str">
        <f t="shared" si="1"/>
        <v>熊宝宝碎片</v>
      </c>
      <c r="G176" t="s">
        <v>612</v>
      </c>
      <c r="H176" t="e">
        <f>VLOOKUP(G176:G309,[2]工作表1!$B$2:$B$156:'[2]工作表1'!$C$2:$C$156,2,0)</f>
        <v>#REF!</v>
      </c>
      <c r="I176" t="e">
        <f>VLOOKUP(G176:G309,[5]Sheet1!$B$6:$B$10544:'[5]Sheet1'!$I$6:$I$10544,8,0)</f>
        <v>#REF!</v>
      </c>
      <c r="J176" t="e">
        <f>VLOOKUP(I176:I309,[2]工作表1!$A$2:$A$252:'[2]工作表1'!$C$2:$C$252,3,0)</f>
        <v>#REF!</v>
      </c>
      <c r="K176" t="s">
        <v>836</v>
      </c>
      <c r="L176" t="str">
        <f t="shared" si="2"/>
        <v>主线副本吸盘魔偶关卡掉落</v>
      </c>
      <c r="O176" s="3" t="s">
        <v>369</v>
      </c>
      <c r="P176" t="e">
        <f>VLOOKUP(O176:O243,[2]工作表1!$B$2:$B$156:'[2]工作表1'!$C$2:$C$156,2,0)</f>
        <v>#REF!</v>
      </c>
      <c r="Q176" t="e">
        <f t="shared" si="3"/>
        <v>#REF!</v>
      </c>
    </row>
    <row r="177" spans="1:17">
      <c r="A177" s="39" t="s">
        <v>381</v>
      </c>
      <c r="B177" t="s">
        <v>706</v>
      </c>
      <c r="C177" t="e">
        <f>VLOOKUP(A66:A177,[2]工作表1!$B$2:$B$252:'[2]工作表1'!$C$2:$C$252,2,0)</f>
        <v>#REF!</v>
      </c>
      <c r="D177" t="str">
        <f t="shared" si="1"/>
        <v>飞天螳螂碎片</v>
      </c>
      <c r="G177" t="s">
        <v>604</v>
      </c>
      <c r="H177" t="e">
        <f>VLOOKUP(G177:G310,[2]工作表1!$B$2:$B$156:'[2]工作表1'!$C$2:$C$156,2,0)</f>
        <v>#REF!</v>
      </c>
      <c r="I177" t="e">
        <f>VLOOKUP(G177:G310,[5]Sheet1!$B$6:$B$10544:'[5]Sheet1'!$I$6:$I$10544,8,0)</f>
        <v>#REF!</v>
      </c>
      <c r="J177" t="e">
        <f>VLOOKUP(I177:I310,[2]工作表1!$A$2:$A$252:'[2]工作表1'!$C$2:$C$252,3,0)</f>
        <v>#REF!</v>
      </c>
      <c r="K177" t="s">
        <v>837</v>
      </c>
      <c r="L177" t="str">
        <f t="shared" si="2"/>
        <v>主线副本小磁怪关卡掉落</v>
      </c>
      <c r="O177" s="3" t="s">
        <v>380</v>
      </c>
      <c r="P177" t="e">
        <f>VLOOKUP(O177:O244,[2]工作表1!$B$2:$B$156:'[2]工作表1'!$C$2:$C$156,2,0)</f>
        <v>#REF!</v>
      </c>
      <c r="Q177" t="e">
        <f t="shared" si="3"/>
        <v>#REF!</v>
      </c>
    </row>
    <row r="178" spans="1:17">
      <c r="A178" s="3" t="s">
        <v>381</v>
      </c>
      <c r="B178" t="s">
        <v>706</v>
      </c>
      <c r="C178" t="e">
        <f>VLOOKUP(A67:A178,[2]工作表1!$B$2:$B$252:'[2]工作表1'!$C$2:$C$252,2,0)</f>
        <v>#REF!</v>
      </c>
      <c r="D178" t="str">
        <f t="shared" si="1"/>
        <v>飞天螳螂碎片</v>
      </c>
      <c r="G178" t="s">
        <v>774</v>
      </c>
      <c r="H178" t="e">
        <f>VLOOKUP(G178:G311,[2]工作表1!$B$2:$B$156:'[2]工作表1'!$C$2:$C$156,2,0)</f>
        <v>#REF!</v>
      </c>
      <c r="I178" t="e">
        <f>VLOOKUP(G178:G311,[5]Sheet1!$B$6:$B$10544:'[5]Sheet1'!$I$6:$I$10544,8,0)</f>
        <v>#REF!</v>
      </c>
      <c r="J178" t="e">
        <f>VLOOKUP(I178:I311,[2]工作表1!$A$2:$A$252:'[2]工作表1'!$C$2:$C$252,3,0)</f>
        <v>#REF!</v>
      </c>
      <c r="K178" t="s">
        <v>838</v>
      </c>
      <c r="L178" t="str">
        <f t="shared" si="2"/>
        <v>主线副本迷唇姐关卡掉落</v>
      </c>
      <c r="O178" s="3" t="s">
        <v>338</v>
      </c>
      <c r="P178" t="e">
        <f>VLOOKUP(O178:O245,[2]工作表1!$B$2:$B$156:'[2]工作表1'!$C$2:$C$156,2,0)</f>
        <v>#REF!</v>
      </c>
      <c r="Q178" t="e">
        <f t="shared" si="3"/>
        <v>#REF!</v>
      </c>
    </row>
    <row r="179" spans="1:17">
      <c r="A179" s="3" t="s">
        <v>363</v>
      </c>
      <c r="B179" t="s">
        <v>707</v>
      </c>
      <c r="C179" t="e">
        <f>VLOOKUP(A68:A179,[2]工作表1!$B$2:$B$252:'[2]工作表1'!$C$2:$C$252,2,0)</f>
        <v>#REF!</v>
      </c>
      <c r="D179" t="str">
        <f t="shared" si="1"/>
        <v>可拉可拉碎片</v>
      </c>
      <c r="G179" t="s">
        <v>775</v>
      </c>
      <c r="H179" t="e">
        <f>VLOOKUP(G179:G312,[2]工作表1!$B$2:$B$156:'[2]工作表1'!$C$2:$C$156,2,0)</f>
        <v>#REF!</v>
      </c>
      <c r="I179" t="e">
        <f>VLOOKUP(G179:G312,[5]Sheet1!$B$6:$B$10544:'[5]Sheet1'!$I$6:$I$10544,8,0)</f>
        <v>#REF!</v>
      </c>
      <c r="J179" t="e">
        <f>VLOOKUP(I179:I312,[2]工作表1!$A$2:$A$252:'[2]工作表1'!$C$2:$C$252,3,0)</f>
        <v>#REF!</v>
      </c>
      <c r="K179" t="s">
        <v>839</v>
      </c>
      <c r="L179" t="str">
        <f t="shared" si="2"/>
        <v>主线副本凯诺战士关卡掉落</v>
      </c>
      <c r="O179" s="3" t="s">
        <v>342</v>
      </c>
      <c r="P179" t="e">
        <f>VLOOKUP(O179:O246,[2]工作表1!$B$2:$B$156:'[2]工作表1'!$C$2:$C$156,2,0)</f>
        <v>#REF!</v>
      </c>
      <c r="Q179" t="e">
        <f t="shared" si="3"/>
        <v>#REF!</v>
      </c>
    </row>
    <row r="180" spans="1:17">
      <c r="A180" s="3" t="s">
        <v>363</v>
      </c>
      <c r="B180" t="s">
        <v>707</v>
      </c>
      <c r="C180" t="e">
        <f>VLOOKUP(A69:A180,[2]工作表1!$B$2:$B$252:'[2]工作表1'!$C$2:$C$252,2,0)</f>
        <v>#REF!</v>
      </c>
      <c r="D180" t="str">
        <f t="shared" si="1"/>
        <v>可拉可拉碎片</v>
      </c>
      <c r="G180" t="s">
        <v>365</v>
      </c>
      <c r="H180" t="e">
        <f>VLOOKUP(G180:G313,[2]工作表1!$B$2:$B$156:'[2]工作表1'!$C$2:$C$156,2,0)</f>
        <v>#REF!</v>
      </c>
      <c r="I180" t="e">
        <f>VLOOKUP(G180:G313,[5]Sheet1!$B$6:$B$10544:'[5]Sheet1'!$I$6:$I$10544,8,0)</f>
        <v>#REF!</v>
      </c>
      <c r="J180" t="e">
        <f>VLOOKUP(I180:I313,[2]工作表1!$A$2:$A$252:'[2]工作表1'!$C$2:$C$252,3,0)</f>
        <v>#REF!</v>
      </c>
      <c r="K180" t="s">
        <v>840</v>
      </c>
      <c r="L180" t="str">
        <f t="shared" si="2"/>
        <v>主线副本毛球关卡掉落</v>
      </c>
      <c r="O180" s="3" t="s">
        <v>343</v>
      </c>
      <c r="P180" t="e">
        <f>VLOOKUP(O180:O247,[2]工作表1!$B$2:$B$156:'[2]工作表1'!$C$2:$C$156,2,0)</f>
        <v>#REF!</v>
      </c>
      <c r="Q180" t="e">
        <f t="shared" si="3"/>
        <v>#REF!</v>
      </c>
    </row>
    <row r="181" spans="1:17">
      <c r="A181" s="3" t="s">
        <v>378</v>
      </c>
      <c r="B181" t="s">
        <v>650</v>
      </c>
      <c r="C181" t="e">
        <f>VLOOKUP(A70:A181,[2]工作表1!$B$2:$B$252:'[2]工作表1'!$C$2:$C$252,2,0)</f>
        <v>#REF!</v>
      </c>
      <c r="D181" t="str">
        <f t="shared" si="1"/>
        <v>波克比碎片</v>
      </c>
      <c r="G181" t="s">
        <v>776</v>
      </c>
      <c r="H181" t="e">
        <f>VLOOKUP(G181:G314,[2]工作表1!$B$2:$B$156:'[2]工作表1'!$C$2:$C$156,2,0)</f>
        <v>#REF!</v>
      </c>
      <c r="I181" t="e">
        <f>VLOOKUP(G181:G314,[5]Sheet1!$B$6:$B$10544:'[5]Sheet1'!$I$6:$I$10544,8,0)</f>
        <v>#REF!</v>
      </c>
      <c r="J181" t="e">
        <f>VLOOKUP(I181:I314,[2]工作表1!$A$2:$A$252:'[2]工作表1'!$C$2:$C$252,3,0)</f>
        <v>#REF!</v>
      </c>
      <c r="K181" t="s">
        <v>841</v>
      </c>
      <c r="L181" t="str">
        <f t="shared" si="2"/>
        <v>主线副本派拉斯关卡掉落</v>
      </c>
      <c r="O181" s="3" t="s">
        <v>354</v>
      </c>
      <c r="P181" t="e">
        <f>VLOOKUP(O181:O248,[2]工作表1!$B$2:$B$156:'[2]工作表1'!$C$2:$C$156,2,0)</f>
        <v>#REF!</v>
      </c>
      <c r="Q181" t="e">
        <f t="shared" si="3"/>
        <v>#REF!</v>
      </c>
    </row>
    <row r="182" spans="1:17">
      <c r="A182" s="3" t="s">
        <v>378</v>
      </c>
      <c r="B182" t="s">
        <v>650</v>
      </c>
      <c r="C182" t="e">
        <f>VLOOKUP(A71:A182,[2]工作表1!$B$2:$B$252:'[2]工作表1'!$C$2:$C$252,2,0)</f>
        <v>#REF!</v>
      </c>
      <c r="D182" t="str">
        <f t="shared" si="1"/>
        <v>波克比碎片</v>
      </c>
      <c r="G182" t="s">
        <v>339</v>
      </c>
      <c r="H182" t="e">
        <f>VLOOKUP(G182:G315,[2]工作表1!$B$2:$B$156:'[2]工作表1'!$C$2:$C$156,2,0)</f>
        <v>#REF!</v>
      </c>
      <c r="I182" t="e">
        <f>VLOOKUP(G182:G315,[5]Sheet1!$B$6:$B$10544:'[5]Sheet1'!$I$6:$I$10544,8,0)</f>
        <v>#REF!</v>
      </c>
      <c r="J182" t="e">
        <f>VLOOKUP(I182:I315,[2]工作表1!$A$2:$A$252:'[2]工作表1'!$C$2:$C$252,3,0)</f>
        <v>#REF!</v>
      </c>
      <c r="K182" t="s">
        <v>842</v>
      </c>
      <c r="L182" t="str">
        <f t="shared" si="2"/>
        <v>主线副本蚊香蝌蚪关卡掉落</v>
      </c>
      <c r="O182" s="3" t="s">
        <v>355</v>
      </c>
      <c r="P182" t="e">
        <f>VLOOKUP(O182:O249,[2]工作表1!$B$2:$B$156:'[2]工作表1'!$C$2:$C$156,2,0)</f>
        <v>#REF!</v>
      </c>
      <c r="Q182" t="e">
        <f t="shared" si="3"/>
        <v>#REF!</v>
      </c>
    </row>
    <row r="183" spans="1:17">
      <c r="A183" s="3" t="s">
        <v>379</v>
      </c>
      <c r="B183" t="s">
        <v>708</v>
      </c>
      <c r="C183" t="e">
        <f>VLOOKUP(A72:A183,[2]工作表1!$B$2:$B$252:'[2]工作表1'!$C$2:$C$252,2,0)</f>
        <v>#REF!</v>
      </c>
      <c r="D183" t="str">
        <f t="shared" si="1"/>
        <v>超音蝠碎片</v>
      </c>
      <c r="G183" t="s">
        <v>777</v>
      </c>
      <c r="H183" t="e">
        <f>VLOOKUP(G183:G316,[2]工作表1!$B$2:$B$156:'[2]工作表1'!$C$2:$C$156,2,0)</f>
        <v>#REF!</v>
      </c>
      <c r="I183" t="e">
        <f>VLOOKUP(G183:G316,[5]Sheet1!$B$6:$B$10544:'[5]Sheet1'!$I$6:$I$10544,8,0)</f>
        <v>#REF!</v>
      </c>
      <c r="J183" t="e">
        <f>VLOOKUP(I183:I316,[2]工作表1!$A$2:$A$252:'[2]工作表1'!$C$2:$C$252,3,0)</f>
        <v>#REF!</v>
      </c>
      <c r="K183" t="s">
        <v>843</v>
      </c>
      <c r="L183" t="str">
        <f t="shared" si="2"/>
        <v>主线副本黑暗鸦关卡掉落</v>
      </c>
      <c r="O183" s="3" t="s">
        <v>332</v>
      </c>
      <c r="P183" t="e">
        <f>VLOOKUP(O183:O250,[2]工作表1!$B$2:$B$156:'[2]工作表1'!$C$2:$C$156,2,0)</f>
        <v>#REF!</v>
      </c>
      <c r="Q183" t="e">
        <f t="shared" si="3"/>
        <v>#REF!</v>
      </c>
    </row>
    <row r="184" spans="1:17">
      <c r="A184" s="3" t="s">
        <v>379</v>
      </c>
      <c r="B184" t="s">
        <v>708</v>
      </c>
      <c r="C184" t="e">
        <f>VLOOKUP(A73:A184,[2]工作表1!$B$2:$B$252:'[2]工作表1'!$C$2:$C$252,2,0)</f>
        <v>#REF!</v>
      </c>
      <c r="D184" t="str">
        <f t="shared" si="1"/>
        <v>超音蝠碎片</v>
      </c>
      <c r="G184" t="s">
        <v>778</v>
      </c>
      <c r="H184" t="e">
        <f>VLOOKUP(G184:G317,[2]工作表1!$B$2:$B$156:'[2]工作表1'!$C$2:$C$156,2,0)</f>
        <v>#REF!</v>
      </c>
      <c r="I184" t="e">
        <f>VLOOKUP(G184:G317,[5]Sheet1!$B$6:$B$10544:'[5]Sheet1'!$I$6:$I$10544,8,0)</f>
        <v>#REF!</v>
      </c>
      <c r="J184" t="e">
        <f>VLOOKUP(I184:I317,[2]工作表1!$A$2:$A$252:'[2]工作表1'!$C$2:$C$252,3,0)</f>
        <v>#REF!</v>
      </c>
      <c r="K184" t="s">
        <v>844</v>
      </c>
      <c r="L184" t="str">
        <f t="shared" si="2"/>
        <v>主线副本洋洋蜻蜓关卡掉落</v>
      </c>
      <c r="O184" s="3" t="s">
        <v>344</v>
      </c>
      <c r="P184" t="e">
        <f>VLOOKUP(O184:O251,[2]工作表1!$B$2:$B$156:'[2]工作表1'!$C$2:$C$156,2,0)</f>
        <v>#REF!</v>
      </c>
      <c r="Q184" t="e">
        <f t="shared" si="3"/>
        <v>#REF!</v>
      </c>
    </row>
    <row r="185" spans="1:17">
      <c r="A185" s="3" t="s">
        <v>367</v>
      </c>
      <c r="B185" t="s">
        <v>709</v>
      </c>
      <c r="C185" t="e">
        <f>VLOOKUP(A74:A185,[2]工作表1!$B$2:$B$252:'[2]工作表1'!$C$2:$C$252,2,0)</f>
        <v>#REF!</v>
      </c>
      <c r="D185" t="str">
        <f t="shared" si="1"/>
        <v>乘龙碎片</v>
      </c>
      <c r="G185" t="s">
        <v>381</v>
      </c>
      <c r="H185" t="e">
        <f>VLOOKUP(G185:G318,[2]工作表1!$B$2:$B$156:'[2]工作表1'!$C$2:$C$156,2,0)</f>
        <v>#REF!</v>
      </c>
      <c r="I185" t="e">
        <f>VLOOKUP(G185:G318,[5]Sheet1!$B$6:$B$10544:'[5]Sheet1'!$I$6:$I$10544,8,0)</f>
        <v>#REF!</v>
      </c>
      <c r="J185" t="e">
        <f>VLOOKUP(I185:I318,[2]工作表1!$A$2:$A$252:'[2]工作表1'!$C$2:$C$252,3,0)</f>
        <v>#REF!</v>
      </c>
      <c r="K185" t="s">
        <v>845</v>
      </c>
      <c r="L185" t="str">
        <f t="shared" si="2"/>
        <v>主线副本飞天螳螂关卡掉落</v>
      </c>
      <c r="O185" s="3" t="s">
        <v>390</v>
      </c>
      <c r="P185" t="e">
        <f>VLOOKUP(O185:O252,[2]工作表1!$B$2:$B$156:'[2]工作表1'!$C$2:$C$156,2,0)</f>
        <v>#REF!</v>
      </c>
      <c r="Q185" t="e">
        <f t="shared" si="3"/>
        <v>#REF!</v>
      </c>
    </row>
    <row r="186" spans="1:17">
      <c r="A186" s="3" t="s">
        <v>367</v>
      </c>
      <c r="B186" t="s">
        <v>709</v>
      </c>
      <c r="C186" t="e">
        <f>VLOOKUP(A75:A186,[2]工作表1!$B$2:$B$252:'[2]工作表1'!$C$2:$C$252,2,0)</f>
        <v>#REF!</v>
      </c>
      <c r="D186" t="str">
        <f t="shared" si="1"/>
        <v>乘龙碎片</v>
      </c>
      <c r="G186" t="s">
        <v>779</v>
      </c>
      <c r="H186" t="e">
        <f>VLOOKUP(G186:G319,[2]工作表1!$B$2:$B$156:'[2]工作表1'!$C$2:$C$156,2,0)</f>
        <v>#REF!</v>
      </c>
      <c r="I186" t="e">
        <f>VLOOKUP(G186:G319,[5]Sheet1!$B$6:$B$10544:'[5]Sheet1'!$I$6:$I$10544,8,0)</f>
        <v>#REF!</v>
      </c>
      <c r="J186" t="e">
        <f>VLOOKUP(I186:I319,[2]工作表1!$A$2:$A$252:'[2]工作表1'!$C$2:$C$252,3,0)</f>
        <v>#REF!</v>
      </c>
      <c r="K186" t="s">
        <v>834</v>
      </c>
      <c r="L186" t="str">
        <f t="shared" si="2"/>
        <v>主线副本化石翼龙关卡掉落</v>
      </c>
      <c r="O186" s="3" t="s">
        <v>333</v>
      </c>
      <c r="P186" t="e">
        <f>VLOOKUP(O186:O253,[2]工作表1!$B$2:$B$156:'[2]工作表1'!$C$2:$C$156,2,0)</f>
        <v>#REF!</v>
      </c>
      <c r="Q186" t="e">
        <f t="shared" si="3"/>
        <v>#REF!</v>
      </c>
    </row>
    <row r="187" spans="1:17">
      <c r="A187" s="3" t="s">
        <v>368</v>
      </c>
      <c r="B187" t="s">
        <v>710</v>
      </c>
      <c r="C187" t="e">
        <f>VLOOKUP(A76:A187,[2]工作表1!$B$2:$B$252:'[2]工作表1'!$C$2:$C$252,2,0)</f>
        <v>#REF!</v>
      </c>
      <c r="D187" t="str">
        <f t="shared" si="1"/>
        <v>大菊花碎片</v>
      </c>
      <c r="G187" t="s">
        <v>397</v>
      </c>
      <c r="H187" t="e">
        <f>VLOOKUP(G187:G320,[2]工作表1!$B$2:$B$156:'[2]工作表1'!$C$2:$C$156,2,0)</f>
        <v>#REF!</v>
      </c>
      <c r="I187" t="e">
        <f>VLOOKUP(G187:G320,[5]Sheet1!$B$6:$B$10544:'[5]Sheet1'!$I$6:$I$10544,8,0)</f>
        <v>#REF!</v>
      </c>
      <c r="J187" t="e">
        <f>VLOOKUP(I187:I320,[2]工作表1!$A$2:$A$252:'[2]工作表1'!$C$2:$C$252,3,0)</f>
        <v>#REF!</v>
      </c>
      <c r="K187" t="s">
        <v>829</v>
      </c>
      <c r="L187" t="str">
        <f t="shared" si="2"/>
        <v>主线副本卡蒂狗关卡掉落</v>
      </c>
      <c r="O187" s="3" t="s">
        <v>393</v>
      </c>
      <c r="P187" t="e">
        <f>VLOOKUP(O187:O254,[2]工作表1!$B$2:$B$156:'[2]工作表1'!$C$2:$C$156,2,0)</f>
        <v>#REF!</v>
      </c>
      <c r="Q187" t="e">
        <f t="shared" si="3"/>
        <v>#REF!</v>
      </c>
    </row>
    <row r="188" spans="1:17">
      <c r="A188" s="3" t="s">
        <v>368</v>
      </c>
      <c r="B188" t="s">
        <v>710</v>
      </c>
      <c r="C188" t="e">
        <f>VLOOKUP(A77:A188,[2]工作表1!$B$2:$B$252:'[2]工作表1'!$C$2:$C$252,2,0)</f>
        <v>#REF!</v>
      </c>
      <c r="D188" t="str">
        <f t="shared" si="1"/>
        <v>大菊花碎片</v>
      </c>
      <c r="G188" t="s">
        <v>780</v>
      </c>
      <c r="H188" t="e">
        <f>VLOOKUP(G188:G321,[2]工作表1!$B$2:$B$156:'[2]工作表1'!$C$2:$C$156,2,0)</f>
        <v>#REF!</v>
      </c>
      <c r="I188" t="e">
        <f>VLOOKUP(G188:G321,[5]Sheet1!$B$6:$B$10544:'[5]Sheet1'!$I$6:$I$10544,8,0)</f>
        <v>#REF!</v>
      </c>
      <c r="J188" t="e">
        <f>VLOOKUP(I188:I321,[2]工作表1!$A$2:$A$252:'[2]工作表1'!$C$2:$C$252,3,0)</f>
        <v>#REF!</v>
      </c>
      <c r="K188" t="s">
        <v>846</v>
      </c>
      <c r="L188" t="str">
        <f t="shared" si="2"/>
        <v>主线副本呆呆兽关卡掉落</v>
      </c>
      <c r="O188" s="3" t="s">
        <v>396</v>
      </c>
      <c r="P188" t="e">
        <f>VLOOKUP(O188:O255,[2]工作表1!$B$2:$B$156:'[2]工作表1'!$C$2:$C$156,2,0)</f>
        <v>#REF!</v>
      </c>
      <c r="Q188" t="e">
        <f t="shared" si="3"/>
        <v>#REF!</v>
      </c>
    </row>
    <row r="189" spans="1:17">
      <c r="A189" s="3" t="s">
        <v>369</v>
      </c>
      <c r="B189" t="s">
        <v>711</v>
      </c>
      <c r="C189" t="e">
        <f>VLOOKUP(A78:A189,[2]工作表1!$B$2:$B$252:'[2]工作表1'!$C$2:$C$252,2,0)</f>
        <v>#REF!</v>
      </c>
      <c r="D189" t="str">
        <f t="shared" si="1"/>
        <v>信使鸡碎片</v>
      </c>
      <c r="G189" t="s">
        <v>353</v>
      </c>
      <c r="H189" t="e">
        <f>VLOOKUP(G189:G322,[2]工作表1!$B$2:$B$156:'[2]工作表1'!$C$2:$C$156,2,0)</f>
        <v>#REF!</v>
      </c>
      <c r="I189" t="e">
        <f>VLOOKUP(G189:G322,[5]Sheet1!$B$6:$B$10544:'[5]Sheet1'!$I$6:$I$10544,8,0)</f>
        <v>#REF!</v>
      </c>
      <c r="J189" t="e">
        <f>VLOOKUP(I189:I322,[2]工作表1!$A$2:$A$252:'[2]工作表1'!$C$2:$C$252,3,0)</f>
        <v>#REF!</v>
      </c>
      <c r="K189" t="s">
        <v>847</v>
      </c>
      <c r="L189" t="str">
        <f t="shared" si="2"/>
        <v>主线副本未知图腾关卡掉落</v>
      </c>
      <c r="O189" s="3" t="s">
        <v>389</v>
      </c>
      <c r="P189" t="e">
        <f>VLOOKUP(O189:O256,[2]工作表1!$B$2:$B$156:'[2]工作表1'!$C$2:$C$156,2,0)</f>
        <v>#REF!</v>
      </c>
      <c r="Q189" t="e">
        <f t="shared" si="3"/>
        <v>#REF!</v>
      </c>
    </row>
    <row r="190" spans="1:17">
      <c r="A190" s="3" t="s">
        <v>369</v>
      </c>
      <c r="B190" t="s">
        <v>711</v>
      </c>
      <c r="C190" t="e">
        <f>VLOOKUP(A79:A190,[2]工作表1!$B$2:$B$252:'[2]工作表1'!$C$2:$C$252,2,0)</f>
        <v>#REF!</v>
      </c>
      <c r="D190" t="str">
        <f t="shared" si="1"/>
        <v>信使鸡碎片</v>
      </c>
      <c r="G190" t="s">
        <v>781</v>
      </c>
      <c r="H190" t="e">
        <f>VLOOKUP(G190:G323,[2]工作表1!$B$2:$B$156:'[2]工作表1'!$C$2:$C$156,2,0)</f>
        <v>#REF!</v>
      </c>
      <c r="I190" t="e">
        <f>VLOOKUP(G190:G323,[5]Sheet1!$B$6:$B$10544:'[5]Sheet1'!$I$6:$I$10544,8,0)</f>
        <v>#REF!</v>
      </c>
      <c r="J190" t="e">
        <f>VLOOKUP(I190:I323,[2]工作表1!$A$2:$A$252:'[2]工作表1'!$C$2:$C$252,3,0)</f>
        <v>#REF!</v>
      </c>
      <c r="K190" t="s">
        <v>848</v>
      </c>
      <c r="L190" t="str">
        <f t="shared" si="2"/>
        <v>主线副本袋龙关卡掉落</v>
      </c>
      <c r="O190" s="3" t="s">
        <v>356</v>
      </c>
      <c r="P190" t="e">
        <f>VLOOKUP(O190:O257,[2]工作表1!$B$2:$B$156:'[2]工作表1'!$C$2:$C$156,2,0)</f>
        <v>#REF!</v>
      </c>
      <c r="Q190" t="e">
        <f t="shared" si="3"/>
        <v>#REF!</v>
      </c>
    </row>
    <row r="191" spans="1:17">
      <c r="A191" s="3" t="s">
        <v>380</v>
      </c>
      <c r="B191" t="s">
        <v>712</v>
      </c>
      <c r="C191" t="e">
        <f>VLOOKUP(A80:A191,[2]工作表1!$B$2:$B$252:'[2]工作表1'!$C$2:$C$252,2,0)</f>
        <v>#REF!</v>
      </c>
      <c r="D191" t="str">
        <f t="shared" si="1"/>
        <v>巨型飞鱼碎片</v>
      </c>
      <c r="G191" t="s">
        <v>395</v>
      </c>
      <c r="H191" t="e">
        <f>VLOOKUP(G191:G324,[2]工作表1!$B$2:$B$156:'[2]工作表1'!$C$2:$C$156,2,0)</f>
        <v>#REF!</v>
      </c>
      <c r="I191" t="e">
        <f>VLOOKUP(G191:G324,[5]Sheet1!$B$6:$B$10544:'[5]Sheet1'!$I$6:$I$10544,8,0)</f>
        <v>#REF!</v>
      </c>
      <c r="J191" t="e">
        <f>VLOOKUP(I191:I324,[2]工作表1!$A$2:$A$252:'[2]工作表1'!$C$2:$C$252,3,0)</f>
        <v>#REF!</v>
      </c>
      <c r="K191" t="s">
        <v>849</v>
      </c>
      <c r="L191" t="str">
        <f t="shared" si="2"/>
        <v>主线副本猴怪关卡掉落</v>
      </c>
      <c r="O191" s="3" t="s">
        <v>370</v>
      </c>
      <c r="P191" t="e">
        <f>VLOOKUP(O191:O258,[2]工作表1!$B$2:$B$156:'[2]工作表1'!$C$2:$C$156,2,0)</f>
        <v>#REF!</v>
      </c>
      <c r="Q191" t="e">
        <f t="shared" si="3"/>
        <v>#REF!</v>
      </c>
    </row>
    <row r="192" spans="1:17">
      <c r="A192" s="3" t="s">
        <v>380</v>
      </c>
      <c r="B192" t="s">
        <v>712</v>
      </c>
      <c r="C192" t="e">
        <f>VLOOKUP(A81:A192,[2]工作表1!$B$2:$B$252:'[2]工作表1'!$C$2:$C$252,2,0)</f>
        <v>#REF!</v>
      </c>
      <c r="D192" t="str">
        <f t="shared" si="1"/>
        <v>巨型飞鱼碎片</v>
      </c>
      <c r="G192" t="s">
        <v>782</v>
      </c>
      <c r="H192" t="e">
        <f>VLOOKUP(G192:G325,[2]工作表1!$B$2:$B$156:'[2]工作表1'!$C$2:$C$156,2,0)</f>
        <v>#REF!</v>
      </c>
      <c r="I192" t="e">
        <f>VLOOKUP(G192:G325,[5]Sheet1!$B$6:$B$10544:'[5]Sheet1'!$I$6:$I$10544,8,0)</f>
        <v>#REF!</v>
      </c>
      <c r="J192" t="e">
        <f>VLOOKUP(I192:I325,[2]工作表1!$A$2:$A$252:'[2]工作表1'!$C$2:$C$252,3,0)</f>
        <v>#REF!</v>
      </c>
      <c r="K192" t="s">
        <v>841</v>
      </c>
      <c r="L192" t="str">
        <f t="shared" si="2"/>
        <v>主线副本派拉斯关卡掉落</v>
      </c>
      <c r="O192" s="3" t="s">
        <v>382</v>
      </c>
      <c r="P192" t="e">
        <f>VLOOKUP(O192:O259,[2]工作表1!$B$2:$B$156:'[2]工作表1'!$C$2:$C$156,2,0)</f>
        <v>#REF!</v>
      </c>
      <c r="Q192" t="e">
        <f t="shared" si="3"/>
        <v>#REF!</v>
      </c>
    </row>
    <row r="193" spans="1:17">
      <c r="A193" s="13" t="s">
        <v>402</v>
      </c>
      <c r="B193" t="s">
        <v>713</v>
      </c>
      <c r="C193" t="e">
        <f>VLOOKUP(A82:A193,[2]工作表1!$B$2:$B$252:'[2]工作表1'!$C$2:$C$252,2,0)</f>
        <v>#REF!</v>
      </c>
      <c r="D193" t="str">
        <f t="shared" si="1"/>
        <v>露基亚碎片</v>
      </c>
      <c r="G193" t="s">
        <v>605</v>
      </c>
      <c r="H193" t="e">
        <f>VLOOKUP(G193:G326,[2]工作表1!$B$2:$B$156:'[2]工作表1'!$C$2:$C$156,2,0)</f>
        <v>#REF!</v>
      </c>
      <c r="I193" t="e">
        <f>VLOOKUP(G193:G326,[5]Sheet1!$B$6:$B$10544:'[5]Sheet1'!$I$6:$I$10544,8,0)</f>
        <v>#REF!</v>
      </c>
      <c r="J193" t="e">
        <f>VLOOKUP(I193:I326,[2]工作表1!$A$2:$A$252:'[2]工作表1'!$C$2:$C$252,3,0)</f>
        <v>#REF!</v>
      </c>
      <c r="K193" t="s">
        <v>850</v>
      </c>
      <c r="L193" t="str">
        <f t="shared" si="2"/>
        <v>主线副本大舌贝关卡掉落</v>
      </c>
      <c r="O193" s="3" t="s">
        <v>371</v>
      </c>
      <c r="P193" t="e">
        <f>VLOOKUP(O193:O260,[2]工作表1!$B$2:$B$156:'[2]工作表1'!$C$2:$C$156,2,0)</f>
        <v>#REF!</v>
      </c>
      <c r="Q193" t="e">
        <f t="shared" si="3"/>
        <v>#REF!</v>
      </c>
    </row>
    <row r="194" spans="1:17">
      <c r="A194" s="3" t="s">
        <v>338</v>
      </c>
      <c r="B194" t="s">
        <v>714</v>
      </c>
      <c r="C194" t="e">
        <f>VLOOKUP(A83:A194,[2]工作表1!$B$2:$B$252:'[2]工作表1'!$C$2:$C$252,2,0)</f>
        <v>#REF!</v>
      </c>
      <c r="D194" t="str">
        <f t="shared" si="1"/>
        <v>宝宝丁碎片</v>
      </c>
      <c r="G194" t="s">
        <v>400</v>
      </c>
      <c r="H194" t="e">
        <f>VLOOKUP(G194:G327,[2]工作表1!$B$2:$B$156:'[2]工作表1'!$C$2:$C$156,2,0)</f>
        <v>#REF!</v>
      </c>
      <c r="I194" t="e">
        <f>VLOOKUP(G194:G327,[5]Sheet1!$B$6:$B$10544:'[5]Sheet1'!$I$6:$I$10544,8,0)</f>
        <v>#REF!</v>
      </c>
      <c r="J194" t="e">
        <f>VLOOKUP(I194:I327,[2]工作表1!$A$2:$A$252:'[2]工作表1'!$C$2:$C$252,3,0)</f>
        <v>#REF!</v>
      </c>
      <c r="K194" t="s">
        <v>851</v>
      </c>
      <c r="L194" t="str">
        <f t="shared" si="2"/>
        <v>主线副本噪音王关卡掉落</v>
      </c>
      <c r="O194" s="3" t="s">
        <v>383</v>
      </c>
      <c r="P194" t="e">
        <f>VLOOKUP(O194:O261,[2]工作表1!$B$2:$B$156:'[2]工作表1'!$C$2:$C$156,2,0)</f>
        <v>#REF!</v>
      </c>
      <c r="Q194" t="e">
        <f t="shared" si="3"/>
        <v>#REF!</v>
      </c>
    </row>
    <row r="195" spans="1:17">
      <c r="A195" s="3" t="s">
        <v>338</v>
      </c>
      <c r="B195" t="s">
        <v>714</v>
      </c>
      <c r="C195" t="e">
        <f>VLOOKUP(A84:A195,[2]工作表1!$B$2:$B$252:'[2]工作表1'!$C$2:$C$252,2,0)</f>
        <v>#REF!</v>
      </c>
      <c r="D195" t="str">
        <f t="shared" si="1"/>
        <v>宝宝丁碎片</v>
      </c>
      <c r="G195" t="s">
        <v>769</v>
      </c>
      <c r="H195" t="e">
        <f>VLOOKUP(G195:G328,[2]工作表1!$B$2:$B$156:'[2]工作表1'!$C$2:$C$156,2,0)</f>
        <v>#REF!</v>
      </c>
      <c r="I195" t="e">
        <f>VLOOKUP(G195:G328,[5]Sheet1!$B$6:$B$10544:'[5]Sheet1'!$I$6:$I$10544,8,0)</f>
        <v>#REF!</v>
      </c>
      <c r="J195" t="e">
        <f>VLOOKUP(I195:I328,[2]工作表1!$A$2:$A$252:'[2]工作表1'!$C$2:$C$252,3,0)</f>
        <v>#REF!</v>
      </c>
      <c r="K195" t="s">
        <v>822</v>
      </c>
      <c r="L195" t="str">
        <f t="shared" si="2"/>
        <v>主线副本大钳蟹关卡掉落</v>
      </c>
      <c r="O195" s="3" t="s">
        <v>359</v>
      </c>
      <c r="P195" t="e">
        <f>VLOOKUP(O195:O262,[2]工作表1!$B$2:$B$156:'[2]工作表1'!$C$2:$C$156,2,0)</f>
        <v>#REF!</v>
      </c>
      <c r="Q195" t="e">
        <f t="shared" si="3"/>
        <v>#REF!</v>
      </c>
    </row>
    <row r="196" spans="1:17">
      <c r="A196" s="3" t="s">
        <v>343</v>
      </c>
      <c r="B196" t="s">
        <v>599</v>
      </c>
      <c r="C196" t="e">
        <f>VLOOKUP(A85:A196,[2]工作表1!$B$2:$B$252:'[2]工作表1'!$C$2:$C$252,2,0)</f>
        <v>#REF!</v>
      </c>
      <c r="D196" t="str">
        <f t="shared" si="1"/>
        <v>妙蛙种子碎片</v>
      </c>
      <c r="G196" t="s">
        <v>340</v>
      </c>
      <c r="H196" t="e">
        <f>VLOOKUP(G196:G329,[2]工作表1!$B$2:$B$156:'[2]工作表1'!$C$2:$C$156,2,0)</f>
        <v>#REF!</v>
      </c>
      <c r="I196" t="e">
        <f>VLOOKUP(G196:G329,[5]Sheet1!$B$6:$B$10544:'[5]Sheet1'!$I$6:$I$10544,8,0)</f>
        <v>#REF!</v>
      </c>
      <c r="J196" t="e">
        <f>VLOOKUP(I196:I329,[2]工作表1!$A$2:$A$252:'[2]工作表1'!$C$2:$C$252,3,0)</f>
        <v>#REF!</v>
      </c>
      <c r="K196" t="s">
        <v>852</v>
      </c>
      <c r="L196" t="str">
        <f t="shared" si="2"/>
        <v>主线副本鬼斯关卡掉落</v>
      </c>
      <c r="O196" s="3" t="s">
        <v>357</v>
      </c>
      <c r="P196" t="e">
        <f>VLOOKUP(O196:O263,[2]工作表1!$B$2:$B$156:'[2]工作表1'!$C$2:$C$156,2,0)</f>
        <v>#REF!</v>
      </c>
      <c r="Q196" t="e">
        <f t="shared" si="3"/>
        <v>#REF!</v>
      </c>
    </row>
    <row r="197" spans="1:17">
      <c r="A197" s="3" t="s">
        <v>343</v>
      </c>
      <c r="B197" t="s">
        <v>599</v>
      </c>
      <c r="C197" t="e">
        <f>VLOOKUP(A86:A197,[2]工作表1!$B$2:$B$252:'[2]工作表1'!$C$2:$C$252,2,0)</f>
        <v>#REF!</v>
      </c>
      <c r="D197" t="str">
        <f t="shared" si="1"/>
        <v>妙蛙种子碎片</v>
      </c>
      <c r="G197" t="s">
        <v>783</v>
      </c>
      <c r="H197" t="e">
        <f>VLOOKUP(G197:G330,[2]工作表1!$B$2:$B$156:'[2]工作表1'!$C$2:$C$156,2,0)</f>
        <v>#REF!</v>
      </c>
      <c r="I197" t="e">
        <f>VLOOKUP(G197:G330,[5]Sheet1!$B$6:$B$10544:'[5]Sheet1'!$I$6:$I$10544,8,0)</f>
        <v>#REF!</v>
      </c>
      <c r="J197" t="e">
        <f>VLOOKUP(I197:I330,[2]工作表1!$A$2:$A$252:'[2]工作表1'!$C$2:$C$252,3,0)</f>
        <v>#REF!</v>
      </c>
      <c r="K197" t="s">
        <v>853</v>
      </c>
      <c r="L197" t="str">
        <f t="shared" si="2"/>
        <v>主线副本素利普关卡掉落</v>
      </c>
      <c r="O197" s="3" t="s">
        <v>347</v>
      </c>
      <c r="P197" t="e">
        <f>VLOOKUP(O197:O264,[2]工作表1!$B$2:$B$156:'[2]工作表1'!$C$2:$C$156,2,0)</f>
        <v>#REF!</v>
      </c>
      <c r="Q197" t="e">
        <f t="shared" si="3"/>
        <v>#REF!</v>
      </c>
    </row>
    <row r="198" spans="1:17">
      <c r="A198" s="3" t="s">
        <v>354</v>
      </c>
      <c r="B198" t="s">
        <v>715</v>
      </c>
      <c r="C198" t="e">
        <f>VLOOKUP(A87:A198,[2]工作表1!$B$2:$B$252:'[2]工作表1'!$C$2:$C$252,2,0)</f>
        <v>#REF!</v>
      </c>
      <c r="D198" t="str">
        <f t="shared" si="1"/>
        <v>腕力碎片</v>
      </c>
      <c r="G198" t="s">
        <v>330</v>
      </c>
      <c r="H198" t="e">
        <f>VLOOKUP(G198:G331,[2]工作表1!$B$2:$B$156:'[2]工作表1'!$C$2:$C$156,2,0)</f>
        <v>#REF!</v>
      </c>
      <c r="I198" t="e">
        <f>VLOOKUP(G198:G331,[5]Sheet1!$B$6:$B$10544:'[5]Sheet1'!$I$6:$I$10544,8,0)</f>
        <v>#REF!</v>
      </c>
      <c r="J198" t="e">
        <f>VLOOKUP(I198:I331,[2]工作表1!$A$2:$A$252:'[2]工作表1'!$C$2:$C$252,3,0)</f>
        <v>#REF!</v>
      </c>
      <c r="K198" t="s">
        <v>854</v>
      </c>
      <c r="L198" t="str">
        <f t="shared" si="2"/>
        <v>主线副本火球鼠关卡掉落</v>
      </c>
      <c r="O198" s="3" t="s">
        <v>345</v>
      </c>
      <c r="P198" t="e">
        <f>VLOOKUP(O198:O265,[2]工作表1!$B$2:$B$156:'[2]工作表1'!$C$2:$C$156,2,0)</f>
        <v>#REF!</v>
      </c>
      <c r="Q198" t="e">
        <f t="shared" si="3"/>
        <v>#REF!</v>
      </c>
    </row>
    <row r="199" spans="1:17">
      <c r="A199" s="3" t="s">
        <v>354</v>
      </c>
      <c r="B199" t="s">
        <v>715</v>
      </c>
      <c r="C199" t="e">
        <f>VLOOKUP(A88:A199,[2]工作表1!$B$2:$B$252:'[2]工作表1'!$C$2:$C$252,2,0)</f>
        <v>#REF!</v>
      </c>
      <c r="D199" t="str">
        <f t="shared" si="1"/>
        <v>腕力碎片</v>
      </c>
      <c r="G199" t="s">
        <v>324</v>
      </c>
      <c r="H199" t="e">
        <f>VLOOKUP(G199:G332,[2]工作表1!$B$2:$B$156:'[2]工作表1'!$C$2:$C$156,2,0)</f>
        <v>#REF!</v>
      </c>
      <c r="I199" t="e">
        <f>VLOOKUP(G199:G332,[5]Sheet1!$B$6:$B$10544:'[5]Sheet1'!$I$6:$I$10544,8,0)</f>
        <v>#REF!</v>
      </c>
      <c r="J199" t="e">
        <f>VLOOKUP(I199:I332,[2]工作表1!$A$2:$A$252:'[2]工作表1'!$C$2:$C$252,3,0)</f>
        <v>#REF!</v>
      </c>
      <c r="K199" t="s">
        <v>855</v>
      </c>
      <c r="L199" t="str">
        <f t="shared" si="2"/>
        <v>主线副本瓦斯弹关卡掉落</v>
      </c>
      <c r="O199" s="3" t="s">
        <v>346</v>
      </c>
      <c r="P199" t="e">
        <f>VLOOKUP(O199:O266,[2]工作表1!$B$2:$B$156:'[2]工作表1'!$C$2:$C$156,2,0)</f>
        <v>#REF!</v>
      </c>
      <c r="Q199" t="e">
        <f t="shared" si="3"/>
        <v>#REF!</v>
      </c>
    </row>
    <row r="200" spans="1:17">
      <c r="A200" s="3" t="s">
        <v>355</v>
      </c>
      <c r="B200" t="s">
        <v>716</v>
      </c>
      <c r="C200" t="e">
        <f>VLOOKUP(A89:A200,[2]工作表1!$B$2:$B$252:'[2]工作表1'!$C$2:$C$252,2,0)</f>
        <v>#REF!</v>
      </c>
      <c r="D200" t="str">
        <f t="shared" si="1"/>
        <v>向日古花碎片</v>
      </c>
      <c r="G200" t="s">
        <v>330</v>
      </c>
      <c r="H200" t="e">
        <f>VLOOKUP(G200:G333,[2]工作表1!$B$2:$B$156:'[2]工作表1'!$C$2:$C$156,2,0)</f>
        <v>#REF!</v>
      </c>
      <c r="I200" t="e">
        <f>VLOOKUP(G200:G333,[5]Sheet1!$B$6:$B$10544:'[5]Sheet1'!$I$6:$I$10544,8,0)</f>
        <v>#REF!</v>
      </c>
      <c r="J200" t="e">
        <f>VLOOKUP(I200:I333,[2]工作表1!$A$2:$A$252:'[2]工作表1'!$C$2:$C$252,3,0)</f>
        <v>#REF!</v>
      </c>
      <c r="K200" t="s">
        <v>854</v>
      </c>
      <c r="L200" t="str">
        <f t="shared" si="2"/>
        <v>主线副本火球鼠关卡掉落</v>
      </c>
      <c r="O200" s="3" t="s">
        <v>358</v>
      </c>
      <c r="P200" t="e">
        <f>VLOOKUP(O200:O267,[2]工作表1!$B$2:$B$156:'[2]工作表1'!$C$2:$C$156,2,0)</f>
        <v>#REF!</v>
      </c>
      <c r="Q200" t="e">
        <f t="shared" si="3"/>
        <v>#REF!</v>
      </c>
    </row>
    <row r="201" spans="1:17">
      <c r="A201" s="3" t="s">
        <v>355</v>
      </c>
      <c r="B201" t="s">
        <v>716</v>
      </c>
      <c r="C201" t="e">
        <f>VLOOKUP(A90:A201,[2]工作表1!$B$2:$B$252:'[2]工作表1'!$C$2:$C$252,2,0)</f>
        <v>#REF!</v>
      </c>
      <c r="D201" t="str">
        <f t="shared" si="1"/>
        <v>向日古花碎片</v>
      </c>
      <c r="G201" t="s">
        <v>339</v>
      </c>
      <c r="H201" t="e">
        <f>VLOOKUP(G201:G334,[2]工作表1!$B$2:$B$156:'[2]工作表1'!$C$2:$C$156,2,0)</f>
        <v>#REF!</v>
      </c>
      <c r="I201" t="e">
        <f>VLOOKUP(G201:G334,[5]Sheet1!$B$6:$B$10544:'[5]Sheet1'!$I$6:$I$10544,8,0)</f>
        <v>#REF!</v>
      </c>
      <c r="J201" t="e">
        <f>VLOOKUP(I201:I334,[2]工作表1!$A$2:$A$252:'[2]工作表1'!$C$2:$C$252,3,0)</f>
        <v>#REF!</v>
      </c>
      <c r="K201" t="s">
        <v>842</v>
      </c>
      <c r="L201" t="str">
        <f t="shared" si="2"/>
        <v>主线副本蚊香蝌蚪关卡掉落</v>
      </c>
      <c r="O201" s="3" t="s">
        <v>334</v>
      </c>
      <c r="P201" t="e">
        <f>VLOOKUP(O201:O268,[2]工作表1!$B$2:$B$156:'[2]工作表1'!$C$2:$C$156,2,0)</f>
        <v>#REF!</v>
      </c>
      <c r="Q201" t="e">
        <f t="shared" si="3"/>
        <v>#REF!</v>
      </c>
    </row>
    <row r="202" spans="1:17">
      <c r="A202" s="3" t="s">
        <v>355</v>
      </c>
      <c r="B202" t="s">
        <v>716</v>
      </c>
      <c r="C202" t="e">
        <f>VLOOKUP(A91:A202,[2]工作表1!$B$2:$B$252:'[2]工作表1'!$C$2:$C$252,2,0)</f>
        <v>#REF!</v>
      </c>
      <c r="D202" t="str">
        <f t="shared" si="1"/>
        <v>向日古花碎片</v>
      </c>
      <c r="G202" t="s">
        <v>357</v>
      </c>
      <c r="H202" t="e">
        <f>VLOOKUP(G202:G335,[2]工作表1!$B$2:$B$156:'[2]工作表1'!$C$2:$C$156,2,0)</f>
        <v>#REF!</v>
      </c>
      <c r="I202" t="e">
        <f>VLOOKUP(G202:G335,[5]Sheet1!$B$6:$B$10544:'[5]Sheet1'!$I$6:$I$10544,8,0)</f>
        <v>#REF!</v>
      </c>
      <c r="J202" t="e">
        <f>VLOOKUP(I202:I335,[2]工作表1!$A$2:$A$252:'[2]工作表1'!$C$2:$C$252,3,0)</f>
        <v>#REF!</v>
      </c>
      <c r="K202" t="s">
        <v>856</v>
      </c>
      <c r="L202" t="str">
        <f t="shared" si="2"/>
        <v>主线副本喇叭芽关卡掉落</v>
      </c>
      <c r="O202" s="3" t="s">
        <v>391</v>
      </c>
      <c r="P202" t="e">
        <f>VLOOKUP(O202:O269,[2]工作表1!$B$2:$B$156:'[2]工作表1'!$C$2:$C$156,2,0)</f>
        <v>#REF!</v>
      </c>
      <c r="Q202" t="e">
        <f t="shared" si="3"/>
        <v>#REF!</v>
      </c>
    </row>
    <row r="203" spans="1:17">
      <c r="A203" s="3" t="s">
        <v>332</v>
      </c>
      <c r="B203" t="s">
        <v>643</v>
      </c>
      <c r="C203" t="e">
        <f>VLOOKUP(A92:A203,[2]工作表1!$B$2:$B$252:'[2]工作表1'!$C$2:$C$252,2,0)</f>
        <v>#REF!</v>
      </c>
      <c r="D203" t="str">
        <f t="shared" si="1"/>
        <v>小拳石碎片</v>
      </c>
      <c r="G203" t="s">
        <v>345</v>
      </c>
      <c r="H203" t="e">
        <f>VLOOKUP(G203:G336,[2]工作表1!$B$2:$B$156:'[2]工作表1'!$C$2:$C$156,2,0)</f>
        <v>#REF!</v>
      </c>
      <c r="I203" t="e">
        <f>VLOOKUP(G203:G336,[5]Sheet1!$B$6:$B$10544:'[5]Sheet1'!$I$6:$I$10544,8,0)</f>
        <v>#REF!</v>
      </c>
      <c r="J203" t="e">
        <f>VLOOKUP(I203:I336,[2]工作表1!$A$2:$A$252:'[2]工作表1'!$C$2:$C$252,3,0)</f>
        <v>#REF!</v>
      </c>
      <c r="K203" t="s">
        <v>857</v>
      </c>
      <c r="L203" t="str">
        <f t="shared" si="2"/>
        <v>主线副本小锯鳄 关卡掉落</v>
      </c>
      <c r="O203" s="3" t="s">
        <v>372</v>
      </c>
      <c r="P203" t="e">
        <f>VLOOKUP(O203:O270,[2]工作表1!$B$2:$B$156:'[2]工作表1'!$C$2:$C$156,2,0)</f>
        <v>#REF!</v>
      </c>
      <c r="Q203" t="e">
        <f t="shared" si="3"/>
        <v>#REF!</v>
      </c>
    </row>
    <row r="204" spans="1:17">
      <c r="A204" s="3" t="s">
        <v>332</v>
      </c>
      <c r="B204" t="s">
        <v>643</v>
      </c>
      <c r="C204" t="e">
        <f>VLOOKUP(A93:A204,[2]工作表1!$B$2:$B$252:'[2]工作表1'!$C$2:$C$252,2,0)</f>
        <v>#REF!</v>
      </c>
      <c r="D204" t="str">
        <f t="shared" si="1"/>
        <v>小拳石碎片</v>
      </c>
      <c r="G204" t="s">
        <v>784</v>
      </c>
      <c r="H204" t="e">
        <f>VLOOKUP(G204:G337,[2]工作表1!$B$2:$B$156:'[2]工作表1'!$C$2:$C$156,2,0)</f>
        <v>#REF!</v>
      </c>
      <c r="I204" t="e">
        <f>VLOOKUP(G204:G337,[5]Sheet1!$B$6:$B$10544:'[5]Sheet1'!$I$6:$I$10544,8,0)</f>
        <v>#REF!</v>
      </c>
      <c r="J204" t="e">
        <f>VLOOKUP(I204:I337,[2]工作表1!$A$2:$A$252:'[2]工作表1'!$C$2:$C$252,3,0)</f>
        <v>#REF!</v>
      </c>
      <c r="K204" t="s">
        <v>846</v>
      </c>
      <c r="L204" t="str">
        <f t="shared" si="2"/>
        <v>主线副本呆呆兽关卡掉落</v>
      </c>
      <c r="O204" s="3" t="s">
        <v>384</v>
      </c>
      <c r="P204" t="e">
        <f>VLOOKUP(O204:O271,[2]工作表1!$B$2:$B$156:'[2]工作表1'!$C$2:$C$156,2,0)</f>
        <v>#REF!</v>
      </c>
      <c r="Q204" t="e">
        <f t="shared" si="3"/>
        <v>#REF!</v>
      </c>
    </row>
    <row r="205" spans="1:17">
      <c r="A205" s="13" t="s">
        <v>390</v>
      </c>
      <c r="B205" t="s">
        <v>717</v>
      </c>
      <c r="C205" t="e">
        <f>VLOOKUP(A94:A205,[2]工作表1!$B$2:$B$252:'[2]工作表1'!$C$2:$C$252,2,0)</f>
        <v>#REF!</v>
      </c>
      <c r="D205" t="str">
        <f t="shared" si="1"/>
        <v>地震鲶鱼碎片</v>
      </c>
      <c r="G205" t="s">
        <v>339</v>
      </c>
      <c r="H205" t="e">
        <f>VLOOKUP(G205:G338,[2]工作表1!$B$2:$B$156:'[2]工作表1'!$C$2:$C$156,2,0)</f>
        <v>#REF!</v>
      </c>
      <c r="I205" t="e">
        <f>VLOOKUP(G205:G338,[5]Sheet1!$B$6:$B$10544:'[5]Sheet1'!$I$6:$I$10544,8,0)</f>
        <v>#REF!</v>
      </c>
      <c r="J205" t="e">
        <f>VLOOKUP(I205:I338,[2]工作表1!$A$2:$A$252:'[2]工作表1'!$C$2:$C$252,3,0)</f>
        <v>#REF!</v>
      </c>
      <c r="K205" t="s">
        <v>842</v>
      </c>
      <c r="L205" t="str">
        <f t="shared" si="2"/>
        <v>主线副本蚊香蝌蚪关卡掉落</v>
      </c>
      <c r="O205" s="3" t="s">
        <v>364</v>
      </c>
      <c r="P205" t="e">
        <f>VLOOKUP(O205:O272,[2]工作表1!$B$2:$B$156:'[2]工作表1'!$C$2:$C$156,2,0)</f>
        <v>#REF!</v>
      </c>
      <c r="Q205" t="e">
        <f t="shared" si="3"/>
        <v>#REF!</v>
      </c>
    </row>
    <row r="206" spans="1:17">
      <c r="A206" s="3" t="s">
        <v>333</v>
      </c>
      <c r="B206" t="s">
        <v>596</v>
      </c>
      <c r="C206" t="e">
        <f>VLOOKUP(A95:A206,[2]工作表1!$B$2:$B$252:'[2]工作表1'!$C$2:$C$252,2,0)</f>
        <v>#REF!</v>
      </c>
      <c r="D206" t="str">
        <f t="shared" si="1"/>
        <v>冰斗笠碎片</v>
      </c>
      <c r="G206" t="s">
        <v>785</v>
      </c>
      <c r="H206" t="e">
        <f>VLOOKUP(G206:G339,[2]工作表1!$B$2:$B$156:'[2]工作表1'!$C$2:$C$156,2,0)</f>
        <v>#REF!</v>
      </c>
      <c r="I206" t="e">
        <f>VLOOKUP(G206:G339,[5]Sheet1!$B$6:$B$10544:'[5]Sheet1'!$I$6:$I$10544,8,0)</f>
        <v>#REF!</v>
      </c>
      <c r="J206" t="e">
        <f>VLOOKUP(I206:I339,[2]工作表1!$A$2:$A$252:'[2]工作表1'!$C$2:$C$252,3,0)</f>
        <v>#REF!</v>
      </c>
      <c r="K206" t="s">
        <v>858</v>
      </c>
      <c r="L206" t="str">
        <f t="shared" si="2"/>
        <v>主线副本百变怪关卡掉落</v>
      </c>
      <c r="O206" s="3" t="s">
        <v>335</v>
      </c>
      <c r="P206" t="e">
        <f>VLOOKUP(O206:O273,[2]工作表1!$B$2:$B$156:'[2]工作表1'!$C$2:$C$156,2,0)</f>
        <v>#REF!</v>
      </c>
      <c r="Q206" t="e">
        <f t="shared" si="3"/>
        <v>#REF!</v>
      </c>
    </row>
    <row r="207" spans="1:17">
      <c r="A207" s="3" t="s">
        <v>333</v>
      </c>
      <c r="B207" t="s">
        <v>596</v>
      </c>
      <c r="C207" t="e">
        <f>VLOOKUP(A96:A207,[2]工作表1!$B$2:$B$252:'[2]工作表1'!$C$2:$C$252,2,0)</f>
        <v>#REF!</v>
      </c>
      <c r="D207" t="str">
        <f t="shared" si="1"/>
        <v>冰斗笠碎片</v>
      </c>
      <c r="G207" t="s">
        <v>786</v>
      </c>
      <c r="H207" t="e">
        <f>VLOOKUP(G207:G340,[2]工作表1!$B$2:$B$156:'[2]工作表1'!$C$2:$C$156,2,0)</f>
        <v>#REF!</v>
      </c>
      <c r="I207" t="e">
        <f>VLOOKUP(G207:G340,[5]Sheet1!$B$6:$B$10544:'[5]Sheet1'!$I$6:$I$10544,8,0)</f>
        <v>#REF!</v>
      </c>
      <c r="J207" t="e">
        <f>VLOOKUP(I207:I340,[2]工作表1!$A$2:$A$252:'[2]工作表1'!$C$2:$C$252,3,0)</f>
        <v>#REF!</v>
      </c>
      <c r="K207" t="s">
        <v>833</v>
      </c>
      <c r="L207" t="str">
        <f t="shared" si="2"/>
        <v>主线副本大舌头关卡掉落</v>
      </c>
      <c r="O207" s="3" t="s">
        <v>392</v>
      </c>
      <c r="P207" t="e">
        <f>VLOOKUP(O207:O274,[2]工作表1!$B$2:$B$156:'[2]工作表1'!$C$2:$C$156,2,0)</f>
        <v>#REF!</v>
      </c>
      <c r="Q207" t="e">
        <f t="shared" si="3"/>
        <v>#REF!</v>
      </c>
    </row>
    <row r="208" spans="1:17">
      <c r="A208" s="13" t="s">
        <v>393</v>
      </c>
      <c r="B208" t="s">
        <v>718</v>
      </c>
      <c r="C208" t="e">
        <f>VLOOKUP(A97:A208,[2]工作表1!$B$2:$B$252:'[2]工作表1'!$C$2:$C$252,2,0)</f>
        <v>#REF!</v>
      </c>
      <c r="D208" t="str">
        <f t="shared" si="1"/>
        <v>化石蝎碎片</v>
      </c>
      <c r="G208" t="s">
        <v>787</v>
      </c>
      <c r="H208" t="e">
        <f>VLOOKUP(G208:G341,[2]工作表1!$B$2:$B$156:'[2]工作表1'!$C$2:$C$156,2,0)</f>
        <v>#REF!</v>
      </c>
      <c r="I208" t="e">
        <f>VLOOKUP(G208:G341,[5]Sheet1!$B$6:$B$10544:'[5]Sheet1'!$I$6:$I$10544,8,0)</f>
        <v>#REF!</v>
      </c>
      <c r="J208" t="e">
        <f>VLOOKUP(I208:I341,[2]工作表1!$A$2:$A$252:'[2]工作表1'!$C$2:$C$252,3,0)</f>
        <v>#REF!</v>
      </c>
      <c r="K208" t="s">
        <v>845</v>
      </c>
      <c r="L208" t="str">
        <f t="shared" si="2"/>
        <v>主线副本飞天螳螂关卡掉落</v>
      </c>
      <c r="O208" s="3" t="s">
        <v>373</v>
      </c>
      <c r="P208" t="e">
        <f>VLOOKUP(O208:O275,[2]工作表1!$B$2:$B$156:'[2]工作表1'!$C$2:$C$156,2,0)</f>
        <v>#REF!</v>
      </c>
      <c r="Q208" t="e">
        <f t="shared" si="3"/>
        <v>#REF!</v>
      </c>
    </row>
    <row r="209" spans="1:17">
      <c r="A209" s="3" t="s">
        <v>396</v>
      </c>
      <c r="B209" t="s">
        <v>719</v>
      </c>
      <c r="C209" t="e">
        <f>VLOOKUP(A98:A209,[2]工作表1!$B$2:$B$252:'[2]工作表1'!$C$2:$C$252,2,0)</f>
        <v>#REF!</v>
      </c>
      <c r="D209" t="str">
        <f t="shared" si="1"/>
        <v>夜游灵碎片</v>
      </c>
      <c r="G209" t="s">
        <v>788</v>
      </c>
      <c r="H209" t="e">
        <f>VLOOKUP(G209:G342,[2]工作表1!$B$2:$B$156:'[2]工作表1'!$C$2:$C$156,2,0)</f>
        <v>#REF!</v>
      </c>
      <c r="I209" t="e">
        <f>VLOOKUP(G209:G342,[5]Sheet1!$B$6:$B$10544:'[5]Sheet1'!$I$6:$I$10544,8,0)</f>
        <v>#REF!</v>
      </c>
      <c r="J209" t="e">
        <f>VLOOKUP(I209:I342,[2]工作表1!$A$2:$A$252:'[2]工作表1'!$C$2:$C$252,3,0)</f>
        <v>#REF!</v>
      </c>
      <c r="K209" t="s">
        <v>859</v>
      </c>
      <c r="L209" t="str">
        <f t="shared" si="2"/>
        <v>主线副本尼多朗关卡掉落</v>
      </c>
      <c r="O209" s="3" t="s">
        <v>385</v>
      </c>
      <c r="P209" t="e">
        <f>VLOOKUP(O209:O276,[2]工作表1!$B$2:$B$156:'[2]工作表1'!$C$2:$C$156,2,0)</f>
        <v>#REF!</v>
      </c>
      <c r="Q209" t="e">
        <f t="shared" si="3"/>
        <v>#REF!</v>
      </c>
    </row>
    <row r="210" spans="1:17">
      <c r="A210" s="3" t="s">
        <v>389</v>
      </c>
      <c r="B210" t="s">
        <v>720</v>
      </c>
      <c r="C210" t="e">
        <f>VLOOKUP(A99:A210,[2]工作表1!$B$2:$B$252:'[2]工作表1'!$C$2:$C$252,2,0)</f>
        <v>#REF!</v>
      </c>
      <c r="D210" t="str">
        <f t="shared" si="1"/>
        <v>黑乃伊碎片</v>
      </c>
      <c r="G210" t="s">
        <v>789</v>
      </c>
      <c r="H210" t="e">
        <f>VLOOKUP(G210:G343,[2]工作表1!$B$2:$B$156:'[2]工作表1'!$C$2:$C$156,2,0)</f>
        <v>#REF!</v>
      </c>
      <c r="I210" t="e">
        <f>VLOOKUP(G210:G343,[5]Sheet1!$B$6:$B$10544:'[5]Sheet1'!$I$6:$I$10544,8,0)</f>
        <v>#REF!</v>
      </c>
      <c r="J210" t="e">
        <f>VLOOKUP(I210:I343,[2]工作表1!$A$2:$A$252:'[2]工作表1'!$C$2:$C$252,3,0)</f>
        <v>#REF!</v>
      </c>
      <c r="K210" t="s">
        <v>860</v>
      </c>
      <c r="L210" t="str">
        <f t="shared" si="2"/>
        <v>主线副本嘟嘟关卡掉落</v>
      </c>
      <c r="O210" s="3" t="s">
        <v>374</v>
      </c>
      <c r="P210" t="e">
        <f>VLOOKUP(O210:O277,[2]工作表1!$B$2:$B$156:'[2]工作表1'!$C$2:$C$156,2,0)</f>
        <v>#REF!</v>
      </c>
      <c r="Q210" t="e">
        <f t="shared" si="3"/>
        <v>#REF!</v>
      </c>
    </row>
    <row r="211" spans="1:17">
      <c r="A211" s="3" t="s">
        <v>389</v>
      </c>
      <c r="B211" t="s">
        <v>720</v>
      </c>
      <c r="C211" t="e">
        <f>VLOOKUP(A100:A211,[2]工作表1!$B$2:$B$252:'[2]工作表1'!$C$2:$C$252,2,0)</f>
        <v>#REF!</v>
      </c>
      <c r="D211" t="str">
        <f t="shared" si="1"/>
        <v>黑乃伊碎片</v>
      </c>
      <c r="G211" t="s">
        <v>790</v>
      </c>
      <c r="H211" t="e">
        <f>VLOOKUP(G211:G344,[2]工作表1!$B$2:$B$156:'[2]工作表1'!$C$2:$C$156,2,0)</f>
        <v>#REF!</v>
      </c>
      <c r="I211" t="e">
        <f>VLOOKUP(G211:G344,[5]Sheet1!$B$6:$B$10544:'[5]Sheet1'!$I$6:$I$10544,8,0)</f>
        <v>#REF!</v>
      </c>
      <c r="J211" t="e">
        <f>VLOOKUP(I211:I344,[2]工作表1!$A$2:$A$252:'[2]工作表1'!$C$2:$C$252,3,0)</f>
        <v>#REF!</v>
      </c>
      <c r="K211" t="s">
        <v>861</v>
      </c>
      <c r="L211" t="str">
        <f t="shared" si="2"/>
        <v>主线副本卡比兽关卡掉落</v>
      </c>
      <c r="O211" s="3" t="s">
        <v>386</v>
      </c>
      <c r="P211" t="e">
        <f>VLOOKUP(O211:O278,[2]工作表1!$B$2:$B$156:'[2]工作表1'!$C$2:$C$156,2,0)</f>
        <v>#REF!</v>
      </c>
      <c r="Q211" t="e">
        <f t="shared" si="3"/>
        <v>#REF!</v>
      </c>
    </row>
    <row r="212" spans="1:17">
      <c r="A212" s="3" t="s">
        <v>356</v>
      </c>
      <c r="B212" t="s">
        <v>598</v>
      </c>
      <c r="C212" t="e">
        <f>VLOOKUP(A101:A212,[2]工作表1!$B$2:$B$252:'[2]工作表1'!$C$2:$C$252,2,0)</f>
        <v>#REF!</v>
      </c>
      <c r="D212" t="str">
        <f t="shared" si="1"/>
        <v>波波海象碎片</v>
      </c>
      <c r="G212" t="s">
        <v>609</v>
      </c>
      <c r="H212" t="e">
        <f>VLOOKUP(G212:G345,[2]工作表1!$B$2:$B$156:'[2]工作表1'!$C$2:$C$156,2,0)</f>
        <v>#REF!</v>
      </c>
      <c r="I212" t="e">
        <f>VLOOKUP(G212:G345,[5]Sheet1!$B$6:$B$10544:'[5]Sheet1'!$I$6:$I$10544,8,0)</f>
        <v>#REF!</v>
      </c>
      <c r="J212" t="e">
        <f>VLOOKUP(I212:I345,[2]工作表1!$A$2:$A$252:'[2]工作表1'!$C$2:$C$252,3,0)</f>
        <v>#REF!</v>
      </c>
      <c r="K212" t="s">
        <v>841</v>
      </c>
      <c r="L212" t="str">
        <f t="shared" si="2"/>
        <v>主线副本派拉斯关卡掉落</v>
      </c>
      <c r="O212" s="3" t="s">
        <v>365</v>
      </c>
      <c r="P212" t="e">
        <f>VLOOKUP(O212:O279,[2]工作表1!$B$2:$B$156:'[2]工作表1'!$C$2:$C$156,2,0)</f>
        <v>#REF!</v>
      </c>
      <c r="Q212" t="e">
        <f t="shared" si="3"/>
        <v>#REF!</v>
      </c>
    </row>
    <row r="213" spans="1:17">
      <c r="A213" s="3" t="s">
        <v>356</v>
      </c>
      <c r="B213" t="s">
        <v>598</v>
      </c>
      <c r="C213" t="e">
        <f>VLOOKUP(A102:A213,[2]工作表1!$B$2:$B$252:'[2]工作表1'!$C$2:$C$252,2,0)</f>
        <v>#REF!</v>
      </c>
      <c r="D213" t="str">
        <f t="shared" si="1"/>
        <v>波波海象碎片</v>
      </c>
      <c r="G213" t="s">
        <v>791</v>
      </c>
      <c r="H213" t="e">
        <f>VLOOKUP(G213:G346,[2]工作表1!$B$2:$B$156:'[2]工作表1'!$C$2:$C$156,2,0)</f>
        <v>#REF!</v>
      </c>
      <c r="I213" t="e">
        <f>VLOOKUP(G213:G346,[5]Sheet1!$B$6:$B$10544:'[5]Sheet1'!$I$6:$I$10544,8,0)</f>
        <v>#REF!</v>
      </c>
      <c r="J213" t="e">
        <f>VLOOKUP(I213:I346,[2]工作表1!$A$2:$A$252:'[2]工作表1'!$C$2:$C$252,3,0)</f>
        <v>#REF!</v>
      </c>
      <c r="K213" t="s">
        <v>841</v>
      </c>
      <c r="L213" t="str">
        <f t="shared" si="2"/>
        <v>主线副本派拉斯关卡掉落</v>
      </c>
      <c r="O213" s="3" t="s">
        <v>336</v>
      </c>
      <c r="P213" t="e">
        <f>VLOOKUP(O213:O280,[2]工作表1!$B$2:$B$156:'[2]工作表1'!$C$2:$C$156,2,0)</f>
        <v>#REF!</v>
      </c>
      <c r="Q213" t="e">
        <f t="shared" si="3"/>
        <v>#REF!</v>
      </c>
    </row>
    <row r="214" spans="1:17">
      <c r="A214" s="3" t="s">
        <v>370</v>
      </c>
      <c r="B214" t="s">
        <v>721</v>
      </c>
      <c r="C214" t="e">
        <f>VLOOKUP(A103:A214,[2]工作表1!$B$2:$B$252:'[2]工作表1'!$C$2:$C$252,2,0)</f>
        <v>#REF!</v>
      </c>
      <c r="D214" t="str">
        <f t="shared" si="1"/>
        <v>巨嘴鳗碎片</v>
      </c>
      <c r="G214" t="s">
        <v>792</v>
      </c>
      <c r="H214" t="e">
        <f>VLOOKUP(G214:G347,[2]工作表1!$B$2:$B$156:'[2]工作表1'!$C$2:$C$156,2,0)</f>
        <v>#REF!</v>
      </c>
      <c r="I214" t="e">
        <f>VLOOKUP(G214:G347,[5]Sheet1!$B$6:$B$10544:'[5]Sheet1'!$I$6:$I$10544,8,0)</f>
        <v>#REF!</v>
      </c>
      <c r="J214" t="e">
        <f>VLOOKUP(I214:I347,[2]工作表1!$A$2:$A$252:'[2]工作表1'!$C$2:$C$252,3,0)</f>
        <v>#REF!</v>
      </c>
      <c r="K214" t="s">
        <v>859</v>
      </c>
      <c r="L214" t="str">
        <f t="shared" si="2"/>
        <v>主线副本尼多朗关卡掉落</v>
      </c>
      <c r="O214" s="3" t="s">
        <v>377</v>
      </c>
      <c r="P214" t="e">
        <f>VLOOKUP(O214:O281,[2]工作表1!$B$2:$B$156:'[2]工作表1'!$C$2:$C$156,2,0)</f>
        <v>#REF!</v>
      </c>
      <c r="Q214" t="e">
        <f t="shared" si="3"/>
        <v>#REF!</v>
      </c>
    </row>
    <row r="215" spans="1:17">
      <c r="A215" s="3" t="s">
        <v>370</v>
      </c>
      <c r="B215" t="s">
        <v>721</v>
      </c>
      <c r="C215" t="e">
        <f>VLOOKUP(A104:A215,[2]工作表1!$B$2:$B$252:'[2]工作表1'!$C$2:$C$252,2,0)</f>
        <v>#REF!</v>
      </c>
      <c r="D215" t="str">
        <f t="shared" si="1"/>
        <v>巨嘴鳗碎片</v>
      </c>
      <c r="G215" t="s">
        <v>793</v>
      </c>
      <c r="H215" t="e">
        <f>VLOOKUP(G215:G348,[2]工作表1!$B$2:$B$156:'[2]工作表1'!$C$2:$C$156,2,0)</f>
        <v>#REF!</v>
      </c>
      <c r="I215" t="e">
        <f>VLOOKUP(G215:G348,[5]Sheet1!$B$6:$B$10544:'[5]Sheet1'!$I$6:$I$10544,8,0)</f>
        <v>#REF!</v>
      </c>
      <c r="J215" t="e">
        <f>VLOOKUP(I215:I348,[2]工作表1!$A$2:$A$252:'[2]工作表1'!$C$2:$C$252,3,0)</f>
        <v>#REF!</v>
      </c>
      <c r="K215" t="s">
        <v>862</v>
      </c>
      <c r="L215" t="str">
        <f t="shared" si="2"/>
        <v>主线副本手尾猴关卡掉落</v>
      </c>
      <c r="O215" s="3" t="s">
        <v>361</v>
      </c>
      <c r="P215" t="e">
        <f>VLOOKUP(O215:O282,[2]工作表1!$B$2:$B$156:'[2]工作表1'!$C$2:$C$156,2,0)</f>
        <v>#REF!</v>
      </c>
      <c r="Q215" t="e">
        <f t="shared" si="3"/>
        <v>#REF!</v>
      </c>
    </row>
    <row r="216" spans="1:17">
      <c r="A216" s="3" t="s">
        <v>382</v>
      </c>
      <c r="B216" t="s">
        <v>722</v>
      </c>
      <c r="C216" t="e">
        <f>VLOOKUP(A105:A216,[2]工作表1!$B$2:$B$252:'[2]工作表1'!$C$2:$C$252,2,0)</f>
        <v>#REF!</v>
      </c>
      <c r="D216" t="str">
        <f t="shared" si="1"/>
        <v>龙龙贝碎片</v>
      </c>
      <c r="G216" t="s">
        <v>794</v>
      </c>
      <c r="H216" t="e">
        <f>VLOOKUP(G216:G349,[2]工作表1!$B$2:$B$156:'[2]工作表1'!$C$2:$C$156,2,0)</f>
        <v>#REF!</v>
      </c>
      <c r="I216" t="e">
        <f>VLOOKUP(G216:G349,[5]Sheet1!$B$6:$B$10544:'[5]Sheet1'!$I$6:$I$10544,8,0)</f>
        <v>#REF!</v>
      </c>
      <c r="J216" t="e">
        <f>VLOOKUP(I216:I349,[2]工作表1!$A$2:$A$252:'[2]工作表1'!$C$2:$C$252,3,0)</f>
        <v>#REF!</v>
      </c>
      <c r="K216" t="s">
        <v>863</v>
      </c>
      <c r="L216" t="str">
        <f t="shared" si="2"/>
        <v>主线副本3D龙关卡掉落</v>
      </c>
      <c r="O216" s="3" t="s">
        <v>375</v>
      </c>
      <c r="P216" t="e">
        <f>VLOOKUP(O216:O283,[2]工作表1!$B$2:$B$156:'[2]工作表1'!$C$2:$C$156,2,0)</f>
        <v>#REF!</v>
      </c>
      <c r="Q216" t="e">
        <f t="shared" si="3"/>
        <v>#REF!</v>
      </c>
    </row>
    <row r="217" spans="1:17">
      <c r="A217" s="3" t="s">
        <v>382</v>
      </c>
      <c r="B217" t="s">
        <v>722</v>
      </c>
      <c r="C217" t="e">
        <f>VLOOKUP(A106:A217,[2]工作表1!$B$2:$B$252:'[2]工作表1'!$C$2:$C$252,2,0)</f>
        <v>#REF!</v>
      </c>
      <c r="D217" t="str">
        <f t="shared" si="1"/>
        <v>龙龙贝碎片</v>
      </c>
      <c r="G217" t="s">
        <v>795</v>
      </c>
      <c r="H217" t="e">
        <f>VLOOKUP(G217:G350,[2]工作表1!$B$2:$B$156:'[2]工作表1'!$C$2:$C$156,2,0)</f>
        <v>#REF!</v>
      </c>
      <c r="I217" t="e">
        <f>VLOOKUP(G217:G350,[5]Sheet1!$B$6:$B$10544:'[5]Sheet1'!$I$6:$I$10544,8,0)</f>
        <v>#REF!</v>
      </c>
      <c r="J217" t="e">
        <f>VLOOKUP(I217:I350,[2]工作表1!$A$2:$A$252:'[2]工作表1'!$C$2:$C$252,3,0)</f>
        <v>#REF!</v>
      </c>
      <c r="K217" t="s">
        <v>864</v>
      </c>
      <c r="L217" t="str">
        <f t="shared" si="2"/>
        <v>主线副本喵喵关卡掉落</v>
      </c>
      <c r="O217" s="3" t="s">
        <v>387</v>
      </c>
      <c r="P217" t="e">
        <f>VLOOKUP(O217:O284,[2]工作表1!$B$2:$B$156:'[2]工作表1'!$C$2:$C$156,2,0)</f>
        <v>#REF!</v>
      </c>
      <c r="Q217" t="e">
        <f t="shared" si="3"/>
        <v>#REF!</v>
      </c>
    </row>
    <row r="218" spans="1:17">
      <c r="A218" s="3" t="s">
        <v>371</v>
      </c>
      <c r="B218" t="s">
        <v>723</v>
      </c>
      <c r="C218" t="e">
        <f>VLOOKUP(A107:A218,[2]工作表1!$B$2:$B$252:'[2]工作表1'!$C$2:$C$252,2,0)</f>
        <v>#REF!</v>
      </c>
      <c r="D218" t="str">
        <f t="shared" si="1"/>
        <v>合金蟹碎片</v>
      </c>
      <c r="G218" t="s">
        <v>339</v>
      </c>
      <c r="H218" t="e">
        <f>VLOOKUP(G218:G351,[2]工作表1!$B$2:$B$156:'[2]工作表1'!$C$2:$C$156,2,0)</f>
        <v>#REF!</v>
      </c>
      <c r="I218" t="e">
        <f>VLOOKUP(G218:G351,[5]Sheet1!$B$6:$B$10544:'[5]Sheet1'!$I$6:$I$10544,8,0)</f>
        <v>#REF!</v>
      </c>
      <c r="J218" t="e">
        <f>VLOOKUP(I218:I351,[2]工作表1!$A$2:$A$252:'[2]工作表1'!$C$2:$C$252,3,0)</f>
        <v>#REF!</v>
      </c>
      <c r="K218" t="s">
        <v>842</v>
      </c>
      <c r="L218" t="str">
        <f t="shared" si="2"/>
        <v>主线副本蚊香蝌蚪关卡掉落</v>
      </c>
      <c r="O218" s="3" t="s">
        <v>395</v>
      </c>
      <c r="P218" t="e">
        <f>VLOOKUP(O218:O285,[2]工作表1!$B$2:$B$156:'[2]工作表1'!$C$2:$C$156,2,0)</f>
        <v>#REF!</v>
      </c>
      <c r="Q218" t="e">
        <f t="shared" si="3"/>
        <v>#REF!</v>
      </c>
    </row>
    <row r="219" spans="1:17">
      <c r="A219" s="3" t="s">
        <v>371</v>
      </c>
      <c r="B219" t="s">
        <v>723</v>
      </c>
      <c r="C219" t="e">
        <f>VLOOKUP(A108:A219,[2]工作表1!$B$2:$B$252:'[2]工作表1'!$C$2:$C$252,2,0)</f>
        <v>#REF!</v>
      </c>
      <c r="D219" t="str">
        <f t="shared" si="1"/>
        <v>合金蟹碎片</v>
      </c>
      <c r="G219" t="s">
        <v>787</v>
      </c>
      <c r="H219" t="e">
        <f>VLOOKUP(G219:G352,[2]工作表1!$B$2:$B$156:'[2]工作表1'!$C$2:$C$156,2,0)</f>
        <v>#REF!</v>
      </c>
      <c r="I219" t="e">
        <f>VLOOKUP(G219:G352,[5]Sheet1!$B$6:$B$10544:'[5]Sheet1'!$I$6:$I$10544,8,0)</f>
        <v>#REF!</v>
      </c>
      <c r="J219" t="e">
        <f>VLOOKUP(I219:I352,[2]工作表1!$A$2:$A$252:'[2]工作表1'!$C$2:$C$252,3,0)</f>
        <v>#REF!</v>
      </c>
      <c r="K219" t="s">
        <v>845</v>
      </c>
      <c r="L219" t="str">
        <f t="shared" si="2"/>
        <v>主线副本飞天螳螂关卡掉落</v>
      </c>
      <c r="O219" s="3" t="s">
        <v>397</v>
      </c>
      <c r="P219" t="e">
        <f>VLOOKUP(O219:O286,[2]工作表1!$B$2:$B$156:'[2]工作表1'!$C$2:$C$156,2,0)</f>
        <v>#REF!</v>
      </c>
      <c r="Q219" t="e">
        <f t="shared" si="3"/>
        <v>#REF!</v>
      </c>
    </row>
    <row r="220" spans="1:17">
      <c r="A220" s="3" t="s">
        <v>383</v>
      </c>
      <c r="B220" t="s">
        <v>724</v>
      </c>
      <c r="C220" t="e">
        <f>VLOOKUP(A109:A220,[2]工作表1!$B$2:$B$252:'[2]工作表1'!$C$2:$C$252,2,0)</f>
        <v>#REF!</v>
      </c>
      <c r="D220" t="str">
        <f t="shared" si="1"/>
        <v>碧云龙碎片</v>
      </c>
      <c r="G220" t="s">
        <v>796</v>
      </c>
      <c r="H220" t="e">
        <f>VLOOKUP(G220:G353,[2]工作表1!$B$2:$B$156:'[2]工作表1'!$C$2:$C$156,2,0)</f>
        <v>#REF!</v>
      </c>
      <c r="I220" t="e">
        <f>VLOOKUP(G220:G353,[5]Sheet1!$B$6:$B$10544:'[5]Sheet1'!$I$6:$I$10544,8,0)</f>
        <v>#REF!</v>
      </c>
      <c r="J220" t="e">
        <f>VLOOKUP(I220:I353,[2]工作表1!$A$2:$A$252:'[2]工作表1'!$C$2:$C$252,3,0)</f>
        <v>#REF!</v>
      </c>
      <c r="K220" t="s">
        <v>865</v>
      </c>
      <c r="L220" t="str">
        <f t="shared" si="2"/>
        <v>主线副本肯泰罗关卡掉落</v>
      </c>
      <c r="O220" s="3" t="s">
        <v>376</v>
      </c>
      <c r="P220" t="e">
        <f>VLOOKUP(O220:O287,[2]工作表1!$B$2:$B$156:'[2]工作表1'!$C$2:$C$156,2,0)</f>
        <v>#REF!</v>
      </c>
      <c r="Q220" t="e">
        <f t="shared" si="3"/>
        <v>#REF!</v>
      </c>
    </row>
    <row r="221" spans="1:17">
      <c r="A221" s="3" t="s">
        <v>383</v>
      </c>
      <c r="B221" t="s">
        <v>724</v>
      </c>
      <c r="C221" t="e">
        <f>VLOOKUP(A110:A221,[2]工作表1!$B$2:$B$252:'[2]工作表1'!$C$2:$C$252,2,0)</f>
        <v>#REF!</v>
      </c>
      <c r="D221" t="str">
        <f t="shared" si="1"/>
        <v>碧云龙碎片</v>
      </c>
      <c r="G221" t="s">
        <v>379</v>
      </c>
      <c r="H221" t="e">
        <f>VLOOKUP(G221:G354,[2]工作表1!$B$2:$B$156:'[2]工作表1'!$C$2:$C$156,2,0)</f>
        <v>#REF!</v>
      </c>
      <c r="I221" t="e">
        <f>VLOOKUP(G221:G354,[5]Sheet1!$B$6:$B$10544:'[5]Sheet1'!$I$6:$I$10544,8,0)</f>
        <v>#REF!</v>
      </c>
      <c r="J221" t="e">
        <f>VLOOKUP(I221:I354,[2]工作表1!$A$2:$A$252:'[2]工作表1'!$C$2:$C$252,3,0)</f>
        <v>#REF!</v>
      </c>
      <c r="K221" t="s">
        <v>866</v>
      </c>
      <c r="L221" t="str">
        <f t="shared" si="2"/>
        <v>主线副本超音蝠关卡掉落</v>
      </c>
      <c r="O221" s="3" t="s">
        <v>388</v>
      </c>
      <c r="P221" t="e">
        <f>VLOOKUP(O221:O288,[2]工作表1!$B$2:$B$156:'[2]工作表1'!$C$2:$C$156,2,0)</f>
        <v>#REF!</v>
      </c>
      <c r="Q221" t="e">
        <f t="shared" si="3"/>
        <v>#REF!</v>
      </c>
    </row>
    <row r="222" spans="1:17">
      <c r="A222" s="3" t="s">
        <v>359</v>
      </c>
      <c r="B222" t="s">
        <v>654</v>
      </c>
      <c r="C222" t="e">
        <f>VLOOKUP(A111:A222,[2]工作表1!$B$2:$B$252:'[2]工作表1'!$C$2:$C$252,2,0)</f>
        <v>#REF!</v>
      </c>
      <c r="D222" t="str">
        <f t="shared" si="1"/>
        <v>杰尼龟碎片</v>
      </c>
      <c r="G222" t="s">
        <v>353</v>
      </c>
      <c r="H222" t="e">
        <f>VLOOKUP(G222:G355,[2]工作表1!$B$2:$B$156:'[2]工作表1'!$C$2:$C$156,2,0)</f>
        <v>#REF!</v>
      </c>
      <c r="I222" t="e">
        <f>VLOOKUP(G222:G355,[5]Sheet1!$B$6:$B$10544:'[5]Sheet1'!$I$6:$I$10544,8,0)</f>
        <v>#REF!</v>
      </c>
      <c r="J222" t="e">
        <f>VLOOKUP(I222:I355,[2]工作表1!$A$2:$A$252:'[2]工作表1'!$C$2:$C$252,3,0)</f>
        <v>#REF!</v>
      </c>
      <c r="K222" t="s">
        <v>847</v>
      </c>
      <c r="L222" t="str">
        <f t="shared" si="2"/>
        <v>主线副本未知图腾关卡掉落</v>
      </c>
      <c r="O222" s="3" t="s">
        <v>348</v>
      </c>
      <c r="P222" t="e">
        <f>VLOOKUP(O222:O289,[2]工作表1!$B$2:$B$156:'[2]工作表1'!$C$2:$C$156,2,0)</f>
        <v>#REF!</v>
      </c>
      <c r="Q222" t="e">
        <f t="shared" si="3"/>
        <v>#REF!</v>
      </c>
    </row>
    <row r="223" spans="1:17">
      <c r="A223" s="3" t="s">
        <v>359</v>
      </c>
      <c r="B223" t="s">
        <v>654</v>
      </c>
      <c r="C223" t="e">
        <f>VLOOKUP(A112:A223,[2]工作表1!$B$2:$B$252:'[2]工作表1'!$C$2:$C$252,2,0)</f>
        <v>#REF!</v>
      </c>
      <c r="D223" t="str">
        <f t="shared" si="1"/>
        <v>杰尼龟碎片</v>
      </c>
      <c r="G223" t="s">
        <v>342</v>
      </c>
      <c r="H223" t="e">
        <f>VLOOKUP(G223:G356,[2]工作表1!$B$2:$B$156:'[2]工作表1'!$C$2:$C$156,2,0)</f>
        <v>#REF!</v>
      </c>
      <c r="I223" t="e">
        <f>VLOOKUP(G223:G356,[5]Sheet1!$B$6:$B$10544:'[5]Sheet1'!$I$6:$I$10544,8,0)</f>
        <v>#REF!</v>
      </c>
      <c r="J223" t="e">
        <f>VLOOKUP(I223:I356,[2]工作表1!$A$2:$A$252:'[2]工作表1'!$C$2:$C$252,3,0)</f>
        <v>#REF!</v>
      </c>
      <c r="K223" t="s">
        <v>867</v>
      </c>
      <c r="L223" t="str">
        <f t="shared" si="2"/>
        <v>主线副本走路草关卡掉落</v>
      </c>
      <c r="O223" s="3" t="s">
        <v>350</v>
      </c>
      <c r="P223" t="e">
        <f>VLOOKUP(O223:O290,[2]工作表1!$B$2:$B$156:'[2]工作表1'!$C$2:$C$156,2,0)</f>
        <v>#REF!</v>
      </c>
      <c r="Q223" t="e">
        <f t="shared" si="3"/>
        <v>#REF!</v>
      </c>
    </row>
    <row r="224" spans="1:17">
      <c r="A224" s="3" t="s">
        <v>357</v>
      </c>
      <c r="B224" t="s">
        <v>595</v>
      </c>
      <c r="C224" t="e">
        <f>VLOOKUP(A113:A224,[2]工作表1!$B$2:$B$252:'[2]工作表1'!$C$2:$C$252,2,0)</f>
        <v>#REF!</v>
      </c>
      <c r="D224" t="str">
        <f t="shared" si="1"/>
        <v>喇叭芽碎片</v>
      </c>
      <c r="G224" t="s">
        <v>797</v>
      </c>
      <c r="H224" t="e">
        <f>VLOOKUP(G224:G357,[2]工作表1!$B$2:$B$156:'[2]工作表1'!$C$2:$C$156,2,0)</f>
        <v>#REF!</v>
      </c>
      <c r="I224" t="e">
        <f>VLOOKUP(G224:G357,[5]Sheet1!$B$6:$B$10544:'[5]Sheet1'!$I$6:$I$10544,8,0)</f>
        <v>#REF!</v>
      </c>
      <c r="J224" t="e">
        <f>VLOOKUP(I224:I357,[2]工作表1!$A$2:$A$252:'[2]工作表1'!$C$2:$C$252,3,0)</f>
        <v>#REF!</v>
      </c>
      <c r="K224" t="s">
        <v>844</v>
      </c>
      <c r="L224" t="str">
        <f t="shared" si="2"/>
        <v>主线副本洋洋蜻蜓关卡掉落</v>
      </c>
      <c r="O224" s="3" t="s">
        <v>362</v>
      </c>
      <c r="P224" t="e">
        <f>VLOOKUP(O224:O291,[2]工作表1!$B$2:$B$156:'[2]工作表1'!$C$2:$C$156,2,0)</f>
        <v>#REF!</v>
      </c>
      <c r="Q224" t="e">
        <f t="shared" si="3"/>
        <v>#REF!</v>
      </c>
    </row>
    <row r="225" spans="1:17">
      <c r="A225" s="3" t="s">
        <v>357</v>
      </c>
      <c r="B225" t="s">
        <v>595</v>
      </c>
      <c r="C225" t="e">
        <f>VLOOKUP(A114:A225,[2]工作表1!$B$2:$B$252:'[2]工作表1'!$C$2:$C$252,2,0)</f>
        <v>#REF!</v>
      </c>
      <c r="D225" t="str">
        <f t="shared" ref="D225:D288" si="4">B225&amp;"碎片"</f>
        <v>喇叭芽碎片</v>
      </c>
      <c r="G225" t="s">
        <v>376</v>
      </c>
      <c r="H225" t="e">
        <f>VLOOKUP(G225:G358,[2]工作表1!$B$2:$B$156:'[2]工作表1'!$C$2:$C$156,2,0)</f>
        <v>#REF!</v>
      </c>
      <c r="I225" t="e">
        <f>VLOOKUP(G225:G358,[5]Sheet1!$B$6:$B$10544:'[5]Sheet1'!$I$6:$I$10544,8,0)</f>
        <v>#REF!</v>
      </c>
      <c r="J225" t="e">
        <f>VLOOKUP(I225:I358,[2]工作表1!$A$2:$A$252:'[2]工作表1'!$C$2:$C$252,3,0)</f>
        <v>#REF!</v>
      </c>
      <c r="K225" t="s">
        <v>838</v>
      </c>
      <c r="L225" t="str">
        <f t="shared" ref="L225:L288" si="5">"主线副本"&amp;K225</f>
        <v>主线副本迷唇姐关卡掉落</v>
      </c>
      <c r="O225" s="3" t="s">
        <v>360</v>
      </c>
      <c r="P225" t="e">
        <f>VLOOKUP(O225:O292,[2]工作表1!$B$2:$B$156:'[2]工作表1'!$C$2:$C$156,2,0)</f>
        <v>#REF!</v>
      </c>
      <c r="Q225" t="e">
        <f t="shared" ref="Q225:Q227" si="6">P225&amp;"巡逻后产出"</f>
        <v>#REF!</v>
      </c>
    </row>
    <row r="226" spans="1:17">
      <c r="A226" s="3" t="s">
        <v>357</v>
      </c>
      <c r="B226" t="s">
        <v>595</v>
      </c>
      <c r="C226" t="e">
        <f>VLOOKUP(A115:A226,[2]工作表1!$B$2:$B$252:'[2]工作表1'!$C$2:$C$252,2,0)</f>
        <v>#REF!</v>
      </c>
      <c r="D226" t="str">
        <f t="shared" si="4"/>
        <v>喇叭芽碎片</v>
      </c>
      <c r="G226" t="s">
        <v>322</v>
      </c>
      <c r="H226" t="e">
        <f>VLOOKUP(G226:G359,[2]工作表1!$B$2:$B$156:'[2]工作表1'!$C$2:$C$156,2,0)</f>
        <v>#REF!</v>
      </c>
      <c r="I226" t="e">
        <f>VLOOKUP(G226:G359,[5]Sheet1!$B$6:$B$10544:'[5]Sheet1'!$I$6:$I$10544,8,0)</f>
        <v>#REF!</v>
      </c>
      <c r="J226" t="e">
        <f>VLOOKUP(I226:I359,[2]工作表1!$A$2:$A$252:'[2]工作表1'!$C$2:$C$252,3,0)</f>
        <v>#REF!</v>
      </c>
      <c r="K226" t="s">
        <v>826</v>
      </c>
      <c r="L226" t="str">
        <f t="shared" si="5"/>
        <v>主线副本六尾关卡掉落</v>
      </c>
      <c r="O226" s="3" t="s">
        <v>337</v>
      </c>
      <c r="P226" t="e">
        <f>VLOOKUP(O226:O293,[2]工作表1!$B$2:$B$156:'[2]工作表1'!$C$2:$C$156,2,0)</f>
        <v>#REF!</v>
      </c>
      <c r="Q226" t="e">
        <f t="shared" si="6"/>
        <v>#REF!</v>
      </c>
    </row>
    <row r="227" spans="1:17">
      <c r="A227" s="3" t="s">
        <v>345</v>
      </c>
      <c r="B227" t="s">
        <v>594</v>
      </c>
      <c r="C227" t="e">
        <f>VLOOKUP(A116:A227,[2]工作表1!$B$2:$B$252:'[2]工作表1'!$C$2:$C$252,2,0)</f>
        <v>#REF!</v>
      </c>
      <c r="D227" t="str">
        <f t="shared" si="4"/>
        <v>小锯鳄 碎片</v>
      </c>
      <c r="G227" t="s">
        <v>323</v>
      </c>
      <c r="H227" t="e">
        <f>VLOOKUP(G227:G360,[2]工作表1!$B$2:$B$156:'[2]工作表1'!$C$2:$C$156,2,0)</f>
        <v>#REF!</v>
      </c>
      <c r="I227" t="e">
        <f>VLOOKUP(G227:G360,[5]Sheet1!$B$6:$B$10544:'[5]Sheet1'!$I$6:$I$10544,8,0)</f>
        <v>#REF!</v>
      </c>
      <c r="J227" t="e">
        <f>VLOOKUP(I227:I360,[2]工作表1!$A$2:$A$252:'[2]工作表1'!$C$2:$C$252,3,0)</f>
        <v>#REF!</v>
      </c>
      <c r="K227" t="s">
        <v>868</v>
      </c>
      <c r="L227" t="str">
        <f t="shared" si="5"/>
        <v>主线副本毽子草关卡掉落</v>
      </c>
      <c r="O227" s="3" t="s">
        <v>349</v>
      </c>
      <c r="P227" t="e">
        <f>VLOOKUP(O227:O294,[2]工作表1!$B$2:$B$156:'[2]工作表1'!$C$2:$C$156,2,0)</f>
        <v>#REF!</v>
      </c>
      <c r="Q227" t="e">
        <f t="shared" si="6"/>
        <v>#REF!</v>
      </c>
    </row>
    <row r="228" spans="1:17">
      <c r="A228" s="3" t="s">
        <v>345</v>
      </c>
      <c r="B228" t="s">
        <v>594</v>
      </c>
      <c r="C228" t="e">
        <f>VLOOKUP(A117:A228,[2]工作表1!$B$2:$B$252:'[2]工作表1'!$C$2:$C$252,2,0)</f>
        <v>#REF!</v>
      </c>
      <c r="D228" t="str">
        <f t="shared" si="4"/>
        <v>小锯鳄 碎片</v>
      </c>
      <c r="G228" t="s">
        <v>388</v>
      </c>
      <c r="H228" t="e">
        <f>VLOOKUP(G228:G361,[2]工作表1!$B$2:$B$156:'[2]工作表1'!$C$2:$C$156,2,0)</f>
        <v>#REF!</v>
      </c>
      <c r="I228" t="e">
        <f>VLOOKUP(G228:G361,[5]Sheet1!$B$6:$B$10544:'[5]Sheet1'!$I$6:$I$10544,8,0)</f>
        <v>#REF!</v>
      </c>
      <c r="J228" t="e">
        <f>VLOOKUP(I228:I361,[2]工作表1!$A$2:$A$252:'[2]工作表1'!$C$2:$C$252,3,0)</f>
        <v>#REF!</v>
      </c>
      <c r="K228" t="s">
        <v>869</v>
      </c>
      <c r="L228" t="str">
        <f t="shared" si="5"/>
        <v>主线副本地鼠关卡掉落</v>
      </c>
    </row>
    <row r="229" spans="1:17">
      <c r="A229" s="3" t="s">
        <v>345</v>
      </c>
      <c r="B229" t="s">
        <v>594</v>
      </c>
      <c r="C229" t="e">
        <f>VLOOKUP(A118:A229,[2]工作表1!$B$2:$B$252:'[2]工作表1'!$C$2:$C$252,2,0)</f>
        <v>#REF!</v>
      </c>
      <c r="D229" t="str">
        <f t="shared" si="4"/>
        <v>小锯鳄 碎片</v>
      </c>
      <c r="G229" t="s">
        <v>771</v>
      </c>
      <c r="H229" t="e">
        <f>VLOOKUP(G229:G362,[2]工作表1!$B$2:$B$156:'[2]工作表1'!$C$2:$C$156,2,0)</f>
        <v>#REF!</v>
      </c>
      <c r="I229" t="e">
        <f>VLOOKUP(G229:G362,[5]Sheet1!$B$6:$B$10544:'[5]Sheet1'!$I$6:$I$10544,8,0)</f>
        <v>#REF!</v>
      </c>
      <c r="J229" t="e">
        <f>VLOOKUP(I229:I362,[2]工作表1!$A$2:$A$252:'[2]工作表1'!$C$2:$C$252,3,0)</f>
        <v>#REF!</v>
      </c>
      <c r="K229" t="s">
        <v>829</v>
      </c>
      <c r="L229" t="str">
        <f t="shared" si="5"/>
        <v>主线副本卡蒂狗关卡掉落</v>
      </c>
    </row>
    <row r="230" spans="1:17">
      <c r="A230" s="3" t="s">
        <v>358</v>
      </c>
      <c r="B230" t="s">
        <v>593</v>
      </c>
      <c r="C230" t="e">
        <f>VLOOKUP(A119:A230,[2]工作表1!$B$2:$B$252:'[2]工作表1'!$C$2:$C$252,2,0)</f>
        <v>#REF!</v>
      </c>
      <c r="D230" t="str">
        <f t="shared" si="4"/>
        <v>迷你龙碎片</v>
      </c>
      <c r="G230" t="s">
        <v>610</v>
      </c>
      <c r="H230" t="e">
        <f>VLOOKUP(G230:G363,[2]工作表1!$B$2:$B$156:'[2]工作表1'!$C$2:$C$156,2,0)</f>
        <v>#REF!</v>
      </c>
      <c r="I230" t="e">
        <f>VLOOKUP(G230:G363,[5]Sheet1!$B$6:$B$10544:'[5]Sheet1'!$I$6:$I$10544,8,0)</f>
        <v>#REF!</v>
      </c>
      <c r="J230" t="e">
        <f>VLOOKUP(I230:I363,[2]工作表1!$A$2:$A$252:'[2]工作表1'!$C$2:$C$252,3,0)</f>
        <v>#REF!</v>
      </c>
      <c r="K230" t="s">
        <v>844</v>
      </c>
      <c r="L230" t="str">
        <f t="shared" si="5"/>
        <v>主线副本洋洋蜻蜓关卡掉落</v>
      </c>
    </row>
    <row r="231" spans="1:17">
      <c r="A231" s="3" t="s">
        <v>358</v>
      </c>
      <c r="B231" t="s">
        <v>593</v>
      </c>
      <c r="C231" t="e">
        <f>VLOOKUP(A120:A231,[2]工作表1!$B$2:$B$252:'[2]工作表1'!$C$2:$C$252,2,0)</f>
        <v>#REF!</v>
      </c>
      <c r="D231" t="str">
        <f t="shared" si="4"/>
        <v>迷你龙碎片</v>
      </c>
      <c r="G231" t="s">
        <v>399</v>
      </c>
      <c r="H231" t="e">
        <f>VLOOKUP(G231:G364,[2]工作表1!$B$2:$B$156:'[2]工作表1'!$C$2:$C$156,2,0)</f>
        <v>#REF!</v>
      </c>
      <c r="I231" t="e">
        <f>VLOOKUP(G231:G364,[5]Sheet1!$B$6:$B$10544:'[5]Sheet1'!$I$6:$I$10544,8,0)</f>
        <v>#REF!</v>
      </c>
      <c r="J231" t="e">
        <f>VLOOKUP(I231:I364,[2]工作表1!$A$2:$A$252:'[2]工作表1'!$C$2:$C$252,3,0)</f>
        <v>#REF!</v>
      </c>
      <c r="K231" t="s">
        <v>870</v>
      </c>
      <c r="L231" t="str">
        <f t="shared" si="5"/>
        <v>主线副本古拉顿关卡掉落</v>
      </c>
    </row>
    <row r="232" spans="1:17">
      <c r="A232" s="3" t="s">
        <v>334</v>
      </c>
      <c r="B232" t="s">
        <v>725</v>
      </c>
      <c r="C232" t="e">
        <f>VLOOKUP(A121:A232,[2]工作表1!$B$2:$B$252:'[2]工作表1'!$C$2:$C$252,2,0)</f>
        <v>#REF!</v>
      </c>
      <c r="D232" t="str">
        <f t="shared" si="4"/>
        <v>尖牙鱼碎片</v>
      </c>
      <c r="G232" t="s">
        <v>798</v>
      </c>
      <c r="H232" t="e">
        <f>VLOOKUP(G232:G365,[2]工作表1!$B$2:$B$156:'[2]工作表1'!$C$2:$C$156,2,0)</f>
        <v>#REF!</v>
      </c>
      <c r="I232" t="e">
        <f>VLOOKUP(G232:G365,[5]Sheet1!$B$6:$B$10544:'[5]Sheet1'!$I$6:$I$10544,8,0)</f>
        <v>#REF!</v>
      </c>
      <c r="J232" t="e">
        <f>VLOOKUP(I232:I365,[2]工作表1!$A$2:$A$252:'[2]工作表1'!$C$2:$C$252,3,0)</f>
        <v>#REF!</v>
      </c>
      <c r="K232" t="s">
        <v>853</v>
      </c>
      <c r="L232" t="str">
        <f t="shared" si="5"/>
        <v>主线副本素利普关卡掉落</v>
      </c>
    </row>
    <row r="233" spans="1:17">
      <c r="A233" s="3" t="s">
        <v>334</v>
      </c>
      <c r="B233" t="s">
        <v>725</v>
      </c>
      <c r="C233" t="e">
        <f>VLOOKUP(A122:A233,[2]工作表1!$B$2:$B$252:'[2]工作表1'!$C$2:$C$252,2,0)</f>
        <v>#REF!</v>
      </c>
      <c r="D233" t="str">
        <f t="shared" si="4"/>
        <v>尖牙鱼碎片</v>
      </c>
      <c r="G233" t="s">
        <v>799</v>
      </c>
      <c r="H233" t="e">
        <f>VLOOKUP(G233:G366,[2]工作表1!$B$2:$B$156:'[2]工作表1'!$C$2:$C$156,2,0)</f>
        <v>#REF!</v>
      </c>
      <c r="I233" t="e">
        <f>VLOOKUP(G233:G366,[5]Sheet1!$B$6:$B$10544:'[5]Sheet1'!$I$6:$I$10544,8,0)</f>
        <v>#REF!</v>
      </c>
      <c r="J233" t="e">
        <f>VLOOKUP(I233:I366,[2]工作表1!$A$2:$A$252:'[2]工作表1'!$C$2:$C$252,3,0)</f>
        <v>#REF!</v>
      </c>
      <c r="K233" t="s">
        <v>871</v>
      </c>
      <c r="L233" t="str">
        <f t="shared" si="5"/>
        <v>主线副本独角虫关卡掉落</v>
      </c>
    </row>
    <row r="234" spans="1:17">
      <c r="A234" s="13" t="s">
        <v>391</v>
      </c>
      <c r="B234" t="s">
        <v>634</v>
      </c>
      <c r="C234" t="e">
        <f>VLOOKUP(A123:A234,[2]工作表1!$B$2:$B$252:'[2]工作表1'!$C$2:$C$252,2,0)</f>
        <v>#REF!</v>
      </c>
      <c r="D234" t="str">
        <f t="shared" si="4"/>
        <v>铁甲贝碎片</v>
      </c>
      <c r="G234" t="s">
        <v>820</v>
      </c>
      <c r="H234" t="e">
        <f>VLOOKUP(G234:G367,[2]工作表1!$B$2:$B$156:'[2]工作表1'!$C$2:$C$156,2,0)</f>
        <v>#REF!</v>
      </c>
      <c r="I234" t="e">
        <f>VLOOKUP(G234:G367,[5]Sheet1!$B$6:$B$10544:'[5]Sheet1'!$I$6:$I$10544,8,0)</f>
        <v>#REF!</v>
      </c>
      <c r="J234" t="e">
        <f>VLOOKUP(I234:I367,[2]工作表1!$A$2:$A$252:'[2]工作表1'!$C$2:$C$252,3,0)</f>
        <v>#REF!</v>
      </c>
      <c r="K234" t="s">
        <v>872</v>
      </c>
      <c r="L234" t="str">
        <f t="shared" si="5"/>
        <v>主线副本果然翁关卡掉落</v>
      </c>
    </row>
    <row r="235" spans="1:17">
      <c r="A235" s="3" t="s">
        <v>372</v>
      </c>
      <c r="B235" t="s">
        <v>726</v>
      </c>
      <c r="C235" t="e">
        <f>VLOOKUP(A124:A235,[2]工作表1!$B$2:$B$252:'[2]工作表1'!$C$2:$C$252,2,0)</f>
        <v>#REF!</v>
      </c>
      <c r="D235" t="str">
        <f t="shared" si="4"/>
        <v>雪拉比碎片</v>
      </c>
      <c r="G235" t="s">
        <v>776</v>
      </c>
      <c r="H235" t="e">
        <f>VLOOKUP(G235:G368,[2]工作表1!$B$2:$B$156:'[2]工作表1'!$C$2:$C$156,2,0)</f>
        <v>#REF!</v>
      </c>
      <c r="I235" t="e">
        <f>VLOOKUP(G235:G368,[5]Sheet1!$B$6:$B$10544:'[5]Sheet1'!$I$6:$I$10544,8,0)</f>
        <v>#REF!</v>
      </c>
      <c r="J235" t="e">
        <f>VLOOKUP(I235:I368,[2]工作表1!$A$2:$A$252:'[2]工作表1'!$C$2:$C$252,3,0)</f>
        <v>#REF!</v>
      </c>
      <c r="K235" t="s">
        <v>841</v>
      </c>
      <c r="L235" t="str">
        <f t="shared" si="5"/>
        <v>主线副本派拉斯关卡掉落</v>
      </c>
    </row>
    <row r="236" spans="1:17">
      <c r="A236" s="3" t="s">
        <v>372</v>
      </c>
      <c r="B236" t="s">
        <v>726</v>
      </c>
      <c r="C236" t="e">
        <f>VLOOKUP(A125:A236,[2]工作表1!$B$2:$B$252:'[2]工作表1'!$C$2:$C$252,2,0)</f>
        <v>#REF!</v>
      </c>
      <c r="D236" t="str">
        <f t="shared" si="4"/>
        <v>雪拉比碎片</v>
      </c>
      <c r="G236" t="s">
        <v>378</v>
      </c>
      <c r="H236" t="e">
        <f>VLOOKUP(G236:G369,[2]工作表1!$B$2:$B$156:'[2]工作表1'!$C$2:$C$156,2,0)</f>
        <v>#REF!</v>
      </c>
      <c r="I236" t="e">
        <f>VLOOKUP(G236:G369,[5]Sheet1!$B$6:$B$10544:'[5]Sheet1'!$I$6:$I$10544,8,0)</f>
        <v>#REF!</v>
      </c>
      <c r="J236" t="e">
        <f>VLOOKUP(I236:I369,[2]工作表1!$A$2:$A$252:'[2]工作表1'!$C$2:$C$252,3,0)</f>
        <v>#REF!</v>
      </c>
      <c r="K236" t="s">
        <v>873</v>
      </c>
      <c r="L236" t="str">
        <f t="shared" si="5"/>
        <v>主线副本波克比关卡掉落</v>
      </c>
    </row>
    <row r="237" spans="1:17">
      <c r="A237" s="3" t="s">
        <v>384</v>
      </c>
      <c r="B237" t="s">
        <v>727</v>
      </c>
      <c r="C237" t="e">
        <f>VLOOKUP(A126:A237,[2]工作表1!$B$2:$B$252:'[2]工作表1'!$C$2:$C$252,2,0)</f>
        <v>#REF!</v>
      </c>
      <c r="D237" t="str">
        <f t="shared" si="4"/>
        <v>吞噬王碎片</v>
      </c>
      <c r="G237" t="s">
        <v>350</v>
      </c>
      <c r="H237" t="e">
        <f>VLOOKUP(G237:G370,[2]工作表1!$B$2:$B$156:'[2]工作表1'!$C$2:$C$156,2,0)</f>
        <v>#REF!</v>
      </c>
      <c r="I237" t="e">
        <f>VLOOKUP(G237:G370,[5]Sheet1!$B$6:$B$10544:'[5]Sheet1'!$I$6:$I$10544,8,0)</f>
        <v>#REF!</v>
      </c>
      <c r="J237" t="e">
        <f>VLOOKUP(I237:I370,[2]工作表1!$A$2:$A$252:'[2]工作表1'!$C$2:$C$252,3,0)</f>
        <v>#REF!</v>
      </c>
      <c r="K237" t="s">
        <v>874</v>
      </c>
      <c r="L237" t="str">
        <f t="shared" si="5"/>
        <v>主线副本鸭嘴火龙关卡掉落</v>
      </c>
    </row>
    <row r="238" spans="1:17">
      <c r="A238" s="3" t="s">
        <v>384</v>
      </c>
      <c r="B238" t="s">
        <v>727</v>
      </c>
      <c r="C238" t="e">
        <f>VLOOKUP(A127:A238,[2]工作表1!$B$2:$B$252:'[2]工作表1'!$C$2:$C$252,2,0)</f>
        <v>#REF!</v>
      </c>
      <c r="D238" t="str">
        <f t="shared" si="4"/>
        <v>吞噬王碎片</v>
      </c>
      <c r="G238" t="s">
        <v>603</v>
      </c>
      <c r="H238" t="e">
        <f>VLOOKUP(G238:G371,[2]工作表1!$B$2:$B$156:'[2]工作表1'!$C$2:$C$156,2,0)</f>
        <v>#REF!</v>
      </c>
      <c r="I238" t="e">
        <f>VLOOKUP(G238:G371,[5]Sheet1!$B$6:$B$10544:'[5]Sheet1'!$I$6:$I$10544,8,0)</f>
        <v>#REF!</v>
      </c>
      <c r="J238" t="e">
        <f>VLOOKUP(I238:I371,[2]工作表1!$A$2:$A$252:'[2]工作表1'!$C$2:$C$252,3,0)</f>
        <v>#REF!</v>
      </c>
      <c r="K238" t="s">
        <v>844</v>
      </c>
      <c r="L238" t="str">
        <f t="shared" si="5"/>
        <v>主线副本洋洋蜻蜓关卡掉落</v>
      </c>
    </row>
    <row r="239" spans="1:17">
      <c r="A239" s="3" t="s">
        <v>364</v>
      </c>
      <c r="B239" t="s">
        <v>728</v>
      </c>
      <c r="C239" t="e">
        <f>VLOOKUP(A128:A239,[2]工作表1!$B$2:$B$252:'[2]工作表1'!$C$2:$C$252,2,0)</f>
        <v>#REF!</v>
      </c>
      <c r="D239" t="str">
        <f t="shared" si="4"/>
        <v>弹簧猪碎片</v>
      </c>
      <c r="G239" t="s">
        <v>800</v>
      </c>
      <c r="H239" t="e">
        <f>VLOOKUP(G239:G372,[2]工作表1!$B$2:$B$156:'[2]工作表1'!$C$2:$C$156,2,0)</f>
        <v>#REF!</v>
      </c>
      <c r="I239" t="e">
        <f>VLOOKUP(G239:G372,[5]Sheet1!$B$6:$B$10544:'[5]Sheet1'!$I$6:$I$10544,8,0)</f>
        <v>#REF!</v>
      </c>
      <c r="J239" t="e">
        <f>VLOOKUP(I239:I372,[2]工作表1!$A$2:$A$252:'[2]工作表1'!$C$2:$C$252,3,0)</f>
        <v>#REF!</v>
      </c>
      <c r="K239" t="s">
        <v>858</v>
      </c>
      <c r="L239" t="str">
        <f t="shared" si="5"/>
        <v>主线副本百变怪关卡掉落</v>
      </c>
    </row>
    <row r="240" spans="1:17">
      <c r="A240" s="3" t="s">
        <v>364</v>
      </c>
      <c r="B240" t="s">
        <v>728</v>
      </c>
      <c r="C240" t="e">
        <f>VLOOKUP(A129:A240,[2]工作表1!$B$2:$B$252:'[2]工作表1'!$C$2:$C$252,2,0)</f>
        <v>#REF!</v>
      </c>
      <c r="D240" t="str">
        <f t="shared" si="4"/>
        <v>弹簧猪碎片</v>
      </c>
      <c r="G240" t="s">
        <v>801</v>
      </c>
      <c r="H240" t="e">
        <f>VLOOKUP(G240:G373,[2]工作表1!$B$2:$B$156:'[2]工作表1'!$C$2:$C$156,2,0)</f>
        <v>#REF!</v>
      </c>
      <c r="I240" t="e">
        <f>VLOOKUP(G240:G373,[5]Sheet1!$B$6:$B$10544:'[5]Sheet1'!$I$6:$I$10544,8,0)</f>
        <v>#REF!</v>
      </c>
      <c r="J240" t="e">
        <f>VLOOKUP(I240:I373,[2]工作表1!$A$2:$A$252:'[2]工作表1'!$C$2:$C$252,3,0)</f>
        <v>#REF!</v>
      </c>
      <c r="K240" t="s">
        <v>841</v>
      </c>
      <c r="L240" t="str">
        <f t="shared" si="5"/>
        <v>主线副本派拉斯关卡掉落</v>
      </c>
    </row>
    <row r="241" spans="1:12">
      <c r="A241" s="3" t="s">
        <v>364</v>
      </c>
      <c r="B241" t="s">
        <v>728</v>
      </c>
      <c r="C241" t="e">
        <f>VLOOKUP(A130:A241,[2]工作表1!$B$2:$B$252:'[2]工作表1'!$C$2:$C$252,2,0)</f>
        <v>#REF!</v>
      </c>
      <c r="D241" t="str">
        <f t="shared" si="4"/>
        <v>弹簧猪碎片</v>
      </c>
      <c r="G241" t="s">
        <v>802</v>
      </c>
      <c r="H241" t="e">
        <f>VLOOKUP(G241:G374,[2]工作表1!$B$2:$B$156:'[2]工作表1'!$C$2:$C$156,2,0)</f>
        <v>#REF!</v>
      </c>
      <c r="I241" t="e">
        <f>VLOOKUP(G241:G374,[5]Sheet1!$B$6:$B$10544:'[5]Sheet1'!$I$6:$I$10544,8,0)</f>
        <v>#REF!</v>
      </c>
      <c r="J241" t="e">
        <f>VLOOKUP(I241:I374,[2]工作表1!$A$2:$A$252:'[2]工作表1'!$C$2:$C$252,3,0)</f>
        <v>#REF!</v>
      </c>
      <c r="K241" t="s">
        <v>875</v>
      </c>
      <c r="L241" t="str">
        <f t="shared" si="5"/>
        <v>主线副本化石盔关卡掉落</v>
      </c>
    </row>
    <row r="242" spans="1:12">
      <c r="A242" s="3" t="s">
        <v>335</v>
      </c>
      <c r="B242" t="s">
        <v>729</v>
      </c>
      <c r="C242" t="e">
        <f>VLOOKUP(A131:A242,[2]工作表1!$B$2:$B$252:'[2]工作表1'!$C$2:$C$252,2,0)</f>
        <v>#REF!</v>
      </c>
      <c r="D242" t="str">
        <f t="shared" si="4"/>
        <v>咩利羊碎片</v>
      </c>
      <c r="G242" t="s">
        <v>803</v>
      </c>
      <c r="H242" t="e">
        <f>VLOOKUP(G242:G375,[2]工作表1!$B$2:$B$156:'[2]工作表1'!$C$2:$C$156,2,0)</f>
        <v>#REF!</v>
      </c>
      <c r="I242" t="e">
        <f>VLOOKUP(G242:G375,[5]Sheet1!$B$6:$B$10544:'[5]Sheet1'!$I$6:$I$10544,8,0)</f>
        <v>#REF!</v>
      </c>
      <c r="J242" t="e">
        <f>VLOOKUP(I242:I375,[2]工作表1!$A$2:$A$252:'[2]工作表1'!$C$2:$C$252,3,0)</f>
        <v>#REF!</v>
      </c>
      <c r="K242" t="s">
        <v>876</v>
      </c>
      <c r="L242" t="str">
        <f t="shared" si="5"/>
        <v>主线副本小火马关卡掉落</v>
      </c>
    </row>
    <row r="243" spans="1:12">
      <c r="A243" s="3" t="s">
        <v>335</v>
      </c>
      <c r="B243" t="s">
        <v>729</v>
      </c>
      <c r="C243" t="e">
        <f>VLOOKUP(A132:A243,[2]工作表1!$B$2:$B$252:'[2]工作表1'!$C$2:$C$252,2,0)</f>
        <v>#REF!</v>
      </c>
      <c r="D243" t="str">
        <f t="shared" si="4"/>
        <v>咩利羊碎片</v>
      </c>
      <c r="G243" t="s">
        <v>770</v>
      </c>
      <c r="H243" t="e">
        <f>VLOOKUP(G243:G376,[2]工作表1!$B$2:$B$156:'[2]工作表1'!$C$2:$C$156,2,0)</f>
        <v>#REF!</v>
      </c>
      <c r="I243" t="e">
        <f>VLOOKUP(G243:G376,[5]Sheet1!$B$6:$B$10544:'[5]Sheet1'!$I$6:$I$10544,8,0)</f>
        <v>#REF!</v>
      </c>
      <c r="J243" t="e">
        <f>VLOOKUP(I243:I376,[2]工作表1!$A$2:$A$252:'[2]工作表1'!$C$2:$C$252,3,0)</f>
        <v>#REF!</v>
      </c>
      <c r="K243" t="s">
        <v>825</v>
      </c>
      <c r="L243" t="str">
        <f t="shared" si="5"/>
        <v>主线副本雨翅蝶关卡掉落</v>
      </c>
    </row>
    <row r="244" spans="1:12">
      <c r="A244" s="13" t="s">
        <v>392</v>
      </c>
      <c r="B244" t="s">
        <v>730</v>
      </c>
      <c r="C244" t="e">
        <f>VLOOKUP(A133:A244,[2]工作表1!$B$2:$B$252:'[2]工作表1'!$C$2:$C$252,2,0)</f>
        <v>#REF!</v>
      </c>
      <c r="D244" t="str">
        <f t="shared" si="4"/>
        <v>袋龙碎片</v>
      </c>
      <c r="G244" t="s">
        <v>375</v>
      </c>
      <c r="H244" t="e">
        <f>VLOOKUP(G244:G377,[2]工作表1!$B$2:$B$156:'[2]工作表1'!$C$2:$C$156,2,0)</f>
        <v>#REF!</v>
      </c>
      <c r="I244" t="e">
        <f>VLOOKUP(G244:G377,[5]Sheet1!$B$6:$B$10544:'[5]Sheet1'!$I$6:$I$10544,8,0)</f>
        <v>#REF!</v>
      </c>
      <c r="J244" t="e">
        <f>VLOOKUP(I244:I377,[2]工作表1!$A$2:$A$252:'[2]工作表1'!$C$2:$C$252,3,0)</f>
        <v>#REF!</v>
      </c>
      <c r="K244" t="s">
        <v>864</v>
      </c>
      <c r="L244" t="str">
        <f t="shared" si="5"/>
        <v>主线副本喵喵关卡掉落</v>
      </c>
    </row>
    <row r="245" spans="1:12">
      <c r="A245" s="3" t="s">
        <v>373</v>
      </c>
      <c r="B245" t="s">
        <v>731</v>
      </c>
      <c r="C245" t="e">
        <f>VLOOKUP(A134:A245,[2]工作表1!$B$2:$B$252:'[2]工作表1'!$C$2:$C$252,2,0)</f>
        <v>#REF!</v>
      </c>
      <c r="D245" t="str">
        <f t="shared" si="4"/>
        <v>大岩蛇碎片</v>
      </c>
      <c r="G245" t="s">
        <v>336</v>
      </c>
      <c r="H245" t="e">
        <f>VLOOKUP(G245:G378,[2]工作表1!$B$2:$B$156:'[2]工作表1'!$C$2:$C$156,2,0)</f>
        <v>#REF!</v>
      </c>
      <c r="I245" t="e">
        <f>VLOOKUP(G245:G378,[5]Sheet1!$B$6:$B$10544:'[5]Sheet1'!$I$6:$I$10544,8,0)</f>
        <v>#REF!</v>
      </c>
      <c r="J245" t="e">
        <f>VLOOKUP(I245:I378,[2]工作表1!$A$2:$A$252:'[2]工作表1'!$C$2:$C$252,3,0)</f>
        <v>#REF!</v>
      </c>
      <c r="K245" t="s">
        <v>877</v>
      </c>
      <c r="L245" t="str">
        <f t="shared" si="5"/>
        <v>主线副本电击兽关卡掉落</v>
      </c>
    </row>
    <row r="246" spans="1:12">
      <c r="A246" s="3" t="s">
        <v>373</v>
      </c>
      <c r="B246" t="s">
        <v>731</v>
      </c>
      <c r="C246" t="e">
        <f>VLOOKUP(A135:A246,[2]工作表1!$B$2:$B$252:'[2]工作表1'!$C$2:$C$252,2,0)</f>
        <v>#REF!</v>
      </c>
      <c r="D246" t="str">
        <f t="shared" si="4"/>
        <v>大岩蛇碎片</v>
      </c>
      <c r="G246" t="s">
        <v>804</v>
      </c>
      <c r="H246" t="e">
        <f>VLOOKUP(G246:G379,[2]工作表1!$B$2:$B$156:'[2]工作表1'!$C$2:$C$156,2,0)</f>
        <v>#REF!</v>
      </c>
      <c r="I246" t="e">
        <f>VLOOKUP(G246:G379,[5]Sheet1!$B$6:$B$10544:'[5]Sheet1'!$I$6:$I$10544,8,0)</f>
        <v>#REF!</v>
      </c>
      <c r="J246" t="e">
        <f>VLOOKUP(I246:I379,[2]工作表1!$A$2:$A$252:'[2]工作表1'!$C$2:$C$252,3,0)</f>
        <v>#REF!</v>
      </c>
      <c r="K246" t="s">
        <v>853</v>
      </c>
      <c r="L246" t="str">
        <f t="shared" si="5"/>
        <v>主线副本素利普关卡掉落</v>
      </c>
    </row>
    <row r="247" spans="1:12">
      <c r="A247" s="3" t="s">
        <v>385</v>
      </c>
      <c r="B247" t="s">
        <v>732</v>
      </c>
      <c r="C247" t="e">
        <f>VLOOKUP(A136:A247,[2]工作表1!$B$2:$B$252:'[2]工作表1'!$C$2:$C$252,2,0)</f>
        <v>#REF!</v>
      </c>
      <c r="D247" t="str">
        <f t="shared" si="4"/>
        <v>素利普碎片</v>
      </c>
      <c r="G247" t="s">
        <v>387</v>
      </c>
      <c r="H247" t="e">
        <f>VLOOKUP(G247:G380,[2]工作表1!$B$2:$B$156:'[2]工作表1'!$C$2:$C$156,2,0)</f>
        <v>#REF!</v>
      </c>
      <c r="I247" t="e">
        <f>VLOOKUP(G247:G380,[5]Sheet1!$B$6:$B$10544:'[5]Sheet1'!$I$6:$I$10544,8,0)</f>
        <v>#REF!</v>
      </c>
      <c r="J247" t="e">
        <f>VLOOKUP(I247:I380,[2]工作表1!$A$2:$A$252:'[2]工作表1'!$C$2:$C$252,3,0)</f>
        <v>#REF!</v>
      </c>
      <c r="K247" t="s">
        <v>863</v>
      </c>
      <c r="L247" t="str">
        <f t="shared" si="5"/>
        <v>主线副本3D龙关卡掉落</v>
      </c>
    </row>
    <row r="248" spans="1:12">
      <c r="A248" s="3" t="s">
        <v>385</v>
      </c>
      <c r="B248" t="s">
        <v>732</v>
      </c>
      <c r="C248" t="e">
        <f>VLOOKUP(A137:A248,[2]工作表1!$B$2:$B$252:'[2]工作表1'!$C$2:$C$252,2,0)</f>
        <v>#REF!</v>
      </c>
      <c r="D248" t="str">
        <f t="shared" si="4"/>
        <v>素利普碎片</v>
      </c>
      <c r="G248" t="s">
        <v>408</v>
      </c>
      <c r="H248" t="e">
        <f>VLOOKUP(G248:G381,[2]工作表1!$B$2:$B$156:'[2]工作表1'!$C$2:$C$156,2,0)</f>
        <v>#REF!</v>
      </c>
      <c r="I248" t="e">
        <f>VLOOKUP(G248:G381,[5]Sheet1!$B$6:$B$10544:'[5]Sheet1'!$I$6:$I$10544,8,0)</f>
        <v>#REF!</v>
      </c>
      <c r="J248" t="e">
        <f>VLOOKUP(I248:I381,[2]工作表1!$A$2:$A$252:'[2]工作表1'!$C$2:$C$252,3,0)</f>
        <v>#REF!</v>
      </c>
      <c r="K248" t="s">
        <v>875</v>
      </c>
      <c r="L248" t="str">
        <f t="shared" si="5"/>
        <v>主线副本化石盔关卡掉落</v>
      </c>
    </row>
    <row r="249" spans="1:12">
      <c r="A249" s="3" t="s">
        <v>374</v>
      </c>
      <c r="B249" t="s">
        <v>733</v>
      </c>
      <c r="C249" t="e">
        <f>VLOOKUP(A138:A249,[2]工作表1!$B$2:$B$252:'[2]工作表1'!$C$2:$C$252,2,0)</f>
        <v>#REF!</v>
      </c>
      <c r="D249" t="str">
        <f t="shared" si="4"/>
        <v>大钳蟹碎片</v>
      </c>
      <c r="G249" t="s">
        <v>379</v>
      </c>
      <c r="H249" t="e">
        <f>VLOOKUP(G249:G382,[2]工作表1!$B$2:$B$156:'[2]工作表1'!$C$2:$C$156,2,0)</f>
        <v>#REF!</v>
      </c>
      <c r="I249" t="e">
        <f>VLOOKUP(G249:G382,[5]Sheet1!$B$6:$B$10544:'[5]Sheet1'!$I$6:$I$10544,8,0)</f>
        <v>#REF!</v>
      </c>
      <c r="J249" t="e">
        <f>VLOOKUP(I249:I382,[2]工作表1!$A$2:$A$252:'[2]工作表1'!$C$2:$C$252,3,0)</f>
        <v>#REF!</v>
      </c>
      <c r="K249" t="s">
        <v>866</v>
      </c>
      <c r="L249" t="str">
        <f t="shared" si="5"/>
        <v>主线副本超音蝠关卡掉落</v>
      </c>
    </row>
    <row r="250" spans="1:12">
      <c r="A250" s="3" t="s">
        <v>374</v>
      </c>
      <c r="B250" t="s">
        <v>733</v>
      </c>
      <c r="C250" t="e">
        <f>VLOOKUP(A139:A250,[2]工作表1!$B$2:$B$252:'[2]工作表1'!$C$2:$C$252,2,0)</f>
        <v>#REF!</v>
      </c>
      <c r="D250" t="str">
        <f t="shared" si="4"/>
        <v>大钳蟹碎片</v>
      </c>
      <c r="G250" t="s">
        <v>805</v>
      </c>
      <c r="H250" t="e">
        <f>VLOOKUP(G250:G383,[2]工作表1!$B$2:$B$156:'[2]工作表1'!$C$2:$C$156,2,0)</f>
        <v>#REF!</v>
      </c>
      <c r="I250" t="e">
        <f>VLOOKUP(G250:G383,[5]Sheet1!$B$6:$B$10544:'[5]Sheet1'!$I$6:$I$10544,8,0)</f>
        <v>#REF!</v>
      </c>
      <c r="J250" t="e">
        <f>VLOOKUP(I250:I383,[2]工作表1!$A$2:$A$252:'[2]工作表1'!$C$2:$C$252,3,0)</f>
        <v>#REF!</v>
      </c>
      <c r="K250" t="s">
        <v>841</v>
      </c>
      <c r="L250" t="str">
        <f t="shared" si="5"/>
        <v>主线副本派拉斯关卡掉落</v>
      </c>
    </row>
    <row r="251" spans="1:12">
      <c r="A251" s="3" t="s">
        <v>386</v>
      </c>
      <c r="B251" t="s">
        <v>734</v>
      </c>
      <c r="C251" t="e">
        <f>VLOOKUP(A140:A251,[2]工作表1!$B$2:$B$252:'[2]工作表1'!$C$2:$C$252,2,0)</f>
        <v>#REF!</v>
      </c>
      <c r="D251" t="str">
        <f t="shared" si="4"/>
        <v>瑜伽王碎片</v>
      </c>
      <c r="G251" t="s">
        <v>378</v>
      </c>
      <c r="H251" t="e">
        <f>VLOOKUP(G251:G384,[2]工作表1!$B$2:$B$156:'[2]工作表1'!$C$2:$C$156,2,0)</f>
        <v>#REF!</v>
      </c>
      <c r="I251" t="e">
        <f>VLOOKUP(G251:G384,[5]Sheet1!$B$6:$B$10544:'[5]Sheet1'!$I$6:$I$10544,8,0)</f>
        <v>#REF!</v>
      </c>
      <c r="J251" t="e">
        <f>VLOOKUP(I251:I384,[2]工作表1!$A$2:$A$252:'[2]工作表1'!$C$2:$C$252,3,0)</f>
        <v>#REF!</v>
      </c>
      <c r="K251" t="s">
        <v>873</v>
      </c>
      <c r="L251" t="str">
        <f t="shared" si="5"/>
        <v>主线副本波克比关卡掉落</v>
      </c>
    </row>
    <row r="252" spans="1:12">
      <c r="A252" s="3" t="s">
        <v>386</v>
      </c>
      <c r="B252" t="s">
        <v>734</v>
      </c>
      <c r="C252" t="e">
        <f>VLOOKUP(A141:A252,[2]工作表1!$B$2:$B$252:'[2]工作表1'!$C$2:$C$252,2,0)</f>
        <v>#REF!</v>
      </c>
      <c r="D252" t="str">
        <f t="shared" si="4"/>
        <v>瑜伽王碎片</v>
      </c>
      <c r="G252" t="s">
        <v>806</v>
      </c>
      <c r="H252" t="e">
        <f>VLOOKUP(G252:G385,[2]工作表1!$B$2:$B$156:'[2]工作表1'!$C$2:$C$156,2,0)</f>
        <v>#REF!</v>
      </c>
      <c r="I252" t="e">
        <f>VLOOKUP(G252:G385,[5]Sheet1!$B$6:$B$10544:'[5]Sheet1'!$I$6:$I$10544,8,0)</f>
        <v>#REF!</v>
      </c>
      <c r="J252" t="e">
        <f>VLOOKUP(I252:I385,[2]工作表1!$A$2:$A$252:'[2]工作表1'!$C$2:$C$252,3,0)</f>
        <v>#REF!</v>
      </c>
      <c r="K252" t="s">
        <v>844</v>
      </c>
      <c r="L252" t="str">
        <f t="shared" si="5"/>
        <v>主线副本洋洋蜻蜓关卡掉落</v>
      </c>
    </row>
    <row r="253" spans="1:12">
      <c r="A253" s="3" t="s">
        <v>365</v>
      </c>
      <c r="B253" t="s">
        <v>636</v>
      </c>
      <c r="C253" t="e">
        <f>VLOOKUP(A142:A253,[2]工作表1!$B$2:$B$252:'[2]工作表1'!$C$2:$C$252,2,0)</f>
        <v>#REF!</v>
      </c>
      <c r="D253" t="str">
        <f t="shared" si="4"/>
        <v>毛球碎片</v>
      </c>
      <c r="G253" t="s">
        <v>611</v>
      </c>
      <c r="H253" t="e">
        <f>VLOOKUP(G253:G386,[2]工作表1!$B$2:$B$156:'[2]工作表1'!$C$2:$C$156,2,0)</f>
        <v>#REF!</v>
      </c>
      <c r="I253" t="e">
        <f>VLOOKUP(G253:G386,[5]Sheet1!$B$6:$B$10544:'[5]Sheet1'!$I$6:$I$10544,8,0)</f>
        <v>#REF!</v>
      </c>
      <c r="J253" t="e">
        <f>VLOOKUP(I253:I386,[2]工作表1!$A$2:$A$252:'[2]工作表1'!$C$2:$C$252,3,0)</f>
        <v>#REF!</v>
      </c>
      <c r="K253" t="s">
        <v>859</v>
      </c>
      <c r="L253" t="str">
        <f t="shared" si="5"/>
        <v>主线副本尼多朗关卡掉落</v>
      </c>
    </row>
    <row r="254" spans="1:12">
      <c r="A254" s="3" t="s">
        <v>365</v>
      </c>
      <c r="B254" t="s">
        <v>636</v>
      </c>
      <c r="C254" t="e">
        <f>VLOOKUP(A143:A254,[2]工作表1!$B$2:$B$252:'[2]工作表1'!$C$2:$C$252,2,0)</f>
        <v>#REF!</v>
      </c>
      <c r="D254" t="str">
        <f t="shared" si="4"/>
        <v>毛球碎片</v>
      </c>
      <c r="G254" t="s">
        <v>352</v>
      </c>
      <c r="H254" t="e">
        <f>VLOOKUP(G254:G387,[2]工作表1!$B$2:$B$156:'[2]工作表1'!$C$2:$C$156,2,0)</f>
        <v>#REF!</v>
      </c>
      <c r="I254" t="e">
        <f>VLOOKUP(G254:G387,[5]Sheet1!$B$6:$B$10544:'[5]Sheet1'!$I$6:$I$10544,8,0)</f>
        <v>#REF!</v>
      </c>
      <c r="J254" t="e">
        <f>VLOOKUP(I254:I387,[2]工作表1!$A$2:$A$252:'[2]工作表1'!$C$2:$C$252,3,0)</f>
        <v>#REF!</v>
      </c>
      <c r="K254" t="s">
        <v>878</v>
      </c>
      <c r="L254" t="str">
        <f t="shared" si="5"/>
        <v>主线副本熊宝宝关卡掉落</v>
      </c>
    </row>
    <row r="255" spans="1:12">
      <c r="A255" s="3" t="s">
        <v>365</v>
      </c>
      <c r="B255" t="s">
        <v>636</v>
      </c>
      <c r="C255" t="e">
        <f>VLOOKUP(A144:A255,[2]工作表1!$B$2:$B$252:'[2]工作表1'!$C$2:$C$252,2,0)</f>
        <v>#REF!</v>
      </c>
      <c r="D255" t="str">
        <f t="shared" si="4"/>
        <v>毛球碎片</v>
      </c>
      <c r="G255" t="s">
        <v>340</v>
      </c>
      <c r="H255" t="e">
        <f>VLOOKUP(G255:G388,[2]工作表1!$B$2:$B$156:'[2]工作表1'!$C$2:$C$156,2,0)</f>
        <v>#REF!</v>
      </c>
      <c r="I255" t="e">
        <f>VLOOKUP(G255:G388,[5]Sheet1!$B$6:$B$10544:'[5]Sheet1'!$I$6:$I$10544,8,0)</f>
        <v>#REF!</v>
      </c>
      <c r="J255" t="e">
        <f>VLOOKUP(I255:I388,[2]工作表1!$A$2:$A$252:'[2]工作表1'!$C$2:$C$252,3,0)</f>
        <v>#REF!</v>
      </c>
      <c r="K255" t="s">
        <v>852</v>
      </c>
      <c r="L255" t="str">
        <f t="shared" si="5"/>
        <v>主线副本鬼斯关卡掉落</v>
      </c>
    </row>
    <row r="256" spans="1:12">
      <c r="A256" s="3" t="s">
        <v>336</v>
      </c>
      <c r="B256" t="s">
        <v>639</v>
      </c>
      <c r="C256" t="e">
        <f>VLOOKUP(A145:A256,[2]工作表1!$B$2:$B$252:'[2]工作表1'!$C$2:$C$252,2,0)</f>
        <v>#REF!</v>
      </c>
      <c r="D256" t="str">
        <f t="shared" si="4"/>
        <v>电击兽碎片</v>
      </c>
      <c r="G256" t="s">
        <v>807</v>
      </c>
      <c r="H256" t="e">
        <f>VLOOKUP(G256:G389,[2]工作表1!$B$2:$B$156:'[2]工作表1'!$C$2:$C$156,2,0)</f>
        <v>#REF!</v>
      </c>
      <c r="I256" t="e">
        <f>VLOOKUP(G256:G389,[5]Sheet1!$B$6:$B$10544:'[5]Sheet1'!$I$6:$I$10544,8,0)</f>
        <v>#REF!</v>
      </c>
      <c r="J256" t="e">
        <f>VLOOKUP(I256:I389,[2]工作表1!$A$2:$A$252:'[2]工作表1'!$C$2:$C$252,3,0)</f>
        <v>#REF!</v>
      </c>
      <c r="K256" t="s">
        <v>841</v>
      </c>
      <c r="L256" t="str">
        <f t="shared" si="5"/>
        <v>主线副本派拉斯关卡掉落</v>
      </c>
    </row>
    <row r="257" spans="1:12">
      <c r="A257" s="3" t="s">
        <v>336</v>
      </c>
      <c r="B257" t="s">
        <v>639</v>
      </c>
      <c r="C257" t="e">
        <f>VLOOKUP(A146:A257,[2]工作表1!$B$2:$B$252:'[2]工作表1'!$C$2:$C$252,2,0)</f>
        <v>#REF!</v>
      </c>
      <c r="D257" t="str">
        <f t="shared" si="4"/>
        <v>电击兽碎片</v>
      </c>
      <c r="G257" t="s">
        <v>611</v>
      </c>
      <c r="H257" t="e">
        <f>VLOOKUP(G257:G390,[2]工作表1!$B$2:$B$156:'[2]工作表1'!$C$2:$C$156,2,0)</f>
        <v>#REF!</v>
      </c>
      <c r="I257" t="e">
        <f>VLOOKUP(G257:G390,[5]Sheet1!$B$6:$B$10544:'[5]Sheet1'!$I$6:$I$10544,8,0)</f>
        <v>#REF!</v>
      </c>
      <c r="J257" t="e">
        <f>VLOOKUP(I257:I390,[2]工作表1!$A$2:$A$252:'[2]工作表1'!$C$2:$C$252,3,0)</f>
        <v>#REF!</v>
      </c>
      <c r="K257" t="s">
        <v>859</v>
      </c>
      <c r="L257" t="str">
        <f t="shared" si="5"/>
        <v>主线副本尼多朗关卡掉落</v>
      </c>
    </row>
    <row r="258" spans="1:12">
      <c r="A258" s="3" t="s">
        <v>377</v>
      </c>
      <c r="B258" t="s">
        <v>735</v>
      </c>
      <c r="C258" t="e">
        <f>VLOOKUP(A147:A258,[2]工作表1!$B$2:$B$252:'[2]工作表1'!$C$2:$C$252,2,0)</f>
        <v>#REF!</v>
      </c>
      <c r="D258" t="str">
        <f t="shared" si="4"/>
        <v>海星星碎片</v>
      </c>
      <c r="G258" t="s">
        <v>611</v>
      </c>
      <c r="H258" t="e">
        <f>VLOOKUP(G258:G391,[2]工作表1!$B$2:$B$156:'[2]工作表1'!$C$2:$C$156,2,0)</f>
        <v>#REF!</v>
      </c>
      <c r="I258" t="e">
        <f>VLOOKUP(G258:G391,[5]Sheet1!$B$6:$B$10544:'[5]Sheet1'!$I$6:$I$10544,8,0)</f>
        <v>#REF!</v>
      </c>
      <c r="J258" t="e">
        <f>VLOOKUP(I258:I391,[2]工作表1!$A$2:$A$252:'[2]工作表1'!$C$2:$C$252,3,0)</f>
        <v>#REF!</v>
      </c>
      <c r="K258" t="s">
        <v>859</v>
      </c>
      <c r="L258" t="str">
        <f t="shared" si="5"/>
        <v>主线副本尼多朗关卡掉落</v>
      </c>
    </row>
    <row r="259" spans="1:12">
      <c r="A259" s="3" t="s">
        <v>377</v>
      </c>
      <c r="B259" t="s">
        <v>735</v>
      </c>
      <c r="C259" t="e">
        <f>VLOOKUP(A148:A259,[2]工作表1!$B$2:$B$252:'[2]工作表1'!$C$2:$C$252,2,0)</f>
        <v>#REF!</v>
      </c>
      <c r="D259" t="str">
        <f t="shared" si="4"/>
        <v>海星星碎片</v>
      </c>
      <c r="G259" t="s">
        <v>808</v>
      </c>
      <c r="H259" t="e">
        <f>VLOOKUP(G259:G392,[2]工作表1!$B$2:$B$156:'[2]工作表1'!$C$2:$C$156,2,0)</f>
        <v>#REF!</v>
      </c>
      <c r="I259" t="e">
        <f>VLOOKUP(G259:G392,[5]Sheet1!$B$6:$B$10544:'[5]Sheet1'!$I$6:$I$10544,8,0)</f>
        <v>#REF!</v>
      </c>
      <c r="J259" t="e">
        <f>VLOOKUP(I259:I392,[2]工作表1!$A$2:$A$252:'[2]工作表1'!$C$2:$C$252,3,0)</f>
        <v>#REF!</v>
      </c>
      <c r="K259" t="s">
        <v>838</v>
      </c>
      <c r="L259" t="str">
        <f t="shared" si="5"/>
        <v>主线副本迷唇姐关卡掉落</v>
      </c>
    </row>
    <row r="260" spans="1:12">
      <c r="A260" s="3" t="s">
        <v>361</v>
      </c>
      <c r="B260" t="s">
        <v>736</v>
      </c>
      <c r="C260" t="e">
        <f>VLOOKUP(A149:A260,[2]工作表1!$B$2:$B$252:'[2]工作表1'!$C$2:$C$252,2,0)</f>
        <v>#REF!</v>
      </c>
      <c r="D260" t="str">
        <f t="shared" si="4"/>
        <v>凯利阿碎片</v>
      </c>
      <c r="G260" t="s">
        <v>607</v>
      </c>
      <c r="H260" t="e">
        <f>VLOOKUP(G260:G393,[2]工作表1!$B$2:$B$156:'[2]工作表1'!$C$2:$C$156,2,0)</f>
        <v>#REF!</v>
      </c>
      <c r="I260" t="e">
        <f>VLOOKUP(G260:G393,[5]Sheet1!$B$6:$B$10544:'[5]Sheet1'!$I$6:$I$10544,8,0)</f>
        <v>#REF!</v>
      </c>
      <c r="J260" t="e">
        <f>VLOOKUP(I260:I393,[2]工作表1!$A$2:$A$252:'[2]工作表1'!$C$2:$C$252,3,0)</f>
        <v>#REF!</v>
      </c>
      <c r="K260" t="s">
        <v>871</v>
      </c>
      <c r="L260" t="str">
        <f t="shared" si="5"/>
        <v>主线副本独角虫关卡掉落</v>
      </c>
    </row>
    <row r="261" spans="1:12">
      <c r="A261" s="3" t="s">
        <v>361</v>
      </c>
      <c r="B261" t="s">
        <v>736</v>
      </c>
      <c r="C261" t="e">
        <f>VLOOKUP(A150:A261,[2]工作表1!$B$2:$B$252:'[2]工作表1'!$C$2:$C$252,2,0)</f>
        <v>#REF!</v>
      </c>
      <c r="D261" t="str">
        <f t="shared" si="4"/>
        <v>凯利阿碎片</v>
      </c>
      <c r="G261" t="s">
        <v>359</v>
      </c>
      <c r="H261" t="e">
        <f>VLOOKUP(G261:G394,[2]工作表1!$B$2:$B$156:'[2]工作表1'!$C$2:$C$156,2,0)</f>
        <v>#REF!</v>
      </c>
      <c r="I261" t="e">
        <f>VLOOKUP(G261:G394,[5]Sheet1!$B$6:$B$10544:'[5]Sheet1'!$I$6:$I$10544,8,0)</f>
        <v>#REF!</v>
      </c>
      <c r="J261" t="e">
        <f>VLOOKUP(I261:I394,[2]工作表1!$A$2:$A$252:'[2]工作表1'!$C$2:$C$252,3,0)</f>
        <v>#REF!</v>
      </c>
      <c r="K261" t="s">
        <v>879</v>
      </c>
      <c r="L261" t="str">
        <f t="shared" si="5"/>
        <v>主线副本杰尼龟关卡掉落</v>
      </c>
    </row>
    <row r="262" spans="1:12">
      <c r="A262" s="3" t="s">
        <v>375</v>
      </c>
      <c r="B262" t="s">
        <v>737</v>
      </c>
      <c r="C262" t="e">
        <f>VLOOKUP(A151:A262,[2]工作表1!$B$2:$B$252:'[2]工作表1'!$C$2:$C$252,2,0)</f>
        <v>#REF!</v>
      </c>
      <c r="D262" t="str">
        <f t="shared" si="4"/>
        <v>喵喵碎片</v>
      </c>
      <c r="G262" t="s">
        <v>340</v>
      </c>
      <c r="H262" t="e">
        <f>VLOOKUP(G262:G395,[2]工作表1!$B$2:$B$156:'[2]工作表1'!$C$2:$C$156,2,0)</f>
        <v>#REF!</v>
      </c>
      <c r="I262" t="e">
        <f>VLOOKUP(G262:G395,[5]Sheet1!$B$6:$B$10544:'[5]Sheet1'!$I$6:$I$10544,8,0)</f>
        <v>#REF!</v>
      </c>
      <c r="J262" t="e">
        <f>VLOOKUP(I262:I395,[2]工作表1!$A$2:$A$252:'[2]工作表1'!$C$2:$C$252,3,0)</f>
        <v>#REF!</v>
      </c>
      <c r="K262" t="s">
        <v>852</v>
      </c>
      <c r="L262" t="str">
        <f t="shared" si="5"/>
        <v>主线副本鬼斯关卡掉落</v>
      </c>
    </row>
    <row r="263" spans="1:12">
      <c r="A263" s="3" t="s">
        <v>375</v>
      </c>
      <c r="B263" t="s">
        <v>737</v>
      </c>
      <c r="C263" t="e">
        <f>VLOOKUP(A152:A263,[2]工作表1!$B$2:$B$252:'[2]工作表1'!$C$2:$C$252,2,0)</f>
        <v>#REF!</v>
      </c>
      <c r="D263" t="str">
        <f t="shared" si="4"/>
        <v>喵喵碎片</v>
      </c>
      <c r="G263" t="s">
        <v>769</v>
      </c>
      <c r="H263" t="e">
        <f>VLOOKUP(G263:G396,[2]工作表1!$B$2:$B$156:'[2]工作表1'!$C$2:$C$156,2,0)</f>
        <v>#REF!</v>
      </c>
      <c r="I263" t="e">
        <f>VLOOKUP(G263:G396,[5]Sheet1!$B$6:$B$10544:'[5]Sheet1'!$I$6:$I$10544,8,0)</f>
        <v>#REF!</v>
      </c>
      <c r="J263" t="e">
        <f>VLOOKUP(I263:I396,[2]工作表1!$A$2:$A$252:'[2]工作表1'!$C$2:$C$252,3,0)</f>
        <v>#REF!</v>
      </c>
      <c r="K263" t="s">
        <v>822</v>
      </c>
      <c r="L263" t="str">
        <f t="shared" si="5"/>
        <v>主线副本大钳蟹关卡掉落</v>
      </c>
    </row>
    <row r="264" spans="1:12">
      <c r="A264" s="3" t="s">
        <v>387</v>
      </c>
      <c r="B264" t="s">
        <v>738</v>
      </c>
      <c r="C264" t="e">
        <f>VLOOKUP(A153:A264,[2]工作表1!$B$2:$B$252:'[2]工作表1'!$C$2:$C$252,2,0)</f>
        <v>#REF!</v>
      </c>
      <c r="D264" t="str">
        <f t="shared" si="4"/>
        <v>3D龙碎片</v>
      </c>
      <c r="G264" t="s">
        <v>379</v>
      </c>
      <c r="H264" t="e">
        <f>VLOOKUP(G264:G397,[2]工作表1!$B$2:$B$156:'[2]工作表1'!$C$2:$C$156,2,0)</f>
        <v>#REF!</v>
      </c>
      <c r="I264" t="e">
        <f>VLOOKUP(G264:G397,[5]Sheet1!$B$6:$B$10544:'[5]Sheet1'!$I$6:$I$10544,8,0)</f>
        <v>#REF!</v>
      </c>
      <c r="J264" t="e">
        <f>VLOOKUP(I264:I397,[2]工作表1!$A$2:$A$252:'[2]工作表1'!$C$2:$C$252,3,0)</f>
        <v>#REF!</v>
      </c>
      <c r="K264" t="s">
        <v>866</v>
      </c>
      <c r="L264" t="str">
        <f t="shared" si="5"/>
        <v>主线副本超音蝠关卡掉落</v>
      </c>
    </row>
    <row r="265" spans="1:12">
      <c r="A265" s="3" t="s">
        <v>387</v>
      </c>
      <c r="B265" t="s">
        <v>738</v>
      </c>
      <c r="C265" t="e">
        <f>VLOOKUP(A154:A265,[2]工作表1!$B$2:$B$252:'[2]工作表1'!$C$2:$C$252,2,0)</f>
        <v>#REF!</v>
      </c>
      <c r="D265" t="str">
        <f t="shared" si="4"/>
        <v>3D龙碎片</v>
      </c>
      <c r="G265" t="s">
        <v>803</v>
      </c>
      <c r="H265" t="e">
        <f>VLOOKUP(G265:G398,[2]工作表1!$B$2:$B$156:'[2]工作表1'!$C$2:$C$156,2,0)</f>
        <v>#REF!</v>
      </c>
      <c r="I265" t="e">
        <f>VLOOKUP(G265:G398,[5]Sheet1!$B$6:$B$10544:'[5]Sheet1'!$I$6:$I$10544,8,0)</f>
        <v>#REF!</v>
      </c>
      <c r="J265" t="e">
        <f>VLOOKUP(I265:I398,[2]工作表1!$A$2:$A$252:'[2]工作表1'!$C$2:$C$252,3,0)</f>
        <v>#REF!</v>
      </c>
      <c r="K265" t="s">
        <v>876</v>
      </c>
      <c r="L265" t="str">
        <f t="shared" si="5"/>
        <v>主线副本小火马关卡掉落</v>
      </c>
    </row>
    <row r="266" spans="1:12">
      <c r="A266" s="13" t="s">
        <v>395</v>
      </c>
      <c r="B266" t="s">
        <v>739</v>
      </c>
      <c r="C266" t="e">
        <f>VLOOKUP(A155:A266,[2]工作表1!$B$2:$B$252:'[2]工作表1'!$C$2:$C$252,2,0)</f>
        <v>#REF!</v>
      </c>
      <c r="D266" t="str">
        <f t="shared" si="4"/>
        <v>猴怪碎片</v>
      </c>
      <c r="G266" t="s">
        <v>809</v>
      </c>
      <c r="H266" t="e">
        <f>VLOOKUP(G266:G399,[2]工作表1!$B$2:$B$156:'[2]工作表1'!$C$2:$C$156,2,0)</f>
        <v>#REF!</v>
      </c>
      <c r="I266" t="e">
        <f>VLOOKUP(G266:G399,[5]Sheet1!$B$6:$B$10544:'[5]Sheet1'!$I$6:$I$10544,8,0)</f>
        <v>#REF!</v>
      </c>
      <c r="J266" t="e">
        <f>VLOOKUP(I266:I399,[2]工作表1!$A$2:$A$252:'[2]工作表1'!$C$2:$C$252,3,0)</f>
        <v>#REF!</v>
      </c>
      <c r="K266" t="s">
        <v>821</v>
      </c>
      <c r="L266" t="str">
        <f t="shared" si="5"/>
        <v>主线副本瑜伽王关卡掉落</v>
      </c>
    </row>
    <row r="267" spans="1:12">
      <c r="A267" s="3" t="s">
        <v>397</v>
      </c>
      <c r="B267" t="s">
        <v>740</v>
      </c>
      <c r="C267" t="e">
        <f>VLOOKUP(A156:A267,[2]工作表1!$B$2:$B$252:'[2]工作表1'!$C$2:$C$252,2,0)</f>
        <v>#REF!</v>
      </c>
      <c r="D267" t="str">
        <f t="shared" si="4"/>
        <v>卡蒂狗碎片</v>
      </c>
      <c r="G267" t="s">
        <v>391</v>
      </c>
      <c r="H267" t="e">
        <f>VLOOKUP(G267:G400,[2]工作表1!$B$2:$B$156:'[2]工作表1'!$C$2:$C$156,2,0)</f>
        <v>#REF!</v>
      </c>
      <c r="I267" t="e">
        <f>VLOOKUP(G267:G400,[5]Sheet1!$B$6:$B$10544:'[5]Sheet1'!$I$6:$I$10544,8,0)</f>
        <v>#REF!</v>
      </c>
      <c r="J267" t="e">
        <f>VLOOKUP(I267:I400,[2]工作表1!$A$2:$A$252:'[2]工作表1'!$C$2:$C$252,3,0)</f>
        <v>#REF!</v>
      </c>
      <c r="K267" t="s">
        <v>880</v>
      </c>
      <c r="L267" t="str">
        <f t="shared" si="5"/>
        <v>主线副本铁甲贝关卡掉落</v>
      </c>
    </row>
    <row r="268" spans="1:12">
      <c r="A268" s="3" t="s">
        <v>376</v>
      </c>
      <c r="B268" t="s">
        <v>741</v>
      </c>
      <c r="C268" t="e">
        <f>VLOOKUP(A157:A268,[2]工作表1!$B$2:$B$252:'[2]工作表1'!$C$2:$C$252,2,0)</f>
        <v>#REF!</v>
      </c>
      <c r="D268" t="str">
        <f t="shared" si="4"/>
        <v>迷唇姐碎片</v>
      </c>
      <c r="G268" t="s">
        <v>810</v>
      </c>
      <c r="H268" t="e">
        <f>VLOOKUP(G268:G401,[2]工作表1!$B$2:$B$156:'[2]工作表1'!$C$2:$C$156,2,0)</f>
        <v>#REF!</v>
      </c>
      <c r="I268" t="e">
        <f>VLOOKUP(G268:G401,[5]Sheet1!$B$6:$B$10544:'[5]Sheet1'!$I$6:$I$10544,8,0)</f>
        <v>#REF!</v>
      </c>
      <c r="J268" t="e">
        <f>VLOOKUP(I268:I401,[2]工作表1!$A$2:$A$252:'[2]工作表1'!$C$2:$C$252,3,0)</f>
        <v>#REF!</v>
      </c>
      <c r="K268" t="s">
        <v>881</v>
      </c>
      <c r="L268" t="str">
        <f t="shared" si="5"/>
        <v>主线副本大葱鸭关卡掉落</v>
      </c>
    </row>
    <row r="269" spans="1:12">
      <c r="A269" s="3" t="s">
        <v>376</v>
      </c>
      <c r="B269" t="s">
        <v>741</v>
      </c>
      <c r="C269" t="e">
        <f>VLOOKUP(A158:A269,[2]工作表1!$B$2:$B$252:'[2]工作表1'!$C$2:$C$252,2,0)</f>
        <v>#REF!</v>
      </c>
      <c r="D269" t="str">
        <f t="shared" si="4"/>
        <v>迷唇姐碎片</v>
      </c>
      <c r="G269" t="s">
        <v>322</v>
      </c>
      <c r="H269" t="e">
        <f>VLOOKUP(G269:G402,[2]工作表1!$B$2:$B$156:'[2]工作表1'!$C$2:$C$156,2,0)</f>
        <v>#REF!</v>
      </c>
      <c r="I269" t="e">
        <f>VLOOKUP(G269:G402,[5]Sheet1!$B$6:$B$10544:'[5]Sheet1'!$I$6:$I$10544,8,0)</f>
        <v>#REF!</v>
      </c>
      <c r="J269" t="e">
        <f>VLOOKUP(I269:I402,[2]工作表1!$A$2:$A$252:'[2]工作表1'!$C$2:$C$252,3,0)</f>
        <v>#REF!</v>
      </c>
      <c r="K269" t="s">
        <v>826</v>
      </c>
      <c r="L269" t="str">
        <f t="shared" si="5"/>
        <v>主线副本六尾关卡掉落</v>
      </c>
    </row>
    <row r="270" spans="1:12">
      <c r="A270" s="3" t="s">
        <v>388</v>
      </c>
      <c r="B270" t="s">
        <v>649</v>
      </c>
      <c r="C270" t="e">
        <f>VLOOKUP(A159:A270,[2]工作表1!$B$2:$B$252:'[2]工作表1'!$C$2:$C$252,2,0)</f>
        <v>#REF!</v>
      </c>
      <c r="D270" t="str">
        <f t="shared" si="4"/>
        <v>地鼠碎片</v>
      </c>
      <c r="G270" t="s">
        <v>793</v>
      </c>
      <c r="H270" t="e">
        <f>VLOOKUP(G270:G403,[2]工作表1!$B$2:$B$156:'[2]工作表1'!$C$2:$C$156,2,0)</f>
        <v>#REF!</v>
      </c>
      <c r="I270" t="e">
        <f>VLOOKUP(G270:G403,[5]Sheet1!$B$6:$B$10544:'[5]Sheet1'!$I$6:$I$10544,8,0)</f>
        <v>#REF!</v>
      </c>
      <c r="J270" t="e">
        <f>VLOOKUP(I270:I403,[2]工作表1!$A$2:$A$252:'[2]工作表1'!$C$2:$C$252,3,0)</f>
        <v>#REF!</v>
      </c>
      <c r="K270" t="s">
        <v>862</v>
      </c>
      <c r="L270" t="str">
        <f t="shared" si="5"/>
        <v>主线副本手尾猴关卡掉落</v>
      </c>
    </row>
    <row r="271" spans="1:12">
      <c r="A271" s="3" t="s">
        <v>388</v>
      </c>
      <c r="B271" t="s">
        <v>649</v>
      </c>
      <c r="C271" t="e">
        <f>VLOOKUP(A160:A271,[2]工作表1!$B$2:$B$252:'[2]工作表1'!$C$2:$C$252,2,0)</f>
        <v>#REF!</v>
      </c>
      <c r="D271" t="str">
        <f t="shared" si="4"/>
        <v>地鼠碎片</v>
      </c>
      <c r="G271" t="s">
        <v>323</v>
      </c>
      <c r="H271" t="e">
        <f>VLOOKUP(G271:G404,[2]工作表1!$B$2:$B$156:'[2]工作表1'!$C$2:$C$156,2,0)</f>
        <v>#REF!</v>
      </c>
      <c r="I271" t="e">
        <f>VLOOKUP(G271:G404,[5]Sheet1!$B$6:$B$10544:'[5]Sheet1'!$I$6:$I$10544,8,0)</f>
        <v>#REF!</v>
      </c>
      <c r="J271" t="e">
        <f>VLOOKUP(I271:I404,[2]工作表1!$A$2:$A$252:'[2]工作表1'!$C$2:$C$252,3,0)</f>
        <v>#REF!</v>
      </c>
      <c r="K271" t="s">
        <v>868</v>
      </c>
      <c r="L271" t="str">
        <f t="shared" si="5"/>
        <v>主线副本毽子草关卡掉落</v>
      </c>
    </row>
    <row r="272" spans="1:12">
      <c r="A272" s="3" t="s">
        <v>350</v>
      </c>
      <c r="B272" t="s">
        <v>588</v>
      </c>
      <c r="C272" t="e">
        <f>VLOOKUP(A161:A272,[2]工作表1!$B$2:$B$252:'[2]工作表1'!$C$2:$C$252,2,0)</f>
        <v>#REF!</v>
      </c>
      <c r="D272" t="str">
        <f t="shared" si="4"/>
        <v>鸭嘴火龙碎片</v>
      </c>
      <c r="G272" t="s">
        <v>405</v>
      </c>
      <c r="H272" t="e">
        <f>VLOOKUP(G272:G405,[2]工作表1!$B$2:$B$156:'[2]工作表1'!$C$2:$C$156,2,0)</f>
        <v>#REF!</v>
      </c>
      <c r="I272" t="e">
        <f>VLOOKUP(G272:G405,[5]Sheet1!$B$6:$B$10544:'[5]Sheet1'!$I$6:$I$10544,8,0)</f>
        <v>#REF!</v>
      </c>
      <c r="J272" t="e">
        <f>VLOOKUP(I272:I405,[2]工作表1!$A$2:$A$252:'[2]工作表1'!$C$2:$C$252,3,0)</f>
        <v>#REF!</v>
      </c>
      <c r="K272" t="s">
        <v>882</v>
      </c>
      <c r="L272" t="str">
        <f t="shared" si="5"/>
        <v>主线副本小海狮关卡掉落</v>
      </c>
    </row>
    <row r="273" spans="1:12">
      <c r="A273" s="3" t="s">
        <v>350</v>
      </c>
      <c r="B273" t="s">
        <v>588</v>
      </c>
      <c r="C273" t="e">
        <f>VLOOKUP(A162:A273,[2]工作表1!$B$2:$B$252:'[2]工作表1'!$C$2:$C$252,2,0)</f>
        <v>#REF!</v>
      </c>
      <c r="D273" t="str">
        <f t="shared" si="4"/>
        <v>鸭嘴火龙碎片</v>
      </c>
      <c r="G273" t="s">
        <v>378</v>
      </c>
      <c r="H273" t="e">
        <f>VLOOKUP(G273:G406,[2]工作表1!$B$2:$B$156:'[2]工作表1'!$C$2:$C$156,2,0)</f>
        <v>#REF!</v>
      </c>
      <c r="I273" t="e">
        <f>VLOOKUP(G273:G406,[5]Sheet1!$B$6:$B$10544:'[5]Sheet1'!$I$6:$I$10544,8,0)</f>
        <v>#REF!</v>
      </c>
      <c r="J273" t="e">
        <f>VLOOKUP(I273:I406,[2]工作表1!$A$2:$A$252:'[2]工作表1'!$C$2:$C$252,3,0)</f>
        <v>#REF!</v>
      </c>
      <c r="K273" t="s">
        <v>873</v>
      </c>
      <c r="L273" t="str">
        <f t="shared" si="5"/>
        <v>主线副本波克比关卡掉落</v>
      </c>
    </row>
    <row r="274" spans="1:12">
      <c r="A274" s="3" t="s">
        <v>350</v>
      </c>
      <c r="B274" t="s">
        <v>588</v>
      </c>
      <c r="C274" t="e">
        <f>VLOOKUP(A163:A274,[2]工作表1!$B$2:$B$252:'[2]工作表1'!$C$2:$C$252,2,0)</f>
        <v>#REF!</v>
      </c>
      <c r="D274" t="str">
        <f t="shared" si="4"/>
        <v>鸭嘴火龙碎片</v>
      </c>
      <c r="G274" t="s">
        <v>368</v>
      </c>
      <c r="H274" t="e">
        <f>VLOOKUP(G274:G407,[2]工作表1!$B$2:$B$156:'[2]工作表1'!$C$2:$C$156,2,0)</f>
        <v>#REF!</v>
      </c>
      <c r="I274" t="e">
        <f>VLOOKUP(G274:G407,[5]Sheet1!$B$6:$B$10544:'[5]Sheet1'!$I$6:$I$10544,8,0)</f>
        <v>#REF!</v>
      </c>
      <c r="J274" t="e">
        <f>VLOOKUP(I274:I407,[2]工作表1!$A$2:$A$252:'[2]工作表1'!$C$2:$C$252,3,0)</f>
        <v>#REF!</v>
      </c>
      <c r="K274" t="s">
        <v>883</v>
      </c>
      <c r="L274" t="str">
        <f t="shared" si="5"/>
        <v>主线副本大菊花关卡掉落</v>
      </c>
    </row>
    <row r="275" spans="1:12">
      <c r="A275" s="3" t="s">
        <v>362</v>
      </c>
      <c r="B275" t="s">
        <v>589</v>
      </c>
      <c r="C275" t="e">
        <f>VLOOKUP(A164:A275,[2]工作表1!$B$2:$B$252:'[2]工作表1'!$C$2:$C$252,2,0)</f>
        <v>#REF!</v>
      </c>
      <c r="D275" t="str">
        <f t="shared" si="4"/>
        <v>玛瑙水母碎片</v>
      </c>
      <c r="G275" t="s">
        <v>811</v>
      </c>
      <c r="H275" t="e">
        <f>VLOOKUP(G275:G408,[2]工作表1!$B$2:$B$156:'[2]工作表1'!$C$2:$C$156,2,0)</f>
        <v>#REF!</v>
      </c>
      <c r="I275" t="e">
        <f>VLOOKUP(G275:G408,[5]Sheet1!$B$6:$B$10544:'[5]Sheet1'!$I$6:$I$10544,8,0)</f>
        <v>#REF!</v>
      </c>
      <c r="J275" t="e">
        <f>VLOOKUP(I275:I408,[2]工作表1!$A$2:$A$252:'[2]工作表1'!$C$2:$C$252,3,0)</f>
        <v>#REF!</v>
      </c>
      <c r="K275" t="s">
        <v>884</v>
      </c>
      <c r="L275" t="str">
        <f t="shared" si="5"/>
        <v>主线副本尼多兰关卡掉落</v>
      </c>
    </row>
    <row r="276" spans="1:12">
      <c r="A276" s="3" t="s">
        <v>362</v>
      </c>
      <c r="B276" t="s">
        <v>589</v>
      </c>
      <c r="C276" t="e">
        <f>VLOOKUP(A165:A276,[2]工作表1!$B$2:$B$252:'[2]工作表1'!$C$2:$C$252,2,0)</f>
        <v>#REF!</v>
      </c>
      <c r="D276" t="str">
        <f t="shared" si="4"/>
        <v>玛瑙水母碎片</v>
      </c>
      <c r="G276" t="s">
        <v>610</v>
      </c>
      <c r="H276" t="e">
        <f>VLOOKUP(G276:G409,[2]工作表1!$B$2:$B$156:'[2]工作表1'!$C$2:$C$156,2,0)</f>
        <v>#REF!</v>
      </c>
      <c r="I276" t="e">
        <f>VLOOKUP(G276:G409,[5]Sheet1!$B$6:$B$10544:'[5]Sheet1'!$I$6:$I$10544,8,0)</f>
        <v>#REF!</v>
      </c>
      <c r="J276" t="e">
        <f>VLOOKUP(I276:I409,[2]工作表1!$A$2:$A$252:'[2]工作表1'!$C$2:$C$252,3,0)</f>
        <v>#REF!</v>
      </c>
      <c r="K276" t="s">
        <v>844</v>
      </c>
      <c r="L276" t="str">
        <f t="shared" si="5"/>
        <v>主线副本洋洋蜻蜓关卡掉落</v>
      </c>
    </row>
    <row r="277" spans="1:12">
      <c r="A277" s="3" t="s">
        <v>362</v>
      </c>
      <c r="B277" t="s">
        <v>589</v>
      </c>
      <c r="C277" t="e">
        <f>VLOOKUP(A166:A277,[2]工作表1!$B$2:$B$252:'[2]工作表1'!$C$2:$C$252,2,0)</f>
        <v>#REF!</v>
      </c>
      <c r="D277" t="str">
        <f t="shared" si="4"/>
        <v>玛瑙水母碎片</v>
      </c>
      <c r="G277" t="s">
        <v>397</v>
      </c>
      <c r="H277" t="e">
        <f>VLOOKUP(G277:G410,[2]工作表1!$B$2:$B$156:'[2]工作表1'!$C$2:$C$156,2,0)</f>
        <v>#REF!</v>
      </c>
      <c r="I277" t="e">
        <f>VLOOKUP(G277:G410,[5]Sheet1!$B$6:$B$10544:'[5]Sheet1'!$I$6:$I$10544,8,0)</f>
        <v>#REF!</v>
      </c>
      <c r="J277" t="e">
        <f>VLOOKUP(I277:I410,[2]工作表1!$A$2:$A$252:'[2]工作表1'!$C$2:$C$252,3,0)</f>
        <v>#REF!</v>
      </c>
      <c r="K277" t="s">
        <v>829</v>
      </c>
      <c r="L277" t="str">
        <f t="shared" si="5"/>
        <v>主线副本卡蒂狗关卡掉落</v>
      </c>
    </row>
    <row r="278" spans="1:12">
      <c r="A278" s="3" t="s">
        <v>360</v>
      </c>
      <c r="B278" t="s">
        <v>591</v>
      </c>
      <c r="C278" t="e">
        <f>VLOOKUP(A167:A278,[2]工作表1!$B$2:$B$252:'[2]工作表1'!$C$2:$C$252,2,0)</f>
        <v>#REF!</v>
      </c>
      <c r="D278" t="str">
        <f t="shared" si="4"/>
        <v>菊石兽碎片</v>
      </c>
      <c r="G278" t="s">
        <v>328</v>
      </c>
      <c r="H278" t="e">
        <f>VLOOKUP(G278:G411,[2]工作表1!$B$2:$B$156:'[2]工作表1'!$C$2:$C$156,2,0)</f>
        <v>#REF!</v>
      </c>
      <c r="I278" t="e">
        <f>VLOOKUP(G278:G411,[5]Sheet1!$B$6:$B$10544:'[5]Sheet1'!$I$6:$I$10544,8,0)</f>
        <v>#REF!</v>
      </c>
      <c r="J278" t="e">
        <f>VLOOKUP(I278:I411,[2]工作表1!$A$2:$A$252:'[2]工作表1'!$C$2:$C$252,3,0)</f>
        <v>#REF!</v>
      </c>
      <c r="K278" t="s">
        <v>885</v>
      </c>
      <c r="L278" t="str">
        <f t="shared" si="5"/>
        <v>主线副本阿柏蛇关卡掉落</v>
      </c>
    </row>
    <row r="279" spans="1:12">
      <c r="A279" s="3" t="s">
        <v>360</v>
      </c>
      <c r="B279" t="s">
        <v>591</v>
      </c>
      <c r="C279" t="e">
        <f>VLOOKUP(A168:A279,[2]工作表1!$B$2:$B$252:'[2]工作表1'!$C$2:$C$252,2,0)</f>
        <v>#REF!</v>
      </c>
      <c r="D279" t="str">
        <f t="shared" si="4"/>
        <v>菊石兽碎片</v>
      </c>
      <c r="G279" t="s">
        <v>361</v>
      </c>
      <c r="H279" t="e">
        <f>VLOOKUP(G279:G412,[2]工作表1!$B$2:$B$156:'[2]工作表1'!$C$2:$C$156,2,0)</f>
        <v>#REF!</v>
      </c>
      <c r="I279" t="e">
        <f>VLOOKUP(G279:G412,[5]Sheet1!$B$6:$B$10544:'[5]Sheet1'!$I$6:$I$10544,8,0)</f>
        <v>#REF!</v>
      </c>
      <c r="J279" t="e">
        <f>VLOOKUP(I279:I412,[2]工作表1!$A$2:$A$252:'[2]工作表1'!$C$2:$C$252,3,0)</f>
        <v>#REF!</v>
      </c>
      <c r="K279" t="s">
        <v>886</v>
      </c>
      <c r="L279" t="str">
        <f t="shared" si="5"/>
        <v>主线副本凯利阿关卡掉落</v>
      </c>
    </row>
    <row r="280" spans="1:12">
      <c r="A280" s="3" t="s">
        <v>337</v>
      </c>
      <c r="B280" t="s">
        <v>742</v>
      </c>
      <c r="C280" t="e">
        <f>VLOOKUP(A169:A280,[2]工作表1!$B$2:$B$252:'[2]工作表1'!$C$2:$C$252,2,0)</f>
        <v>#REF!</v>
      </c>
      <c r="D280" t="str">
        <f t="shared" si="4"/>
        <v>绿毛虫碎片</v>
      </c>
      <c r="G280" t="s">
        <v>395</v>
      </c>
      <c r="H280" t="e">
        <f>VLOOKUP(G280:G413,[2]工作表1!$B$2:$B$156:'[2]工作表1'!$C$2:$C$156,2,0)</f>
        <v>#REF!</v>
      </c>
      <c r="I280" t="e">
        <f>VLOOKUP(G280:G413,[5]Sheet1!$B$6:$B$10544:'[5]Sheet1'!$I$6:$I$10544,8,0)</f>
        <v>#REF!</v>
      </c>
      <c r="J280" t="e">
        <f>VLOOKUP(I280:I413,[2]工作表1!$A$2:$A$252:'[2]工作表1'!$C$2:$C$252,3,0)</f>
        <v>#REF!</v>
      </c>
      <c r="K280" t="s">
        <v>849</v>
      </c>
      <c r="L280" t="str">
        <f t="shared" si="5"/>
        <v>主线副本猴怪关卡掉落</v>
      </c>
    </row>
    <row r="281" spans="1:12">
      <c r="A281" s="3" t="s">
        <v>337</v>
      </c>
      <c r="B281" t="s">
        <v>742</v>
      </c>
      <c r="C281" t="e">
        <f>VLOOKUP(A170:A281,[2]工作表1!$B$2:$B$252:'[2]工作表1'!$C$2:$C$252,2,0)</f>
        <v>#REF!</v>
      </c>
      <c r="D281" t="str">
        <f t="shared" si="4"/>
        <v>绿毛虫碎片</v>
      </c>
      <c r="G281" t="s">
        <v>380</v>
      </c>
      <c r="H281" t="e">
        <f>VLOOKUP(G281:G414,[2]工作表1!$B$2:$B$156:'[2]工作表1'!$C$2:$C$156,2,0)</f>
        <v>#REF!</v>
      </c>
      <c r="I281" t="e">
        <f>VLOOKUP(G281:G414,[5]Sheet1!$B$6:$B$10544:'[5]Sheet1'!$I$6:$I$10544,8,0)</f>
        <v>#REF!</v>
      </c>
      <c r="J281" t="e">
        <f>VLOOKUP(I281:I414,[2]工作表1!$A$2:$A$252:'[2]工作表1'!$C$2:$C$252,3,0)</f>
        <v>#REF!</v>
      </c>
      <c r="K281" t="s">
        <v>887</v>
      </c>
      <c r="L281" t="str">
        <f t="shared" si="5"/>
        <v>主线副本巨型飞鱼关卡掉落</v>
      </c>
    </row>
    <row r="282" spans="1:12">
      <c r="A282" s="13" t="s">
        <v>698</v>
      </c>
      <c r="B282" t="s">
        <v>699</v>
      </c>
      <c r="C282" t="s">
        <v>699</v>
      </c>
      <c r="D282" t="str">
        <f t="shared" si="4"/>
        <v>千针豚碎片</v>
      </c>
      <c r="G282" t="s">
        <v>812</v>
      </c>
      <c r="H282" t="e">
        <f>VLOOKUP(G282:G415,[2]工作表1!$B$2:$B$156:'[2]工作表1'!$C$2:$C$156,2,0)</f>
        <v>#REF!</v>
      </c>
      <c r="I282" t="e">
        <f>VLOOKUP(G282:G415,[5]Sheet1!$B$6:$B$10544:'[5]Sheet1'!$I$6:$I$10544,8,0)</f>
        <v>#REF!</v>
      </c>
      <c r="J282" t="e">
        <f>VLOOKUP(I282:I415,[2]工作表1!$A$2:$A$252:'[2]工作表1'!$C$2:$C$252,3,0)</f>
        <v>#REF!</v>
      </c>
      <c r="K282" t="s">
        <v>850</v>
      </c>
      <c r="L282" t="str">
        <f t="shared" si="5"/>
        <v>主线副本大舌贝关卡掉落</v>
      </c>
    </row>
    <row r="283" spans="1:12">
      <c r="A283" s="3" t="s">
        <v>398</v>
      </c>
      <c r="B283" t="s">
        <v>743</v>
      </c>
      <c r="C283" t="e">
        <f>VLOOKUP(A172:A283,[2]工作表1!$B$2:$B$252:'[2]工作表1'!$C$2:$C$252,2,0)</f>
        <v>#REF!</v>
      </c>
      <c r="D283" t="str">
        <f t="shared" si="4"/>
        <v>艾比郎碎片</v>
      </c>
      <c r="G283" t="s">
        <v>813</v>
      </c>
      <c r="H283" t="e">
        <f>VLOOKUP(G283:G416,[2]工作表1!$B$2:$B$156:'[2]工作表1'!$C$2:$C$156,2,0)</f>
        <v>#REF!</v>
      </c>
      <c r="I283" t="e">
        <f>VLOOKUP(G283:G416,[5]Sheet1!$B$6:$B$10544:'[5]Sheet1'!$I$6:$I$10544,8,0)</f>
        <v>#REF!</v>
      </c>
      <c r="J283" t="e">
        <f>VLOOKUP(I283:I416,[2]工作表1!$A$2:$A$252:'[2]工作表1'!$C$2:$C$252,3,0)</f>
        <v>#REF!</v>
      </c>
      <c r="K283" t="s">
        <v>888</v>
      </c>
      <c r="L283" t="str">
        <f t="shared" si="5"/>
        <v>主线副本千针豚关卡掉落</v>
      </c>
    </row>
    <row r="284" spans="1:12">
      <c r="A284" s="3" t="s">
        <v>406</v>
      </c>
      <c r="B284" t="s">
        <v>744</v>
      </c>
      <c r="C284" t="e">
        <f>VLOOKUP(A173:A284,[2]工作表1!$B$2:$B$252:'[2]工作表1'!$C$2:$C$252,2,0)</f>
        <v>#REF!</v>
      </c>
      <c r="D284" t="str">
        <f t="shared" si="4"/>
        <v>双色玫瑰碎片</v>
      </c>
      <c r="G284" t="s">
        <v>787</v>
      </c>
      <c r="H284" t="e">
        <f>VLOOKUP(G284:G417,[2]工作表1!$B$2:$B$156:'[2]工作表1'!$C$2:$C$156,2,0)</f>
        <v>#REF!</v>
      </c>
      <c r="I284" t="e">
        <f>VLOOKUP(G284:G417,[5]Sheet1!$B$6:$B$10544:'[5]Sheet1'!$I$6:$I$10544,8,0)</f>
        <v>#REF!</v>
      </c>
      <c r="J284" t="e">
        <f>VLOOKUP(I284:I417,[2]工作表1!$A$2:$A$252:'[2]工作表1'!$C$2:$C$252,3,0)</f>
        <v>#REF!</v>
      </c>
      <c r="K284" t="s">
        <v>845</v>
      </c>
      <c r="L284" t="str">
        <f t="shared" si="5"/>
        <v>主线副本飞天螳螂关卡掉落</v>
      </c>
    </row>
    <row r="285" spans="1:12">
      <c r="A285" s="3" t="s">
        <v>399</v>
      </c>
      <c r="B285" t="s">
        <v>745</v>
      </c>
      <c r="C285" t="e">
        <f>VLOOKUP(A174:A285,[2]工作表1!$B$2:$B$252:'[2]工作表1'!$C$2:$C$252,2,0)</f>
        <v>#REF!</v>
      </c>
      <c r="D285" t="str">
        <f t="shared" si="4"/>
        <v>古拉顿碎片</v>
      </c>
      <c r="G285" t="s">
        <v>814</v>
      </c>
      <c r="H285" t="e">
        <f>VLOOKUP(G285:G418,[2]工作表1!$B$2:$B$156:'[2]工作表1'!$C$2:$C$156,2,0)</f>
        <v>#REF!</v>
      </c>
      <c r="I285" t="e">
        <f>VLOOKUP(G285:G418,[5]Sheet1!$B$6:$B$10544:'[5]Sheet1'!$I$6:$I$10544,8,0)</f>
        <v>#REF!</v>
      </c>
      <c r="J285" t="e">
        <f>VLOOKUP(I285:I418,[2]工作表1!$A$2:$A$252:'[2]工作表1'!$C$2:$C$252,3,0)</f>
        <v>#REF!</v>
      </c>
      <c r="K285" t="s">
        <v>833</v>
      </c>
      <c r="L285" t="str">
        <f t="shared" si="5"/>
        <v>主线副本大舌头关卡掉落</v>
      </c>
    </row>
    <row r="286" spans="1:12">
      <c r="A286" s="3" t="s">
        <v>403</v>
      </c>
      <c r="B286" t="s">
        <v>746</v>
      </c>
      <c r="C286" t="e">
        <f>VLOOKUP(A175:A286,[2]工作表1!$B$2:$B$252:'[2]工作表1'!$C$2:$C$252,2,0)</f>
        <v>#REF!</v>
      </c>
      <c r="D286" t="str">
        <f t="shared" si="4"/>
        <v>钢神柱碎片</v>
      </c>
      <c r="G286" t="s">
        <v>815</v>
      </c>
      <c r="H286" t="e">
        <f>VLOOKUP(G286:G419,[2]工作表1!$B$2:$B$156:'[2]工作表1'!$C$2:$C$156,2,0)</f>
        <v>#REF!</v>
      </c>
      <c r="I286" t="e">
        <f>VLOOKUP(G286:G419,[5]Sheet1!$B$6:$B$10544:'[5]Sheet1'!$I$6:$I$10544,8,0)</f>
        <v>#REF!</v>
      </c>
      <c r="J286" t="e">
        <f>VLOOKUP(I286:I419,[2]工作表1!$A$2:$A$252:'[2]工作表1'!$C$2:$C$252,3,0)</f>
        <v>#REF!</v>
      </c>
      <c r="K286" t="s">
        <v>889</v>
      </c>
      <c r="L286" t="str">
        <f t="shared" si="5"/>
        <v>主线副本小拉达关卡掉落</v>
      </c>
    </row>
    <row r="287" spans="1:12">
      <c r="A287" s="3" t="s">
        <v>407</v>
      </c>
      <c r="B287" t="s">
        <v>747</v>
      </c>
      <c r="C287" t="e">
        <f>VLOOKUP(A176:A287,[2]工作表1!$B$2:$B$252:'[2]工作表1'!$C$2:$C$252,2,0)</f>
        <v>#REF!</v>
      </c>
      <c r="D287" t="str">
        <f t="shared" si="4"/>
        <v>冰神柱碎片</v>
      </c>
      <c r="G287" t="s">
        <v>381</v>
      </c>
      <c r="H287" t="e">
        <f>VLOOKUP(G287:G420,[2]工作表1!$B$2:$B$156:'[2]工作表1'!$C$2:$C$156,2,0)</f>
        <v>#REF!</v>
      </c>
      <c r="I287" t="e">
        <f>VLOOKUP(G287:G420,[5]Sheet1!$B$6:$B$10544:'[5]Sheet1'!$I$6:$I$10544,8,0)</f>
        <v>#REF!</v>
      </c>
      <c r="J287" t="e">
        <f>VLOOKUP(I287:I420,[2]工作表1!$A$2:$A$252:'[2]工作表1'!$C$2:$C$252,3,0)</f>
        <v>#REF!</v>
      </c>
      <c r="K287" t="s">
        <v>845</v>
      </c>
      <c r="L287" t="str">
        <f t="shared" si="5"/>
        <v>主线副本飞天螳螂关卡掉落</v>
      </c>
    </row>
    <row r="288" spans="1:12">
      <c r="A288" s="3" t="s">
        <v>523</v>
      </c>
      <c r="B288" t="s">
        <v>748</v>
      </c>
      <c r="C288" t="e">
        <f>VLOOKUP(A177:A288,[2]工作表1!$B$2:$B$252:'[2]工作表1'!$C$2:$C$252,2,0)</f>
        <v>#REF!</v>
      </c>
      <c r="D288" t="str">
        <f t="shared" si="4"/>
        <v>蛇纹熊碎片</v>
      </c>
      <c r="G288" t="s">
        <v>816</v>
      </c>
      <c r="H288" t="e">
        <f>VLOOKUP(G288:G421,[2]工作表1!$B$2:$B$156:'[2]工作表1'!$C$2:$C$156,2,0)</f>
        <v>#REF!</v>
      </c>
      <c r="I288" t="e">
        <f>VLOOKUP(G288:G421,[5]Sheet1!$B$6:$B$10544:'[5]Sheet1'!$I$6:$I$10544,8,0)</f>
        <v>#REF!</v>
      </c>
      <c r="J288" t="e">
        <f>VLOOKUP(I288:I421,[2]工作表1!$A$2:$A$252:'[2]工作表1'!$C$2:$C$252,3,0)</f>
        <v>#REF!</v>
      </c>
      <c r="K288" t="s">
        <v>848</v>
      </c>
      <c r="L288" t="str">
        <f t="shared" si="5"/>
        <v>主线副本袋龙关卡掉落</v>
      </c>
    </row>
    <row r="289" spans="1:12">
      <c r="A289" s="3" t="s">
        <v>400</v>
      </c>
      <c r="B289" t="s">
        <v>749</v>
      </c>
      <c r="C289" t="e">
        <f>VLOOKUP(A178:A289,[2]工作表1!$B$2:$B$252:'[2]工作表1'!$C$2:$C$252,2,0)</f>
        <v>#REF!</v>
      </c>
      <c r="D289" t="str">
        <f t="shared" ref="D289:D352" si="7">B289&amp;"碎片"</f>
        <v>噪音王碎片</v>
      </c>
      <c r="G289" t="s">
        <v>405</v>
      </c>
      <c r="H289" t="e">
        <f>VLOOKUP(G289:G422,[2]工作表1!$B$2:$B$156:'[2]工作表1'!$C$2:$C$156,2,0)</f>
        <v>#REF!</v>
      </c>
      <c r="I289" t="e">
        <f>VLOOKUP(G289:G422,[5]Sheet1!$B$6:$B$10544:'[5]Sheet1'!$I$6:$I$10544,8,0)</f>
        <v>#REF!</v>
      </c>
      <c r="J289" t="e">
        <f>VLOOKUP(I289:I422,[2]工作表1!$A$2:$A$252:'[2]工作表1'!$C$2:$C$252,3,0)</f>
        <v>#REF!</v>
      </c>
      <c r="K289" t="s">
        <v>882</v>
      </c>
      <c r="L289" t="str">
        <f t="shared" ref="L289:L293" si="8">"主线副本"&amp;K289</f>
        <v>主线副本小海狮关卡掉落</v>
      </c>
    </row>
    <row r="290" spans="1:12">
      <c r="A290" s="3" t="s">
        <v>404</v>
      </c>
      <c r="B290" t="s">
        <v>750</v>
      </c>
      <c r="C290" t="e">
        <f>VLOOKUP(A179:A290,[2]工作表1!$B$2:$B$252:'[2]工作表1'!$C$2:$C$252,2,0)</f>
        <v>#REF!</v>
      </c>
      <c r="D290" t="str">
        <f t="shared" si="7"/>
        <v>巨翅蝉碎片</v>
      </c>
      <c r="G290" t="s">
        <v>795</v>
      </c>
      <c r="H290" t="e">
        <f>VLOOKUP(G290:G423,[2]工作表1!$B$2:$B$156:'[2]工作表1'!$C$2:$C$156,2,0)</f>
        <v>#REF!</v>
      </c>
      <c r="I290" t="e">
        <f>VLOOKUP(G290:G423,[5]Sheet1!$B$6:$B$10544:'[5]Sheet1'!$I$6:$I$10544,8,0)</f>
        <v>#REF!</v>
      </c>
      <c r="J290" t="e">
        <f>VLOOKUP(I290:I423,[2]工作表1!$A$2:$A$252:'[2]工作表1'!$C$2:$C$252,3,0)</f>
        <v>#REF!</v>
      </c>
      <c r="K290" t="s">
        <v>864</v>
      </c>
      <c r="L290" t="str">
        <f t="shared" si="8"/>
        <v>主线副本喵喵关卡掉落</v>
      </c>
    </row>
    <row r="291" spans="1:12">
      <c r="A291" s="3" t="s">
        <v>405</v>
      </c>
      <c r="B291" t="s">
        <v>646</v>
      </c>
      <c r="C291" t="e">
        <f>VLOOKUP(A180:A291,[2]工作表1!$B$2:$B$252:'[2]工作表1'!$C$2:$C$252,2,0)</f>
        <v>#REF!</v>
      </c>
      <c r="D291" t="str">
        <f t="shared" si="7"/>
        <v>小海狮碎片</v>
      </c>
      <c r="G291" t="s">
        <v>817</v>
      </c>
      <c r="H291" t="e">
        <f>VLOOKUP(G291:G424,[2]工作表1!$B$2:$B$156:'[2]工作表1'!$C$2:$C$156,2,0)</f>
        <v>#REF!</v>
      </c>
      <c r="I291" t="e">
        <f>VLOOKUP(G291:G424,[5]Sheet1!$B$6:$B$10544:'[5]Sheet1'!$I$6:$I$10544,8,0)</f>
        <v>#REF!</v>
      </c>
      <c r="J291" t="e">
        <f>VLOOKUP(I291:I424,[2]工作表1!$A$2:$A$252:'[2]工作表1'!$C$2:$C$252,3,0)</f>
        <v>#REF!</v>
      </c>
      <c r="K291" t="s">
        <v>859</v>
      </c>
      <c r="L291" t="str">
        <f t="shared" si="8"/>
        <v>主线副本尼多朗关卡掉落</v>
      </c>
    </row>
    <row r="292" spans="1:12">
      <c r="A292" s="3" t="s">
        <v>700</v>
      </c>
      <c r="B292" t="s">
        <v>701</v>
      </c>
      <c r="C292" t="s">
        <v>701</v>
      </c>
      <c r="D292" t="str">
        <f t="shared" si="7"/>
        <v>化石盔碎片</v>
      </c>
      <c r="G292" t="s">
        <v>818</v>
      </c>
      <c r="H292" t="e">
        <f>VLOOKUP(G292:G425,[2]工作表1!$B$2:$B$156:'[2]工作表1'!$C$2:$C$156,2,0)</f>
        <v>#REF!</v>
      </c>
      <c r="I292" t="e">
        <f>VLOOKUP(G292:G425,[5]Sheet1!$B$6:$B$10544:'[5]Sheet1'!$I$6:$I$10544,8,0)</f>
        <v>#REF!</v>
      </c>
      <c r="J292" t="e">
        <f>VLOOKUP(I292:I425,[2]工作表1!$A$2:$A$252:'[2]工作表1'!$C$2:$C$252,3,0)</f>
        <v>#REF!</v>
      </c>
      <c r="K292" t="s">
        <v>888</v>
      </c>
      <c r="L292" t="str">
        <f t="shared" si="8"/>
        <v>主线副本千针豚关卡掉落</v>
      </c>
    </row>
    <row r="293" spans="1:12">
      <c r="A293" s="3" t="s">
        <v>343</v>
      </c>
      <c r="B293" t="s">
        <v>599</v>
      </c>
      <c r="C293" t="e">
        <f>VLOOKUP(A182:A293,[2]工作表1!$B$2:$B$252:'[2]工作表1'!$C$2:$C$252,2,0)</f>
        <v>#REF!</v>
      </c>
      <c r="D293" t="str">
        <f t="shared" si="7"/>
        <v>妙蛙种子碎片</v>
      </c>
      <c r="G293" t="s">
        <v>394</v>
      </c>
      <c r="H293" t="e">
        <f>VLOOKUP(G293:G426,[2]工作表1!$B$2:$B$156:'[2]工作表1'!$C$2:$C$156,2,0)</f>
        <v>#REF!</v>
      </c>
      <c r="I293" t="e">
        <f>VLOOKUP(G293:G426,[5]Sheet1!$B$6:$B$10544:'[5]Sheet1'!$I$6:$I$10544,8,0)</f>
        <v>#REF!</v>
      </c>
      <c r="J293" t="e">
        <f>VLOOKUP(I293:I426,[2]工作表1!$A$2:$A$252:'[2]工作表1'!$C$2:$C$252,3,0)</f>
        <v>#REF!</v>
      </c>
      <c r="K293" t="s">
        <v>890</v>
      </c>
      <c r="L293" t="str">
        <f t="shared" si="8"/>
        <v>主线副本沙瓦郎关卡掉落</v>
      </c>
    </row>
    <row r="294" spans="1:12">
      <c r="A294" s="3" t="s">
        <v>331</v>
      </c>
      <c r="B294" t="s">
        <v>647</v>
      </c>
      <c r="C294" t="e">
        <f>VLOOKUP(A183:A294,[2]工作表1!$B$2:$B$252:'[2]工作表1'!$C$2:$C$252,2,0)</f>
        <v>#REF!</v>
      </c>
      <c r="D294" t="str">
        <f t="shared" si="7"/>
        <v>皮丘碎片</v>
      </c>
    </row>
    <row r="295" spans="1:12">
      <c r="A295" s="3" t="s">
        <v>339</v>
      </c>
      <c r="B295" t="s">
        <v>702</v>
      </c>
      <c r="C295" t="e">
        <f>VLOOKUP(A184:A295,[2]工作表1!$B$2:$B$252:'[2]工作表1'!$C$2:$C$252,2,0)</f>
        <v>#REF!</v>
      </c>
      <c r="D295" t="str">
        <f t="shared" si="7"/>
        <v>蚊香蝌蚪碎片</v>
      </c>
    </row>
    <row r="296" spans="1:12">
      <c r="A296" s="3" t="s">
        <v>351</v>
      </c>
      <c r="B296" t="s">
        <v>703</v>
      </c>
      <c r="C296" t="e">
        <f>VLOOKUP(A185:A296,[2]工作表1!$B$2:$B$252:'[2]工作表1'!$C$2:$C$252,2,0)</f>
        <v>#REF!</v>
      </c>
      <c r="D296" t="str">
        <f t="shared" si="7"/>
        <v>穿山鼠碎片</v>
      </c>
      <c r="G296" t="s">
        <v>964</v>
      </c>
      <c r="H296" t="s">
        <v>965</v>
      </c>
      <c r="L296" t="str">
        <f>"主线"&amp;H296&amp;"关卡掉落"</f>
        <v>主线岩神柱关卡掉落</v>
      </c>
    </row>
    <row r="297" spans="1:12">
      <c r="A297" s="3" t="s">
        <v>340</v>
      </c>
      <c r="B297" t="s">
        <v>648</v>
      </c>
      <c r="C297" t="e">
        <f>VLOOKUP(A186:A297,[2]工作表1!$B$2:$B$252:'[2]工作表1'!$C$2:$C$252,2,0)</f>
        <v>#REF!</v>
      </c>
      <c r="D297" t="str">
        <f t="shared" si="7"/>
        <v>鬼斯碎片</v>
      </c>
      <c r="G297" t="s">
        <v>966</v>
      </c>
      <c r="H297" t="s">
        <v>967</v>
      </c>
      <c r="L297" t="str">
        <f t="shared" ref="L297:L360" si="9">"主线"&amp;H297&amp;"关卡掉落"</f>
        <v>主线化石鱼关卡掉落</v>
      </c>
    </row>
    <row r="298" spans="1:12">
      <c r="A298" s="3" t="s">
        <v>330</v>
      </c>
      <c r="B298" t="s">
        <v>586</v>
      </c>
      <c r="C298" t="e">
        <f>VLOOKUP(A187:A298,[2]工作表1!$B$2:$B$252:'[2]工作表1'!$C$2:$C$252,2,0)</f>
        <v>#REF!</v>
      </c>
      <c r="D298" t="str">
        <f t="shared" si="7"/>
        <v>火球鼠碎片</v>
      </c>
      <c r="G298" t="s">
        <v>338</v>
      </c>
      <c r="H298" t="e">
        <f>VLOOKUP(G298:G417,[2]工作表1!$B$2:$B$156:'[2]工作表1'!$C$2:$C$156,2,0)</f>
        <v>#REF!</v>
      </c>
      <c r="L298" t="e">
        <f t="shared" si="9"/>
        <v>#REF!</v>
      </c>
    </row>
    <row r="299" spans="1:12">
      <c r="A299" s="3" t="s">
        <v>366</v>
      </c>
      <c r="B299" t="s">
        <v>704</v>
      </c>
      <c r="C299" t="e">
        <f>VLOOKUP(A188:A299,[2]工作表1!$B$2:$B$252:'[2]工作表1'!$C$2:$C$252,2,0)</f>
        <v>#REF!</v>
      </c>
      <c r="D299" t="str">
        <f t="shared" si="7"/>
        <v>壶壶碎片</v>
      </c>
      <c r="G299" t="s">
        <v>604</v>
      </c>
      <c r="H299" t="e">
        <f>VLOOKUP(G299:G418,[2]工作表1!$B$2:$B$156:'[2]工作表1'!$C$2:$C$156,2,0)</f>
        <v>#REF!</v>
      </c>
      <c r="L299" t="e">
        <f t="shared" si="9"/>
        <v>#REF!</v>
      </c>
    </row>
    <row r="300" spans="1:12">
      <c r="A300" s="3" t="s">
        <v>353</v>
      </c>
      <c r="B300" t="s">
        <v>587</v>
      </c>
      <c r="C300" t="e">
        <f>VLOOKUP(A189:A300,[2]工作表1!$B$2:$B$252:'[2]工作表1'!$C$2:$C$252,2,0)</f>
        <v>#REF!</v>
      </c>
      <c r="D300" t="str">
        <f t="shared" si="7"/>
        <v>未知图腾碎片</v>
      </c>
      <c r="G300" t="s">
        <v>968</v>
      </c>
      <c r="H300" t="s">
        <v>629</v>
      </c>
      <c r="L300" t="str">
        <f t="shared" si="9"/>
        <v>主线尼多朗关卡掉落</v>
      </c>
    </row>
    <row r="301" spans="1:12">
      <c r="A301" s="3" t="s">
        <v>394</v>
      </c>
      <c r="B301" t="s">
        <v>644</v>
      </c>
      <c r="C301" t="e">
        <f>VLOOKUP(A190:A301,[2]工作表1!$B$2:$B$252:'[2]工作表1'!$C$2:$C$252,2,0)</f>
        <v>#REF!</v>
      </c>
      <c r="D301" t="str">
        <f t="shared" si="7"/>
        <v>沙瓦郎碎片</v>
      </c>
      <c r="G301" t="s">
        <v>969</v>
      </c>
      <c r="H301" t="s">
        <v>970</v>
      </c>
      <c r="L301" t="str">
        <f t="shared" si="9"/>
        <v>主线夜光虫关卡掉落</v>
      </c>
    </row>
    <row r="302" spans="1:12">
      <c r="A302" s="3" t="s">
        <v>341</v>
      </c>
      <c r="B302" t="s">
        <v>585</v>
      </c>
      <c r="C302" t="e">
        <f>VLOOKUP(A191:A302,[2]工作表1!$B$2:$B$252:'[2]工作表1'!$C$2:$C$252,2,0)</f>
        <v>#REF!</v>
      </c>
      <c r="D302" t="str">
        <f t="shared" si="7"/>
        <v>波波碎片</v>
      </c>
      <c r="G302" t="s">
        <v>971</v>
      </c>
      <c r="H302" t="s">
        <v>972</v>
      </c>
      <c r="L302" t="str">
        <f t="shared" si="9"/>
        <v>主线大猩猩关卡掉落</v>
      </c>
    </row>
    <row r="303" spans="1:12">
      <c r="A303" s="3" t="s">
        <v>352</v>
      </c>
      <c r="B303" t="s">
        <v>705</v>
      </c>
      <c r="C303" t="e">
        <f>VLOOKUP(A192:A303,[2]工作表1!$B$2:$B$252:'[2]工作表1'!$C$2:$C$252,2,0)</f>
        <v>#REF!</v>
      </c>
      <c r="D303" t="str">
        <f t="shared" si="7"/>
        <v>熊宝宝碎片</v>
      </c>
      <c r="G303" t="s">
        <v>973</v>
      </c>
      <c r="H303" t="s">
        <v>974</v>
      </c>
      <c r="L303" t="str">
        <f t="shared" si="9"/>
        <v>主线小拉达关卡掉落</v>
      </c>
    </row>
    <row r="304" spans="1:12">
      <c r="A304" s="3" t="s">
        <v>381</v>
      </c>
      <c r="B304" t="s">
        <v>706</v>
      </c>
      <c r="C304" t="e">
        <f>VLOOKUP(A193:A304,[2]工作表1!$B$2:$B$252:'[2]工作表1'!$C$2:$C$252,2,0)</f>
        <v>#REF!</v>
      </c>
      <c r="D304" t="str">
        <f t="shared" si="7"/>
        <v>飞天螳螂碎片</v>
      </c>
      <c r="G304" t="s">
        <v>975</v>
      </c>
      <c r="H304" t="s">
        <v>747</v>
      </c>
      <c r="L304" t="str">
        <f t="shared" si="9"/>
        <v>主线冰神柱关卡掉落</v>
      </c>
    </row>
    <row r="305" spans="1:12">
      <c r="A305" s="3" t="s">
        <v>363</v>
      </c>
      <c r="B305" t="s">
        <v>707</v>
      </c>
      <c r="C305" t="e">
        <f>VLOOKUP(A194:A305,[2]工作表1!$B$2:$B$252:'[2]工作表1'!$C$2:$C$252,2,0)</f>
        <v>#REF!</v>
      </c>
      <c r="D305" t="str">
        <f t="shared" si="7"/>
        <v>可拉可拉碎片</v>
      </c>
      <c r="G305" t="s">
        <v>342</v>
      </c>
      <c r="H305" t="e">
        <f>VLOOKUP(G305:G424,[2]工作表1!$B$2:$B$156:'[2]工作表1'!$C$2:$C$156,2,0)</f>
        <v>#REF!</v>
      </c>
      <c r="L305" t="e">
        <f t="shared" si="9"/>
        <v>#REF!</v>
      </c>
    </row>
    <row r="306" spans="1:12">
      <c r="A306" s="3" t="s">
        <v>378</v>
      </c>
      <c r="B306" t="s">
        <v>650</v>
      </c>
      <c r="C306" t="e">
        <f>VLOOKUP(A195:A306,[2]工作表1!$B$2:$B$252:'[2]工作表1'!$C$2:$C$252,2,0)</f>
        <v>#REF!</v>
      </c>
      <c r="D306" t="str">
        <f t="shared" si="7"/>
        <v>波克比碎片</v>
      </c>
      <c r="G306" t="s">
        <v>332</v>
      </c>
      <c r="H306" t="e">
        <f>VLOOKUP(G306:G425,[2]工作表1!$B$2:$B$156:'[2]工作表1'!$C$2:$C$156,2,0)</f>
        <v>#REF!</v>
      </c>
      <c r="L306" t="e">
        <f t="shared" si="9"/>
        <v>#REF!</v>
      </c>
    </row>
    <row r="307" spans="1:12">
      <c r="A307" s="3" t="s">
        <v>379</v>
      </c>
      <c r="B307" t="s">
        <v>708</v>
      </c>
      <c r="C307" t="e">
        <f>VLOOKUP(A196:A307,[2]工作表1!$B$2:$B$252:'[2]工作表1'!$C$2:$C$252,2,0)</f>
        <v>#REF!</v>
      </c>
      <c r="D307" t="str">
        <f t="shared" si="7"/>
        <v>超音蝠碎片</v>
      </c>
      <c r="G307" t="s">
        <v>976</v>
      </c>
      <c r="H307" t="s">
        <v>977</v>
      </c>
      <c r="L307" t="str">
        <f t="shared" si="9"/>
        <v>主线卡瓦火鸡关卡掉落</v>
      </c>
    </row>
    <row r="308" spans="1:12">
      <c r="A308" s="3" t="s">
        <v>367</v>
      </c>
      <c r="B308" t="s">
        <v>709</v>
      </c>
      <c r="C308" t="e">
        <f>VLOOKUP(A197:A308,[2]工作表1!$B$2:$B$252:'[2]工作表1'!$C$2:$C$252,2,0)</f>
        <v>#REF!</v>
      </c>
      <c r="D308" t="str">
        <f t="shared" si="7"/>
        <v>乘龙碎片</v>
      </c>
      <c r="G308" t="s">
        <v>978</v>
      </c>
      <c r="H308" t="s">
        <v>619</v>
      </c>
      <c r="L308" t="str">
        <f t="shared" si="9"/>
        <v>主线大舌贝关卡掉落</v>
      </c>
    </row>
    <row r="309" spans="1:12">
      <c r="A309" s="3" t="s">
        <v>368</v>
      </c>
      <c r="B309" t="s">
        <v>710</v>
      </c>
      <c r="C309" t="e">
        <f>VLOOKUP(A198:A309,[2]工作表1!$B$2:$B$252:'[2]工作表1'!$C$2:$C$252,2,0)</f>
        <v>#REF!</v>
      </c>
      <c r="D309" t="str">
        <f t="shared" si="7"/>
        <v>大菊花碎片</v>
      </c>
      <c r="G309" t="s">
        <v>344</v>
      </c>
      <c r="H309" t="e">
        <f>VLOOKUP(G309:G428,[2]工作表1!$B$2:$B$156:'[2]工作表1'!$C$2:$C$156,2,0)</f>
        <v>#REF!</v>
      </c>
      <c r="L309" t="e">
        <f t="shared" si="9"/>
        <v>#REF!</v>
      </c>
    </row>
    <row r="310" spans="1:12">
      <c r="A310" s="3" t="s">
        <v>369</v>
      </c>
      <c r="B310" t="s">
        <v>711</v>
      </c>
      <c r="C310" t="e">
        <f>VLOOKUP(A199:A310,[2]工作表1!$B$2:$B$252:'[2]工作表1'!$C$2:$C$252,2,0)</f>
        <v>#REF!</v>
      </c>
      <c r="D310" t="str">
        <f t="shared" si="7"/>
        <v>信使鸡碎片</v>
      </c>
      <c r="G310" t="s">
        <v>979</v>
      </c>
      <c r="H310" t="s">
        <v>980</v>
      </c>
      <c r="L310" t="str">
        <f t="shared" si="9"/>
        <v>主线百变怪关卡掉落</v>
      </c>
    </row>
    <row r="311" spans="1:12">
      <c r="A311" s="3" t="s">
        <v>380</v>
      </c>
      <c r="B311" t="s">
        <v>712</v>
      </c>
      <c r="C311" t="e">
        <f>VLOOKUP(A200:A311,[2]工作表1!$B$2:$B$252:'[2]工作表1'!$C$2:$C$252,2,0)</f>
        <v>#REF!</v>
      </c>
      <c r="D311" t="str">
        <f t="shared" si="7"/>
        <v>巨型飞鱼碎片</v>
      </c>
      <c r="G311" t="s">
        <v>356</v>
      </c>
      <c r="H311" t="e">
        <f>VLOOKUP(G311:G430,[2]工作表1!$B$2:$B$156:'[2]工作表1'!$C$2:$C$156,2,0)</f>
        <v>#REF!</v>
      </c>
      <c r="L311" t="e">
        <f t="shared" si="9"/>
        <v>#REF!</v>
      </c>
    </row>
    <row r="312" spans="1:12">
      <c r="A312" s="3" t="s">
        <v>338</v>
      </c>
      <c r="B312" t="s">
        <v>714</v>
      </c>
      <c r="C312" t="e">
        <f>VLOOKUP(A201:A312,[2]工作表1!$B$2:$B$252:'[2]工作表1'!$C$2:$C$252,2,0)</f>
        <v>#REF!</v>
      </c>
      <c r="D312" t="str">
        <f t="shared" si="7"/>
        <v>宝宝丁碎片</v>
      </c>
      <c r="G312" t="s">
        <v>936</v>
      </c>
      <c r="H312" t="e">
        <f>VLOOKUP(G312:G431,[2]工作表1!$B$2:$B$156:'[2]工作表1'!$C$2:$C$156,2,0)</f>
        <v>#REF!</v>
      </c>
      <c r="L312" t="e">
        <f t="shared" si="9"/>
        <v>#REF!</v>
      </c>
    </row>
    <row r="313" spans="1:12">
      <c r="A313" s="3" t="s">
        <v>342</v>
      </c>
      <c r="B313" t="s">
        <v>653</v>
      </c>
      <c r="C313" t="e">
        <f>VLOOKUP(A202:A313,[2]工作表1!$B$2:$B$252:'[2]工作表1'!$C$2:$C$252,2,0)</f>
        <v>#REF!</v>
      </c>
      <c r="D313" t="str">
        <f t="shared" si="7"/>
        <v>走路草碎片</v>
      </c>
      <c r="G313" t="s">
        <v>981</v>
      </c>
      <c r="H313" t="s">
        <v>982</v>
      </c>
      <c r="L313" t="str">
        <f t="shared" si="9"/>
        <v>主线奇美玲关卡掉落</v>
      </c>
    </row>
    <row r="314" spans="1:12">
      <c r="A314" s="3" t="s">
        <v>343</v>
      </c>
      <c r="B314" t="s">
        <v>599</v>
      </c>
      <c r="C314" t="e">
        <f>VLOOKUP(A203:A314,[2]工作表1!$B$2:$B$252:'[2]工作表1'!$C$2:$C$252,2,0)</f>
        <v>#REF!</v>
      </c>
      <c r="D314" t="str">
        <f t="shared" si="7"/>
        <v>妙蛙种子碎片</v>
      </c>
      <c r="G314" t="s">
        <v>331</v>
      </c>
      <c r="H314" t="e">
        <f>VLOOKUP(G314:G433,[2]工作表1!$B$2:$B$156:'[2]工作表1'!$C$2:$C$156,2,0)</f>
        <v>#REF!</v>
      </c>
      <c r="L314" t="e">
        <f t="shared" si="9"/>
        <v>#REF!</v>
      </c>
    </row>
    <row r="315" spans="1:12">
      <c r="A315" s="3" t="s">
        <v>354</v>
      </c>
      <c r="B315" t="s">
        <v>715</v>
      </c>
      <c r="C315" t="e">
        <f>VLOOKUP(A204:A315,[2]工作表1!$B$2:$B$252:'[2]工作表1'!$C$2:$C$252,2,0)</f>
        <v>#REF!</v>
      </c>
      <c r="D315" t="str">
        <f t="shared" si="7"/>
        <v>腕力碎片</v>
      </c>
      <c r="G315" t="s">
        <v>398</v>
      </c>
      <c r="H315" t="e">
        <f>VLOOKUP(G315:G434,[2]工作表1!$B$2:$B$156:'[2]工作表1'!$C$2:$C$156,2,0)</f>
        <v>#REF!</v>
      </c>
      <c r="L315" t="e">
        <f t="shared" si="9"/>
        <v>#REF!</v>
      </c>
    </row>
    <row r="316" spans="1:12">
      <c r="A316" s="3" t="s">
        <v>355</v>
      </c>
      <c r="B316" t="s">
        <v>716</v>
      </c>
      <c r="C316" t="e">
        <f>VLOOKUP(A205:A316,[2]工作表1!$B$2:$B$252:'[2]工作表1'!$C$2:$C$252,2,0)</f>
        <v>#REF!</v>
      </c>
      <c r="D316" t="str">
        <f t="shared" si="7"/>
        <v>向日古花碎片</v>
      </c>
      <c r="G316" t="s">
        <v>979</v>
      </c>
      <c r="H316" t="s">
        <v>980</v>
      </c>
      <c r="I316" t="e">
        <f>VLOOKUP(G316:G415,[5]Sheet1!$B$6:$B$10544:'[5]Sheet1'!$I$6:$I$10544,8,0)</f>
        <v>#REF!</v>
      </c>
      <c r="J316">
        <v>13034</v>
      </c>
      <c r="K316" t="e">
        <f>VLOOKUP(J316:J415,[2]工作表1!$A$2:$A$252:'[2]工作表1'!$C$2:$C$252,3,0)</f>
        <v>#REF!</v>
      </c>
      <c r="L316" t="str">
        <f t="shared" si="9"/>
        <v>主线百变怪关卡掉落</v>
      </c>
    </row>
    <row r="317" spans="1:12">
      <c r="A317" s="3" t="s">
        <v>332</v>
      </c>
      <c r="B317" t="s">
        <v>643</v>
      </c>
      <c r="C317" t="e">
        <f>VLOOKUP(A206:A317,[2]工作表1!$B$2:$B$252:'[2]工作表1'!$C$2:$C$252,2,0)</f>
        <v>#REF!</v>
      </c>
      <c r="D317" t="str">
        <f t="shared" si="7"/>
        <v>小拳石碎片</v>
      </c>
      <c r="G317" t="s">
        <v>332</v>
      </c>
      <c r="H317" t="s">
        <v>643</v>
      </c>
      <c r="I317" t="e">
        <f>VLOOKUP(G317:G416,[5]Sheet1!$B$6:$B$10544:'[5]Sheet1'!$I$6:$I$10544,8,0)</f>
        <v>#REF!</v>
      </c>
      <c r="J317">
        <v>12008</v>
      </c>
      <c r="K317" t="e">
        <f>VLOOKUP(J317:J416,[2]工作表1!$A$2:$A$252:'[2]工作表1'!$C$2:$C$252,3,0)</f>
        <v>#REF!</v>
      </c>
      <c r="L317" t="str">
        <f t="shared" si="9"/>
        <v>主线小拳石关卡掉落</v>
      </c>
    </row>
    <row r="318" spans="1:12">
      <c r="A318" s="3" t="s">
        <v>344</v>
      </c>
      <c r="B318" t="s">
        <v>597</v>
      </c>
      <c r="C318" t="e">
        <f>VLOOKUP(A207:A318,[2]工作表1!$B$2:$B$252:'[2]工作表1'!$C$2:$C$252,2,0)</f>
        <v>#REF!</v>
      </c>
      <c r="D318" t="str">
        <f t="shared" si="7"/>
        <v>锷月古花碎片</v>
      </c>
      <c r="G318" t="s">
        <v>938</v>
      </c>
      <c r="H318" t="s">
        <v>965</v>
      </c>
      <c r="I318" t="e">
        <f>VLOOKUP(G318:G417,[5]Sheet1!$B$6:$B$10544:'[5]Sheet1'!$I$6:$I$10544,8,0)</f>
        <v>#REF!</v>
      </c>
      <c r="J318">
        <v>12026</v>
      </c>
      <c r="K318" t="e">
        <f>VLOOKUP(J318:J417,[2]工作表1!$A$2:$A$252:'[2]工作表1'!$C$2:$C$252,3,0)</f>
        <v>#REF!</v>
      </c>
      <c r="L318" t="str">
        <f t="shared" si="9"/>
        <v>主线岩神柱关卡掉落</v>
      </c>
    </row>
    <row r="319" spans="1:12">
      <c r="A319" s="3" t="s">
        <v>390</v>
      </c>
      <c r="B319" t="s">
        <v>717</v>
      </c>
      <c r="C319" t="e">
        <f>VLOOKUP(A208:A319,[2]工作表1!$B$2:$B$252:'[2]工作表1'!$C$2:$C$252,2,0)</f>
        <v>#REF!</v>
      </c>
      <c r="D319" t="str">
        <f t="shared" si="7"/>
        <v>地震鲶鱼碎片</v>
      </c>
      <c r="G319" t="s">
        <v>325</v>
      </c>
      <c r="H319" t="s">
        <v>752</v>
      </c>
      <c r="I319" t="e">
        <f>VLOOKUP(G319:G418,[5]Sheet1!$B$6:$B$10544:'[5]Sheet1'!$I$6:$I$10544,8,0)</f>
        <v>#REF!</v>
      </c>
      <c r="J319">
        <v>12009</v>
      </c>
      <c r="K319" t="e">
        <f>VLOOKUP(J319:J418,[2]工作表1!$A$2:$A$252:'[2]工作表1'!$C$2:$C$252,3,0)</f>
        <v>#REF!</v>
      </c>
      <c r="L319" t="str">
        <f t="shared" si="9"/>
        <v>主线菊草叶关卡掉落</v>
      </c>
    </row>
    <row r="320" spans="1:12">
      <c r="A320" s="3" t="s">
        <v>333</v>
      </c>
      <c r="B320" t="s">
        <v>596</v>
      </c>
      <c r="C320" t="e">
        <f>VLOOKUP(A209:A320,[2]工作表1!$B$2:$B$252:'[2]工作表1'!$C$2:$C$252,2,0)</f>
        <v>#REF!</v>
      </c>
      <c r="D320" t="str">
        <f t="shared" si="7"/>
        <v>冰斗笠碎片</v>
      </c>
      <c r="G320" t="s">
        <v>939</v>
      </c>
      <c r="H320" t="s">
        <v>970</v>
      </c>
      <c r="I320" t="e">
        <f>VLOOKUP(G320:G419,[5]Sheet1!$B$6:$B$10544:'[5]Sheet1'!$I$6:$I$10544,8,0)</f>
        <v>#REF!</v>
      </c>
      <c r="J320">
        <v>11038</v>
      </c>
      <c r="K320" t="e">
        <f>VLOOKUP(J320:J419,[2]工作表1!$A$2:$A$252:'[2]工作表1'!$C$2:$C$252,3,0)</f>
        <v>#REF!</v>
      </c>
      <c r="L320" t="str">
        <f t="shared" si="9"/>
        <v>主线夜光虫关卡掉落</v>
      </c>
    </row>
    <row r="321" spans="1:12">
      <c r="A321" s="3" t="s">
        <v>393</v>
      </c>
      <c r="B321" t="s">
        <v>718</v>
      </c>
      <c r="C321" t="e">
        <f>VLOOKUP(A210:A321,[2]工作表1!$B$2:$B$252:'[2]工作表1'!$C$2:$C$252,2,0)</f>
        <v>#REF!</v>
      </c>
      <c r="D321" t="str">
        <f t="shared" si="7"/>
        <v>化石蝎碎片</v>
      </c>
      <c r="G321" t="s">
        <v>940</v>
      </c>
      <c r="H321" t="s">
        <v>983</v>
      </c>
      <c r="I321" t="e">
        <f>VLOOKUP(G321:G420,[5]Sheet1!$B$6:$B$10544:'[5]Sheet1'!$I$6:$I$10544,8,0)</f>
        <v>#REF!</v>
      </c>
      <c r="J321">
        <v>13023</v>
      </c>
      <c r="K321" t="e">
        <f>VLOOKUP(J321:J420,[2]工作表1!$A$2:$A$252:'[2]工作表1'!$C$2:$C$252,3,0)</f>
        <v>#REF!</v>
      </c>
      <c r="L321" t="str">
        <f t="shared" si="9"/>
        <v>主线相扑兔关卡掉落</v>
      </c>
    </row>
    <row r="322" spans="1:12">
      <c r="A322" s="3" t="s">
        <v>396</v>
      </c>
      <c r="B322" t="s">
        <v>719</v>
      </c>
      <c r="C322" t="e">
        <f>VLOOKUP(A211:A322,[2]工作表1!$B$2:$B$252:'[2]工作表1'!$C$2:$C$252,2,0)</f>
        <v>#REF!</v>
      </c>
      <c r="D322" t="str">
        <f t="shared" si="7"/>
        <v>夜游灵碎片</v>
      </c>
      <c r="G322" t="s">
        <v>334</v>
      </c>
      <c r="H322" t="s">
        <v>725</v>
      </c>
      <c r="I322" t="e">
        <f>VLOOKUP(G322:G421,[5]Sheet1!$B$6:$B$10544:'[5]Sheet1'!$I$6:$I$10544,8,0)</f>
        <v>#REF!</v>
      </c>
      <c r="J322">
        <v>13010</v>
      </c>
      <c r="K322" t="e">
        <f>VLOOKUP(J322:J421,[2]工作表1!$A$2:$A$252:'[2]工作表1'!$C$2:$C$252,3,0)</f>
        <v>#REF!</v>
      </c>
      <c r="L322" t="str">
        <f t="shared" si="9"/>
        <v>主线尖牙鱼关卡掉落</v>
      </c>
    </row>
    <row r="323" spans="1:12">
      <c r="A323" s="3" t="s">
        <v>389</v>
      </c>
      <c r="B323" t="s">
        <v>720</v>
      </c>
      <c r="C323" t="e">
        <f>VLOOKUP(A212:A323,[2]工作表1!$B$2:$B$252:'[2]工作表1'!$C$2:$C$252,2,0)</f>
        <v>#REF!</v>
      </c>
      <c r="D323" t="str">
        <f t="shared" si="7"/>
        <v>黑乃伊碎片</v>
      </c>
      <c r="G323" t="s">
        <v>812</v>
      </c>
      <c r="H323" t="s">
        <v>619</v>
      </c>
      <c r="I323" t="e">
        <f>VLOOKUP(G323:G422,[5]Sheet1!$B$6:$B$10544:'[5]Sheet1'!$I$6:$I$10544,8,0)</f>
        <v>#REF!</v>
      </c>
      <c r="J323">
        <v>14029</v>
      </c>
      <c r="K323" t="e">
        <f>VLOOKUP(J323:J422,[2]工作表1!$A$2:$A$252:'[2]工作表1'!$C$2:$C$252,3,0)</f>
        <v>#REF!</v>
      </c>
      <c r="L323" t="str">
        <f t="shared" si="9"/>
        <v>主线大舌贝关卡掉落</v>
      </c>
    </row>
    <row r="324" spans="1:12">
      <c r="A324" s="3" t="s">
        <v>356</v>
      </c>
      <c r="B324" t="s">
        <v>598</v>
      </c>
      <c r="C324" t="e">
        <f>VLOOKUP(A213:A324,[2]工作表1!$B$2:$B$252:'[2]工作表1'!$C$2:$C$252,2,0)</f>
        <v>#REF!</v>
      </c>
      <c r="D324" t="str">
        <f t="shared" si="7"/>
        <v>波波海象碎片</v>
      </c>
      <c r="G324" t="s">
        <v>346</v>
      </c>
      <c r="H324" t="s">
        <v>592</v>
      </c>
      <c r="I324" t="e">
        <f>VLOOKUP(G324:G423,[5]Sheet1!$B$6:$B$10544:'[5]Sheet1'!$I$6:$I$10544,8,0)</f>
        <v>#REF!</v>
      </c>
      <c r="J324">
        <v>13008</v>
      </c>
      <c r="K324" t="e">
        <f>VLOOKUP(J324:J423,[2]工作表1!$A$2:$A$252:'[2]工作表1'!$C$2:$C$252,3,0)</f>
        <v>#REF!</v>
      </c>
      <c r="L324" t="str">
        <f t="shared" si="9"/>
        <v>主线露莉莉关卡掉落</v>
      </c>
    </row>
    <row r="325" spans="1:12">
      <c r="A325" s="3" t="s">
        <v>370</v>
      </c>
      <c r="B325" t="s">
        <v>721</v>
      </c>
      <c r="C325" t="e">
        <f>VLOOKUP(A214:A325,[2]工作表1!$B$2:$B$252:'[2]工作表1'!$C$2:$C$252,2,0)</f>
        <v>#REF!</v>
      </c>
      <c r="D325" t="str">
        <f t="shared" si="7"/>
        <v>巨嘴鳗碎片</v>
      </c>
      <c r="G325" t="s">
        <v>327</v>
      </c>
      <c r="H325" t="s">
        <v>655</v>
      </c>
      <c r="I325" t="e">
        <f>VLOOKUP(G325:G424,[5]Sheet1!$B$6:$B$10544:'[5]Sheet1'!$I$6:$I$10544,8,0)</f>
        <v>#REF!</v>
      </c>
      <c r="J325">
        <v>13007</v>
      </c>
      <c r="K325" t="e">
        <f>VLOOKUP(J325:J424,[2]工作表1!$A$2:$A$252:'[2]工作表1'!$C$2:$C$252,3,0)</f>
        <v>#REF!</v>
      </c>
      <c r="L325" t="str">
        <f t="shared" si="9"/>
        <v>主线烈雀关卡掉落</v>
      </c>
    </row>
    <row r="326" spans="1:12">
      <c r="A326" s="3" t="s">
        <v>382</v>
      </c>
      <c r="B326" t="s">
        <v>722</v>
      </c>
      <c r="C326" t="e">
        <f>VLOOKUP(A215:A326,[2]工作表1!$B$2:$B$252:'[2]工作表1'!$C$2:$C$252,2,0)</f>
        <v>#REF!</v>
      </c>
      <c r="D326" t="str">
        <f t="shared" si="7"/>
        <v>龙龙贝碎片</v>
      </c>
      <c r="G326" t="s">
        <v>357</v>
      </c>
      <c r="H326" t="s">
        <v>595</v>
      </c>
      <c r="I326" t="e">
        <f>VLOOKUP(G326:G425,[5]Sheet1!$B$6:$B$10544:'[5]Sheet1'!$I$6:$I$10544,8,0)</f>
        <v>#REF!</v>
      </c>
      <c r="J326">
        <v>13005</v>
      </c>
      <c r="K326" t="e">
        <f>VLOOKUP(J326:J425,[2]工作表1!$A$2:$A$252:'[2]工作表1'!$C$2:$C$252,3,0)</f>
        <v>#REF!</v>
      </c>
      <c r="L326" t="str">
        <f t="shared" si="9"/>
        <v>主线喇叭芽关卡掉落</v>
      </c>
    </row>
    <row r="327" spans="1:12">
      <c r="A327" s="3" t="s">
        <v>371</v>
      </c>
      <c r="B327" t="s">
        <v>723</v>
      </c>
      <c r="C327" t="e">
        <f>VLOOKUP(A216:A327,[2]工作表1!$B$2:$B$252:'[2]工作表1'!$C$2:$C$252,2,0)</f>
        <v>#REF!</v>
      </c>
      <c r="D327" t="str">
        <f t="shared" si="7"/>
        <v>合金蟹碎片</v>
      </c>
      <c r="G327" t="s">
        <v>334</v>
      </c>
      <c r="H327" t="s">
        <v>725</v>
      </c>
      <c r="I327" t="e">
        <f>VLOOKUP(G327:G426,[5]Sheet1!$B$6:$B$10544:'[5]Sheet1'!$I$6:$I$10544,8,0)</f>
        <v>#REF!</v>
      </c>
      <c r="J327">
        <v>13010</v>
      </c>
      <c r="K327" t="e">
        <f>VLOOKUP(J327:J426,[2]工作表1!$A$2:$A$252:'[2]工作表1'!$C$2:$C$252,3,0)</f>
        <v>#REF!</v>
      </c>
      <c r="L327" t="str">
        <f t="shared" si="9"/>
        <v>主线尖牙鱼关卡掉落</v>
      </c>
    </row>
    <row r="328" spans="1:12">
      <c r="A328" s="3" t="s">
        <v>383</v>
      </c>
      <c r="B328" t="s">
        <v>724</v>
      </c>
      <c r="C328" t="e">
        <f>VLOOKUP(A217:A328,[2]工作表1!$B$2:$B$252:'[2]工作表1'!$C$2:$C$252,2,0)</f>
        <v>#REF!</v>
      </c>
      <c r="D328" t="str">
        <f t="shared" si="7"/>
        <v>碧云龙碎片</v>
      </c>
      <c r="G328" t="s">
        <v>604</v>
      </c>
      <c r="H328" t="s">
        <v>637</v>
      </c>
      <c r="I328" t="e">
        <f>VLOOKUP(G328:G427,[5]Sheet1!$B$6:$B$10544:'[5]Sheet1'!$I$6:$I$10544,8,0)</f>
        <v>#REF!</v>
      </c>
      <c r="J328">
        <v>14022</v>
      </c>
      <c r="K328" t="e">
        <f>VLOOKUP(J328:J427,[2]工作表1!$A$2:$A$252:'[2]工作表1'!$C$2:$C$252,3,0)</f>
        <v>#REF!</v>
      </c>
      <c r="L328" t="str">
        <f t="shared" si="9"/>
        <v>主线小磁怪关卡掉落</v>
      </c>
    </row>
    <row r="329" spans="1:12">
      <c r="A329" s="3" t="s">
        <v>359</v>
      </c>
      <c r="B329" t="s">
        <v>654</v>
      </c>
      <c r="C329" t="e">
        <f>VLOOKUP(A218:A329,[2]工作表1!$B$2:$B$252:'[2]工作表1'!$C$2:$C$252,2,0)</f>
        <v>#REF!</v>
      </c>
      <c r="D329" t="str">
        <f t="shared" si="7"/>
        <v>杰尼龟碎片</v>
      </c>
      <c r="G329" t="s">
        <v>930</v>
      </c>
      <c r="H329" t="s">
        <v>972</v>
      </c>
      <c r="I329" t="e">
        <f>VLOOKUP(G329:G428,[5]Sheet1!$B$6:$B$10544:'[5]Sheet1'!$I$6:$I$10544,8,0)</f>
        <v>#REF!</v>
      </c>
      <c r="J329">
        <v>13033</v>
      </c>
      <c r="K329" t="e">
        <f>VLOOKUP(J329:J428,[2]工作表1!$A$2:$A$252:'[2]工作表1'!$C$2:$C$252,3,0)</f>
        <v>#REF!</v>
      </c>
      <c r="L329" t="str">
        <f t="shared" si="9"/>
        <v>主线大猩猩关卡掉落</v>
      </c>
    </row>
    <row r="330" spans="1:12">
      <c r="A330" s="3" t="s">
        <v>357</v>
      </c>
      <c r="B330" t="s">
        <v>595</v>
      </c>
      <c r="C330" t="e">
        <f>VLOOKUP(A219:A330,[2]工作表1!$B$2:$B$252:'[2]工作表1'!$C$2:$C$252,2,0)</f>
        <v>#REF!</v>
      </c>
      <c r="D330" t="str">
        <f t="shared" si="7"/>
        <v>喇叭芽碎片</v>
      </c>
      <c r="G330" t="s">
        <v>325</v>
      </c>
      <c r="H330" t="s">
        <v>752</v>
      </c>
      <c r="I330" t="e">
        <f>VLOOKUP(G330:G429,[5]Sheet1!$B$6:$B$10544:'[5]Sheet1'!$I$6:$I$10544,8,0)</f>
        <v>#REF!</v>
      </c>
      <c r="J330">
        <v>12009</v>
      </c>
      <c r="K330" t="e">
        <f>VLOOKUP(J330:J429,[2]工作表1!$A$2:$A$252:'[2]工作表1'!$C$2:$C$252,3,0)</f>
        <v>#REF!</v>
      </c>
      <c r="L330" t="str">
        <f t="shared" si="9"/>
        <v>主线菊草叶关卡掉落</v>
      </c>
    </row>
    <row r="331" spans="1:12">
      <c r="A331" s="3" t="s">
        <v>347</v>
      </c>
      <c r="B331" t="s">
        <v>641</v>
      </c>
      <c r="C331" t="e">
        <f>VLOOKUP(A220:A331,[2]工作表1!$B$2:$B$252:'[2]工作表1'!$C$2:$C$252,2,0)</f>
        <v>#REF!</v>
      </c>
      <c r="D331" t="str">
        <f t="shared" si="7"/>
        <v>大钢蛇碎片</v>
      </c>
      <c r="G331" t="s">
        <v>932</v>
      </c>
      <c r="H331" t="s">
        <v>747</v>
      </c>
      <c r="I331" t="e">
        <f>VLOOKUP(G331:G430,[5]Sheet1!$B$6:$B$10544:'[5]Sheet1'!$I$6:$I$10544,8,0)</f>
        <v>#REF!</v>
      </c>
      <c r="J331">
        <v>12025</v>
      </c>
      <c r="K331" t="e">
        <f>VLOOKUP(J331:J430,[2]工作表1!$A$2:$A$252:'[2]工作表1'!$C$2:$C$252,3,0)</f>
        <v>#REF!</v>
      </c>
      <c r="L331" t="str">
        <f t="shared" si="9"/>
        <v>主线冰神柱关卡掉落</v>
      </c>
    </row>
    <row r="332" spans="1:12">
      <c r="A332" s="3" t="s">
        <v>345</v>
      </c>
      <c r="B332" t="s">
        <v>594</v>
      </c>
      <c r="C332" t="e">
        <f>VLOOKUP(A221:A332,[2]工作表1!$B$2:$B$252:'[2]工作表1'!$C$2:$C$252,2,0)</f>
        <v>#REF!</v>
      </c>
      <c r="D332" t="str">
        <f t="shared" si="7"/>
        <v>小锯鳄 碎片</v>
      </c>
      <c r="G332" t="s">
        <v>791</v>
      </c>
      <c r="H332" t="s">
        <v>626</v>
      </c>
      <c r="I332" t="e">
        <f>VLOOKUP(G332:G431,[5]Sheet1!$B$6:$B$10544:'[5]Sheet1'!$I$6:$I$10544,8,0)</f>
        <v>#REF!</v>
      </c>
      <c r="J332">
        <v>11023</v>
      </c>
      <c r="K332" t="e">
        <f>VLOOKUP(J332:J431,[2]工作表1!$A$2:$A$252:'[2]工作表1'!$C$2:$C$252,3,0)</f>
        <v>#REF!</v>
      </c>
      <c r="L332" t="str">
        <f t="shared" si="9"/>
        <v>主线派拉斯关卡掉落</v>
      </c>
    </row>
    <row r="333" spans="1:12">
      <c r="A333" s="3" t="s">
        <v>346</v>
      </c>
      <c r="B333" t="s">
        <v>592</v>
      </c>
      <c r="C333" t="e">
        <f>VLOOKUP(A222:A333,[2]工作表1!$B$2:$B$252:'[2]工作表1'!$C$2:$C$252,2,0)</f>
        <v>#REF!</v>
      </c>
      <c r="D333" t="str">
        <f t="shared" si="7"/>
        <v>露莉莉碎片</v>
      </c>
      <c r="G333" t="s">
        <v>381</v>
      </c>
      <c r="H333" t="s">
        <v>706</v>
      </c>
      <c r="I333" t="e">
        <f>VLOOKUP(G333:G432,[5]Sheet1!$B$6:$B$10544:'[5]Sheet1'!$I$6:$I$10544,8,0)</f>
        <v>#REF!</v>
      </c>
      <c r="J333">
        <v>11013</v>
      </c>
      <c r="K333" t="e">
        <f>VLOOKUP(J333:J432,[2]工作表1!$A$2:$A$252:'[2]工作表1'!$C$2:$C$252,3,0)</f>
        <v>#REF!</v>
      </c>
      <c r="L333" t="str">
        <f t="shared" si="9"/>
        <v>主线飞天螳螂关卡掉落</v>
      </c>
    </row>
    <row r="334" spans="1:12">
      <c r="A334" s="3" t="s">
        <v>358</v>
      </c>
      <c r="B334" t="s">
        <v>593</v>
      </c>
      <c r="C334" t="e">
        <f>VLOOKUP(A223:A334,[2]工作表1!$B$2:$B$252:'[2]工作表1'!$C$2:$C$252,2,0)</f>
        <v>#REF!</v>
      </c>
      <c r="D334" t="str">
        <f t="shared" si="7"/>
        <v>迷你龙碎片</v>
      </c>
      <c r="G334" t="s">
        <v>941</v>
      </c>
      <c r="H334" t="s">
        <v>984</v>
      </c>
      <c r="I334" t="e">
        <f>VLOOKUP(G334:G433,[5]Sheet1!$B$6:$B$10544:'[5]Sheet1'!$I$6:$I$10544,8,0)</f>
        <v>#REF!</v>
      </c>
      <c r="J334">
        <v>14034</v>
      </c>
      <c r="K334" t="e">
        <f>VLOOKUP(J334:J433,[2]工作表1!$A$2:$A$252:'[2]工作表1'!$C$2:$C$252,3,0)</f>
        <v>#REF!</v>
      </c>
      <c r="L334" t="str">
        <f t="shared" si="9"/>
        <v>主线坚果怪关卡掉落</v>
      </c>
    </row>
    <row r="335" spans="1:12">
      <c r="A335" s="3" t="s">
        <v>334</v>
      </c>
      <c r="B335" t="s">
        <v>725</v>
      </c>
      <c r="C335" t="e">
        <f>VLOOKUP(A224:A335,[2]工作表1!$B$2:$B$252:'[2]工作表1'!$C$2:$C$252,2,0)</f>
        <v>#REF!</v>
      </c>
      <c r="D335" t="str">
        <f t="shared" si="7"/>
        <v>尖牙鱼碎片</v>
      </c>
      <c r="G335" t="s">
        <v>339</v>
      </c>
      <c r="H335" t="s">
        <v>702</v>
      </c>
      <c r="I335" t="e">
        <f>VLOOKUP(G335:G434,[5]Sheet1!$B$6:$B$10544:'[5]Sheet1'!$I$6:$I$10544,8,0)</f>
        <v>#REF!</v>
      </c>
      <c r="J335">
        <v>11004</v>
      </c>
      <c r="K335" t="e">
        <f>VLOOKUP(J335:J434,[2]工作表1!$A$2:$A$252:'[2]工作表1'!$C$2:$C$252,3,0)</f>
        <v>#REF!</v>
      </c>
      <c r="L335" t="str">
        <f t="shared" si="9"/>
        <v>主线蚊香蝌蚪关卡掉落</v>
      </c>
    </row>
    <row r="336" spans="1:12">
      <c r="A336" s="3" t="s">
        <v>391</v>
      </c>
      <c r="B336" t="s">
        <v>634</v>
      </c>
      <c r="C336" t="e">
        <f>VLOOKUP(A225:A336,[2]工作表1!$B$2:$B$252:'[2]工作表1'!$C$2:$C$252,2,0)</f>
        <v>#REF!</v>
      </c>
      <c r="D336" t="str">
        <f t="shared" si="7"/>
        <v>铁甲贝碎片</v>
      </c>
      <c r="G336" t="s">
        <v>942</v>
      </c>
      <c r="H336" t="s">
        <v>749</v>
      </c>
      <c r="I336" t="e">
        <f>VLOOKUP(G336:G435,[5]Sheet1!$B$6:$B$10544:'[5]Sheet1'!$I$6:$I$10544,8,0)</f>
        <v>#REF!</v>
      </c>
      <c r="J336">
        <v>13025</v>
      </c>
      <c r="K336" t="e">
        <f>VLOOKUP(J336:J435,[2]工作表1!$A$2:$A$252:'[2]工作表1'!$C$2:$C$252,3,0)</f>
        <v>#REF!</v>
      </c>
      <c r="L336" t="str">
        <f t="shared" si="9"/>
        <v>主线噪音王关卡掉落</v>
      </c>
    </row>
    <row r="337" spans="1:12">
      <c r="A337" s="3" t="s">
        <v>372</v>
      </c>
      <c r="B337" t="s">
        <v>726</v>
      </c>
      <c r="C337" t="e">
        <f>VLOOKUP(A226:A337,[2]工作表1!$B$2:$B$252:'[2]工作表1'!$C$2:$C$252,2,0)</f>
        <v>#REF!</v>
      </c>
      <c r="D337" t="str">
        <f t="shared" si="7"/>
        <v>雪拉比碎片</v>
      </c>
      <c r="G337" t="s">
        <v>322</v>
      </c>
      <c r="H337" t="s">
        <v>656</v>
      </c>
      <c r="I337" t="e">
        <f>VLOOKUP(G337:G436,[5]Sheet1!$B$6:$B$10544:'[5]Sheet1'!$I$6:$I$10544,8,0)</f>
        <v>#REF!</v>
      </c>
      <c r="J337">
        <v>11002</v>
      </c>
      <c r="K337" t="e">
        <f>VLOOKUP(J337:J436,[2]工作表1!$A$2:$A$252:'[2]工作表1'!$C$2:$C$252,3,0)</f>
        <v>#REF!</v>
      </c>
      <c r="L337" t="str">
        <f t="shared" si="9"/>
        <v>主线六尾关卡掉落</v>
      </c>
    </row>
    <row r="338" spans="1:12">
      <c r="A338" s="3" t="s">
        <v>384</v>
      </c>
      <c r="B338" t="s">
        <v>727</v>
      </c>
      <c r="C338" t="e">
        <f>VLOOKUP(A227:A338,[2]工作表1!$B$2:$B$252:'[2]工作表1'!$C$2:$C$252,2,0)</f>
        <v>#REF!</v>
      </c>
      <c r="D338" t="str">
        <f t="shared" si="7"/>
        <v>吞噬王碎片</v>
      </c>
      <c r="G338" t="s">
        <v>943</v>
      </c>
      <c r="H338" t="s">
        <v>985</v>
      </c>
      <c r="I338" t="e">
        <f>VLOOKUP(G338:G437,[5]Sheet1!$B$6:$B$10544:'[5]Sheet1'!$I$6:$I$10544,8,0)</f>
        <v>#REF!</v>
      </c>
      <c r="J338">
        <v>13038</v>
      </c>
      <c r="K338" t="e">
        <f>VLOOKUP(J338:J437,[2]工作表1!$A$2:$A$252:'[2]工作表1'!$C$2:$C$252,3,0)</f>
        <v>#REF!</v>
      </c>
      <c r="L338" t="str">
        <f t="shared" si="9"/>
        <v>主线雨翅蝶关卡掉落</v>
      </c>
    </row>
    <row r="339" spans="1:12">
      <c r="A339" s="3" t="s">
        <v>364</v>
      </c>
      <c r="B339" t="s">
        <v>728</v>
      </c>
      <c r="C339" t="e">
        <f>VLOOKUP(A228:A339,[2]工作表1!$B$2:$B$252:'[2]工作表1'!$C$2:$C$252,2,0)</f>
        <v>#REF!</v>
      </c>
      <c r="D339" t="str">
        <f t="shared" si="7"/>
        <v>弹簧猪碎片</v>
      </c>
      <c r="G339" t="s">
        <v>790</v>
      </c>
      <c r="H339" t="s">
        <v>986</v>
      </c>
      <c r="I339" t="e">
        <f>VLOOKUP(G339:G438,[5]Sheet1!$B$6:$B$10544:'[5]Sheet1'!$I$6:$I$10544,8,0)</f>
        <v>#REF!</v>
      </c>
      <c r="J339">
        <v>14036</v>
      </c>
      <c r="K339" t="e">
        <f>VLOOKUP(J339:J438,[2]工作表1!$A$2:$A$252:'[2]工作表1'!$C$2:$C$252,3,0)</f>
        <v>#REF!</v>
      </c>
      <c r="L339" t="str">
        <f t="shared" si="9"/>
        <v>主线卡比兽关卡掉落</v>
      </c>
    </row>
    <row r="340" spans="1:12">
      <c r="A340" s="3" t="s">
        <v>335</v>
      </c>
      <c r="B340" t="s">
        <v>729</v>
      </c>
      <c r="C340" t="e">
        <f>VLOOKUP(A229:A340,[2]工作表1!$B$2:$B$252:'[2]工作表1'!$C$2:$C$252,2,0)</f>
        <v>#REF!</v>
      </c>
      <c r="D340" t="str">
        <f t="shared" si="7"/>
        <v>咩利羊碎片</v>
      </c>
      <c r="G340" t="s">
        <v>944</v>
      </c>
      <c r="H340" t="s">
        <v>617</v>
      </c>
      <c r="I340" t="e">
        <f>VLOOKUP(G340:G439,[5]Sheet1!$B$6:$B$10544:'[5]Sheet1'!$I$6:$I$10544,8,0)</f>
        <v>#REF!</v>
      </c>
      <c r="J340">
        <v>14050</v>
      </c>
      <c r="K340" t="e">
        <f>VLOOKUP(J340:J439,[2]工作表1!$A$2:$A$252:'[2]工作表1'!$C$2:$C$252,3,0)</f>
        <v>#REF!</v>
      </c>
      <c r="L340" t="str">
        <f t="shared" si="9"/>
        <v>主线梦妖关卡掉落</v>
      </c>
    </row>
    <row r="341" spans="1:12">
      <c r="A341" s="3" t="s">
        <v>392</v>
      </c>
      <c r="B341" t="s">
        <v>730</v>
      </c>
      <c r="C341" t="e">
        <f>VLOOKUP(A230:A341,[2]工作表1!$B$2:$B$252:'[2]工作表1'!$C$2:$C$252,2,0)</f>
        <v>#REF!</v>
      </c>
      <c r="D341" t="str">
        <f t="shared" si="7"/>
        <v>袋龙碎片</v>
      </c>
      <c r="G341" t="s">
        <v>930</v>
      </c>
      <c r="H341" t="s">
        <v>972</v>
      </c>
      <c r="I341" t="e">
        <f>VLOOKUP(G341:G440,[5]Sheet1!$B$6:$B$10544:'[5]Sheet1'!$I$6:$I$10544,8,0)</f>
        <v>#REF!</v>
      </c>
      <c r="J341">
        <v>13033</v>
      </c>
      <c r="K341" t="e">
        <f>VLOOKUP(J341:J440,[2]工作表1!$A$2:$A$252:'[2]工作表1'!$C$2:$C$252,3,0)</f>
        <v>#REF!</v>
      </c>
      <c r="L341" t="str">
        <f t="shared" si="9"/>
        <v>主线大猩猩关卡掉落</v>
      </c>
    </row>
    <row r="342" spans="1:12">
      <c r="A342" s="3" t="s">
        <v>373</v>
      </c>
      <c r="B342" t="s">
        <v>731</v>
      </c>
      <c r="C342" t="e">
        <f>VLOOKUP(A231:A342,[2]工作表1!$B$2:$B$252:'[2]工作表1'!$C$2:$C$252,2,0)</f>
        <v>#REF!</v>
      </c>
      <c r="D342" t="str">
        <f t="shared" si="7"/>
        <v>大岩蛇碎片</v>
      </c>
      <c r="G342" t="s">
        <v>931</v>
      </c>
      <c r="H342" t="s">
        <v>974</v>
      </c>
      <c r="I342" t="e">
        <f>VLOOKUP(G342:G441,[5]Sheet1!$B$6:$B$10544:'[5]Sheet1'!$I$6:$I$10544,8,0)</f>
        <v>#REF!</v>
      </c>
      <c r="J342">
        <v>12045</v>
      </c>
      <c r="K342" t="e">
        <f>VLOOKUP(J342:J441,[2]工作表1!$A$2:$A$252:'[2]工作表1'!$C$2:$C$252,3,0)</f>
        <v>#REF!</v>
      </c>
      <c r="L342" t="str">
        <f t="shared" si="9"/>
        <v>主线小拉达关卡掉落</v>
      </c>
    </row>
    <row r="343" spans="1:12">
      <c r="A343" s="3" t="s">
        <v>385</v>
      </c>
      <c r="B343" t="s">
        <v>732</v>
      </c>
      <c r="C343" t="e">
        <f>VLOOKUP(A232:A343,[2]工作表1!$B$2:$B$252:'[2]工作表1'!$C$2:$C$252,2,0)</f>
        <v>#REF!</v>
      </c>
      <c r="D343" t="str">
        <f t="shared" si="7"/>
        <v>素利普碎片</v>
      </c>
      <c r="G343" t="s">
        <v>929</v>
      </c>
      <c r="H343" t="s">
        <v>970</v>
      </c>
      <c r="I343" t="e">
        <f>VLOOKUP(G343:G442,[5]Sheet1!$B$6:$B$10544:'[5]Sheet1'!$I$6:$I$10544,8,0)</f>
        <v>#REF!</v>
      </c>
      <c r="J343">
        <v>11038</v>
      </c>
      <c r="K343" t="e">
        <f>VLOOKUP(J343:J442,[2]工作表1!$A$2:$A$252:'[2]工作表1'!$C$2:$C$252,3,0)</f>
        <v>#REF!</v>
      </c>
      <c r="L343" t="str">
        <f t="shared" si="9"/>
        <v>主线夜光虫关卡掉落</v>
      </c>
    </row>
    <row r="344" spans="1:12">
      <c r="A344" s="3" t="s">
        <v>374</v>
      </c>
      <c r="B344" t="s">
        <v>733</v>
      </c>
      <c r="C344" t="e">
        <f>VLOOKUP(A233:A344,[2]工作表1!$B$2:$B$252:'[2]工作表1'!$C$2:$C$252,2,0)</f>
        <v>#REF!</v>
      </c>
      <c r="D344" t="str">
        <f t="shared" si="7"/>
        <v>大钳蟹碎片</v>
      </c>
      <c r="G344" t="s">
        <v>945</v>
      </c>
      <c r="H344" t="s">
        <v>619</v>
      </c>
      <c r="I344" t="e">
        <f>VLOOKUP(G344:G443,[5]Sheet1!$B$6:$B$10544:'[5]Sheet1'!$I$6:$I$10544,8,0)</f>
        <v>#REF!</v>
      </c>
      <c r="J344">
        <v>14029</v>
      </c>
      <c r="K344" t="e">
        <f>VLOOKUP(J344:J443,[2]工作表1!$A$2:$A$252:'[2]工作表1'!$C$2:$C$252,3,0)</f>
        <v>#REF!</v>
      </c>
      <c r="L344" t="str">
        <f t="shared" si="9"/>
        <v>主线大舌贝关卡掉落</v>
      </c>
    </row>
    <row r="345" spans="1:12">
      <c r="A345" s="3" t="s">
        <v>386</v>
      </c>
      <c r="B345" t="s">
        <v>734</v>
      </c>
      <c r="C345" t="e">
        <f>VLOOKUP(A234:A345,[2]工作表1!$B$2:$B$252:'[2]工作表1'!$C$2:$C$252,2,0)</f>
        <v>#REF!</v>
      </c>
      <c r="D345" t="str">
        <f t="shared" si="7"/>
        <v>瑜伽王碎片</v>
      </c>
      <c r="G345" t="s">
        <v>946</v>
      </c>
      <c r="H345" t="s">
        <v>699</v>
      </c>
      <c r="I345" t="e">
        <f>VLOOKUP(G345:G444,[5]Sheet1!$B$6:$B$10544:'[5]Sheet1'!$I$6:$I$10544,8,0)</f>
        <v>#REF!</v>
      </c>
      <c r="J345">
        <v>12031</v>
      </c>
      <c r="K345" t="e">
        <f>VLOOKUP(J345:J444,[2]工作表1!$A$2:$A$252:'[2]工作表1'!$C$2:$C$252,3,0)</f>
        <v>#REF!</v>
      </c>
      <c r="L345" t="str">
        <f t="shared" si="9"/>
        <v>主线千针豚关卡掉落</v>
      </c>
    </row>
    <row r="346" spans="1:12">
      <c r="A346" s="3" t="s">
        <v>365</v>
      </c>
      <c r="B346" t="s">
        <v>636</v>
      </c>
      <c r="C346" t="e">
        <f>VLOOKUP(A235:A346,[2]工作表1!$B$2:$B$252:'[2]工作表1'!$C$2:$C$252,2,0)</f>
        <v>#REF!</v>
      </c>
      <c r="D346" t="str">
        <f t="shared" si="7"/>
        <v>毛球碎片</v>
      </c>
      <c r="G346" t="s">
        <v>947</v>
      </c>
      <c r="H346" t="s">
        <v>699</v>
      </c>
      <c r="I346" t="e">
        <f>VLOOKUP(G346:G445,[5]Sheet1!$B$6:$B$10544:'[5]Sheet1'!$I$6:$I$10544,8,0)</f>
        <v>#REF!</v>
      </c>
      <c r="J346">
        <v>12031</v>
      </c>
      <c r="K346" t="e">
        <f>VLOOKUP(J346:J445,[2]工作表1!$A$2:$A$252:'[2]工作表1'!$C$2:$C$252,3,0)</f>
        <v>#REF!</v>
      </c>
      <c r="L346" t="str">
        <f t="shared" si="9"/>
        <v>主线千针豚关卡掉落</v>
      </c>
    </row>
    <row r="347" spans="1:12">
      <c r="A347" s="3" t="s">
        <v>336</v>
      </c>
      <c r="B347" t="s">
        <v>639</v>
      </c>
      <c r="C347" t="e">
        <f>VLOOKUP(A236:A347,[2]工作表1!$B$2:$B$252:'[2]工作表1'!$C$2:$C$252,2,0)</f>
        <v>#REF!</v>
      </c>
      <c r="D347" t="str">
        <f t="shared" si="7"/>
        <v>电击兽碎片</v>
      </c>
      <c r="G347" t="s">
        <v>355</v>
      </c>
      <c r="H347" t="s">
        <v>716</v>
      </c>
      <c r="I347" t="e">
        <f>VLOOKUP(G347:G446,[5]Sheet1!$B$6:$B$10544:'[5]Sheet1'!$I$6:$I$10544,8,0)</f>
        <v>#REF!</v>
      </c>
      <c r="J347">
        <v>12007</v>
      </c>
      <c r="K347" t="e">
        <f>VLOOKUP(J347:J446,[2]工作表1!$A$2:$A$252:'[2]工作表1'!$C$2:$C$252,3,0)</f>
        <v>#REF!</v>
      </c>
      <c r="L347" t="str">
        <f t="shared" si="9"/>
        <v>主线向日古花关卡掉落</v>
      </c>
    </row>
    <row r="348" spans="1:12">
      <c r="A348" s="3" t="s">
        <v>377</v>
      </c>
      <c r="B348" t="s">
        <v>735</v>
      </c>
      <c r="C348" t="e">
        <f>VLOOKUP(A237:A348,[2]工作表1!$B$2:$B$252:'[2]工作表1'!$C$2:$C$252,2,0)</f>
        <v>#REF!</v>
      </c>
      <c r="D348" t="str">
        <f t="shared" si="7"/>
        <v>海星星碎片</v>
      </c>
      <c r="G348" t="s">
        <v>331</v>
      </c>
      <c r="H348" t="s">
        <v>647</v>
      </c>
      <c r="I348" t="e">
        <f>VLOOKUP(G348:G447,[5]Sheet1!$B$6:$B$10544:'[5]Sheet1'!$I$6:$I$10544,8,0)</f>
        <v>#REF!</v>
      </c>
      <c r="J348">
        <v>11003</v>
      </c>
      <c r="K348" t="e">
        <f>VLOOKUP(J348:J447,[2]工作表1!$A$2:$A$252:'[2]工作表1'!$C$2:$C$252,3,0)</f>
        <v>#REF!</v>
      </c>
      <c r="L348" t="str">
        <f t="shared" si="9"/>
        <v>主线皮丘关卡掉落</v>
      </c>
    </row>
    <row r="349" spans="1:12">
      <c r="A349" s="3" t="s">
        <v>361</v>
      </c>
      <c r="B349" t="s">
        <v>736</v>
      </c>
      <c r="C349" t="e">
        <f>VLOOKUP(A238:A349,[2]工作表1!$B$2:$B$252:'[2]工作表1'!$C$2:$C$252,2,0)</f>
        <v>#REF!</v>
      </c>
      <c r="D349" t="str">
        <f t="shared" si="7"/>
        <v>凯利阿碎片</v>
      </c>
      <c r="G349" t="s">
        <v>801</v>
      </c>
      <c r="H349" t="s">
        <v>626</v>
      </c>
      <c r="I349" t="e">
        <f>VLOOKUP(G349:G448,[5]Sheet1!$B$6:$B$10544:'[5]Sheet1'!$I$6:$I$10544,8,0)</f>
        <v>#REF!</v>
      </c>
      <c r="J349">
        <v>11023</v>
      </c>
      <c r="K349" t="e">
        <f>VLOOKUP(J349:J448,[2]工作表1!$A$2:$A$252:'[2]工作表1'!$C$2:$C$252,3,0)</f>
        <v>#REF!</v>
      </c>
      <c r="L349" t="str">
        <f t="shared" si="9"/>
        <v>主线派拉斯关卡掉落</v>
      </c>
    </row>
    <row r="350" spans="1:12">
      <c r="A350" s="3" t="s">
        <v>375</v>
      </c>
      <c r="B350" t="s">
        <v>737</v>
      </c>
      <c r="C350" t="e">
        <f>VLOOKUP(A239:A350,[2]工作表1!$B$2:$B$252:'[2]工作表1'!$C$2:$C$252,2,0)</f>
        <v>#REF!</v>
      </c>
      <c r="D350" t="str">
        <f t="shared" si="7"/>
        <v>喵喵碎片</v>
      </c>
      <c r="G350" t="s">
        <v>948</v>
      </c>
      <c r="H350" t="s">
        <v>987</v>
      </c>
      <c r="I350" t="e">
        <f>VLOOKUP(G350:G449,[5]Sheet1!$B$6:$B$10544:'[5]Sheet1'!$I$6:$I$10544,8,0)</f>
        <v>#REF!</v>
      </c>
      <c r="J350">
        <v>11026</v>
      </c>
      <c r="K350" t="e">
        <f>VLOOKUP(J350:J449,[2]工作表1!$A$2:$A$252:'[2]工作表1'!$C$2:$C$252,3,0)</f>
        <v>#REF!</v>
      </c>
      <c r="L350" t="str">
        <f t="shared" si="9"/>
        <v>主线大奶罐关卡掉落</v>
      </c>
    </row>
    <row r="351" spans="1:12">
      <c r="A351" s="3" t="s">
        <v>387</v>
      </c>
      <c r="B351" t="s">
        <v>738</v>
      </c>
      <c r="C351" t="e">
        <f>VLOOKUP(A240:A351,[2]工作表1!$B$2:$B$252:'[2]工作表1'!$C$2:$C$252,2,0)</f>
        <v>#REF!</v>
      </c>
      <c r="D351" t="str">
        <f t="shared" si="7"/>
        <v>3D龙碎片</v>
      </c>
      <c r="G351" t="s">
        <v>379</v>
      </c>
      <c r="H351" t="s">
        <v>708</v>
      </c>
      <c r="I351" t="e">
        <f>VLOOKUP(G351:G450,[5]Sheet1!$B$6:$B$10544:'[5]Sheet1'!$I$6:$I$10544,8,0)</f>
        <v>#REF!</v>
      </c>
      <c r="J351">
        <v>11016</v>
      </c>
      <c r="K351" t="e">
        <f>VLOOKUP(J351:J450,[2]工作表1!$A$2:$A$252:'[2]工作表1'!$C$2:$C$252,3,0)</f>
        <v>#REF!</v>
      </c>
      <c r="L351" t="str">
        <f t="shared" si="9"/>
        <v>主线超音蝠关卡掉落</v>
      </c>
    </row>
    <row r="352" spans="1:12">
      <c r="A352" s="3" t="s">
        <v>395</v>
      </c>
      <c r="B352" t="s">
        <v>739</v>
      </c>
      <c r="C352" t="e">
        <f>VLOOKUP(A241:A352,[2]工作表1!$B$2:$B$252:'[2]工作表1'!$C$2:$C$252,2,0)</f>
        <v>#REF!</v>
      </c>
      <c r="D352" t="str">
        <f t="shared" si="7"/>
        <v>猴怪碎片</v>
      </c>
      <c r="G352" t="s">
        <v>949</v>
      </c>
      <c r="H352" t="s">
        <v>988</v>
      </c>
      <c r="I352" t="e">
        <f>VLOOKUP(G352:G451,[5]Sheet1!$B$6:$B$10544:'[5]Sheet1'!$I$6:$I$10544,8,0)</f>
        <v>#REF!</v>
      </c>
      <c r="J352">
        <v>14021</v>
      </c>
      <c r="K352" t="e">
        <f>VLOOKUP(J352:J451,[2]工作表1!$A$2:$A$252:'[2]工作表1'!$C$2:$C$252,3,0)</f>
        <v>#REF!</v>
      </c>
      <c r="L352" t="str">
        <f t="shared" si="9"/>
        <v>主线呆呆兽关卡掉落</v>
      </c>
    </row>
    <row r="353" spans="1:12">
      <c r="A353" s="3" t="s">
        <v>397</v>
      </c>
      <c r="B353" t="s">
        <v>740</v>
      </c>
      <c r="C353" t="e">
        <f>VLOOKUP(A242:A353,[2]工作表1!$B$2:$B$252:'[2]工作表1'!$C$2:$C$252,2,0)</f>
        <v>#REF!</v>
      </c>
      <c r="D353" t="str">
        <f t="shared" ref="D353:D416" si="10">B353&amp;"碎片"</f>
        <v>卡蒂狗碎片</v>
      </c>
      <c r="G353" t="s">
        <v>930</v>
      </c>
      <c r="H353" t="s">
        <v>972</v>
      </c>
      <c r="I353" t="e">
        <f>VLOOKUP(G353:G452,[5]Sheet1!$B$6:$B$10544:'[5]Sheet1'!$I$6:$I$10544,8,0)</f>
        <v>#REF!</v>
      </c>
      <c r="J353">
        <v>13033</v>
      </c>
      <c r="K353" t="e">
        <f>VLOOKUP(J353:J452,[2]工作表1!$A$2:$A$252:'[2]工作表1'!$C$2:$C$252,3,0)</f>
        <v>#REF!</v>
      </c>
      <c r="L353" t="str">
        <f t="shared" si="9"/>
        <v>主线大猩猩关卡掉落</v>
      </c>
    </row>
    <row r="354" spans="1:12">
      <c r="A354" s="3" t="s">
        <v>376</v>
      </c>
      <c r="B354" t="s">
        <v>741</v>
      </c>
      <c r="C354" t="e">
        <f>VLOOKUP(A243:A354,[2]工作表1!$B$2:$B$252:'[2]工作表1'!$C$2:$C$252,2,0)</f>
        <v>#REF!</v>
      </c>
      <c r="D354" t="str">
        <f t="shared" si="10"/>
        <v>迷唇姐碎片</v>
      </c>
      <c r="G354" t="s">
        <v>931</v>
      </c>
      <c r="H354" t="s">
        <v>974</v>
      </c>
      <c r="I354" t="e">
        <f>VLOOKUP(G354:G453,[5]Sheet1!$B$6:$B$10544:'[5]Sheet1'!$I$6:$I$10544,8,0)</f>
        <v>#REF!</v>
      </c>
      <c r="J354">
        <v>12045</v>
      </c>
      <c r="K354" t="e">
        <f>VLOOKUP(J354:J453,[2]工作表1!$A$2:$A$252:'[2]工作表1'!$C$2:$C$252,3,0)</f>
        <v>#REF!</v>
      </c>
      <c r="L354" t="str">
        <f t="shared" si="9"/>
        <v>主线小拉达关卡掉落</v>
      </c>
    </row>
    <row r="355" spans="1:12">
      <c r="A355" s="3" t="s">
        <v>388</v>
      </c>
      <c r="B355" t="s">
        <v>649</v>
      </c>
      <c r="C355" t="e">
        <f>VLOOKUP(A244:A355,[2]工作表1!$B$2:$B$252:'[2]工作表1'!$C$2:$C$252,2,0)</f>
        <v>#REF!</v>
      </c>
      <c r="D355" t="str">
        <f t="shared" si="10"/>
        <v>地鼠碎片</v>
      </c>
      <c r="G355" t="s">
        <v>381</v>
      </c>
      <c r="H355" t="s">
        <v>706</v>
      </c>
      <c r="I355" t="e">
        <f>VLOOKUP(G355:G454,[5]Sheet1!$B$6:$B$10544:'[5]Sheet1'!$I$6:$I$10544,8,0)</f>
        <v>#REF!</v>
      </c>
      <c r="J355">
        <v>11013</v>
      </c>
      <c r="K355" t="e">
        <f>VLOOKUP(J355:J454,[2]工作表1!$A$2:$A$252:'[2]工作表1'!$C$2:$C$252,3,0)</f>
        <v>#REF!</v>
      </c>
      <c r="L355" t="str">
        <f t="shared" si="9"/>
        <v>主线飞天螳螂关卡掉落</v>
      </c>
    </row>
    <row r="356" spans="1:12">
      <c r="A356" s="3" t="s">
        <v>348</v>
      </c>
      <c r="B356" t="s">
        <v>590</v>
      </c>
      <c r="C356" t="e">
        <f>VLOOKUP(A245:A356,[2]工作表1!$B$2:$B$252:'[2]工作表1'!$C$2:$C$252,2,0)</f>
        <v>#REF!</v>
      </c>
      <c r="D356" t="str">
        <f t="shared" si="10"/>
        <v>凯西碎片</v>
      </c>
      <c r="G356" t="s">
        <v>950</v>
      </c>
      <c r="H356" t="s">
        <v>989</v>
      </c>
      <c r="I356" t="e">
        <f>VLOOKUP(G356:G455,[5]Sheet1!$B$6:$B$10544:'[5]Sheet1'!$I$6:$I$10544,8,0)</f>
        <v>#REF!</v>
      </c>
      <c r="J356">
        <v>11028</v>
      </c>
      <c r="K356" t="e">
        <f>VLOOKUP(J356:J455,[2]工作表1!$A$2:$A$252:'[2]工作表1'!$C$2:$C$252,3,0)</f>
        <v>#REF!</v>
      </c>
      <c r="L356" t="str">
        <f t="shared" si="9"/>
        <v>主线宝石鬼关卡掉落</v>
      </c>
    </row>
    <row r="357" spans="1:12">
      <c r="A357" s="3" t="s">
        <v>350</v>
      </c>
      <c r="B357" t="s">
        <v>588</v>
      </c>
      <c r="C357" t="e">
        <f>VLOOKUP(A246:A357,[2]工作表1!$B$2:$B$252:'[2]工作表1'!$C$2:$C$252,2,0)</f>
        <v>#REF!</v>
      </c>
      <c r="D357" t="str">
        <f t="shared" si="10"/>
        <v>鸭嘴火龙碎片</v>
      </c>
      <c r="G357" t="s">
        <v>946</v>
      </c>
      <c r="H357" t="s">
        <v>699</v>
      </c>
      <c r="I357" t="e">
        <f>VLOOKUP(G357:G456,[5]Sheet1!$B$6:$B$10544:'[5]Sheet1'!$I$6:$I$10544,8,0)</f>
        <v>#REF!</v>
      </c>
      <c r="J357">
        <v>12031</v>
      </c>
      <c r="K357" t="e">
        <f>VLOOKUP(J357:J456,[2]工作表1!$A$2:$A$252:'[2]工作表1'!$C$2:$C$252,3,0)</f>
        <v>#REF!</v>
      </c>
      <c r="L357" t="str">
        <f t="shared" si="9"/>
        <v>主线千针豚关卡掉落</v>
      </c>
    </row>
    <row r="358" spans="1:12">
      <c r="A358" s="3" t="s">
        <v>362</v>
      </c>
      <c r="B358" t="s">
        <v>589</v>
      </c>
      <c r="C358" t="e">
        <f>VLOOKUP(A247:A358,[2]工作表1!$B$2:$B$252:'[2]工作表1'!$C$2:$C$252,2,0)</f>
        <v>#REF!</v>
      </c>
      <c r="D358" t="str">
        <f t="shared" si="10"/>
        <v>玛瑙水母碎片</v>
      </c>
      <c r="G358" t="s">
        <v>606</v>
      </c>
      <c r="H358" t="s">
        <v>640</v>
      </c>
      <c r="I358" t="e">
        <f>VLOOKUP(G358:G457,[5]Sheet1!$B$6:$B$10544:'[5]Sheet1'!$I$6:$I$10544,8,0)</f>
        <v>#REF!</v>
      </c>
      <c r="J358">
        <v>12033</v>
      </c>
      <c r="K358" t="e">
        <f>VLOOKUP(J358:J457,[2]工作表1!$A$2:$A$252:'[2]工作表1'!$C$2:$C$252,3,0)</f>
        <v>#REF!</v>
      </c>
      <c r="L358" t="str">
        <f t="shared" si="9"/>
        <v>主线尼多兰关卡掉落</v>
      </c>
    </row>
    <row r="359" spans="1:12">
      <c r="A359" s="3" t="s">
        <v>360</v>
      </c>
      <c r="B359" t="s">
        <v>591</v>
      </c>
      <c r="C359" t="e">
        <f>VLOOKUP(A248:A359,[2]工作表1!$B$2:$B$252:'[2]工作表1'!$C$2:$C$252,2,0)</f>
        <v>#REF!</v>
      </c>
      <c r="D359" t="str">
        <f t="shared" si="10"/>
        <v>菊石兽碎片</v>
      </c>
      <c r="G359" t="s">
        <v>788</v>
      </c>
      <c r="H359" t="s">
        <v>629</v>
      </c>
      <c r="I359" t="e">
        <f>VLOOKUP(G359:G458,[5]Sheet1!$B$6:$B$10544:'[5]Sheet1'!$I$6:$I$10544,8,0)</f>
        <v>#REF!</v>
      </c>
      <c r="J359">
        <v>11034</v>
      </c>
      <c r="K359" t="e">
        <f>VLOOKUP(J359:J458,[2]工作表1!$A$2:$A$252:'[2]工作表1'!$C$2:$C$252,3,0)</f>
        <v>#REF!</v>
      </c>
      <c r="L359" t="str">
        <f t="shared" si="9"/>
        <v>主线尼多朗关卡掉落</v>
      </c>
    </row>
    <row r="360" spans="1:12">
      <c r="A360" s="3" t="s">
        <v>337</v>
      </c>
      <c r="B360" t="s">
        <v>742</v>
      </c>
      <c r="C360" t="e">
        <f>VLOOKUP(A249:A360,[2]工作表1!$B$2:$B$252:'[2]工作表1'!$C$2:$C$252,2,0)</f>
        <v>#REF!</v>
      </c>
      <c r="D360" t="str">
        <f t="shared" si="10"/>
        <v>绿毛虫碎片</v>
      </c>
      <c r="G360" t="s">
        <v>342</v>
      </c>
      <c r="H360" t="s">
        <v>653</v>
      </c>
      <c r="I360" t="e">
        <f>VLOOKUP(G360:G459,[5]Sheet1!$B$6:$B$10544:'[5]Sheet1'!$I$6:$I$10544,8,0)</f>
        <v>#REF!</v>
      </c>
      <c r="J360">
        <v>12001</v>
      </c>
      <c r="K360" t="e">
        <f>VLOOKUP(J360:J459,[2]工作表1!$A$2:$A$252:'[2]工作表1'!$C$2:$C$252,3,0)</f>
        <v>#REF!</v>
      </c>
      <c r="L360" t="str">
        <f t="shared" si="9"/>
        <v>主线走路草关卡掉落</v>
      </c>
    </row>
    <row r="361" spans="1:12">
      <c r="A361" s="3" t="s">
        <v>349</v>
      </c>
      <c r="B361" t="s">
        <v>631</v>
      </c>
      <c r="C361" t="e">
        <f>VLOOKUP(A250:A361,[2]工作表1!$B$2:$B$252:'[2]工作表1'!$C$2:$C$252,2,0)</f>
        <v>#REF!</v>
      </c>
      <c r="D361" t="str">
        <f t="shared" si="10"/>
        <v>小火龙碎片</v>
      </c>
      <c r="G361" t="s">
        <v>951</v>
      </c>
      <c r="H361" t="s">
        <v>990</v>
      </c>
      <c r="I361" t="e">
        <f>VLOOKUP(G361:G460,[5]Sheet1!$B$6:$B$10544:'[5]Sheet1'!$I$6:$I$10544,8,0)</f>
        <v>#REF!</v>
      </c>
      <c r="J361">
        <v>12039</v>
      </c>
      <c r="K361" t="e">
        <f>VLOOKUP(J361:J460,[2]工作表1!$A$2:$A$252:'[2]工作表1'!$C$2:$C$252,3,0)</f>
        <v>#REF!</v>
      </c>
      <c r="L361" t="str">
        <f t="shared" ref="L361:L415" si="11">"主线"&amp;H361&amp;"关卡掉落"</f>
        <v>主线尖尖鳗关卡掉落</v>
      </c>
    </row>
    <row r="362" spans="1:12">
      <c r="A362" s="17" t="s">
        <v>389</v>
      </c>
      <c r="B362" t="s">
        <v>720</v>
      </c>
      <c r="C362" t="e">
        <f>VLOOKUP(A251:A362,[2]工作表1!$B$2:$B$252:'[2]工作表1'!$C$2:$C$252,2,0)</f>
        <v>#REF!</v>
      </c>
      <c r="D362" t="str">
        <f t="shared" si="10"/>
        <v>黑乃伊碎片</v>
      </c>
      <c r="G362" t="s">
        <v>952</v>
      </c>
      <c r="H362" t="s">
        <v>991</v>
      </c>
      <c r="I362" t="e">
        <f>VLOOKUP(G362:G461,[5]Sheet1!$B$6:$B$10544:'[5]Sheet1'!$I$6:$I$10544,8,0)</f>
        <v>#REF!</v>
      </c>
      <c r="J362">
        <v>12040</v>
      </c>
      <c r="K362" t="e">
        <f>VLOOKUP(J362:J461,[2]工作表1!$A$2:$A$252:'[2]工作表1'!$C$2:$C$252,3,0)</f>
        <v>#REF!</v>
      </c>
      <c r="L362" t="str">
        <f t="shared" si="11"/>
        <v>主线爱心鱼关卡掉落</v>
      </c>
    </row>
    <row r="363" spans="1:12">
      <c r="A363" s="17" t="s">
        <v>351</v>
      </c>
      <c r="B363" t="s">
        <v>703</v>
      </c>
      <c r="C363" t="e">
        <f>VLOOKUP(A252:A363,[2]工作表1!$B$2:$B$252:'[2]工作表1'!$C$2:$C$252,2,0)</f>
        <v>#REF!</v>
      </c>
      <c r="D363" t="str">
        <f t="shared" si="10"/>
        <v>穿山鼠碎片</v>
      </c>
      <c r="G363" t="s">
        <v>953</v>
      </c>
      <c r="H363" t="s">
        <v>992</v>
      </c>
      <c r="I363" t="e">
        <f>VLOOKUP(G363:G462,[5]Sheet1!$B$6:$B$10544:'[5]Sheet1'!$I$6:$I$10544,8,0)</f>
        <v>#REF!</v>
      </c>
      <c r="J363">
        <v>12032</v>
      </c>
      <c r="K363" t="e">
        <f>VLOOKUP(J363:J462,[2]工作表1!$A$2:$A$252:'[2]工作表1'!$C$2:$C$252,3,0)</f>
        <v>#REF!</v>
      </c>
      <c r="L363" t="str">
        <f t="shared" si="11"/>
        <v>主线凰王关卡掉落</v>
      </c>
    </row>
    <row r="364" spans="1:12">
      <c r="A364" s="17" t="s">
        <v>339</v>
      </c>
      <c r="B364" t="s">
        <v>702</v>
      </c>
      <c r="C364" t="e">
        <f>VLOOKUP(A253:A364,[2]工作表1!$B$2:$B$252:'[2]工作表1'!$C$2:$C$252,2,0)</f>
        <v>#REF!</v>
      </c>
      <c r="D364" t="str">
        <f t="shared" si="10"/>
        <v>蚊香蝌蚪碎片</v>
      </c>
      <c r="G364" t="s">
        <v>954</v>
      </c>
      <c r="H364" t="s">
        <v>993</v>
      </c>
      <c r="I364" t="e">
        <f>VLOOKUP(G364:G463,[5]Sheet1!$B$6:$B$10544:'[5]Sheet1'!$I$6:$I$10544,8,0)</f>
        <v>#REF!</v>
      </c>
      <c r="J364">
        <v>11053</v>
      </c>
      <c r="K364" t="e">
        <f>VLOOKUP(J364:J463,[2]工作表1!$A$2:$A$252:'[2]工作表1'!$C$2:$C$252,3,0)</f>
        <v>#REF!</v>
      </c>
      <c r="L364" t="str">
        <f t="shared" si="11"/>
        <v>主线芭叶龙关卡掉落</v>
      </c>
    </row>
    <row r="365" spans="1:12">
      <c r="A365" s="17" t="s">
        <v>340</v>
      </c>
      <c r="B365" t="s">
        <v>648</v>
      </c>
      <c r="C365" t="e">
        <f>VLOOKUP(A254:A365,[2]工作表1!$B$2:$B$252:'[2]工作表1'!$C$2:$C$252,2,0)</f>
        <v>#REF!</v>
      </c>
      <c r="D365" t="str">
        <f t="shared" si="10"/>
        <v>鬼斯碎片</v>
      </c>
      <c r="G365" t="s">
        <v>955</v>
      </c>
      <c r="H365" t="s">
        <v>651</v>
      </c>
      <c r="I365" t="e">
        <f>VLOOKUP(G365:G464,[5]Sheet1!$B$6:$B$10544:'[5]Sheet1'!$I$6:$I$10544,8,0)</f>
        <v>#REF!</v>
      </c>
      <c r="J365">
        <v>12027</v>
      </c>
      <c r="K365" t="e">
        <f>VLOOKUP(J365:J464,[2]工作表1!$A$2:$A$252:'[2]工作表1'!$C$2:$C$252,3,0)</f>
        <v>#REF!</v>
      </c>
      <c r="L365" t="str">
        <f t="shared" si="11"/>
        <v>主线吸盘魔偶关卡掉落</v>
      </c>
    </row>
    <row r="366" spans="1:12">
      <c r="A366" s="17" t="s">
        <v>377</v>
      </c>
      <c r="B366" t="s">
        <v>735</v>
      </c>
      <c r="C366" t="e">
        <f>VLOOKUP(A255:A366,[2]工作表1!$B$2:$B$252:'[2]工作表1'!$C$2:$C$252,2,0)</f>
        <v>#REF!</v>
      </c>
      <c r="D366" t="str">
        <f t="shared" si="10"/>
        <v>海星星碎片</v>
      </c>
      <c r="G366" t="s">
        <v>801</v>
      </c>
      <c r="H366" t="s">
        <v>626</v>
      </c>
      <c r="I366" t="e">
        <f>VLOOKUP(G366:G465,[5]Sheet1!$B$6:$B$10544:'[5]Sheet1'!$I$6:$I$10544,8,0)</f>
        <v>#REF!</v>
      </c>
      <c r="J366">
        <v>11023</v>
      </c>
      <c r="K366" t="e">
        <f>VLOOKUP(J366:J465,[2]工作表1!$A$2:$A$252:'[2]工作表1'!$C$2:$C$252,3,0)</f>
        <v>#REF!</v>
      </c>
      <c r="L366" t="str">
        <f t="shared" si="11"/>
        <v>主线派拉斯关卡掉落</v>
      </c>
    </row>
    <row r="367" spans="1:12">
      <c r="A367" s="17" t="s">
        <v>355</v>
      </c>
      <c r="B367" t="s">
        <v>716</v>
      </c>
      <c r="C367" t="e">
        <f>VLOOKUP(A256:A367,[2]工作表1!$B$2:$B$252:'[2]工作表1'!$C$2:$C$252,2,0)</f>
        <v>#REF!</v>
      </c>
      <c r="D367" t="str">
        <f t="shared" si="10"/>
        <v>向日古花碎片</v>
      </c>
      <c r="G367" t="s">
        <v>352</v>
      </c>
      <c r="H367" t="s">
        <v>705</v>
      </c>
      <c r="I367" t="e">
        <f>VLOOKUP(G367:G466,[5]Sheet1!$B$6:$B$10544:'[5]Sheet1'!$I$6:$I$10544,8,0)</f>
        <v>#REF!</v>
      </c>
      <c r="J367">
        <v>11012</v>
      </c>
      <c r="K367" t="e">
        <f>VLOOKUP(J367:J466,[2]工作表1!$A$2:$A$252:'[2]工作表1'!$C$2:$C$252,3,0)</f>
        <v>#REF!</v>
      </c>
      <c r="L367" t="str">
        <f t="shared" si="11"/>
        <v>主线熊宝宝关卡掉落</v>
      </c>
    </row>
    <row r="368" spans="1:12">
      <c r="A368" s="17" t="s">
        <v>343</v>
      </c>
      <c r="B368" t="s">
        <v>599</v>
      </c>
      <c r="C368" t="e">
        <f>VLOOKUP(A257:A368,[2]工作表1!$B$2:$B$252:'[2]工作表1'!$C$2:$C$252,2,0)</f>
        <v>#REF!</v>
      </c>
      <c r="D368" t="str">
        <f t="shared" si="10"/>
        <v>妙蛙种子碎片</v>
      </c>
      <c r="G368" t="s">
        <v>956</v>
      </c>
      <c r="H368" t="s">
        <v>993</v>
      </c>
      <c r="I368" t="e">
        <f>VLOOKUP(G368:G467,[5]Sheet1!$B$6:$B$10544:'[5]Sheet1'!$I$6:$I$10544,8,0)</f>
        <v>#REF!</v>
      </c>
      <c r="J368">
        <v>11053</v>
      </c>
      <c r="K368" t="e">
        <f>VLOOKUP(J368:J467,[2]工作表1!$A$2:$A$252:'[2]工作表1'!$C$2:$C$252,3,0)</f>
        <v>#REF!</v>
      </c>
      <c r="L368" t="str">
        <f t="shared" si="11"/>
        <v>主线芭叶龙关卡掉落</v>
      </c>
    </row>
    <row r="369" spans="1:12">
      <c r="A369" s="17" t="s">
        <v>342</v>
      </c>
      <c r="B369" t="s">
        <v>653</v>
      </c>
      <c r="C369" t="e">
        <f>VLOOKUP(A258:A369,[2]工作表1!$B$2:$B$252:'[2]工作表1'!$C$2:$C$252,2,0)</f>
        <v>#REF!</v>
      </c>
      <c r="D369" t="str">
        <f t="shared" si="10"/>
        <v>走路草碎片</v>
      </c>
      <c r="G369" t="s">
        <v>950</v>
      </c>
      <c r="H369" t="s">
        <v>989</v>
      </c>
      <c r="I369" t="e">
        <f>VLOOKUP(G369:G468,[5]Sheet1!$B$6:$B$10544:'[5]Sheet1'!$I$6:$I$10544,8,0)</f>
        <v>#REF!</v>
      </c>
      <c r="J369">
        <v>11028</v>
      </c>
      <c r="K369" t="e">
        <f>VLOOKUP(J369:J468,[2]工作表1!$A$2:$A$252:'[2]工作表1'!$C$2:$C$252,3,0)</f>
        <v>#REF!</v>
      </c>
      <c r="L369" t="str">
        <f t="shared" si="11"/>
        <v>主线宝石鬼关卡掉落</v>
      </c>
    </row>
    <row r="370" spans="1:12">
      <c r="A370" s="17" t="s">
        <v>378</v>
      </c>
      <c r="B370" t="s">
        <v>650</v>
      </c>
      <c r="C370" t="e">
        <f>VLOOKUP(A259:A370,[2]工作表1!$B$2:$B$252:'[2]工作表1'!$C$2:$C$252,2,0)</f>
        <v>#REF!</v>
      </c>
      <c r="D370" t="str">
        <f t="shared" si="10"/>
        <v>波克比碎片</v>
      </c>
      <c r="G370" t="s">
        <v>322</v>
      </c>
      <c r="H370" t="s">
        <v>656</v>
      </c>
      <c r="I370" t="e">
        <f>VLOOKUP(G370:G469,[5]Sheet1!$B$6:$B$10544:'[5]Sheet1'!$I$6:$I$10544,8,0)</f>
        <v>#REF!</v>
      </c>
      <c r="J370">
        <v>11002</v>
      </c>
      <c r="K370" t="e">
        <f>VLOOKUP(J370:J469,[2]工作表1!$A$2:$A$252:'[2]工作表1'!$C$2:$C$252,3,0)</f>
        <v>#REF!</v>
      </c>
      <c r="L370" t="str">
        <f t="shared" si="11"/>
        <v>主线六尾关卡掉落</v>
      </c>
    </row>
    <row r="371" spans="1:12">
      <c r="A371" s="17" t="s">
        <v>345</v>
      </c>
      <c r="B371" t="s">
        <v>594</v>
      </c>
      <c r="C371" t="e">
        <f>VLOOKUP(A260:A371,[2]工作表1!$B$2:$B$252:'[2]工作表1'!$C$2:$C$252,2,0)</f>
        <v>#REF!</v>
      </c>
      <c r="D371" t="str">
        <f t="shared" si="10"/>
        <v>小锯鳄 碎片</v>
      </c>
      <c r="G371" t="s">
        <v>338</v>
      </c>
      <c r="H371" t="s">
        <v>714</v>
      </c>
      <c r="I371" t="e">
        <f>VLOOKUP(G371:G470,[5]Sheet1!$B$6:$B$10544:'[5]Sheet1'!$I$6:$I$10544,8,0)</f>
        <v>#REF!</v>
      </c>
      <c r="J371">
        <v>12004</v>
      </c>
      <c r="K371" t="e">
        <f>VLOOKUP(J371:J470,[2]工作表1!$A$2:$A$252:'[2]工作表1'!$C$2:$C$252,3,0)</f>
        <v>#REF!</v>
      </c>
      <c r="L371" t="str">
        <f t="shared" si="11"/>
        <v>主线宝宝丁关卡掉落</v>
      </c>
    </row>
    <row r="372" spans="1:12">
      <c r="A372" s="17" t="s">
        <v>357</v>
      </c>
      <c r="B372" t="s">
        <v>595</v>
      </c>
      <c r="C372" t="e">
        <f>VLOOKUP(A261:A372,[2]工作表1!$B$2:$B$252:'[2]工作表1'!$C$2:$C$252,2,0)</f>
        <v>#REF!</v>
      </c>
      <c r="D372" t="str">
        <f t="shared" si="10"/>
        <v>喇叭芽碎片</v>
      </c>
      <c r="G372" t="s">
        <v>932</v>
      </c>
      <c r="H372" t="s">
        <v>747</v>
      </c>
      <c r="I372" t="e">
        <f>VLOOKUP(G372:G471,[5]Sheet1!$B$6:$B$10544:'[5]Sheet1'!$I$6:$I$10544,8,0)</f>
        <v>#REF!</v>
      </c>
      <c r="J372">
        <v>12025</v>
      </c>
      <c r="K372" t="e">
        <f>VLOOKUP(J372:J471,[2]工作表1!$A$2:$A$252:'[2]工作表1'!$C$2:$C$252,3,0)</f>
        <v>#REF!</v>
      </c>
      <c r="L372" t="str">
        <f t="shared" si="11"/>
        <v>主线冰神柱关卡掉落</v>
      </c>
    </row>
    <row r="373" spans="1:12">
      <c r="A373" s="17" t="s">
        <v>347</v>
      </c>
      <c r="B373" t="s">
        <v>641</v>
      </c>
      <c r="C373" t="e">
        <f>VLOOKUP(A262:A373,[2]工作表1!$B$2:$B$252:'[2]工作表1'!$C$2:$C$252,2,0)</f>
        <v>#REF!</v>
      </c>
      <c r="D373" t="str">
        <f t="shared" si="10"/>
        <v>大钢蛇碎片</v>
      </c>
      <c r="G373" t="s">
        <v>332</v>
      </c>
      <c r="H373" t="s">
        <v>643</v>
      </c>
      <c r="I373" t="e">
        <f>VLOOKUP(G373:G472,[5]Sheet1!$B$6:$B$10544:'[5]Sheet1'!$I$6:$I$10544,8,0)</f>
        <v>#REF!</v>
      </c>
      <c r="J373">
        <v>12008</v>
      </c>
      <c r="K373" t="e">
        <f>VLOOKUP(J373:J472,[2]工作表1!$A$2:$A$252:'[2]工作表1'!$C$2:$C$252,3,0)</f>
        <v>#REF!</v>
      </c>
      <c r="L373" t="str">
        <f t="shared" si="11"/>
        <v>主线小拳石关卡掉落</v>
      </c>
    </row>
    <row r="374" spans="1:12">
      <c r="A374" s="17" t="s">
        <v>366</v>
      </c>
      <c r="B374" t="s">
        <v>704</v>
      </c>
      <c r="C374" t="e">
        <f>VLOOKUP(A263:A374,[2]工作表1!$B$2:$B$252:'[2]工作表1'!$C$2:$C$252,2,0)</f>
        <v>#REF!</v>
      </c>
      <c r="D374" t="str">
        <f t="shared" si="10"/>
        <v>壶壶碎片</v>
      </c>
      <c r="G374" t="s">
        <v>325</v>
      </c>
      <c r="H374" t="s">
        <v>752</v>
      </c>
      <c r="I374" t="e">
        <f>VLOOKUP(G374:G473,[5]Sheet1!$B$6:$B$10544:'[5]Sheet1'!$I$6:$I$10544,8,0)</f>
        <v>#REF!</v>
      </c>
      <c r="J374">
        <v>12009</v>
      </c>
      <c r="K374" t="e">
        <f>VLOOKUP(J374:J473,[2]工作表1!$A$2:$A$252:'[2]工作表1'!$C$2:$C$252,3,0)</f>
        <v>#REF!</v>
      </c>
      <c r="L374" t="str">
        <f t="shared" si="11"/>
        <v>主线菊草叶关卡掉落</v>
      </c>
    </row>
    <row r="375" spans="1:12">
      <c r="A375" s="17" t="s">
        <v>362</v>
      </c>
      <c r="B375" t="s">
        <v>589</v>
      </c>
      <c r="C375" t="e">
        <f>VLOOKUP(A264:A375,[2]工作表1!$B$2:$B$252:'[2]工作表1'!$C$2:$C$252,2,0)</f>
        <v>#REF!</v>
      </c>
      <c r="D375" t="str">
        <f t="shared" si="10"/>
        <v>玛瑙水母碎片</v>
      </c>
      <c r="G375" t="s">
        <v>345</v>
      </c>
      <c r="H375" t="s">
        <v>594</v>
      </c>
      <c r="I375" t="e">
        <f>VLOOKUP(G375:G474,[5]Sheet1!$B$6:$B$10544:'[5]Sheet1'!$I$6:$I$10544,8,0)</f>
        <v>#REF!</v>
      </c>
      <c r="J375">
        <v>13002</v>
      </c>
      <c r="K375" t="e">
        <f>VLOOKUP(J375:J474,[2]工作表1!$A$2:$A$252:'[2]工作表1'!$C$2:$C$252,3,0)</f>
        <v>#REF!</v>
      </c>
      <c r="L375" t="str">
        <f t="shared" si="11"/>
        <v>主线小锯鳄 关卡掉落</v>
      </c>
    </row>
    <row r="376" spans="1:12">
      <c r="A376" s="17" t="s">
        <v>350</v>
      </c>
      <c r="B376" t="s">
        <v>588</v>
      </c>
      <c r="C376" t="e">
        <f>VLOOKUP(A265:A376,[2]工作表1!$B$2:$B$252:'[2]工作表1'!$C$2:$C$252,2,0)</f>
        <v>#REF!</v>
      </c>
      <c r="D376" t="str">
        <f t="shared" si="10"/>
        <v>鸭嘴火龙碎片</v>
      </c>
      <c r="G376" t="s">
        <v>373</v>
      </c>
      <c r="H376" t="s">
        <v>731</v>
      </c>
      <c r="I376" t="e">
        <f>VLOOKUP(G376:G475,[5]Sheet1!$B$6:$B$10544:'[5]Sheet1'!$I$6:$I$10544,8,0)</f>
        <v>#REF!</v>
      </c>
      <c r="J376">
        <v>13016</v>
      </c>
      <c r="K376" t="e">
        <f>VLOOKUP(J376:J475,[2]工作表1!$A$2:$A$252:'[2]工作表1'!$C$2:$C$252,3,0)</f>
        <v>#REF!</v>
      </c>
      <c r="L376" t="str">
        <f t="shared" si="11"/>
        <v>主线大岩蛇关卡掉落</v>
      </c>
    </row>
    <row r="377" spans="1:12">
      <c r="A377" s="17" t="s">
        <v>349</v>
      </c>
      <c r="B377" t="s">
        <v>631</v>
      </c>
      <c r="C377" t="e">
        <f>VLOOKUP(A266:A377,[2]工作表1!$B$2:$B$252:'[2]工作表1'!$C$2:$C$252,2,0)</f>
        <v>#REF!</v>
      </c>
      <c r="D377" t="str">
        <f t="shared" si="10"/>
        <v>小火龙碎片</v>
      </c>
      <c r="G377" t="s">
        <v>374</v>
      </c>
      <c r="H377" t="s">
        <v>733</v>
      </c>
      <c r="I377" t="e">
        <f>VLOOKUP(G377:G476,[5]Sheet1!$B$6:$B$10544:'[5]Sheet1'!$I$6:$I$10544,8,0)</f>
        <v>#REF!</v>
      </c>
      <c r="J377">
        <v>13018</v>
      </c>
      <c r="K377" t="e">
        <f>VLOOKUP(J377:J476,[2]工作表1!$A$2:$A$252:'[2]工作表1'!$C$2:$C$252,3,0)</f>
        <v>#REF!</v>
      </c>
      <c r="L377" t="str">
        <f t="shared" si="11"/>
        <v>主线大钳蟹关卡掉落</v>
      </c>
    </row>
    <row r="378" spans="1:12">
      <c r="A378" s="17" t="s">
        <v>382</v>
      </c>
      <c r="B378" t="s">
        <v>722</v>
      </c>
      <c r="C378" t="e">
        <f>VLOOKUP(A267:A378,[2]工作表1!$B$2:$B$252:'[2]工作表1'!$C$2:$C$252,2,0)</f>
        <v>#REF!</v>
      </c>
      <c r="D378" t="str">
        <f t="shared" si="10"/>
        <v>龙龙贝碎片</v>
      </c>
      <c r="G378" t="s">
        <v>357</v>
      </c>
      <c r="H378" t="s">
        <v>595</v>
      </c>
      <c r="I378" t="e">
        <f>VLOOKUP(G378:G477,[5]Sheet1!$B$6:$B$10544:'[5]Sheet1'!$I$6:$I$10544,8,0)</f>
        <v>#REF!</v>
      </c>
      <c r="J378">
        <v>13005</v>
      </c>
      <c r="K378" t="e">
        <f>VLOOKUP(J378:J477,[2]工作表1!$A$2:$A$252:'[2]工作表1'!$C$2:$C$252,3,0)</f>
        <v>#REF!</v>
      </c>
      <c r="L378" t="str">
        <f t="shared" si="11"/>
        <v>主线喇叭芽关卡掉落</v>
      </c>
    </row>
    <row r="379" spans="1:12">
      <c r="A379" s="17" t="s">
        <v>331</v>
      </c>
      <c r="B379" t="s">
        <v>647</v>
      </c>
      <c r="C379" t="e">
        <f>VLOOKUP(A268:A379,[2]工作表1!$B$2:$B$252:'[2]工作表1'!$C$2:$C$252,2,0)</f>
        <v>#REF!</v>
      </c>
      <c r="D379" t="str">
        <f t="shared" si="10"/>
        <v>皮丘碎片</v>
      </c>
      <c r="G379" t="s">
        <v>785</v>
      </c>
      <c r="H379" t="s">
        <v>980</v>
      </c>
      <c r="I379" t="e">
        <f>VLOOKUP(G379:G478,[5]Sheet1!$B$6:$B$10544:'[5]Sheet1'!$I$6:$I$10544,8,0)</f>
        <v>#REF!</v>
      </c>
      <c r="J379">
        <v>13034</v>
      </c>
      <c r="K379" t="e">
        <f>VLOOKUP(J379:J478,[2]工作表1!$A$2:$A$252:'[2]工作表1'!$C$2:$C$252,3,0)</f>
        <v>#REF!</v>
      </c>
      <c r="L379" t="str">
        <f t="shared" si="11"/>
        <v>主线百变怪关卡掉落</v>
      </c>
    </row>
    <row r="380" spans="1:12">
      <c r="A380" s="17" t="s">
        <v>353</v>
      </c>
      <c r="B380" t="s">
        <v>587</v>
      </c>
      <c r="C380" t="e">
        <f>VLOOKUP(A269:A380,[2]工作表1!$B$2:$B$252:'[2]工作表1'!$C$2:$C$252,2,0)</f>
        <v>#REF!</v>
      </c>
      <c r="D380" t="str">
        <f t="shared" si="10"/>
        <v>未知图腾碎片</v>
      </c>
      <c r="G380" t="s">
        <v>327</v>
      </c>
      <c r="H380" t="s">
        <v>655</v>
      </c>
      <c r="I380" t="e">
        <f>VLOOKUP(G380:G479,[5]Sheet1!$B$6:$B$10544:'[5]Sheet1'!$I$6:$I$10544,8,0)</f>
        <v>#REF!</v>
      </c>
      <c r="J380">
        <v>13007</v>
      </c>
      <c r="K380" t="e">
        <f>VLOOKUP(J380:J479,[2]工作表1!$A$2:$A$252:'[2]工作表1'!$C$2:$C$252,3,0)</f>
        <v>#REF!</v>
      </c>
      <c r="L380" t="str">
        <f t="shared" si="11"/>
        <v>主线烈雀关卡掉落</v>
      </c>
    </row>
    <row r="381" spans="1:12">
      <c r="A381" s="17" t="s">
        <v>341</v>
      </c>
      <c r="B381" t="s">
        <v>585</v>
      </c>
      <c r="C381" t="e">
        <f>VLOOKUP(A270:A381,[2]工作表1!$B$2:$B$252:'[2]工作表1'!$C$2:$C$252,2,0)</f>
        <v>#REF!</v>
      </c>
      <c r="D381" t="str">
        <f t="shared" si="10"/>
        <v>波波碎片</v>
      </c>
      <c r="G381" t="s">
        <v>359</v>
      </c>
      <c r="H381" t="s">
        <v>654</v>
      </c>
      <c r="I381" t="e">
        <f>VLOOKUP(G381:G480,[5]Sheet1!$B$6:$B$10544:'[5]Sheet1'!$I$6:$I$10544,8,0)</f>
        <v>#REF!</v>
      </c>
      <c r="J381">
        <v>13004</v>
      </c>
      <c r="K381" t="e">
        <f>VLOOKUP(J381:J480,[2]工作表1!$A$2:$A$252:'[2]工作表1'!$C$2:$C$252,3,0)</f>
        <v>#REF!</v>
      </c>
      <c r="L381" t="str">
        <f t="shared" si="11"/>
        <v>主线杰尼龟关卡掉落</v>
      </c>
    </row>
    <row r="382" spans="1:12">
      <c r="A382" s="17" t="s">
        <v>370</v>
      </c>
      <c r="B382" t="s">
        <v>721</v>
      </c>
      <c r="C382" t="e">
        <f>VLOOKUP(A271:A382,[2]工作表1!$B$2:$B$252:'[2]工作表1'!$C$2:$C$252,2,0)</f>
        <v>#REF!</v>
      </c>
      <c r="D382" t="str">
        <f t="shared" si="10"/>
        <v>巨嘴鳗碎片</v>
      </c>
      <c r="G382" t="s">
        <v>364</v>
      </c>
      <c r="H382" t="s">
        <v>728</v>
      </c>
      <c r="I382" t="e">
        <f>VLOOKUP(G382:G481,[5]Sheet1!$B$6:$B$10544:'[5]Sheet1'!$I$6:$I$10544,8,0)</f>
        <v>#REF!</v>
      </c>
      <c r="J382">
        <v>13001</v>
      </c>
      <c r="K382" t="e">
        <f>VLOOKUP(J382:J481,[2]工作表1!$A$2:$A$252:'[2]工作表1'!$C$2:$C$252,3,0)</f>
        <v>#REF!</v>
      </c>
      <c r="L382" t="str">
        <f t="shared" si="11"/>
        <v>主线弹簧猪关卡掉落</v>
      </c>
    </row>
    <row r="383" spans="1:12">
      <c r="A383" s="17" t="s">
        <v>333</v>
      </c>
      <c r="B383" t="s">
        <v>596</v>
      </c>
      <c r="C383" t="e">
        <f>VLOOKUP(A272:A383,[2]工作表1!$B$2:$B$252:'[2]工作表1'!$C$2:$C$252,2,0)</f>
        <v>#REF!</v>
      </c>
      <c r="D383" t="str">
        <f t="shared" si="10"/>
        <v>冰斗笠碎片</v>
      </c>
      <c r="G383" t="s">
        <v>335</v>
      </c>
      <c r="H383" t="s">
        <v>729</v>
      </c>
      <c r="I383" t="e">
        <f>VLOOKUP(G383:G482,[5]Sheet1!$B$6:$B$10544:'[5]Sheet1'!$I$6:$I$10544,8,0)</f>
        <v>#REF!</v>
      </c>
      <c r="J383">
        <v>13014</v>
      </c>
      <c r="K383" t="e">
        <f>VLOOKUP(J383:J482,[2]工作表1!$A$2:$A$252:'[2]工作表1'!$C$2:$C$252,3,0)</f>
        <v>#REF!</v>
      </c>
      <c r="L383" t="str">
        <f t="shared" si="11"/>
        <v>主线咩利羊关卡掉落</v>
      </c>
    </row>
    <row r="384" spans="1:12">
      <c r="A384" s="17" t="s">
        <v>356</v>
      </c>
      <c r="B384" t="s">
        <v>598</v>
      </c>
      <c r="C384" t="e">
        <f>VLOOKUP(A273:A384,[2]工作表1!$B$2:$B$252:'[2]工作表1'!$C$2:$C$252,2,0)</f>
        <v>#REF!</v>
      </c>
      <c r="D384" t="str">
        <f t="shared" si="10"/>
        <v>波波海象碎片</v>
      </c>
      <c r="G384" t="s">
        <v>334</v>
      </c>
      <c r="H384" t="s">
        <v>725</v>
      </c>
      <c r="I384" t="e">
        <f>VLOOKUP(G384:G483,[5]Sheet1!$B$6:$B$10544:'[5]Sheet1'!$I$6:$I$10544,8,0)</f>
        <v>#REF!</v>
      </c>
      <c r="J384">
        <v>13010</v>
      </c>
      <c r="K384" t="e">
        <f>VLOOKUP(J384:J483,[2]工作表1!$A$2:$A$252:'[2]工作表1'!$C$2:$C$252,3,0)</f>
        <v>#REF!</v>
      </c>
      <c r="L384" t="str">
        <f t="shared" si="11"/>
        <v>主线尖牙鱼关卡掉落</v>
      </c>
    </row>
    <row r="385" spans="1:12">
      <c r="A385" s="17" t="s">
        <v>344</v>
      </c>
      <c r="B385" t="s">
        <v>597</v>
      </c>
      <c r="C385" t="e">
        <f>VLOOKUP(A274:A385,[2]工作表1!$B$2:$B$252:'[2]工作表1'!$C$2:$C$252,2,0)</f>
        <v>#REF!</v>
      </c>
      <c r="D385" t="str">
        <f t="shared" si="10"/>
        <v>锷月古花碎片</v>
      </c>
      <c r="G385" t="s">
        <v>347</v>
      </c>
      <c r="H385" t="s">
        <v>641</v>
      </c>
      <c r="I385" t="e">
        <f>VLOOKUP(G385:G484,[5]Sheet1!$B$6:$B$10544:'[5]Sheet1'!$I$6:$I$10544,8,0)</f>
        <v>#REF!</v>
      </c>
      <c r="J385">
        <v>13006</v>
      </c>
      <c r="K385" t="e">
        <f>VLOOKUP(J385:J484,[2]工作表1!$A$2:$A$252:'[2]工作表1'!$C$2:$C$252,3,0)</f>
        <v>#REF!</v>
      </c>
      <c r="L385" t="str">
        <f t="shared" si="11"/>
        <v>主线大钢蛇关卡掉落</v>
      </c>
    </row>
    <row r="386" spans="1:12">
      <c r="A386" s="17" t="s">
        <v>384</v>
      </c>
      <c r="B386" t="s">
        <v>727</v>
      </c>
      <c r="C386" t="e">
        <f>VLOOKUP(A275:A386,[2]工作表1!$B$2:$B$252:'[2]工作表1'!$C$2:$C$252,2,0)</f>
        <v>#REF!</v>
      </c>
      <c r="D386" t="str">
        <f t="shared" si="10"/>
        <v>吞噬王碎片</v>
      </c>
      <c r="G386" t="s">
        <v>327</v>
      </c>
      <c r="H386" t="s">
        <v>655</v>
      </c>
      <c r="I386" t="e">
        <f>VLOOKUP(G386:G485,[5]Sheet1!$B$6:$B$10544:'[5]Sheet1'!$I$6:$I$10544,8,0)</f>
        <v>#REF!</v>
      </c>
      <c r="J386">
        <v>13007</v>
      </c>
      <c r="K386" t="e">
        <f>VLOOKUP(J386:J485,[2]工作表1!$A$2:$A$252:'[2]工作表1'!$C$2:$C$252,3,0)</f>
        <v>#REF!</v>
      </c>
      <c r="L386" t="str">
        <f t="shared" si="11"/>
        <v>主线烈雀关卡掉落</v>
      </c>
    </row>
    <row r="387" spans="1:12">
      <c r="A387" s="17" t="s">
        <v>334</v>
      </c>
      <c r="B387" t="s">
        <v>725</v>
      </c>
      <c r="C387" t="e">
        <f>VLOOKUP(A276:A387,[2]工作表1!$B$2:$B$252:'[2]工作表1'!$C$2:$C$252,2,0)</f>
        <v>#REF!</v>
      </c>
      <c r="D387" t="str">
        <f t="shared" si="10"/>
        <v>尖牙鱼碎片</v>
      </c>
      <c r="G387" t="s">
        <v>391</v>
      </c>
      <c r="H387" t="s">
        <v>634</v>
      </c>
      <c r="I387" t="e">
        <f>VLOOKUP(G387:G486,[5]Sheet1!$B$6:$B$10544:'[5]Sheet1'!$I$6:$I$10544,8,0)</f>
        <v>#REF!</v>
      </c>
      <c r="J387">
        <v>13011</v>
      </c>
      <c r="K387" t="e">
        <f>VLOOKUP(J387:J486,[2]工作表1!$A$2:$A$252:'[2]工作表1'!$C$2:$C$252,3,0)</f>
        <v>#REF!</v>
      </c>
      <c r="L387" t="str">
        <f t="shared" si="11"/>
        <v>主线铁甲贝关卡掉落</v>
      </c>
    </row>
    <row r="388" spans="1:12">
      <c r="A388" s="17" t="s">
        <v>358</v>
      </c>
      <c r="B388" t="s">
        <v>593</v>
      </c>
      <c r="C388" t="e">
        <f>VLOOKUP(A277:A388,[2]工作表1!$B$2:$B$252:'[2]工作表1'!$C$2:$C$252,2,0)</f>
        <v>#REF!</v>
      </c>
      <c r="D388" t="str">
        <f t="shared" si="10"/>
        <v>迷你龙碎片</v>
      </c>
      <c r="G388" t="s">
        <v>381</v>
      </c>
      <c r="H388" t="s">
        <v>706</v>
      </c>
      <c r="I388" t="e">
        <f>VLOOKUP(G388:G487,[5]Sheet1!$B$6:$B$10544:'[5]Sheet1'!$I$6:$I$10544,8,0)</f>
        <v>#REF!</v>
      </c>
      <c r="J388">
        <v>11013</v>
      </c>
      <c r="K388" t="e">
        <f>VLOOKUP(J388:J487,[2]工作表1!$A$2:$A$252:'[2]工作表1'!$C$2:$C$252,3,0)</f>
        <v>#REF!</v>
      </c>
      <c r="L388" t="str">
        <f t="shared" si="11"/>
        <v>主线飞天螳螂关卡掉落</v>
      </c>
    </row>
    <row r="389" spans="1:12">
      <c r="A389" s="17" t="s">
        <v>346</v>
      </c>
      <c r="B389" t="s">
        <v>592</v>
      </c>
      <c r="C389" t="e">
        <f>VLOOKUP(A278:A389,[2]工作表1!$B$2:$B$252:'[2]工作表1'!$C$2:$C$252,2,0)</f>
        <v>#REF!</v>
      </c>
      <c r="D389" t="str">
        <f t="shared" si="10"/>
        <v>露莉莉碎片</v>
      </c>
      <c r="G389" t="s">
        <v>929</v>
      </c>
      <c r="H389" t="s">
        <v>970</v>
      </c>
      <c r="I389" t="e">
        <f>VLOOKUP(G389:G488,[5]Sheet1!$B$6:$B$10544:'[5]Sheet1'!$I$6:$I$10544,8,0)</f>
        <v>#REF!</v>
      </c>
      <c r="J389">
        <v>11038</v>
      </c>
      <c r="K389" t="e">
        <f>VLOOKUP(J389:J488,[2]工作表1!$A$2:$A$252:'[2]工作表1'!$C$2:$C$252,3,0)</f>
        <v>#REF!</v>
      </c>
      <c r="L389" t="str">
        <f t="shared" si="11"/>
        <v>主线夜光虫关卡掉落</v>
      </c>
    </row>
    <row r="390" spans="1:12">
      <c r="A390" s="17" t="s">
        <v>372</v>
      </c>
      <c r="B390" t="s">
        <v>726</v>
      </c>
      <c r="C390" t="e">
        <f>VLOOKUP(A279:A390,[2]工作表1!$B$2:$B$252:'[2]工作表1'!$C$2:$C$252,2,0)</f>
        <v>#REF!</v>
      </c>
      <c r="D390" t="str">
        <f t="shared" si="10"/>
        <v>雪拉比碎片</v>
      </c>
      <c r="G390" t="s">
        <v>944</v>
      </c>
      <c r="H390" t="s">
        <v>617</v>
      </c>
      <c r="I390" t="e">
        <f>VLOOKUP(G390:G489,[5]Sheet1!$B$6:$B$10544:'[5]Sheet1'!$I$6:$I$10544,8,0)</f>
        <v>#REF!</v>
      </c>
      <c r="J390">
        <v>14050</v>
      </c>
      <c r="K390" t="e">
        <f>VLOOKUP(J390:J489,[2]工作表1!$A$2:$A$252:'[2]工作表1'!$C$2:$C$252,3,0)</f>
        <v>#REF!</v>
      </c>
      <c r="L390" t="str">
        <f t="shared" si="11"/>
        <v>主线梦妖关卡掉落</v>
      </c>
    </row>
    <row r="391" spans="1:12">
      <c r="A391" s="17" t="s">
        <v>336</v>
      </c>
      <c r="B391" t="s">
        <v>639</v>
      </c>
      <c r="C391" t="e">
        <f>VLOOKUP(A280:A391,[2]工作表1!$B$2:$B$252:'[2]工作表1'!$C$2:$C$252,2,0)</f>
        <v>#REF!</v>
      </c>
      <c r="D391" t="str">
        <f t="shared" si="10"/>
        <v>电击兽碎片</v>
      </c>
      <c r="G391" t="s">
        <v>957</v>
      </c>
      <c r="H391" t="s">
        <v>624</v>
      </c>
      <c r="I391" t="e">
        <f>VLOOKUP(G391:G490,[5]Sheet1!$B$6:$B$10544:'[5]Sheet1'!$I$6:$I$10544,8,0)</f>
        <v>#REF!</v>
      </c>
      <c r="J391">
        <v>12044</v>
      </c>
      <c r="K391" t="e">
        <f>VLOOKUP(J391:J490,[2]工作表1!$A$2:$A$252:'[2]工作表1'!$C$2:$C$252,3,0)</f>
        <v>#REF!</v>
      </c>
      <c r="L391" t="str">
        <f t="shared" si="11"/>
        <v>主线独角虫关卡掉落</v>
      </c>
    </row>
    <row r="392" spans="1:12">
      <c r="A392" s="17" t="s">
        <v>360</v>
      </c>
      <c r="B392" t="s">
        <v>591</v>
      </c>
      <c r="C392" t="e">
        <f>VLOOKUP(A281:A392,[2]工作表1!$B$2:$B$252:'[2]工作表1'!$C$2:$C$252,2,0)</f>
        <v>#REF!</v>
      </c>
      <c r="D392" t="str">
        <f t="shared" si="10"/>
        <v>菊石兽碎片</v>
      </c>
      <c r="G392" t="s">
        <v>345</v>
      </c>
      <c r="H392" t="s">
        <v>594</v>
      </c>
      <c r="I392" t="e">
        <f>VLOOKUP(G392:G491,[5]Sheet1!$B$6:$B$10544:'[5]Sheet1'!$I$6:$I$10544,8,0)</f>
        <v>#REF!</v>
      </c>
      <c r="J392">
        <v>13002</v>
      </c>
      <c r="K392" t="e">
        <f>VLOOKUP(J392:J491,[2]工作表1!$A$2:$A$252:'[2]工作表1'!$C$2:$C$252,3,0)</f>
        <v>#REF!</v>
      </c>
      <c r="L392" t="str">
        <f t="shared" si="11"/>
        <v>主线小锯鳄 关卡掉落</v>
      </c>
    </row>
    <row r="393" spans="1:12">
      <c r="A393" s="17" t="s">
        <v>348</v>
      </c>
      <c r="B393" t="s">
        <v>590</v>
      </c>
      <c r="C393" t="e">
        <f>VLOOKUP(A282:A393,[2]工作表1!$B$2:$B$252:'[2]工作表1'!$C$2:$C$252,2,0)</f>
        <v>#REF!</v>
      </c>
      <c r="D393" t="str">
        <f t="shared" si="10"/>
        <v>凯西碎片</v>
      </c>
      <c r="G393" t="s">
        <v>327</v>
      </c>
      <c r="H393" t="s">
        <v>655</v>
      </c>
      <c r="I393" t="e">
        <f>VLOOKUP(G393:G492,[5]Sheet1!$B$6:$B$10544:'[5]Sheet1'!$I$6:$I$10544,8,0)</f>
        <v>#REF!</v>
      </c>
      <c r="J393">
        <v>13007</v>
      </c>
      <c r="K393" t="e">
        <f>VLOOKUP(J393:J492,[2]工作表1!$A$2:$A$252:'[2]工作表1'!$C$2:$C$252,3,0)</f>
        <v>#REF!</v>
      </c>
      <c r="L393" t="str">
        <f t="shared" si="11"/>
        <v>主线烈雀关卡掉落</v>
      </c>
    </row>
    <row r="394" spans="1:12">
      <c r="A394" s="17" t="s">
        <v>388</v>
      </c>
      <c r="B394" t="s">
        <v>649</v>
      </c>
      <c r="C394" t="e">
        <f>VLOOKUP(A283:A394,[2]工作表1!$B$2:$B$252:'[2]工作表1'!$C$2:$C$252,2,0)</f>
        <v>#REF!</v>
      </c>
      <c r="D394" t="str">
        <f t="shared" si="10"/>
        <v>地鼠碎片</v>
      </c>
      <c r="G394" t="s">
        <v>325</v>
      </c>
      <c r="H394" t="s">
        <v>752</v>
      </c>
      <c r="I394" t="e">
        <f>VLOOKUP(G394:G493,[5]Sheet1!$B$6:$B$10544:'[5]Sheet1'!$I$6:$I$10544,8,0)</f>
        <v>#REF!</v>
      </c>
      <c r="J394">
        <v>12009</v>
      </c>
      <c r="K394" t="e">
        <f>VLOOKUP(J394:J493,[2]工作表1!$A$2:$A$252:'[2]工作表1'!$C$2:$C$252,3,0)</f>
        <v>#REF!</v>
      </c>
      <c r="L394" t="str">
        <f t="shared" si="11"/>
        <v>主线菊草叶关卡掉落</v>
      </c>
    </row>
    <row r="395" spans="1:12">
      <c r="A395" s="17" t="s">
        <v>330</v>
      </c>
      <c r="B395" t="s">
        <v>586</v>
      </c>
      <c r="C395" t="e">
        <f>VLOOKUP(A284:A395,[2]工作表1!$B$2:$B$252:'[2]工作表1'!$C$2:$C$252,2,0)</f>
        <v>#REF!</v>
      </c>
      <c r="D395" t="str">
        <f t="shared" si="10"/>
        <v>火球鼠碎片</v>
      </c>
      <c r="G395" t="s">
        <v>958</v>
      </c>
      <c r="H395" t="s">
        <v>980</v>
      </c>
      <c r="I395" t="e">
        <f>VLOOKUP(G395:G494,[5]Sheet1!$B$6:$B$10544:'[5]Sheet1'!$I$6:$I$10544,8,0)</f>
        <v>#REF!</v>
      </c>
      <c r="J395">
        <v>13034</v>
      </c>
      <c r="K395" t="e">
        <f>VLOOKUP(J395:J494,[2]工作表1!$A$2:$A$252:'[2]工作表1'!$C$2:$C$252,3,0)</f>
        <v>#REF!</v>
      </c>
      <c r="L395" t="str">
        <f t="shared" si="11"/>
        <v>主线百变怪关卡掉落</v>
      </c>
    </row>
    <row r="396" spans="1:12">
      <c r="A396" s="17" t="s">
        <v>352</v>
      </c>
      <c r="B396" t="s">
        <v>705</v>
      </c>
      <c r="C396" t="e">
        <f>VLOOKUP(A285:A396,[2]工作表1!$B$2:$B$252:'[2]工作表1'!$C$2:$C$252,2,0)</f>
        <v>#REF!</v>
      </c>
      <c r="D396" t="str">
        <f t="shared" si="10"/>
        <v>熊宝宝碎片</v>
      </c>
      <c r="G396" t="s">
        <v>959</v>
      </c>
      <c r="H396" t="s">
        <v>994</v>
      </c>
      <c r="I396" t="e">
        <f>VLOOKUP(G396:G495,[5]Sheet1!$B$6:$B$10544:'[5]Sheet1'!$I$6:$I$10544,8,0)</f>
        <v>#REF!</v>
      </c>
      <c r="J396">
        <v>13021</v>
      </c>
      <c r="K396" t="e">
        <f>VLOOKUP(J396:J495,[2]工作表1!$A$2:$A$252:'[2]工作表1'!$C$2:$C$252,3,0)</f>
        <v>#REF!</v>
      </c>
      <c r="L396" t="str">
        <f t="shared" si="11"/>
        <v>主线贵妇猫关卡掉落</v>
      </c>
    </row>
    <row r="397" spans="1:12">
      <c r="A397" s="17" t="s">
        <v>340</v>
      </c>
      <c r="B397" t="s">
        <v>648</v>
      </c>
      <c r="C397" t="e">
        <f>VLOOKUP(A286:A397,[2]工作表1!$B$2:$B$252:'[2]工作表1'!$C$2:$C$252,2,0)</f>
        <v>#REF!</v>
      </c>
      <c r="D397" t="str">
        <f t="shared" si="10"/>
        <v>鬼斯碎片</v>
      </c>
      <c r="G397" t="s">
        <v>960</v>
      </c>
      <c r="H397" t="s">
        <v>699</v>
      </c>
      <c r="I397" t="e">
        <f>VLOOKUP(G397:G496,[5]Sheet1!$B$6:$B$10544:'[5]Sheet1'!$I$6:$I$10544,8,0)</f>
        <v>#REF!</v>
      </c>
      <c r="J397">
        <v>12031</v>
      </c>
      <c r="K397" t="e">
        <f>VLOOKUP(J397:J496,[2]工作表1!$A$2:$A$252:'[2]工作表1'!$C$2:$C$252,3,0)</f>
        <v>#REF!</v>
      </c>
      <c r="L397" t="str">
        <f t="shared" si="11"/>
        <v>主线千针豚关卡掉落</v>
      </c>
    </row>
    <row r="398" spans="1:12">
      <c r="A398" s="17" t="s">
        <v>376</v>
      </c>
      <c r="B398" t="s">
        <v>741</v>
      </c>
      <c r="C398" t="e">
        <f>VLOOKUP(A287:A398,[2]工作表1!$B$2:$B$252:'[2]工作表1'!$C$2:$C$252,2,0)</f>
        <v>#REF!</v>
      </c>
      <c r="D398" t="str">
        <f t="shared" si="10"/>
        <v>迷唇姐碎片</v>
      </c>
      <c r="G398" t="s">
        <v>322</v>
      </c>
      <c r="H398" t="s">
        <v>656</v>
      </c>
      <c r="I398" t="e">
        <f>VLOOKUP(G398:G497,[5]Sheet1!$B$6:$B$10544:'[5]Sheet1'!$I$6:$I$10544,8,0)</f>
        <v>#REF!</v>
      </c>
      <c r="J398">
        <v>11002</v>
      </c>
      <c r="K398" t="e">
        <f>VLOOKUP(J398:J497,[2]工作表1!$A$2:$A$252:'[2]工作表1'!$C$2:$C$252,3,0)</f>
        <v>#REF!</v>
      </c>
      <c r="L398" t="str">
        <f t="shared" si="11"/>
        <v>主线六尾关卡掉落</v>
      </c>
    </row>
    <row r="399" spans="1:12">
      <c r="A399" s="17" t="s">
        <v>332</v>
      </c>
      <c r="B399" t="s">
        <v>643</v>
      </c>
      <c r="C399" t="e">
        <f>VLOOKUP(A288:A399,[2]工作表1!$B$2:$B$252:'[2]工作表1'!$C$2:$C$252,2,0)</f>
        <v>#REF!</v>
      </c>
      <c r="D399" t="str">
        <f t="shared" si="10"/>
        <v>小拳石碎片</v>
      </c>
      <c r="G399" t="s">
        <v>366</v>
      </c>
      <c r="H399" t="s">
        <v>704</v>
      </c>
      <c r="I399" t="e">
        <f>VLOOKUP(G399:G498,[5]Sheet1!$B$6:$B$10544:'[5]Sheet1'!$I$6:$I$10544,8,0)</f>
        <v>#REF!</v>
      </c>
      <c r="J399">
        <v>11008</v>
      </c>
      <c r="K399" t="e">
        <f>VLOOKUP(J399:J498,[2]工作表1!$A$2:$A$252:'[2]工作表1'!$C$2:$C$252,3,0)</f>
        <v>#REF!</v>
      </c>
      <c r="L399" t="str">
        <f t="shared" si="11"/>
        <v>主线壶壶关卡掉落</v>
      </c>
    </row>
    <row r="400" spans="1:12">
      <c r="A400" s="17" t="s">
        <v>354</v>
      </c>
      <c r="B400" t="s">
        <v>715</v>
      </c>
      <c r="C400" t="e">
        <f>VLOOKUP(A289:A400,[2]工作表1!$B$2:$B$252:'[2]工作表1'!$C$2:$C$252,2,0)</f>
        <v>#REF!</v>
      </c>
      <c r="D400" t="str">
        <f t="shared" si="10"/>
        <v>腕力碎片</v>
      </c>
      <c r="G400" t="s">
        <v>961</v>
      </c>
      <c r="H400" t="s">
        <v>985</v>
      </c>
      <c r="I400" t="e">
        <f>VLOOKUP(G400:G499,[5]Sheet1!$B$6:$B$10544:'[5]Sheet1'!$I$6:$I$10544,8,0)</f>
        <v>#REF!</v>
      </c>
      <c r="J400">
        <v>13038</v>
      </c>
      <c r="K400" t="e">
        <f>VLOOKUP(J400:J499,[2]工作表1!$A$2:$A$252:'[2]工作表1'!$C$2:$C$252,3,0)</f>
        <v>#REF!</v>
      </c>
      <c r="L400" t="str">
        <f t="shared" si="11"/>
        <v>主线雨翅蝶关卡掉落</v>
      </c>
    </row>
    <row r="401" spans="1:12">
      <c r="A401" s="17" t="s">
        <v>342</v>
      </c>
      <c r="B401" t="s">
        <v>653</v>
      </c>
      <c r="C401" t="e">
        <f>VLOOKUP(A290:A401,[2]工作表1!$B$2:$B$252:'[2]工作表1'!$C$2:$C$252,2,0)</f>
        <v>#REF!</v>
      </c>
      <c r="D401" t="str">
        <f t="shared" si="10"/>
        <v>走路草碎片</v>
      </c>
      <c r="G401" t="s">
        <v>345</v>
      </c>
      <c r="H401" t="s">
        <v>594</v>
      </c>
      <c r="I401" t="e">
        <f>VLOOKUP(G401:G500,[5]Sheet1!$B$6:$B$10544:'[5]Sheet1'!$I$6:$I$10544,8,0)</f>
        <v>#REF!</v>
      </c>
      <c r="J401">
        <v>13002</v>
      </c>
      <c r="K401" t="e">
        <f>VLOOKUP(J401:J500,[2]工作表1!$A$2:$A$252:'[2]工作表1'!$C$2:$C$252,3,0)</f>
        <v>#REF!</v>
      </c>
      <c r="L401" t="str">
        <f t="shared" si="11"/>
        <v>主线小锯鳄 关卡掉落</v>
      </c>
    </row>
    <row r="402" spans="1:12">
      <c r="A402" s="17" t="s">
        <v>381</v>
      </c>
      <c r="B402" t="s">
        <v>706</v>
      </c>
      <c r="C402" t="e">
        <f>VLOOKUP(A291:A402,[2]工作表1!$B$2:$B$252:'[2]工作表1'!$C$2:$C$252,2,0)</f>
        <v>#REF!</v>
      </c>
      <c r="D402" t="str">
        <f t="shared" si="10"/>
        <v>飞天螳螂碎片</v>
      </c>
      <c r="G402" t="s">
        <v>334</v>
      </c>
      <c r="H402" t="s">
        <v>725</v>
      </c>
      <c r="I402" t="e">
        <f>VLOOKUP(G402:G501,[5]Sheet1!$B$6:$B$10544:'[5]Sheet1'!$I$6:$I$10544,8,0)</f>
        <v>#REF!</v>
      </c>
      <c r="J402">
        <v>13010</v>
      </c>
      <c r="K402" t="e">
        <f>VLOOKUP(J402:J501,[2]工作表1!$A$2:$A$252:'[2]工作表1'!$C$2:$C$252,3,0)</f>
        <v>#REF!</v>
      </c>
      <c r="L402" t="str">
        <f t="shared" si="11"/>
        <v>主线尖牙鱼关卡掉落</v>
      </c>
    </row>
    <row r="403" spans="1:12">
      <c r="A403" s="17" t="s">
        <v>335</v>
      </c>
      <c r="B403" t="s">
        <v>729</v>
      </c>
      <c r="C403" t="e">
        <f>VLOOKUP(A292:A403,[2]工作表1!$B$2:$B$252:'[2]工作表1'!$C$2:$C$252,2,0)</f>
        <v>#REF!</v>
      </c>
      <c r="D403" t="str">
        <f t="shared" si="10"/>
        <v>咩利羊碎片</v>
      </c>
      <c r="G403" t="s">
        <v>373</v>
      </c>
      <c r="H403" t="s">
        <v>731</v>
      </c>
      <c r="I403" t="e">
        <f>VLOOKUP(G403:G502,[5]Sheet1!$B$6:$B$10544:'[5]Sheet1'!$I$6:$I$10544,8,0)</f>
        <v>#REF!</v>
      </c>
      <c r="J403">
        <v>13016</v>
      </c>
      <c r="K403" t="e">
        <f>VLOOKUP(J403:J502,[2]工作表1!$A$2:$A$252:'[2]工作表1'!$C$2:$C$252,3,0)</f>
        <v>#REF!</v>
      </c>
      <c r="L403" t="str">
        <f t="shared" si="11"/>
        <v>主线大岩蛇关卡掉落</v>
      </c>
    </row>
    <row r="404" spans="1:12">
      <c r="A404" s="17" t="s">
        <v>359</v>
      </c>
      <c r="B404" t="s">
        <v>654</v>
      </c>
      <c r="C404" t="e">
        <f>VLOOKUP(A293:A404,[2]工作表1!$B$2:$B$252:'[2]工作表1'!$C$2:$C$252,2,0)</f>
        <v>#REF!</v>
      </c>
      <c r="D404" t="str">
        <f t="shared" si="10"/>
        <v>杰尼龟碎片</v>
      </c>
      <c r="G404" t="s">
        <v>957</v>
      </c>
      <c r="H404" t="s">
        <v>624</v>
      </c>
      <c r="I404" t="e">
        <f>VLOOKUP(G404:G503,[5]Sheet1!$B$6:$B$10544:'[5]Sheet1'!$I$6:$I$10544,8,0)</f>
        <v>#REF!</v>
      </c>
      <c r="J404">
        <v>12044</v>
      </c>
      <c r="K404" t="e">
        <f>VLOOKUP(J404:J503,[2]工作表1!$A$2:$A$252:'[2]工作表1'!$C$2:$C$252,3,0)</f>
        <v>#REF!</v>
      </c>
      <c r="L404" t="str">
        <f t="shared" si="11"/>
        <v>主线独角虫关卡掉落</v>
      </c>
    </row>
    <row r="405" spans="1:12">
      <c r="A405" s="17" t="s">
        <v>347</v>
      </c>
      <c r="B405" t="s">
        <v>641</v>
      </c>
      <c r="C405" t="e">
        <f>VLOOKUP(A294:A405,[2]工作表1!$B$2:$B$252:'[2]工作表1'!$C$2:$C$252,2,0)</f>
        <v>#REF!</v>
      </c>
      <c r="D405" t="str">
        <f t="shared" si="10"/>
        <v>大钢蛇碎片</v>
      </c>
      <c r="G405" t="s">
        <v>356</v>
      </c>
      <c r="H405" t="s">
        <v>598</v>
      </c>
      <c r="I405" t="e">
        <f>VLOOKUP(G405:G504,[5]Sheet1!$B$6:$B$10544:'[5]Sheet1'!$I$6:$I$10544,8,0)</f>
        <v>#REF!</v>
      </c>
      <c r="J405">
        <v>12016</v>
      </c>
      <c r="K405" t="e">
        <f>VLOOKUP(J405:J504,[2]工作表1!$A$2:$A$252:'[2]工作表1'!$C$2:$C$252,3,0)</f>
        <v>#REF!</v>
      </c>
      <c r="L405" t="str">
        <f t="shared" si="11"/>
        <v>主线波波海象关卡掉落</v>
      </c>
    </row>
    <row r="406" spans="1:12">
      <c r="A406" s="17" t="s">
        <v>369</v>
      </c>
      <c r="B406" t="s">
        <v>711</v>
      </c>
      <c r="C406" t="e">
        <f>VLOOKUP(A295:A406,[2]工作表1!$B$2:$B$252:'[2]工作表1'!$C$2:$C$252,2,0)</f>
        <v>#REF!</v>
      </c>
      <c r="D406" t="str">
        <f t="shared" si="10"/>
        <v>信使鸡碎片</v>
      </c>
      <c r="G406" t="s">
        <v>322</v>
      </c>
      <c r="H406" t="s">
        <v>656</v>
      </c>
      <c r="I406" t="e">
        <f>VLOOKUP(G406:G505,[5]Sheet1!$B$6:$B$10544:'[5]Sheet1'!$I$6:$I$10544,8,0)</f>
        <v>#REF!</v>
      </c>
      <c r="J406">
        <v>11002</v>
      </c>
      <c r="K406" t="e">
        <f>VLOOKUP(J406:J505,[2]工作表1!$A$2:$A$252:'[2]工作表1'!$C$2:$C$252,3,0)</f>
        <v>#REF!</v>
      </c>
      <c r="L406" t="str">
        <f t="shared" si="11"/>
        <v>主线六尾关卡掉落</v>
      </c>
    </row>
    <row r="407" spans="1:12">
      <c r="A407" s="17" t="s">
        <v>337</v>
      </c>
      <c r="B407" t="s">
        <v>742</v>
      </c>
      <c r="C407" t="e">
        <f>VLOOKUP(A296:A407,[2]工作表1!$B$2:$B$252:'[2]工作表1'!$C$2:$C$252,2,0)</f>
        <v>#REF!</v>
      </c>
      <c r="D407" t="str">
        <f t="shared" si="10"/>
        <v>绿毛虫碎片</v>
      </c>
      <c r="G407" t="s">
        <v>344</v>
      </c>
      <c r="H407" t="s">
        <v>597</v>
      </c>
      <c r="I407" t="e">
        <f>VLOOKUP(G407:G506,[5]Sheet1!$B$6:$B$10544:'[5]Sheet1'!$I$6:$I$10544,8,0)</f>
        <v>#REF!</v>
      </c>
      <c r="J407">
        <v>12010</v>
      </c>
      <c r="K407" t="e">
        <f>VLOOKUP(J407:J506,[2]工作表1!$A$2:$A$252:'[2]工作表1'!$C$2:$C$252,3,0)</f>
        <v>#REF!</v>
      </c>
      <c r="L407" t="str">
        <f t="shared" si="11"/>
        <v>主线锷月古花关卡掉落</v>
      </c>
    </row>
    <row r="408" spans="1:12">
      <c r="A408" s="17" t="s">
        <v>361</v>
      </c>
      <c r="B408" t="s">
        <v>736</v>
      </c>
      <c r="C408" t="e">
        <f>VLOOKUP(A297:A408,[2]工作表1!$B$2:$B$252:'[2]工作表1'!$C$2:$C$252,2,0)</f>
        <v>#REF!</v>
      </c>
      <c r="D408" t="str">
        <f t="shared" si="10"/>
        <v>凯利阿碎片</v>
      </c>
      <c r="G408" t="s">
        <v>962</v>
      </c>
      <c r="H408" t="s">
        <v>965</v>
      </c>
      <c r="I408" t="e">
        <f>VLOOKUP(G408:G507,[5]Sheet1!$B$6:$B$10544:'[5]Sheet1'!$I$6:$I$10544,8,0)</f>
        <v>#REF!</v>
      </c>
      <c r="J408">
        <v>12026</v>
      </c>
      <c r="K408" t="e">
        <f>VLOOKUP(J408:J507,[2]工作表1!$A$2:$A$252:'[2]工作表1'!$C$2:$C$252,3,0)</f>
        <v>#REF!</v>
      </c>
      <c r="L408" t="str">
        <f t="shared" si="11"/>
        <v>主线岩神柱关卡掉落</v>
      </c>
    </row>
    <row r="409" spans="1:12">
      <c r="A409" s="17" t="s">
        <v>349</v>
      </c>
      <c r="B409" t="s">
        <v>631</v>
      </c>
      <c r="C409" t="e">
        <f>VLOOKUP(A298:A409,[2]工作表1!$B$2:$B$252:'[2]工作表1'!$C$2:$C$252,2,0)</f>
        <v>#REF!</v>
      </c>
      <c r="D409" t="str">
        <f t="shared" si="10"/>
        <v>小火龙碎片</v>
      </c>
      <c r="G409" t="s">
        <v>963</v>
      </c>
      <c r="H409" t="s">
        <v>994</v>
      </c>
      <c r="I409" t="e">
        <f>VLOOKUP(G409:G508,[5]Sheet1!$B$6:$B$10544:'[5]Sheet1'!$I$6:$I$10544,8,0)</f>
        <v>#REF!</v>
      </c>
      <c r="J409">
        <v>13021</v>
      </c>
      <c r="K409" t="e">
        <f>VLOOKUP(J409:J508,[2]工作表1!$A$2:$A$252:'[2]工作表1'!$C$2:$C$252,3,0)</f>
        <v>#REF!</v>
      </c>
      <c r="L409" t="str">
        <f t="shared" si="11"/>
        <v>主线贵妇猫关卡掉落</v>
      </c>
    </row>
    <row r="410" spans="1:12">
      <c r="A410" s="17" t="s">
        <v>383</v>
      </c>
      <c r="B410" t="s">
        <v>724</v>
      </c>
      <c r="C410" t="e">
        <f>VLOOKUP(A299:A410,[2]工作表1!$B$2:$B$252:'[2]工作表1'!$C$2:$C$252,2,0)</f>
        <v>#REF!</v>
      </c>
      <c r="D410" t="str">
        <f t="shared" si="10"/>
        <v>碧云龙碎片</v>
      </c>
      <c r="G410" t="s">
        <v>394</v>
      </c>
      <c r="H410" t="s">
        <v>644</v>
      </c>
      <c r="I410" t="e">
        <f>VLOOKUP(G410:G509,[5]Sheet1!$B$6:$B$10544:'[5]Sheet1'!$I$6:$I$10544,8,0)</f>
        <v>#REF!</v>
      </c>
      <c r="J410">
        <v>11010</v>
      </c>
      <c r="K410" t="e">
        <f>VLOOKUP(J410:J509,[2]工作表1!$A$2:$A$252:'[2]工作表1'!$C$2:$C$252,3,0)</f>
        <v>#REF!</v>
      </c>
      <c r="L410" t="str">
        <f t="shared" si="11"/>
        <v>主线沙瓦郎关卡掉落</v>
      </c>
    </row>
    <row r="411" spans="1:12">
      <c r="A411" s="17" t="s">
        <v>363</v>
      </c>
      <c r="B411" t="s">
        <v>707</v>
      </c>
      <c r="C411" t="e">
        <f>VLOOKUP(A300:A411,[2]工作表1!$B$2:$B$252:'[2]工作表1'!$C$2:$C$252,2,0)</f>
        <v>#REF!</v>
      </c>
      <c r="D411" t="str">
        <f t="shared" si="10"/>
        <v>可拉可拉碎片</v>
      </c>
      <c r="G411" t="s">
        <v>950</v>
      </c>
      <c r="H411" t="s">
        <v>989</v>
      </c>
      <c r="I411" t="e">
        <f>VLOOKUP(G411:G510,[5]Sheet1!$B$6:$B$10544:'[5]Sheet1'!$I$6:$I$10544,8,0)</f>
        <v>#REF!</v>
      </c>
      <c r="J411">
        <v>11028</v>
      </c>
      <c r="K411" t="e">
        <f>VLOOKUP(J411:J510,[2]工作表1!$A$2:$A$252:'[2]工作表1'!$C$2:$C$252,3,0)</f>
        <v>#REF!</v>
      </c>
      <c r="L411" t="str">
        <f t="shared" si="11"/>
        <v>主线宝石鬼关卡掉落</v>
      </c>
    </row>
    <row r="412" spans="1:12">
      <c r="A412" s="17" t="s">
        <v>353</v>
      </c>
      <c r="B412" t="s">
        <v>587</v>
      </c>
      <c r="C412" t="e">
        <f>VLOOKUP(A301:A412,[2]工作表1!$B$2:$B$252:'[2]工作表1'!$C$2:$C$252,2,0)</f>
        <v>#REF!</v>
      </c>
      <c r="D412" t="str">
        <f t="shared" si="10"/>
        <v>未知图腾碎片</v>
      </c>
      <c r="G412" t="s">
        <v>814</v>
      </c>
      <c r="H412" t="s">
        <v>995</v>
      </c>
      <c r="I412" t="e">
        <f>VLOOKUP(G412:G511,[5]Sheet1!$B$6:$B$10544:'[5]Sheet1'!$I$6:$I$10544,8,0)</f>
        <v>#REF!</v>
      </c>
      <c r="J412">
        <v>13020</v>
      </c>
      <c r="K412" t="e">
        <f>VLOOKUP(J412:J511,[2]工作表1!$A$2:$A$252:'[2]工作表1'!$C$2:$C$252,3,0)</f>
        <v>#REF!</v>
      </c>
      <c r="L412" t="str">
        <f t="shared" si="11"/>
        <v>主线大舌头关卡掉落</v>
      </c>
    </row>
    <row r="413" spans="1:12">
      <c r="A413" s="17" t="s">
        <v>341</v>
      </c>
      <c r="B413" t="s">
        <v>585</v>
      </c>
      <c r="C413" t="e">
        <f>VLOOKUP(A302:A413,[2]工作表1!$B$2:$B$252:'[2]工作表1'!$C$2:$C$252,2,0)</f>
        <v>#REF!</v>
      </c>
      <c r="D413" t="str">
        <f t="shared" si="10"/>
        <v>波波碎片</v>
      </c>
      <c r="G413" t="s">
        <v>392</v>
      </c>
      <c r="H413" t="s">
        <v>730</v>
      </c>
      <c r="I413" t="e">
        <f>VLOOKUP(G413:G512,[5]Sheet1!$B$6:$B$10544:'[5]Sheet1'!$I$6:$I$10544,8,0)</f>
        <v>#REF!</v>
      </c>
      <c r="J413">
        <v>13015</v>
      </c>
      <c r="K413" t="e">
        <f>VLOOKUP(J413:J512,[2]工作表1!$A$2:$A$252:'[2]工作表1'!$C$2:$C$252,3,0)</f>
        <v>#REF!</v>
      </c>
      <c r="L413" t="str">
        <f t="shared" si="11"/>
        <v>主线袋龙关卡掉落</v>
      </c>
    </row>
    <row r="414" spans="1:12">
      <c r="A414" s="17" t="s">
        <v>371</v>
      </c>
      <c r="B414" t="s">
        <v>723</v>
      </c>
      <c r="C414" t="e">
        <f>VLOOKUP(A303:A414,[2]工作表1!$B$2:$B$252:'[2]工作表1'!$C$2:$C$252,2,0)</f>
        <v>#REF!</v>
      </c>
      <c r="D414" t="str">
        <f t="shared" si="10"/>
        <v>合金蟹碎片</v>
      </c>
      <c r="G414" t="s">
        <v>391</v>
      </c>
      <c r="H414" t="s">
        <v>634</v>
      </c>
      <c r="I414" t="e">
        <f>VLOOKUP(G414:G513,[5]Sheet1!$B$6:$B$10544:'[5]Sheet1'!$I$6:$I$10544,8,0)</f>
        <v>#REF!</v>
      </c>
      <c r="J414">
        <v>13011</v>
      </c>
      <c r="K414" t="e">
        <f>VLOOKUP(J414:J513,[2]工作表1!$A$2:$A$252:'[2]工作表1'!$C$2:$C$252,3,0)</f>
        <v>#REF!</v>
      </c>
      <c r="L414" t="str">
        <f t="shared" si="11"/>
        <v>主线铁甲贝关卡掉落</v>
      </c>
    </row>
    <row r="415" spans="1:12">
      <c r="A415" s="17" t="s">
        <v>338</v>
      </c>
      <c r="B415" t="s">
        <v>714</v>
      </c>
      <c r="C415" t="e">
        <f>VLOOKUP(A304:A415,[2]工作表1!$B$2:$B$252:'[2]工作表1'!$C$2:$C$252,2,0)</f>
        <v>#REF!</v>
      </c>
      <c r="D415" t="str">
        <f t="shared" si="10"/>
        <v>宝宝丁碎片</v>
      </c>
      <c r="G415" t="s">
        <v>385</v>
      </c>
      <c r="H415" t="s">
        <v>732</v>
      </c>
      <c r="I415" t="e">
        <f>VLOOKUP(G415:G514,[5]Sheet1!$B$6:$B$10544:'[5]Sheet1'!$I$6:$I$10544,8,0)</f>
        <v>#REF!</v>
      </c>
      <c r="J415">
        <v>13017</v>
      </c>
      <c r="K415" t="e">
        <f>VLOOKUP(J415:J514,[2]工作表1!$A$2:$A$252:'[2]工作表1'!$C$2:$C$252,3,0)</f>
        <v>#REF!</v>
      </c>
      <c r="L415" t="str">
        <f t="shared" si="11"/>
        <v>主线素利普关卡掉落</v>
      </c>
    </row>
    <row r="416" spans="1:12">
      <c r="A416" s="17" t="s">
        <v>356</v>
      </c>
      <c r="B416" t="s">
        <v>598</v>
      </c>
      <c r="C416" t="e">
        <f>VLOOKUP(A305:A416,[2]工作表1!$B$2:$B$252:'[2]工作表1'!$C$2:$C$252,2,0)</f>
        <v>#REF!</v>
      </c>
      <c r="D416" t="str">
        <f t="shared" si="10"/>
        <v>波波海象碎片</v>
      </c>
    </row>
    <row r="417" spans="1:16">
      <c r="A417" s="17" t="s">
        <v>344</v>
      </c>
      <c r="B417" t="s">
        <v>597</v>
      </c>
      <c r="C417" t="e">
        <f>VLOOKUP(A306:A417,[2]工作表1!$B$2:$B$252:'[2]工作表1'!$C$2:$C$252,2,0)</f>
        <v>#REF!</v>
      </c>
      <c r="D417" t="str">
        <f t="shared" ref="D417:D480" si="12">B417&amp;"碎片"</f>
        <v>锷月古花碎片</v>
      </c>
    </row>
    <row r="418" spans="1:16">
      <c r="A418" s="17" t="s">
        <v>385</v>
      </c>
      <c r="B418" t="s">
        <v>732</v>
      </c>
      <c r="C418" t="e">
        <f>VLOOKUP(A307:A418,[2]工作表1!$B$2:$B$252:'[2]工作表1'!$C$2:$C$252,2,0)</f>
        <v>#REF!</v>
      </c>
      <c r="D418" t="str">
        <f t="shared" si="12"/>
        <v>素利普碎片</v>
      </c>
      <c r="G418" s="18" t="s">
        <v>181</v>
      </c>
      <c r="H418" t="e">
        <f>VLOOKUP(G418:G617,'[6]14.觉醒awaken'!$C$3:$C$62:'[6]14.觉醒awaken'!$F$3:$F$62,4,0)</f>
        <v>#REF!</v>
      </c>
      <c r="J418" t="s">
        <v>1044</v>
      </c>
      <c r="K418" t="e">
        <f>VLOOKUP(J418:J617,[5]Sheet1!$B$6:$B$10544:'[5]Sheet1'!$I$6:$I$10544,8,0)</f>
        <v>#REF!</v>
      </c>
      <c r="L418" t="e">
        <f>VLOOKUP(K418:K617,[2]工作表1!$A$2:$A$156:'[2]工作表1'!$C$2:$C$252,3,0)</f>
        <v>#REF!</v>
      </c>
      <c r="N418" t="s">
        <v>958</v>
      </c>
      <c r="O418" t="e">
        <f>VLOOKUP(N418:N679,[5]Sheet1!$B$6:$B$10544:'[5]Sheet1'!$I$6:$I$10544,8,0)</f>
        <v>#REF!</v>
      </c>
      <c r="P418" t="e">
        <f>VLOOKUP(O418:O679,[2]工作表1!$A$2:$A$252:'[2]工作表1'!$C$2:$C$252,3,0)</f>
        <v>#REF!</v>
      </c>
    </row>
    <row r="419" spans="1:16">
      <c r="A419" s="17" t="s">
        <v>364</v>
      </c>
      <c r="B419" t="s">
        <v>728</v>
      </c>
      <c r="C419" t="e">
        <f>VLOOKUP(A308:A419,[2]工作表1!$B$2:$B$252:'[2]工作表1'!$C$2:$C$252,2,0)</f>
        <v>#REF!</v>
      </c>
      <c r="D419" t="str">
        <f t="shared" si="12"/>
        <v>弹簧猪碎片</v>
      </c>
      <c r="G419" s="18" t="s">
        <v>181</v>
      </c>
      <c r="H419" t="e">
        <f>VLOOKUP(G419:G618,'[6]14.觉醒awaken'!$C$3:$C$62:'[6]14.觉醒awaken'!$F$3:$F$62,4,0)</f>
        <v>#REF!</v>
      </c>
      <c r="J419" t="s">
        <v>813</v>
      </c>
      <c r="K419" t="e">
        <f>VLOOKUP(J419:J618,[5]Sheet1!$B$6:$B$10544:'[5]Sheet1'!$I$6:$I$10544,8,0)</f>
        <v>#REF!</v>
      </c>
      <c r="L419" t="e">
        <f>VLOOKUP(K419:K618,[2]工作表1!$A$2:$A$156:'[2]工作表1'!$C$2:$C$252,3,0)</f>
        <v>#REF!</v>
      </c>
      <c r="N419" t="s">
        <v>385</v>
      </c>
      <c r="O419" t="e">
        <f>VLOOKUP(N419:N680,[5]Sheet1!$B$6:$B$10544:'[5]Sheet1'!$I$6:$I$10544,8,0)</f>
        <v>#REF!</v>
      </c>
      <c r="P419" t="e">
        <f>VLOOKUP(O419:O680,[2]工作表1!$A$2:$A$252:'[2]工作表1'!$C$2:$C$252,3,0)</f>
        <v>#REF!</v>
      </c>
    </row>
    <row r="420" spans="1:16">
      <c r="A420" s="17" t="s">
        <v>358</v>
      </c>
      <c r="B420" t="s">
        <v>593</v>
      </c>
      <c r="C420" t="e">
        <f>VLOOKUP(A309:A420,[2]工作表1!$B$2:$B$252:'[2]工作表1'!$C$2:$C$252,2,0)</f>
        <v>#REF!</v>
      </c>
      <c r="D420" t="str">
        <f t="shared" si="12"/>
        <v>迷你龙碎片</v>
      </c>
      <c r="G420" s="18" t="s">
        <v>181</v>
      </c>
      <c r="H420" t="e">
        <f>VLOOKUP(G420:G619,'[6]14.觉醒awaken'!$C$3:$C$62:'[6]14.觉醒awaken'!$F$3:$F$62,4,0)</f>
        <v>#REF!</v>
      </c>
      <c r="J420" t="s">
        <v>812</v>
      </c>
      <c r="K420" t="e">
        <f>VLOOKUP(J420:J619,[5]Sheet1!$B$6:$B$10544:'[5]Sheet1'!$I$6:$I$10544,8,0)</f>
        <v>#REF!</v>
      </c>
      <c r="L420" t="e">
        <f>VLOOKUP(K420:K619,[2]工作表1!$A$2:$A$156:'[2]工作表1'!$C$2:$C$252,3,0)</f>
        <v>#REF!</v>
      </c>
      <c r="N420" t="s">
        <v>386</v>
      </c>
      <c r="O420" t="e">
        <f>VLOOKUP(N420:N681,[5]Sheet1!$B$6:$B$10544:'[5]Sheet1'!$I$6:$I$10544,8,0)</f>
        <v>#REF!</v>
      </c>
      <c r="P420" t="e">
        <f>VLOOKUP(O420:O681,[2]工作表1!$A$2:$A$252:'[2]工作表1'!$C$2:$C$252,3,0)</f>
        <v>#REF!</v>
      </c>
    </row>
    <row r="421" spans="1:16">
      <c r="A421" s="17" t="s">
        <v>346</v>
      </c>
      <c r="B421" t="s">
        <v>592</v>
      </c>
      <c r="C421" t="e">
        <f>VLOOKUP(A310:A421,[2]工作表1!$B$2:$B$252:'[2]工作表1'!$C$2:$C$252,2,0)</f>
        <v>#REF!</v>
      </c>
      <c r="D421" t="str">
        <f t="shared" si="12"/>
        <v>露莉莉碎片</v>
      </c>
      <c r="G421" s="18" t="s">
        <v>181</v>
      </c>
      <c r="H421" t="e">
        <f>VLOOKUP(G421:G620,'[6]14.觉醒awaken'!$C$3:$C$62:'[6]14.觉醒awaken'!$F$3:$F$62,4,0)</f>
        <v>#REF!</v>
      </c>
      <c r="J421" t="s">
        <v>795</v>
      </c>
      <c r="K421" t="e">
        <f>VLOOKUP(J421:J620,[5]Sheet1!$B$6:$B$10544:'[5]Sheet1'!$I$6:$I$10544,8,0)</f>
        <v>#REF!</v>
      </c>
      <c r="L421" t="e">
        <f>VLOOKUP(K421:K620,[2]工作表1!$A$2:$A$156:'[2]工作表1'!$C$2:$C$252,3,0)</f>
        <v>#REF!</v>
      </c>
      <c r="N421" t="s">
        <v>769</v>
      </c>
      <c r="O421" t="e">
        <f>VLOOKUP(N421:N682,[5]Sheet1!$B$6:$B$10544:'[5]Sheet1'!$I$6:$I$10544,8,0)</f>
        <v>#REF!</v>
      </c>
      <c r="P421" t="e">
        <f>VLOOKUP(O421:O682,[2]工作表1!$A$2:$A$252:'[2]工作表1'!$C$2:$C$252,3,0)</f>
        <v>#REF!</v>
      </c>
    </row>
    <row r="422" spans="1:16">
      <c r="A422" s="17" t="s">
        <v>373</v>
      </c>
      <c r="B422" t="s">
        <v>731</v>
      </c>
      <c r="C422" t="e">
        <f>VLOOKUP(A311:A422,[2]工作表1!$B$2:$B$252:'[2]工作表1'!$C$2:$C$252,2,0)</f>
        <v>#REF!</v>
      </c>
      <c r="D422" t="str">
        <f t="shared" si="12"/>
        <v>大岩蛇碎片</v>
      </c>
      <c r="G422" s="18" t="s">
        <v>182</v>
      </c>
      <c r="H422" t="e">
        <f>VLOOKUP(G422:G621,'[6]14.觉醒awaken'!$C$3:$C$62:'[6]14.觉醒awaken'!$F$3:$F$62,4,0)</f>
        <v>#REF!</v>
      </c>
      <c r="J422" t="s">
        <v>1045</v>
      </c>
      <c r="K422" t="e">
        <f>VLOOKUP(J422:J621,[5]Sheet1!$B$6:$B$10544:'[5]Sheet1'!$I$6:$I$10544,8,0)</f>
        <v>#REF!</v>
      </c>
      <c r="L422" t="e">
        <f>VLOOKUP(K422:K621,[2]工作表1!$A$2:$A$156:'[2]工作表1'!$C$2:$C$252,3,0)</f>
        <v>#REF!</v>
      </c>
      <c r="N422" t="s">
        <v>937</v>
      </c>
      <c r="O422" t="e">
        <f>VLOOKUP(N422:N683,[5]Sheet1!$B$6:$B$10544:'[5]Sheet1'!$I$6:$I$10544,8,0)</f>
        <v>#REF!</v>
      </c>
      <c r="P422" t="e">
        <f>VLOOKUP(O422:O683,[2]工作表1!$A$2:$A$252:'[2]工作表1'!$C$2:$C$252,3,0)</f>
        <v>#REF!</v>
      </c>
    </row>
    <row r="423" spans="1:16">
      <c r="A423" s="17" t="s">
        <v>365</v>
      </c>
      <c r="B423" t="s">
        <v>636</v>
      </c>
      <c r="C423" t="e">
        <f>VLOOKUP(A312:A423,[2]工作表1!$B$2:$B$252:'[2]工作表1'!$C$2:$C$252,2,0)</f>
        <v>#REF!</v>
      </c>
      <c r="D423" t="str">
        <f t="shared" si="12"/>
        <v>毛球碎片</v>
      </c>
      <c r="G423" s="18" t="s">
        <v>182</v>
      </c>
      <c r="H423" t="e">
        <f>VLOOKUP(G423:G622,'[6]14.觉醒awaken'!$C$3:$C$62:'[6]14.觉醒awaken'!$F$3:$F$62,4,0)</f>
        <v>#REF!</v>
      </c>
      <c r="J423" t="s">
        <v>776</v>
      </c>
      <c r="K423" t="e">
        <f>VLOOKUP(J423:J622,[5]Sheet1!$B$6:$B$10544:'[5]Sheet1'!$I$6:$I$10544,8,0)</f>
        <v>#REF!</v>
      </c>
      <c r="L423" t="e">
        <f>VLOOKUP(K423:K622,[2]工作表1!$A$2:$A$156:'[2]工作表1'!$C$2:$C$252,3,0)</f>
        <v>#REF!</v>
      </c>
      <c r="N423" t="s">
        <v>374</v>
      </c>
      <c r="O423" t="e">
        <f>VLOOKUP(N423:N684,[5]Sheet1!$B$6:$B$10544:'[5]Sheet1'!$I$6:$I$10544,8,0)</f>
        <v>#REF!</v>
      </c>
      <c r="P423" t="e">
        <f>VLOOKUP(O423:O684,[2]工作表1!$A$2:$A$252:'[2]工作表1'!$C$2:$C$252,3,0)</f>
        <v>#REF!</v>
      </c>
    </row>
    <row r="424" spans="1:16">
      <c r="A424" s="17" t="s">
        <v>360</v>
      </c>
      <c r="B424" t="s">
        <v>591</v>
      </c>
      <c r="C424" t="e">
        <f>VLOOKUP(A313:A424,[2]工作表1!$B$2:$B$252:'[2]工作表1'!$C$2:$C$252,2,0)</f>
        <v>#REF!</v>
      </c>
      <c r="D424" t="str">
        <f t="shared" si="12"/>
        <v>菊石兽碎片</v>
      </c>
      <c r="G424" s="18" t="s">
        <v>182</v>
      </c>
      <c r="H424" t="e">
        <f>VLOOKUP(G424:G623,'[6]14.觉醒awaken'!$C$3:$C$62:'[6]14.觉醒awaken'!$F$3:$F$62,4,0)</f>
        <v>#REF!</v>
      </c>
      <c r="J424" t="s">
        <v>792</v>
      </c>
      <c r="K424" t="e">
        <f>VLOOKUP(J424:J623,[5]Sheet1!$B$6:$B$10544:'[5]Sheet1'!$I$6:$I$10544,8,0)</f>
        <v>#REF!</v>
      </c>
      <c r="L424" t="e">
        <f>VLOOKUP(K424:K623,[2]工作表1!$A$2:$A$156:'[2]工作表1'!$C$2:$C$252,3,0)</f>
        <v>#REF!</v>
      </c>
      <c r="N424" t="s">
        <v>325</v>
      </c>
      <c r="O424" t="e">
        <f>VLOOKUP(N424:N685,[5]Sheet1!$B$6:$B$10544:'[5]Sheet1'!$I$6:$I$10544,8,0)</f>
        <v>#REF!</v>
      </c>
      <c r="P424" t="e">
        <f>VLOOKUP(O424:O685,[2]工作表1!$A$2:$A$252:'[2]工作表1'!$C$2:$C$252,3,0)</f>
        <v>#REF!</v>
      </c>
    </row>
    <row r="425" spans="1:16">
      <c r="A425" s="17" t="s">
        <v>348</v>
      </c>
      <c r="B425" t="s">
        <v>590</v>
      </c>
      <c r="C425" t="e">
        <f>VLOOKUP(A314:A425,[2]工作表1!$B$2:$B$252:'[2]工作表1'!$C$2:$C$252,2,0)</f>
        <v>#REF!</v>
      </c>
      <c r="D425" t="str">
        <f t="shared" si="12"/>
        <v>凯西碎片</v>
      </c>
      <c r="G425" s="18" t="s">
        <v>182</v>
      </c>
      <c r="H425" t="e">
        <f>VLOOKUP(G425:G624,'[6]14.觉醒awaken'!$C$3:$C$62:'[6]14.觉醒awaken'!$F$3:$F$62,4,0)</f>
        <v>#REF!</v>
      </c>
      <c r="J425" t="s">
        <v>793</v>
      </c>
      <c r="K425" t="e">
        <f>VLOOKUP(J425:J624,[5]Sheet1!$B$6:$B$10544:'[5]Sheet1'!$I$6:$I$10544,8,0)</f>
        <v>#REF!</v>
      </c>
      <c r="L425" t="e">
        <f>VLOOKUP(K425:K624,[2]工作表1!$A$2:$A$156:'[2]工作表1'!$C$2:$C$252,3,0)</f>
        <v>#REF!</v>
      </c>
      <c r="N425" t="s">
        <v>332</v>
      </c>
      <c r="O425" t="e">
        <f>VLOOKUP(N425:N686,[5]Sheet1!$B$6:$B$10544:'[5]Sheet1'!$I$6:$I$10544,8,0)</f>
        <v>#REF!</v>
      </c>
      <c r="P425" t="e">
        <f>VLOOKUP(O425:O686,[2]工作表1!$A$2:$A$252:'[2]工作表1'!$C$2:$C$252,3,0)</f>
        <v>#REF!</v>
      </c>
    </row>
    <row r="426" spans="1:16">
      <c r="A426" s="17" t="s">
        <v>387</v>
      </c>
      <c r="B426" t="s">
        <v>738</v>
      </c>
      <c r="C426" t="e">
        <f>VLOOKUP(A315:A426,[2]工作表1!$B$2:$B$252:'[2]工作表1'!$C$2:$C$252,2,0)</f>
        <v>#REF!</v>
      </c>
      <c r="D426" t="str">
        <f t="shared" si="12"/>
        <v>3D龙碎片</v>
      </c>
      <c r="G426" s="18" t="s">
        <v>183</v>
      </c>
      <c r="H426" t="e">
        <f>VLOOKUP(G426:G625,'[6]14.觉醒awaken'!$C$3:$C$62:'[6]14.觉醒awaken'!$F$3:$F$62,4,0)</f>
        <v>#REF!</v>
      </c>
      <c r="J426" t="s">
        <v>602</v>
      </c>
      <c r="K426" t="e">
        <f>VLOOKUP(J426:J625,[5]Sheet1!$B$6:$B$10544:'[5]Sheet1'!$I$6:$I$10544,8,0)</f>
        <v>#REF!</v>
      </c>
      <c r="L426" t="e">
        <f>VLOOKUP(K426:K625,[2]工作表1!$A$2:$A$156:'[2]工作表1'!$C$2:$C$252,3,0)</f>
        <v>#REF!</v>
      </c>
      <c r="N426" t="s">
        <v>331</v>
      </c>
      <c r="O426" t="e">
        <f>VLOOKUP(N426:N687,[5]Sheet1!$B$6:$B$10544:'[5]Sheet1'!$I$6:$I$10544,8,0)</f>
        <v>#REF!</v>
      </c>
      <c r="P426" t="e">
        <f>VLOOKUP(O426:O687,[2]工作表1!$A$2:$A$252:'[2]工作表1'!$C$2:$C$252,3,0)</f>
        <v>#REF!</v>
      </c>
    </row>
    <row r="427" spans="1:16">
      <c r="A427" s="17" t="s">
        <v>352</v>
      </c>
      <c r="B427" t="s">
        <v>705</v>
      </c>
      <c r="C427" t="e">
        <f>VLOOKUP(A316:A427,[2]工作表1!$B$2:$B$252:'[2]工作表1'!$C$2:$C$252,2,0)</f>
        <v>#REF!</v>
      </c>
      <c r="D427" t="str">
        <f t="shared" si="12"/>
        <v>熊宝宝碎片</v>
      </c>
      <c r="G427" s="18" t="s">
        <v>183</v>
      </c>
      <c r="H427" t="e">
        <f>VLOOKUP(G427:G626,'[6]14.觉醒awaken'!$C$3:$C$62:'[6]14.觉醒awaken'!$F$3:$F$62,4,0)</f>
        <v>#REF!</v>
      </c>
      <c r="J427" t="s">
        <v>603</v>
      </c>
      <c r="K427" t="e">
        <f>VLOOKUP(J427:J626,[5]Sheet1!$B$6:$B$10544:'[5]Sheet1'!$I$6:$I$10544,8,0)</f>
        <v>#REF!</v>
      </c>
      <c r="L427" t="e">
        <f>VLOOKUP(K427:K626,[2]工作表1!$A$2:$A$156:'[2]工作表1'!$C$2:$C$252,3,0)</f>
        <v>#REF!</v>
      </c>
      <c r="N427" t="s">
        <v>770</v>
      </c>
      <c r="O427" t="e">
        <f>VLOOKUP(N427:N688,[5]Sheet1!$B$6:$B$10544:'[5]Sheet1'!$I$6:$I$10544,8,0)</f>
        <v>#REF!</v>
      </c>
      <c r="P427" t="e">
        <f>VLOOKUP(O427:O688,[2]工作表1!$A$2:$A$252:'[2]工作表1'!$C$2:$C$252,3,0)</f>
        <v>#REF!</v>
      </c>
    </row>
    <row r="428" spans="1:16">
      <c r="A428" s="17" t="s">
        <v>340</v>
      </c>
      <c r="B428" t="s">
        <v>648</v>
      </c>
      <c r="C428" t="e">
        <f>VLOOKUP(A317:A428,[2]工作表1!$B$2:$B$252:'[2]工作表1'!$C$2:$C$252,2,0)</f>
        <v>#REF!</v>
      </c>
      <c r="D428" t="str">
        <f t="shared" si="12"/>
        <v>鬼斯碎片</v>
      </c>
      <c r="G428" s="18" t="s">
        <v>183</v>
      </c>
      <c r="H428" t="e">
        <f>VLOOKUP(G428:G627,'[6]14.觉醒awaken'!$C$3:$C$62:'[6]14.觉醒awaken'!$F$3:$F$62,4,0)</f>
        <v>#REF!</v>
      </c>
      <c r="J428" t="s">
        <v>1038</v>
      </c>
      <c r="K428" t="e">
        <f>VLOOKUP(J428:J627,[5]Sheet1!$B$6:$B$10544:'[5]Sheet1'!$I$6:$I$10544,8,0)</f>
        <v>#REF!</v>
      </c>
      <c r="L428" t="e">
        <f>VLOOKUP(K428:K627,[2]工作表1!$A$2:$A$156:'[2]工作表1'!$C$2:$C$252,3,0)</f>
        <v>#REF!</v>
      </c>
      <c r="N428" t="s">
        <v>338</v>
      </c>
      <c r="O428" t="e">
        <f>VLOOKUP(N428:N689,[5]Sheet1!$B$6:$B$10544:'[5]Sheet1'!$I$6:$I$10544,8,0)</f>
        <v>#REF!</v>
      </c>
      <c r="P428" t="e">
        <f>VLOOKUP(O428:O689,[2]工作表1!$A$2:$A$252:'[2]工作表1'!$C$2:$C$252,3,0)</f>
        <v>#REF!</v>
      </c>
    </row>
    <row r="429" spans="1:16">
      <c r="A429" s="17" t="s">
        <v>340</v>
      </c>
      <c r="B429" t="s">
        <v>648</v>
      </c>
      <c r="C429" t="e">
        <f>VLOOKUP(A318:A429,[2]工作表1!$B$2:$B$252:'[2]工作表1'!$C$2:$C$252,2,0)</f>
        <v>#REF!</v>
      </c>
      <c r="D429" t="str">
        <f t="shared" si="12"/>
        <v>鬼斯碎片</v>
      </c>
      <c r="G429" s="18" t="s">
        <v>183</v>
      </c>
      <c r="H429" t="e">
        <f>VLOOKUP(G429:G628,'[6]14.觉醒awaken'!$C$3:$C$62:'[6]14.觉醒awaken'!$F$3:$F$62,4,0)</f>
        <v>#REF!</v>
      </c>
      <c r="J429" t="s">
        <v>1039</v>
      </c>
      <c r="K429" t="e">
        <f>VLOOKUP(J429:J628,[5]Sheet1!$B$6:$B$10544:'[5]Sheet1'!$I$6:$I$10544,8,0)</f>
        <v>#REF!</v>
      </c>
      <c r="L429" t="e">
        <f>VLOOKUP(K429:K628,[2]工作表1!$A$2:$A$156:'[2]工作表1'!$C$2:$C$252,3,0)</f>
        <v>#REF!</v>
      </c>
      <c r="N429" t="s">
        <v>322</v>
      </c>
      <c r="O429" t="e">
        <f>VLOOKUP(N429:N690,[5]Sheet1!$B$6:$B$10544:'[5]Sheet1'!$I$6:$I$10544,8,0)</f>
        <v>#REF!</v>
      </c>
      <c r="P429" t="e">
        <f>VLOOKUP(O429:O690,[2]工作表1!$A$2:$A$252:'[2]工作表1'!$C$2:$C$252,3,0)</f>
        <v>#REF!</v>
      </c>
    </row>
    <row r="430" spans="1:16">
      <c r="A430" s="17" t="s">
        <v>375</v>
      </c>
      <c r="B430" t="s">
        <v>737</v>
      </c>
      <c r="C430" t="e">
        <f>VLOOKUP(A319:A430,[2]工作表1!$B$2:$B$252:'[2]工作表1'!$C$2:$C$252,2,0)</f>
        <v>#REF!</v>
      </c>
      <c r="D430" t="str">
        <f t="shared" si="12"/>
        <v>喵喵碎片</v>
      </c>
      <c r="G430" s="18" t="s">
        <v>184</v>
      </c>
      <c r="H430" t="e">
        <f>VLOOKUP(G430:G629,'[6]14.觉醒awaken'!$C$3:$C$62:'[6]14.觉醒awaken'!$F$3:$F$62,4,0)</f>
        <v>#REF!</v>
      </c>
      <c r="J430" t="s">
        <v>362</v>
      </c>
      <c r="K430" t="e">
        <f>VLOOKUP(J430:J629,[5]Sheet1!$B$6:$B$10544:'[5]Sheet1'!$I$6:$I$10544,8,0)</f>
        <v>#REF!</v>
      </c>
      <c r="L430" t="e">
        <f>VLOOKUP(K430:K629,[2]工作表1!$A$2:$A$156:'[2]工作表1'!$C$2:$C$252,3,0)</f>
        <v>#REF!</v>
      </c>
      <c r="N430" t="s">
        <v>398</v>
      </c>
      <c r="O430" t="e">
        <f>VLOOKUP(N430:N691,[5]Sheet1!$B$6:$B$10544:'[5]Sheet1'!$I$6:$I$10544,8,0)</f>
        <v>#REF!</v>
      </c>
      <c r="P430" t="e">
        <f>VLOOKUP(O430:O691,[2]工作表1!$A$2:$A$252:'[2]工作表1'!$C$2:$C$252,3,0)</f>
        <v>#REF!</v>
      </c>
    </row>
    <row r="431" spans="1:16">
      <c r="A431" s="17" t="s">
        <v>354</v>
      </c>
      <c r="B431" t="s">
        <v>715</v>
      </c>
      <c r="C431" t="e">
        <f>VLOOKUP(A320:A431,[2]工作表1!$B$2:$B$252:'[2]工作表1'!$C$2:$C$252,2,0)</f>
        <v>#REF!</v>
      </c>
      <c r="D431" t="str">
        <f t="shared" si="12"/>
        <v>腕力碎片</v>
      </c>
      <c r="G431" s="18" t="s">
        <v>184</v>
      </c>
      <c r="H431" t="e">
        <f>VLOOKUP(G431:G630,'[6]14.觉醒awaken'!$C$3:$C$62:'[6]14.觉醒awaken'!$F$3:$F$62,4,0)</f>
        <v>#REF!</v>
      </c>
      <c r="J431" t="s">
        <v>362</v>
      </c>
      <c r="K431" t="e">
        <f>VLOOKUP(J431:J630,[5]Sheet1!$B$6:$B$10544:'[5]Sheet1'!$I$6:$I$10544,8,0)</f>
        <v>#REF!</v>
      </c>
      <c r="L431" t="e">
        <f>VLOOKUP(K431:K630,[2]工作表1!$A$2:$A$156:'[2]工作表1'!$C$2:$C$252,3,0)</f>
        <v>#REF!</v>
      </c>
      <c r="N431" t="s">
        <v>327</v>
      </c>
      <c r="O431" t="e">
        <f>VLOOKUP(N431:N692,[5]Sheet1!$B$6:$B$10544:'[5]Sheet1'!$I$6:$I$10544,8,0)</f>
        <v>#REF!</v>
      </c>
      <c r="P431" t="e">
        <f>VLOOKUP(O431:O692,[2]工作表1!$A$2:$A$252:'[2]工作表1'!$C$2:$C$252,3,0)</f>
        <v>#REF!</v>
      </c>
    </row>
    <row r="432" spans="1:16">
      <c r="A432" s="17" t="s">
        <v>342</v>
      </c>
      <c r="B432" t="s">
        <v>653</v>
      </c>
      <c r="C432" t="e">
        <f>VLOOKUP(A321:A432,[2]工作表1!$B$2:$B$252:'[2]工作表1'!$C$2:$C$252,2,0)</f>
        <v>#REF!</v>
      </c>
      <c r="D432" t="str">
        <f t="shared" si="12"/>
        <v>走路草碎片</v>
      </c>
      <c r="G432" s="18" t="s">
        <v>184</v>
      </c>
      <c r="H432" t="e">
        <f>VLOOKUP(G432:G631,'[6]14.觉醒awaken'!$C$3:$C$62:'[6]14.觉醒awaken'!$F$3:$F$62,4,0)</f>
        <v>#REF!</v>
      </c>
      <c r="J432" t="s">
        <v>604</v>
      </c>
      <c r="K432" t="e">
        <f>VLOOKUP(J432:J631,[5]Sheet1!$B$6:$B$10544:'[5]Sheet1'!$I$6:$I$10544,8,0)</f>
        <v>#REF!</v>
      </c>
      <c r="L432" t="e">
        <f>VLOOKUP(K432:K631,[2]工作表1!$A$2:$A$156:'[2]工作表1'!$C$2:$C$252,3,0)</f>
        <v>#REF!</v>
      </c>
      <c r="N432" t="s">
        <v>927</v>
      </c>
      <c r="O432" t="e">
        <f>VLOOKUP(N432:N693,[5]Sheet1!$B$6:$B$10544:'[5]Sheet1'!$I$6:$I$10544,8,0)</f>
        <v>#REF!</v>
      </c>
      <c r="P432" t="e">
        <f>VLOOKUP(O432:O693,[2]工作表1!$A$2:$A$252:'[2]工作表1'!$C$2:$C$252,3,0)</f>
        <v>#REF!</v>
      </c>
    </row>
    <row r="433" spans="1:16">
      <c r="A433" s="17" t="s">
        <v>342</v>
      </c>
      <c r="B433" t="s">
        <v>653</v>
      </c>
      <c r="C433" t="e">
        <f>VLOOKUP(A322:A433,[2]工作表1!$B$2:$B$252:'[2]工作表1'!$C$2:$C$252,2,0)</f>
        <v>#REF!</v>
      </c>
      <c r="D433" t="str">
        <f t="shared" si="12"/>
        <v>走路草碎片</v>
      </c>
      <c r="G433" s="18" t="s">
        <v>184</v>
      </c>
      <c r="H433" t="e">
        <f>VLOOKUP(G433:G632,'[6]14.觉醒awaken'!$C$3:$C$62:'[6]14.觉醒awaken'!$F$3:$F$62,4,0)</f>
        <v>#REF!</v>
      </c>
      <c r="J433" t="s">
        <v>350</v>
      </c>
      <c r="K433" t="e">
        <f>VLOOKUP(J433:J632,[5]Sheet1!$B$6:$B$10544:'[5]Sheet1'!$I$6:$I$10544,8,0)</f>
        <v>#REF!</v>
      </c>
      <c r="L433" t="e">
        <f>VLOOKUP(K433:K632,[2]工作表1!$A$2:$A$156:'[2]工作表1'!$C$2:$C$252,3,0)</f>
        <v>#REF!</v>
      </c>
      <c r="N433" t="s">
        <v>604</v>
      </c>
      <c r="O433" t="e">
        <f>VLOOKUP(N433:N694,[5]Sheet1!$B$6:$B$10544:'[5]Sheet1'!$I$6:$I$10544,8,0)</f>
        <v>#REF!</v>
      </c>
      <c r="P433" t="e">
        <f>VLOOKUP(O433:O694,[2]工作表1!$A$2:$A$252:'[2]工作表1'!$C$2:$C$252,3,0)</f>
        <v>#REF!</v>
      </c>
    </row>
    <row r="434" spans="1:16">
      <c r="A434" s="17" t="s">
        <v>379</v>
      </c>
      <c r="B434" t="s">
        <v>708</v>
      </c>
      <c r="C434" t="e">
        <f>VLOOKUP(A323:A434,[2]工作表1!$B$2:$B$252:'[2]工作表1'!$C$2:$C$252,2,0)</f>
        <v>#REF!</v>
      </c>
      <c r="D434" t="str">
        <f t="shared" si="12"/>
        <v>超音蝠碎片</v>
      </c>
      <c r="G434" s="18" t="s">
        <v>185</v>
      </c>
      <c r="H434" t="e">
        <f>VLOOKUP(G434:G633,'[6]14.觉醒awaken'!$C$3:$C$62:'[6]14.觉醒awaken'!$F$3:$F$62,4,0)</f>
        <v>#REF!</v>
      </c>
      <c r="J434" t="s">
        <v>789</v>
      </c>
      <c r="K434" t="e">
        <f>VLOOKUP(J434:J633,[5]Sheet1!$B$6:$B$10544:'[5]Sheet1'!$I$6:$I$10544,8,0)</f>
        <v>#REF!</v>
      </c>
      <c r="L434" t="e">
        <f>VLOOKUP(K434:K633,[2]工作表1!$A$2:$A$156:'[2]工作表1'!$C$2:$C$252,3,0)</f>
        <v>#REF!</v>
      </c>
      <c r="N434" t="s">
        <v>932</v>
      </c>
      <c r="O434" t="e">
        <f>VLOOKUP(N434:N695,[5]Sheet1!$B$6:$B$10544:'[5]Sheet1'!$I$6:$I$10544,8,0)</f>
        <v>#REF!</v>
      </c>
      <c r="P434" t="e">
        <f>VLOOKUP(O434:O695,[2]工作表1!$A$2:$A$252:'[2]工作表1'!$C$2:$C$252,3,0)</f>
        <v>#REF!</v>
      </c>
    </row>
    <row r="435" spans="1:16">
      <c r="A435" s="17" t="s">
        <v>359</v>
      </c>
      <c r="B435" t="s">
        <v>654</v>
      </c>
      <c r="C435" t="e">
        <f>VLOOKUP(A324:A435,[2]工作表1!$B$2:$B$252:'[2]工作表1'!$C$2:$C$252,2,0)</f>
        <v>#REF!</v>
      </c>
      <c r="D435" t="str">
        <f t="shared" si="12"/>
        <v>杰尼龟碎片</v>
      </c>
      <c r="G435" s="18" t="s">
        <v>185</v>
      </c>
      <c r="H435" t="e">
        <f>VLOOKUP(G435:G634,'[6]14.觉醒awaken'!$C$3:$C$62:'[6]14.觉醒awaken'!$F$3:$F$62,4,0)</f>
        <v>#REF!</v>
      </c>
      <c r="J435" t="s">
        <v>814</v>
      </c>
      <c r="K435" t="e">
        <f>VLOOKUP(J435:J634,[5]Sheet1!$B$6:$B$10544:'[5]Sheet1'!$I$6:$I$10544,8,0)</f>
        <v>#REF!</v>
      </c>
      <c r="L435" t="e">
        <f>VLOOKUP(K435:K634,[2]工作表1!$A$2:$A$156:'[2]工作表1'!$C$2:$C$252,3,0)</f>
        <v>#REF!</v>
      </c>
      <c r="N435" t="s">
        <v>952</v>
      </c>
      <c r="O435" t="e">
        <f>VLOOKUP(N435:N696,[5]Sheet1!$B$6:$B$10544:'[5]Sheet1'!$I$6:$I$10544,8,0)</f>
        <v>#REF!</v>
      </c>
      <c r="P435" t="e">
        <f>VLOOKUP(O435:O696,[2]工作表1!$A$2:$A$252:'[2]工作表1'!$C$2:$C$252,3,0)</f>
        <v>#REF!</v>
      </c>
    </row>
    <row r="436" spans="1:16">
      <c r="A436" s="17" t="s">
        <v>347</v>
      </c>
      <c r="B436" t="s">
        <v>641</v>
      </c>
      <c r="C436" t="e">
        <f>VLOOKUP(A325:A436,[2]工作表1!$B$2:$B$252:'[2]工作表1'!$C$2:$C$252,2,0)</f>
        <v>#REF!</v>
      </c>
      <c r="D436" t="str">
        <f t="shared" si="12"/>
        <v>大钢蛇碎片</v>
      </c>
      <c r="G436" s="18" t="s">
        <v>185</v>
      </c>
      <c r="H436" t="e">
        <f>VLOOKUP(G436:G635,'[6]14.觉醒awaken'!$C$3:$C$62:'[6]14.觉醒awaken'!$F$3:$F$62,4,0)</f>
        <v>#REF!</v>
      </c>
      <c r="J436" t="s">
        <v>605</v>
      </c>
      <c r="K436" t="e">
        <f>VLOOKUP(J436:J635,[5]Sheet1!$B$6:$B$10544:'[5]Sheet1'!$I$6:$I$10544,8,0)</f>
        <v>#REF!</v>
      </c>
      <c r="L436" t="e">
        <f>VLOOKUP(K436:K635,[2]工作表1!$A$2:$A$156:'[2]工作表1'!$C$2:$C$252,3,0)</f>
        <v>#REF!</v>
      </c>
      <c r="N436" t="s">
        <v>953</v>
      </c>
      <c r="O436" t="e">
        <f>VLOOKUP(N436:N697,[5]Sheet1!$B$6:$B$10544:'[5]Sheet1'!$I$6:$I$10544,8,0)</f>
        <v>#REF!</v>
      </c>
      <c r="P436" t="e">
        <f>VLOOKUP(O436:O697,[2]工作表1!$A$2:$A$252:'[2]工作表1'!$C$2:$C$252,3,0)</f>
        <v>#REF!</v>
      </c>
    </row>
    <row r="437" spans="1:16">
      <c r="A437" s="17" t="s">
        <v>347</v>
      </c>
      <c r="B437" t="s">
        <v>641</v>
      </c>
      <c r="C437" t="e">
        <f>VLOOKUP(A326:A437,[2]工作表1!$B$2:$B$252:'[2]工作表1'!$C$2:$C$252,2,0)</f>
        <v>#REF!</v>
      </c>
      <c r="D437" t="str">
        <f t="shared" si="12"/>
        <v>大钢蛇碎片</v>
      </c>
      <c r="G437" s="18" t="s">
        <v>185</v>
      </c>
      <c r="H437" t="e">
        <f>VLOOKUP(G437:G636,'[6]14.觉醒awaken'!$C$3:$C$62:'[6]14.觉醒awaken'!$F$3:$F$62,4,0)</f>
        <v>#REF!</v>
      </c>
      <c r="J437" t="s">
        <v>817</v>
      </c>
      <c r="K437" t="e">
        <f>VLOOKUP(J437:J636,[5]Sheet1!$B$6:$B$10544:'[5]Sheet1'!$I$6:$I$10544,8,0)</f>
        <v>#REF!</v>
      </c>
      <c r="L437" t="e">
        <f>VLOOKUP(K437:K636,[2]工作表1!$A$2:$A$156:'[2]工作表1'!$C$2:$C$252,3,0)</f>
        <v>#REF!</v>
      </c>
      <c r="N437" t="s">
        <v>374</v>
      </c>
      <c r="O437" t="e">
        <f>VLOOKUP(N437:N698,[5]Sheet1!$B$6:$B$10544:'[5]Sheet1'!$I$6:$I$10544,8,0)</f>
        <v>#REF!</v>
      </c>
      <c r="P437" t="e">
        <f>VLOOKUP(O437:O698,[2]工作表1!$A$2:$A$252:'[2]工作表1'!$C$2:$C$252,3,0)</f>
        <v>#REF!</v>
      </c>
    </row>
    <row r="438" spans="1:16">
      <c r="A438" s="17" t="s">
        <v>367</v>
      </c>
      <c r="B438" t="s">
        <v>709</v>
      </c>
      <c r="C438" t="e">
        <f>VLOOKUP(A327:A438,[2]工作表1!$B$2:$B$252:'[2]工作表1'!$C$2:$C$252,2,0)</f>
        <v>#REF!</v>
      </c>
      <c r="D438" t="str">
        <f t="shared" si="12"/>
        <v>乘龙碎片</v>
      </c>
      <c r="G438" s="18" t="s">
        <v>186</v>
      </c>
      <c r="H438" t="e">
        <f>VLOOKUP(G438:G637,'[6]14.觉醒awaken'!$C$3:$C$62:'[6]14.觉醒awaken'!$F$3:$F$62,4,0)</f>
        <v>#REF!</v>
      </c>
      <c r="J438" t="s">
        <v>1040</v>
      </c>
      <c r="K438" t="e">
        <f>VLOOKUP(J438:J637,[5]Sheet1!$B$6:$B$10544:'[5]Sheet1'!$I$6:$I$10544,8,0)</f>
        <v>#REF!</v>
      </c>
      <c r="L438" t="e">
        <f>VLOOKUP(K438:K637,[2]工作表1!$A$2:$A$156:'[2]工作表1'!$C$2:$C$252,3,0)</f>
        <v>#REF!</v>
      </c>
      <c r="N438" t="s">
        <v>771</v>
      </c>
      <c r="O438" t="e">
        <f>VLOOKUP(N438:N699,[5]Sheet1!$B$6:$B$10544:'[5]Sheet1'!$I$6:$I$10544,8,0)</f>
        <v>#REF!</v>
      </c>
      <c r="P438" t="e">
        <f>VLOOKUP(O438:O699,[2]工作表1!$A$2:$A$252:'[2]工作表1'!$C$2:$C$252,3,0)</f>
        <v>#REF!</v>
      </c>
    </row>
    <row r="439" spans="1:16">
      <c r="A439" s="17" t="s">
        <v>361</v>
      </c>
      <c r="B439" t="s">
        <v>736</v>
      </c>
      <c r="C439" t="e">
        <f>VLOOKUP(A328:A439,[2]工作表1!$B$2:$B$252:'[2]工作表1'!$C$2:$C$252,2,0)</f>
        <v>#REF!</v>
      </c>
      <c r="D439" t="str">
        <f t="shared" si="12"/>
        <v>凯利阿碎片</v>
      </c>
      <c r="G439" s="18" t="s">
        <v>186</v>
      </c>
      <c r="H439" t="e">
        <f>VLOOKUP(G439:G638,'[6]14.觉醒awaken'!$C$3:$C$62:'[6]14.觉醒awaken'!$F$3:$F$62,4,0)</f>
        <v>#REF!</v>
      </c>
      <c r="J439" t="s">
        <v>373</v>
      </c>
      <c r="K439" t="e">
        <f>VLOOKUP(J439:J638,[5]Sheet1!$B$6:$B$10544:'[5]Sheet1'!$I$6:$I$10544,8,0)</f>
        <v>#REF!</v>
      </c>
      <c r="L439" t="e">
        <f>VLOOKUP(K439:K638,[2]工作表1!$A$2:$A$156:'[2]工作表1'!$C$2:$C$252,3,0)</f>
        <v>#REF!</v>
      </c>
      <c r="N439" t="s">
        <v>930</v>
      </c>
      <c r="O439" t="e">
        <f>VLOOKUP(N439:N700,[5]Sheet1!$B$6:$B$10544:'[5]Sheet1'!$I$6:$I$10544,8,0)</f>
        <v>#REF!</v>
      </c>
      <c r="P439" t="e">
        <f>VLOOKUP(O439:O700,[2]工作表1!$A$2:$A$252:'[2]工作表1'!$C$2:$C$252,3,0)</f>
        <v>#REF!</v>
      </c>
    </row>
    <row r="440" spans="1:16">
      <c r="A440" s="17" t="s">
        <v>349</v>
      </c>
      <c r="B440" t="s">
        <v>631</v>
      </c>
      <c r="C440" t="e">
        <f>VLOOKUP(A329:A440,[2]工作表1!$B$2:$B$252:'[2]工作表1'!$C$2:$C$252,2,0)</f>
        <v>#REF!</v>
      </c>
      <c r="D440" t="str">
        <f t="shared" si="12"/>
        <v>小火龙碎片</v>
      </c>
      <c r="G440" s="18" t="s">
        <v>186</v>
      </c>
      <c r="H440" t="e">
        <f>VLOOKUP(G440:G639,'[6]14.觉醒awaken'!$C$3:$C$62:'[6]14.觉醒awaken'!$F$3:$F$62,4,0)</f>
        <v>#REF!</v>
      </c>
      <c r="J440" t="s">
        <v>350</v>
      </c>
      <c r="K440" t="e">
        <f>VLOOKUP(J440:J639,[5]Sheet1!$B$6:$B$10544:'[5]Sheet1'!$I$6:$I$10544,8,0)</f>
        <v>#REF!</v>
      </c>
      <c r="L440" t="e">
        <f>VLOOKUP(K440:K639,[2]工作表1!$A$2:$A$156:'[2]工作表1'!$C$2:$C$252,3,0)</f>
        <v>#REF!</v>
      </c>
      <c r="N440" t="s">
        <v>327</v>
      </c>
      <c r="O440" t="e">
        <f>VLOOKUP(N440:N701,[5]Sheet1!$B$6:$B$10544:'[5]Sheet1'!$I$6:$I$10544,8,0)</f>
        <v>#REF!</v>
      </c>
      <c r="P440" t="e">
        <f>VLOOKUP(O440:O701,[2]工作表1!$A$2:$A$252:'[2]工作表1'!$C$2:$C$252,3,0)</f>
        <v>#REF!</v>
      </c>
    </row>
    <row r="441" spans="1:16">
      <c r="A441" s="17" t="s">
        <v>349</v>
      </c>
      <c r="B441" t="s">
        <v>631</v>
      </c>
      <c r="C441" t="e">
        <f>VLOOKUP(A330:A441,[2]工作表1!$B$2:$B$252:'[2]工作表1'!$C$2:$C$252,2,0)</f>
        <v>#REF!</v>
      </c>
      <c r="D441" t="str">
        <f t="shared" si="12"/>
        <v>小火龙碎片</v>
      </c>
      <c r="G441" s="18" t="s">
        <v>186</v>
      </c>
      <c r="H441" t="e">
        <f>VLOOKUP(G441:G640,'[6]14.觉醒awaken'!$C$3:$C$62:'[6]14.觉醒awaken'!$F$3:$F$62,4,0)</f>
        <v>#REF!</v>
      </c>
      <c r="J441" t="s">
        <v>810</v>
      </c>
      <c r="K441" t="e">
        <f>VLOOKUP(J441:J640,[5]Sheet1!$B$6:$B$10544:'[5]Sheet1'!$I$6:$I$10544,8,0)</f>
        <v>#REF!</v>
      </c>
      <c r="L441" t="e">
        <f>VLOOKUP(K441:K640,[2]工作表1!$A$2:$A$156:'[2]工作表1'!$C$2:$C$252,3,0)</f>
        <v>#REF!</v>
      </c>
      <c r="N441" t="s">
        <v>373</v>
      </c>
      <c r="O441" t="e">
        <f>VLOOKUP(N441:N702,[5]Sheet1!$B$6:$B$10544:'[5]Sheet1'!$I$6:$I$10544,8,0)</f>
        <v>#REF!</v>
      </c>
      <c r="P441" t="e">
        <f>VLOOKUP(O441:O702,[2]工作表1!$A$2:$A$252:'[2]工作表1'!$C$2:$C$252,3,0)</f>
        <v>#REF!</v>
      </c>
    </row>
    <row r="442" spans="1:16">
      <c r="A442" s="17" t="s">
        <v>386</v>
      </c>
      <c r="B442" t="s">
        <v>734</v>
      </c>
      <c r="C442" t="e">
        <f>VLOOKUP(A331:A442,[2]工作表1!$B$2:$B$252:'[2]工作表1'!$C$2:$C$252,2,0)</f>
        <v>#REF!</v>
      </c>
      <c r="D442" t="str">
        <f t="shared" si="12"/>
        <v>瑜伽王碎片</v>
      </c>
      <c r="G442" s="18" t="s">
        <v>187</v>
      </c>
      <c r="H442" t="e">
        <f>VLOOKUP(G442:G641,'[6]14.觉醒awaken'!$C$3:$C$62:'[6]14.觉醒awaken'!$F$3:$F$62,4,0)</f>
        <v>#REF!</v>
      </c>
      <c r="J442" t="s">
        <v>600</v>
      </c>
      <c r="K442" t="e">
        <f>VLOOKUP(J442:J641,[5]Sheet1!$B$6:$B$10544:'[5]Sheet1'!$I$6:$I$10544,8,0)</f>
        <v>#REF!</v>
      </c>
      <c r="L442" t="e">
        <f>VLOOKUP(K442:K641,[2]工作表1!$A$2:$A$156:'[2]工作表1'!$C$2:$C$252,3,0)</f>
        <v>#REF!</v>
      </c>
      <c r="N442" t="s">
        <v>367</v>
      </c>
      <c r="O442" t="e">
        <f>VLOOKUP(N442:N703,[5]Sheet1!$B$6:$B$10544:'[5]Sheet1'!$I$6:$I$10544,8,0)</f>
        <v>#REF!</v>
      </c>
      <c r="P442" t="e">
        <f>VLOOKUP(O442:O703,[2]工作表1!$A$2:$A$252:'[2]工作表1'!$C$2:$C$252,3,0)</f>
        <v>#REF!</v>
      </c>
    </row>
    <row r="443" spans="1:16">
      <c r="A443" s="17" t="s">
        <v>331</v>
      </c>
      <c r="B443" t="s">
        <v>647</v>
      </c>
      <c r="C443" t="e">
        <f>VLOOKUP(A332:A443,[2]工作表1!$B$2:$B$252:'[2]工作表1'!$C$2:$C$252,2,0)</f>
        <v>#REF!</v>
      </c>
      <c r="D443" t="str">
        <f t="shared" si="12"/>
        <v>皮丘碎片</v>
      </c>
      <c r="G443" s="18" t="s">
        <v>187</v>
      </c>
      <c r="H443" t="e">
        <f>VLOOKUP(G443:G642,'[6]14.觉醒awaken'!$C$3:$C$62:'[6]14.觉醒awaken'!$F$3:$F$62,4,0)</f>
        <v>#REF!</v>
      </c>
      <c r="J443" t="s">
        <v>391</v>
      </c>
      <c r="K443" t="e">
        <f>VLOOKUP(J443:J642,[5]Sheet1!$B$6:$B$10544:'[5]Sheet1'!$I$6:$I$10544,8,0)</f>
        <v>#REF!</v>
      </c>
      <c r="L443" t="e">
        <f>VLOOKUP(K443:K642,[2]工作表1!$A$2:$A$156:'[2]工作表1'!$C$2:$C$252,3,0)</f>
        <v>#REF!</v>
      </c>
      <c r="N443" t="s">
        <v>934</v>
      </c>
      <c r="O443" t="e">
        <f>VLOOKUP(N443:N704,[5]Sheet1!$B$6:$B$10544:'[5]Sheet1'!$I$6:$I$10544,8,0)</f>
        <v>#REF!</v>
      </c>
      <c r="P443" t="e">
        <f>VLOOKUP(O443:O704,[2]工作表1!$A$2:$A$252:'[2]工作表1'!$C$2:$C$252,3,0)</f>
        <v>#REF!</v>
      </c>
    </row>
    <row r="444" spans="1:16">
      <c r="A444" s="17" t="s">
        <v>341</v>
      </c>
      <c r="B444" t="s">
        <v>585</v>
      </c>
      <c r="C444" t="e">
        <f>VLOOKUP(A333:A444,[2]工作表1!$B$2:$B$252:'[2]工作表1'!$C$2:$C$252,2,0)</f>
        <v>#REF!</v>
      </c>
      <c r="D444" t="str">
        <f t="shared" si="12"/>
        <v>波波碎片</v>
      </c>
      <c r="G444" s="18" t="s">
        <v>187</v>
      </c>
      <c r="H444" t="e">
        <f>VLOOKUP(G444:G643,'[6]14.觉醒awaken'!$C$3:$C$62:'[6]14.觉醒awaken'!$F$3:$F$62,4,0)</f>
        <v>#REF!</v>
      </c>
      <c r="J444" t="s">
        <v>328</v>
      </c>
      <c r="K444" t="e">
        <f>VLOOKUP(J444:J643,[5]Sheet1!$B$6:$B$10544:'[5]Sheet1'!$I$6:$I$10544,8,0)</f>
        <v>#REF!</v>
      </c>
      <c r="L444" t="e">
        <f>VLOOKUP(K444:K643,[2]工作表1!$A$2:$A$156:'[2]工作表1'!$C$2:$C$252,3,0)</f>
        <v>#REF!</v>
      </c>
      <c r="N444" t="s">
        <v>608</v>
      </c>
      <c r="O444" t="e">
        <f>VLOOKUP(N444:N705,[5]Sheet1!$B$6:$B$10544:'[5]Sheet1'!$I$6:$I$10544,8,0)</f>
        <v>#REF!</v>
      </c>
      <c r="P444" t="e">
        <f>VLOOKUP(O444:O705,[2]工作表1!$A$2:$A$252:'[2]工作表1'!$C$2:$C$252,3,0)</f>
        <v>#REF!</v>
      </c>
    </row>
    <row r="445" spans="1:16">
      <c r="A445" s="17" t="s">
        <v>341</v>
      </c>
      <c r="B445" t="s">
        <v>585</v>
      </c>
      <c r="C445" t="e">
        <f>VLOOKUP(A334:A445,[2]工作表1!$B$2:$B$252:'[2]工作表1'!$C$2:$C$252,2,0)</f>
        <v>#REF!</v>
      </c>
      <c r="D445" t="str">
        <f t="shared" si="12"/>
        <v>波波碎片</v>
      </c>
      <c r="G445" s="18" t="s">
        <v>187</v>
      </c>
      <c r="H445" t="e">
        <f>VLOOKUP(G445:G644,'[6]14.觉醒awaken'!$C$3:$C$62:'[6]14.觉醒awaken'!$F$3:$F$62,4,0)</f>
        <v>#REF!</v>
      </c>
      <c r="J445" t="s">
        <v>606</v>
      </c>
      <c r="K445" t="e">
        <f>VLOOKUP(J445:J644,[5]Sheet1!$B$6:$B$10544:'[5]Sheet1'!$I$6:$I$10544,8,0)</f>
        <v>#REF!</v>
      </c>
      <c r="L445" t="e">
        <f>VLOOKUP(K445:K644,[2]工作表1!$A$2:$A$156:'[2]工作表1'!$C$2:$C$252,3,0)</f>
        <v>#REF!</v>
      </c>
      <c r="N445" t="s">
        <v>772</v>
      </c>
      <c r="O445" t="e">
        <f>VLOOKUP(N445:N706,[5]Sheet1!$B$6:$B$10544:'[5]Sheet1'!$I$6:$I$10544,8,0)</f>
        <v>#REF!</v>
      </c>
      <c r="P445" t="e">
        <f>VLOOKUP(O445:O706,[2]工作表1!$A$2:$A$252:'[2]工作表1'!$C$2:$C$252,3,0)</f>
        <v>#REF!</v>
      </c>
    </row>
    <row r="446" spans="1:16">
      <c r="A446" s="17" t="s">
        <v>374</v>
      </c>
      <c r="B446" t="s">
        <v>733</v>
      </c>
      <c r="C446" t="e">
        <f>VLOOKUP(A335:A446,[2]工作表1!$B$2:$B$252:'[2]工作表1'!$C$2:$C$252,2,0)</f>
        <v>#REF!</v>
      </c>
      <c r="D446" t="str">
        <f t="shared" si="12"/>
        <v>大钳蟹碎片</v>
      </c>
      <c r="G446" s="18" t="s">
        <v>188</v>
      </c>
      <c r="H446" t="e">
        <f>VLOOKUP(G446:G645,'[6]14.觉醒awaken'!$C$3:$C$62:'[6]14.觉醒awaken'!$F$3:$F$62,4,0)</f>
        <v>#REF!</v>
      </c>
      <c r="J446" t="s">
        <v>349</v>
      </c>
      <c r="K446" t="e">
        <f>VLOOKUP(J446:J645,[5]Sheet1!$B$6:$B$10544:'[5]Sheet1'!$I$6:$I$10544,8,0)</f>
        <v>#REF!</v>
      </c>
      <c r="L446" t="e">
        <f>VLOOKUP(K446:K645,[2]工作表1!$A$2:$A$156:'[2]工作表1'!$C$2:$C$252,3,0)</f>
        <v>#REF!</v>
      </c>
      <c r="N446" t="s">
        <v>331</v>
      </c>
      <c r="O446" t="e">
        <f>VLOOKUP(N446:N707,[5]Sheet1!$B$6:$B$10544:'[5]Sheet1'!$I$6:$I$10544,8,0)</f>
        <v>#REF!</v>
      </c>
      <c r="P446" t="e">
        <f>VLOOKUP(O446:O707,[2]工作表1!$A$2:$A$252:'[2]工作表1'!$C$2:$C$252,3,0)</f>
        <v>#REF!</v>
      </c>
    </row>
    <row r="447" spans="1:16">
      <c r="A447" s="17" t="s">
        <v>333</v>
      </c>
      <c r="B447" t="s">
        <v>596</v>
      </c>
      <c r="C447" t="e">
        <f>VLOOKUP(A336:A447,[2]工作表1!$B$2:$B$252:'[2]工作表1'!$C$2:$C$252,2,0)</f>
        <v>#REF!</v>
      </c>
      <c r="D447" t="str">
        <f t="shared" si="12"/>
        <v>冰斗笠碎片</v>
      </c>
      <c r="G447" s="18" t="s">
        <v>188</v>
      </c>
      <c r="H447" t="e">
        <f>VLOOKUP(G447:G646,'[6]14.觉醒awaken'!$C$3:$C$62:'[6]14.觉醒awaken'!$F$3:$F$62,4,0)</f>
        <v>#REF!</v>
      </c>
      <c r="J447" t="s">
        <v>326</v>
      </c>
      <c r="K447" t="e">
        <f>VLOOKUP(J447:J646,[5]Sheet1!$B$6:$B$10544:'[5]Sheet1'!$I$6:$I$10544,8,0)</f>
        <v>#REF!</v>
      </c>
      <c r="L447" t="e">
        <f>VLOOKUP(K447:K646,[2]工作表1!$A$2:$A$156:'[2]工作表1'!$C$2:$C$252,3,0)</f>
        <v>#REF!</v>
      </c>
      <c r="N447" t="s">
        <v>947</v>
      </c>
      <c r="O447" t="e">
        <f>VLOOKUP(N447:N708,[5]Sheet1!$B$6:$B$10544:'[5]Sheet1'!$I$6:$I$10544,8,0)</f>
        <v>#REF!</v>
      </c>
      <c r="P447" t="e">
        <f>VLOOKUP(O447:O708,[2]工作表1!$A$2:$A$252:'[2]工作表1'!$C$2:$C$252,3,0)</f>
        <v>#REF!</v>
      </c>
    </row>
    <row r="448" spans="1:16">
      <c r="A448" s="17" t="s">
        <v>344</v>
      </c>
      <c r="B448" t="s">
        <v>597</v>
      </c>
      <c r="C448" t="e">
        <f>VLOOKUP(A337:A448,[2]工作表1!$B$2:$B$252:'[2]工作表1'!$C$2:$C$252,2,0)</f>
        <v>#REF!</v>
      </c>
      <c r="D448" t="str">
        <f t="shared" si="12"/>
        <v>锷月古花碎片</v>
      </c>
      <c r="G448" s="18" t="s">
        <v>188</v>
      </c>
      <c r="H448" t="e">
        <f>VLOOKUP(G448:G647,'[6]14.觉醒awaken'!$C$3:$C$62:'[6]14.觉醒awaken'!$F$3:$F$62,4,0)</f>
        <v>#REF!</v>
      </c>
      <c r="J448" t="s">
        <v>336</v>
      </c>
      <c r="K448" t="e">
        <f>VLOOKUP(J448:J647,[5]Sheet1!$B$6:$B$10544:'[5]Sheet1'!$I$6:$I$10544,8,0)</f>
        <v>#REF!</v>
      </c>
      <c r="L448" t="e">
        <f>VLOOKUP(K448:K647,[2]工作表1!$A$2:$A$156:'[2]工作表1'!$C$2:$C$252,3,0)</f>
        <v>#REF!</v>
      </c>
      <c r="N448" t="s">
        <v>773</v>
      </c>
      <c r="O448" t="e">
        <f>VLOOKUP(N448:N709,[5]Sheet1!$B$6:$B$10544:'[5]Sheet1'!$I$6:$I$10544,8,0)</f>
        <v>#REF!</v>
      </c>
      <c r="P448" t="e">
        <f>VLOOKUP(O448:O709,[2]工作表1!$A$2:$A$252:'[2]工作表1'!$C$2:$C$252,3,0)</f>
        <v>#REF!</v>
      </c>
    </row>
    <row r="449" spans="1:16">
      <c r="A449" s="17" t="s">
        <v>344</v>
      </c>
      <c r="B449" t="s">
        <v>597</v>
      </c>
      <c r="C449" t="e">
        <f>VLOOKUP(A338:A449,[2]工作表1!$B$2:$B$252:'[2]工作表1'!$C$2:$C$252,2,0)</f>
        <v>#REF!</v>
      </c>
      <c r="D449" t="str">
        <f t="shared" si="12"/>
        <v>锷月古花碎片</v>
      </c>
      <c r="G449" s="18" t="s">
        <v>188</v>
      </c>
      <c r="H449" t="e">
        <f>VLOOKUP(G449:G648,'[6]14.觉醒awaken'!$C$3:$C$62:'[6]14.觉醒awaken'!$F$3:$F$62,4,0)</f>
        <v>#REF!</v>
      </c>
      <c r="J449" t="s">
        <v>1041</v>
      </c>
      <c r="K449" t="e">
        <f>VLOOKUP(J449:J648,[5]Sheet1!$B$6:$B$10544:'[5]Sheet1'!$I$6:$I$10544,8,0)</f>
        <v>#REF!</v>
      </c>
      <c r="L449" t="e">
        <f>VLOOKUP(K449:K648,[2]工作表1!$A$2:$A$156:'[2]工作表1'!$C$2:$C$252,3,0)</f>
        <v>#REF!</v>
      </c>
      <c r="N449" t="s">
        <v>962</v>
      </c>
      <c r="O449" t="e">
        <f>VLOOKUP(N449:N710,[5]Sheet1!$B$6:$B$10544:'[5]Sheet1'!$I$6:$I$10544,8,0)</f>
        <v>#REF!</v>
      </c>
      <c r="P449" t="e">
        <f>VLOOKUP(O449:O710,[2]工作表1!$A$2:$A$252:'[2]工作表1'!$C$2:$C$252,3,0)</f>
        <v>#REF!</v>
      </c>
    </row>
    <row r="450" spans="1:16">
      <c r="A450" s="17" t="s">
        <v>380</v>
      </c>
      <c r="B450" t="s">
        <v>712</v>
      </c>
      <c r="C450" t="e">
        <f>VLOOKUP(A339:A450,[2]工作表1!$B$2:$B$252:'[2]工作表1'!$C$2:$C$252,2,0)</f>
        <v>#REF!</v>
      </c>
      <c r="D450" t="str">
        <f t="shared" si="12"/>
        <v>巨型飞鱼碎片</v>
      </c>
      <c r="G450" s="18" t="s">
        <v>189</v>
      </c>
      <c r="H450" t="e">
        <f>VLOOKUP(G450:G649,'[6]14.觉醒awaken'!$C$3:$C$62:'[6]14.觉醒awaken'!$F$3:$F$62,4,0)</f>
        <v>#REF!</v>
      </c>
      <c r="J450" t="s">
        <v>611</v>
      </c>
      <c r="K450" t="e">
        <f>VLOOKUP(J450:J649,[5]Sheet1!$B$6:$B$10544:'[5]Sheet1'!$I$6:$I$10544,8,0)</f>
        <v>#REF!</v>
      </c>
      <c r="L450" t="e">
        <f>VLOOKUP(K450:K649,[2]工作表1!$A$2:$A$156:'[2]工作表1'!$C$2:$C$252,3,0)</f>
        <v>#REF!</v>
      </c>
      <c r="N450" t="s">
        <v>398</v>
      </c>
      <c r="O450" t="e">
        <f>VLOOKUP(N450:N711,[5]Sheet1!$B$6:$B$10544:'[5]Sheet1'!$I$6:$I$10544,8,0)</f>
        <v>#REF!</v>
      </c>
      <c r="P450" t="e">
        <f>VLOOKUP(O450:O711,[2]工作表1!$A$2:$A$252:'[2]工作表1'!$C$2:$C$252,3,0)</f>
        <v>#REF!</v>
      </c>
    </row>
    <row r="451" spans="1:16">
      <c r="A451" s="17" t="s">
        <v>334</v>
      </c>
      <c r="B451" t="s">
        <v>725</v>
      </c>
      <c r="C451" t="e">
        <f>VLOOKUP(A340:A451,[2]工作表1!$B$2:$B$252:'[2]工作表1'!$C$2:$C$252,2,0)</f>
        <v>#REF!</v>
      </c>
      <c r="D451" t="str">
        <f t="shared" si="12"/>
        <v>尖牙鱼碎片</v>
      </c>
      <c r="G451" s="18" t="s">
        <v>189</v>
      </c>
      <c r="H451" t="e">
        <f>VLOOKUP(G451:G650,'[6]14.觉醒awaken'!$C$3:$C$62:'[6]14.觉醒awaken'!$F$3:$F$62,4,0)</f>
        <v>#REF!</v>
      </c>
      <c r="J451" t="s">
        <v>405</v>
      </c>
      <c r="K451" t="e">
        <f>VLOOKUP(J451:J650,[5]Sheet1!$B$6:$B$10544:'[5]Sheet1'!$I$6:$I$10544,8,0)</f>
        <v>#REF!</v>
      </c>
      <c r="L451" t="e">
        <f>VLOOKUP(K451:K650,[2]工作表1!$A$2:$A$156:'[2]工作表1'!$C$2:$C$252,3,0)</f>
        <v>#REF!</v>
      </c>
      <c r="N451" t="s">
        <v>355</v>
      </c>
      <c r="O451" t="e">
        <f>VLOOKUP(N451:N712,[5]Sheet1!$B$6:$B$10544:'[5]Sheet1'!$I$6:$I$10544,8,0)</f>
        <v>#REF!</v>
      </c>
      <c r="P451" t="e">
        <f>VLOOKUP(O451:O712,[2]工作表1!$A$2:$A$252:'[2]工作表1'!$C$2:$C$252,3,0)</f>
        <v>#REF!</v>
      </c>
    </row>
    <row r="452" spans="1:16">
      <c r="A452" s="17" t="s">
        <v>346</v>
      </c>
      <c r="B452" t="s">
        <v>592</v>
      </c>
      <c r="C452" t="e">
        <f>VLOOKUP(A341:A452,[2]工作表1!$B$2:$B$252:'[2]工作表1'!$C$2:$C$252,2,0)</f>
        <v>#REF!</v>
      </c>
      <c r="D452" t="str">
        <f t="shared" si="12"/>
        <v>露莉莉碎片</v>
      </c>
      <c r="G452" s="18" t="s">
        <v>189</v>
      </c>
      <c r="H452" t="e">
        <f>VLOOKUP(G452:G651,'[6]14.觉醒awaken'!$C$3:$C$62:'[6]14.觉醒awaken'!$F$3:$F$62,4,0)</f>
        <v>#REF!</v>
      </c>
      <c r="J452" t="s">
        <v>815</v>
      </c>
      <c r="K452" t="e">
        <f>VLOOKUP(J452:J651,[5]Sheet1!$B$6:$B$10544:'[5]Sheet1'!$I$6:$I$10544,8,0)</f>
        <v>#REF!</v>
      </c>
      <c r="L452" t="e">
        <f>VLOOKUP(K452:K651,[2]工作表1!$A$2:$A$156:'[2]工作表1'!$C$2:$C$252,3,0)</f>
        <v>#REF!</v>
      </c>
      <c r="N452" t="s">
        <v>357</v>
      </c>
      <c r="O452" t="e">
        <f>VLOOKUP(N452:N713,[5]Sheet1!$B$6:$B$10544:'[5]Sheet1'!$I$6:$I$10544,8,0)</f>
        <v>#REF!</v>
      </c>
      <c r="P452" t="e">
        <f>VLOOKUP(O452:O713,[2]工作表1!$A$2:$A$252:'[2]工作表1'!$C$2:$C$252,3,0)</f>
        <v>#REF!</v>
      </c>
    </row>
    <row r="453" spans="1:16">
      <c r="A453" s="17" t="s">
        <v>346</v>
      </c>
      <c r="B453" t="s">
        <v>592</v>
      </c>
      <c r="C453" t="e">
        <f>VLOOKUP(A342:A453,[2]工作表1!$B$2:$B$252:'[2]工作表1'!$C$2:$C$252,2,0)</f>
        <v>#REF!</v>
      </c>
      <c r="D453" t="str">
        <f t="shared" si="12"/>
        <v>露莉莉碎片</v>
      </c>
      <c r="G453" s="18" t="s">
        <v>189</v>
      </c>
      <c r="H453" t="e">
        <f>VLOOKUP(G453:G652,'[6]14.觉醒awaken'!$C$3:$C$62:'[6]14.觉醒awaken'!$F$3:$F$62,4,0)</f>
        <v>#REF!</v>
      </c>
      <c r="J453" t="s">
        <v>787</v>
      </c>
      <c r="K453" t="e">
        <f>VLOOKUP(J453:J652,[5]Sheet1!$B$6:$B$10544:'[5]Sheet1'!$I$6:$I$10544,8,0)</f>
        <v>#REF!</v>
      </c>
      <c r="L453" t="e">
        <f>VLOOKUP(K453:K652,[2]工作表1!$A$2:$A$156:'[2]工作表1'!$C$2:$C$252,3,0)</f>
        <v>#REF!</v>
      </c>
      <c r="N453" t="s">
        <v>785</v>
      </c>
      <c r="O453" t="e">
        <f>VLOOKUP(N453:N714,[5]Sheet1!$B$6:$B$10544:'[5]Sheet1'!$I$6:$I$10544,8,0)</f>
        <v>#REF!</v>
      </c>
      <c r="P453" t="e">
        <f>VLOOKUP(O453:O714,[2]工作表1!$A$2:$A$252:'[2]工作表1'!$C$2:$C$252,3,0)</f>
        <v>#REF!</v>
      </c>
    </row>
    <row r="454" spans="1:16">
      <c r="A454" s="17" t="s">
        <v>368</v>
      </c>
      <c r="B454" t="s">
        <v>710</v>
      </c>
      <c r="C454" t="e">
        <f>VLOOKUP(A343:A454,[2]工作表1!$B$2:$B$252:'[2]工作表1'!$C$2:$C$252,2,0)</f>
        <v>#REF!</v>
      </c>
      <c r="D454" t="str">
        <f t="shared" si="12"/>
        <v>大菊花碎片</v>
      </c>
      <c r="G454" s="18" t="s">
        <v>190</v>
      </c>
      <c r="H454" t="e">
        <f>VLOOKUP(G454:G653,'[6]14.觉醒awaken'!$C$3:$C$62:'[6]14.觉醒awaken'!$F$3:$F$62,4,0)</f>
        <v>#REF!</v>
      </c>
      <c r="J454" t="s">
        <v>1042</v>
      </c>
      <c r="K454" t="e">
        <f>VLOOKUP(J454:J653,[5]Sheet1!$B$6:$B$10544:'[5]Sheet1'!$I$6:$I$10544,8,0)</f>
        <v>#REF!</v>
      </c>
      <c r="L454" t="e">
        <f>VLOOKUP(K454:K653,[2]工作表1!$A$2:$A$156:'[2]工作表1'!$C$2:$C$252,3,0)</f>
        <v>#REF!</v>
      </c>
      <c r="N454" t="s">
        <v>347</v>
      </c>
      <c r="O454" t="e">
        <f>VLOOKUP(N454:N715,[5]Sheet1!$B$6:$B$10544:'[5]Sheet1'!$I$6:$I$10544,8,0)</f>
        <v>#REF!</v>
      </c>
      <c r="P454" t="e">
        <f>VLOOKUP(O454:O715,[2]工作表1!$A$2:$A$252:'[2]工作表1'!$C$2:$C$252,3,0)</f>
        <v>#REF!</v>
      </c>
    </row>
    <row r="455" spans="1:16">
      <c r="A455" s="17" t="s">
        <v>336</v>
      </c>
      <c r="B455" t="s">
        <v>639</v>
      </c>
      <c r="C455" t="e">
        <f>VLOOKUP(A344:A455,[2]工作表1!$B$2:$B$252:'[2]工作表1'!$C$2:$C$252,2,0)</f>
        <v>#REF!</v>
      </c>
      <c r="D455" t="str">
        <f t="shared" si="12"/>
        <v>电击兽碎片</v>
      </c>
      <c r="G455" s="18" t="s">
        <v>190</v>
      </c>
      <c r="H455" t="e">
        <f>VLOOKUP(G455:G654,'[6]14.觉醒awaken'!$C$3:$C$62:'[6]14.觉醒awaken'!$F$3:$F$62,4,0)</f>
        <v>#REF!</v>
      </c>
      <c r="J455" t="s">
        <v>794</v>
      </c>
      <c r="K455" t="e">
        <f>VLOOKUP(J455:J654,[5]Sheet1!$B$6:$B$10544:'[5]Sheet1'!$I$6:$I$10544,8,0)</f>
        <v>#REF!</v>
      </c>
      <c r="L455" t="e">
        <f>VLOOKUP(K455:K654,[2]工作表1!$A$2:$A$156:'[2]工作表1'!$C$2:$C$252,3,0)</f>
        <v>#REF!</v>
      </c>
      <c r="N455" t="s">
        <v>612</v>
      </c>
      <c r="O455" t="e">
        <f>VLOOKUP(N455:N716,[5]Sheet1!$B$6:$B$10544:'[5]Sheet1'!$I$6:$I$10544,8,0)</f>
        <v>#REF!</v>
      </c>
      <c r="P455" t="e">
        <f>VLOOKUP(O455:O716,[2]工作表1!$A$2:$A$252:'[2]工作表1'!$C$2:$C$252,3,0)</f>
        <v>#REF!</v>
      </c>
    </row>
    <row r="456" spans="1:16">
      <c r="A456" s="17" t="s">
        <v>348</v>
      </c>
      <c r="B456" t="s">
        <v>590</v>
      </c>
      <c r="C456" t="e">
        <f>VLOOKUP(A345:A456,[2]工作表1!$B$2:$B$252:'[2]工作表1'!$C$2:$C$252,2,0)</f>
        <v>#REF!</v>
      </c>
      <c r="D456" t="str">
        <f t="shared" si="12"/>
        <v>凯西碎片</v>
      </c>
      <c r="G456" s="18" t="s">
        <v>190</v>
      </c>
      <c r="H456" t="e">
        <f>VLOOKUP(G456:G655,'[6]14.觉醒awaken'!$C$3:$C$62:'[6]14.觉醒awaken'!$F$3:$F$62,4,0)</f>
        <v>#REF!</v>
      </c>
      <c r="J456" t="s">
        <v>776</v>
      </c>
      <c r="K456" t="e">
        <f>VLOOKUP(J456:J655,[5]Sheet1!$B$6:$B$10544:'[5]Sheet1'!$I$6:$I$10544,8,0)</f>
        <v>#REF!</v>
      </c>
      <c r="L456" t="e">
        <f>VLOOKUP(K456:K655,[2]工作表1!$A$2:$A$156:'[2]工作表1'!$C$2:$C$252,3,0)</f>
        <v>#REF!</v>
      </c>
      <c r="N456" t="s">
        <v>325</v>
      </c>
      <c r="O456" t="e">
        <f>VLOOKUP(N456:N717,[5]Sheet1!$B$6:$B$10544:'[5]Sheet1'!$I$6:$I$10544,8,0)</f>
        <v>#REF!</v>
      </c>
      <c r="P456" t="e">
        <f>VLOOKUP(O456:O717,[2]工作表1!$A$2:$A$252:'[2]工作表1'!$C$2:$C$252,3,0)</f>
        <v>#REF!</v>
      </c>
    </row>
    <row r="457" spans="1:16">
      <c r="A457" s="17" t="s">
        <v>348</v>
      </c>
      <c r="B457" t="s">
        <v>590</v>
      </c>
      <c r="C457" t="e">
        <f>VLOOKUP(A346:A457,[2]工作表1!$B$2:$B$252:'[2]工作表1'!$C$2:$C$252,2,0)</f>
        <v>#REF!</v>
      </c>
      <c r="D457" t="str">
        <f t="shared" si="12"/>
        <v>凯西碎片</v>
      </c>
      <c r="G457" s="18" t="s">
        <v>190</v>
      </c>
      <c r="H457" t="e">
        <f>VLOOKUP(G457:G656,'[6]14.觉醒awaken'!$C$3:$C$62:'[6]14.觉醒awaken'!$F$3:$F$62,4,0)</f>
        <v>#REF!</v>
      </c>
      <c r="J457" t="s">
        <v>790</v>
      </c>
      <c r="K457" t="e">
        <f>VLOOKUP(J457:J656,[5]Sheet1!$B$6:$B$10544:'[5]Sheet1'!$I$6:$I$10544,8,0)</f>
        <v>#REF!</v>
      </c>
      <c r="L457" t="e">
        <f>VLOOKUP(K457:K656,[2]工作表1!$A$2:$A$156:'[2]工作表1'!$C$2:$C$252,3,0)</f>
        <v>#REF!</v>
      </c>
      <c r="N457" t="s">
        <v>951</v>
      </c>
      <c r="O457" t="e">
        <f>VLOOKUP(N457:N718,[5]Sheet1!$B$6:$B$10544:'[5]Sheet1'!$I$6:$I$10544,8,0)</f>
        <v>#REF!</v>
      </c>
      <c r="P457" t="e">
        <f>VLOOKUP(O457:O718,[2]工作表1!$A$2:$A$252:'[2]工作表1'!$C$2:$C$252,3,0)</f>
        <v>#REF!</v>
      </c>
    </row>
    <row r="458" spans="1:16">
      <c r="A458" s="17" t="s">
        <v>390</v>
      </c>
      <c r="B458" t="s">
        <v>717</v>
      </c>
      <c r="C458" t="e">
        <f>VLOOKUP(A347:A458,[2]工作表1!$B$2:$B$252:'[2]工作表1'!$C$2:$C$252,2,0)</f>
        <v>#REF!</v>
      </c>
      <c r="D458" t="str">
        <f t="shared" si="12"/>
        <v>地震鲶鱼碎片</v>
      </c>
      <c r="G458" s="18" t="s">
        <v>191</v>
      </c>
      <c r="H458" t="e">
        <f>VLOOKUP(G458:G657,'[6]14.觉醒awaken'!$C$3:$C$62:'[6]14.觉醒awaken'!$F$3:$F$62,4,0)</f>
        <v>#REF!</v>
      </c>
      <c r="J458" t="s">
        <v>601</v>
      </c>
      <c r="K458" t="e">
        <f>VLOOKUP(J458:J657,[5]Sheet1!$B$6:$B$10544:'[5]Sheet1'!$I$6:$I$10544,8,0)</f>
        <v>#REF!</v>
      </c>
      <c r="L458" t="e">
        <f>VLOOKUP(K458:K657,[2]工作表1!$A$2:$A$156:'[2]工作表1'!$C$2:$C$252,3,0)</f>
        <v>#REF!</v>
      </c>
      <c r="N458" t="s">
        <v>604</v>
      </c>
      <c r="O458" t="e">
        <f>VLOOKUP(N458:N719,[5]Sheet1!$B$6:$B$10544:'[5]Sheet1'!$I$6:$I$10544,8,0)</f>
        <v>#REF!</v>
      </c>
      <c r="P458" t="e">
        <f>VLOOKUP(O458:O719,[2]工作表1!$A$2:$A$252:'[2]工作表1'!$C$2:$C$252,3,0)</f>
        <v>#REF!</v>
      </c>
    </row>
    <row r="459" spans="1:16">
      <c r="A459" s="17" t="s">
        <v>330</v>
      </c>
      <c r="B459" t="s">
        <v>586</v>
      </c>
      <c r="C459" t="e">
        <f>VLOOKUP(A348:A459,[2]工作表1!$B$2:$B$252:'[2]工作表1'!$C$2:$C$252,2,0)</f>
        <v>#REF!</v>
      </c>
      <c r="D459" t="str">
        <f t="shared" si="12"/>
        <v>火球鼠碎片</v>
      </c>
      <c r="G459" s="18" t="s">
        <v>191</v>
      </c>
      <c r="H459" t="e">
        <f>VLOOKUP(G459:G658,'[6]14.觉醒awaken'!$C$3:$C$62:'[6]14.觉醒awaken'!$F$3:$F$62,4,0)</f>
        <v>#REF!</v>
      </c>
      <c r="J459" t="s">
        <v>360</v>
      </c>
      <c r="K459" t="e">
        <f>VLOOKUP(J459:J658,[5]Sheet1!$B$6:$B$10544:'[5]Sheet1'!$I$6:$I$10544,8,0)</f>
        <v>#REF!</v>
      </c>
      <c r="L459" t="e">
        <f>VLOOKUP(K459:K658,[2]工作表1!$A$2:$A$156:'[2]工作表1'!$C$2:$C$252,3,0)</f>
        <v>#REF!</v>
      </c>
      <c r="N459" t="s">
        <v>774</v>
      </c>
      <c r="O459" t="e">
        <f>VLOOKUP(N459:N720,[5]Sheet1!$B$6:$B$10544:'[5]Sheet1'!$I$6:$I$10544,8,0)</f>
        <v>#REF!</v>
      </c>
      <c r="P459" t="e">
        <f>VLOOKUP(O459:O720,[2]工作表1!$A$2:$A$252:'[2]工作表1'!$C$2:$C$252,3,0)</f>
        <v>#REF!</v>
      </c>
    </row>
    <row r="460" spans="1:16">
      <c r="A460" s="17" t="s">
        <v>331</v>
      </c>
      <c r="B460" t="s">
        <v>647</v>
      </c>
      <c r="C460" t="e">
        <f>VLOOKUP(A349:A460,[2]工作表1!$B$2:$B$252:'[2]工作表1'!$C$2:$C$252,2,0)</f>
        <v>#REF!</v>
      </c>
      <c r="D460" t="str">
        <f t="shared" si="12"/>
        <v>皮丘碎片</v>
      </c>
      <c r="G460" s="18" t="s">
        <v>191</v>
      </c>
      <c r="H460" t="e">
        <f>VLOOKUP(G460:G659,'[6]14.觉醒awaken'!$C$3:$C$62:'[6]14.觉醒awaken'!$F$3:$F$62,4,0)</f>
        <v>#REF!</v>
      </c>
      <c r="J460" t="s">
        <v>603</v>
      </c>
      <c r="K460" t="e">
        <f>VLOOKUP(J460:J659,[5]Sheet1!$B$6:$B$10544:'[5]Sheet1'!$I$6:$I$10544,8,0)</f>
        <v>#REF!</v>
      </c>
      <c r="L460" t="e">
        <f>VLOOKUP(K460:K659,[2]工作表1!$A$2:$A$156:'[2]工作表1'!$C$2:$C$252,3,0)</f>
        <v>#REF!</v>
      </c>
      <c r="N460" t="s">
        <v>942</v>
      </c>
      <c r="O460" t="e">
        <f>VLOOKUP(N460:N721,[5]Sheet1!$B$6:$B$10544:'[5]Sheet1'!$I$6:$I$10544,8,0)</f>
        <v>#REF!</v>
      </c>
      <c r="P460" t="e">
        <f>VLOOKUP(O460:O721,[2]工作表1!$A$2:$A$252:'[2]工作表1'!$C$2:$C$252,3,0)</f>
        <v>#REF!</v>
      </c>
    </row>
    <row r="461" spans="1:16">
      <c r="A461" s="17" t="s">
        <v>322</v>
      </c>
      <c r="B461" t="s">
        <v>656</v>
      </c>
      <c r="C461" t="e">
        <f>VLOOKUP(A350:A461,[2]工作表1!$B$2:$B$252:'[2]工作表1'!$C$2:$C$252,2,0)</f>
        <v>#REF!</v>
      </c>
      <c r="D461" t="str">
        <f t="shared" si="12"/>
        <v>六尾碎片</v>
      </c>
      <c r="G461" s="18" t="s">
        <v>191</v>
      </c>
      <c r="H461" t="e">
        <f>VLOOKUP(G461:G660,'[6]14.觉醒awaken'!$C$3:$C$62:'[6]14.觉醒awaken'!$F$3:$F$62,4,0)</f>
        <v>#REF!</v>
      </c>
      <c r="J461" t="s">
        <v>808</v>
      </c>
      <c r="K461" t="e">
        <f>VLOOKUP(J461:J660,[5]Sheet1!$B$6:$B$10544:'[5]Sheet1'!$I$6:$I$10544,8,0)</f>
        <v>#REF!</v>
      </c>
      <c r="L461" t="e">
        <f>VLOOKUP(K461:K660,[2]工作表1!$A$2:$A$156:'[2]工作表1'!$C$2:$C$252,3,0)</f>
        <v>#REF!</v>
      </c>
      <c r="N461" t="s">
        <v>775</v>
      </c>
      <c r="O461" t="e">
        <f>VLOOKUP(N461:N722,[5]Sheet1!$B$6:$B$10544:'[5]Sheet1'!$I$6:$I$10544,8,0)</f>
        <v>#REF!</v>
      </c>
      <c r="P461" t="e">
        <f>VLOOKUP(O461:O722,[2]工作表1!$A$2:$A$252:'[2]工作表1'!$C$2:$C$252,3,0)</f>
        <v>#REF!</v>
      </c>
    </row>
    <row r="462" spans="1:16">
      <c r="A462" s="17" t="s">
        <v>391</v>
      </c>
      <c r="B462" t="s">
        <v>634</v>
      </c>
      <c r="C462" t="e">
        <f>VLOOKUP(A351:A462,[2]工作表1!$B$2:$B$252:'[2]工作表1'!$C$2:$C$252,2,0)</f>
        <v>#REF!</v>
      </c>
      <c r="D462" t="str">
        <f t="shared" si="12"/>
        <v>铁甲贝碎片</v>
      </c>
      <c r="G462" s="18" t="s">
        <v>192</v>
      </c>
      <c r="H462" t="e">
        <f>VLOOKUP(G462:G661,'[6]14.觉醒awaken'!$C$3:$C$62:'[6]14.觉醒awaken'!$F$3:$F$62,4,0)</f>
        <v>#REF!</v>
      </c>
      <c r="J462" t="s">
        <v>1044</v>
      </c>
      <c r="K462" t="e">
        <f>VLOOKUP(J462:J661,[5]Sheet1!$B$6:$B$10544:'[5]Sheet1'!$I$6:$I$10544,8,0)</f>
        <v>#REF!</v>
      </c>
      <c r="L462" t="e">
        <f>VLOOKUP(K462:K661,[2]工作表1!$A$2:$A$156:'[2]工作表1'!$C$2:$C$252,3,0)</f>
        <v>#REF!</v>
      </c>
      <c r="N462" t="s">
        <v>365</v>
      </c>
      <c r="O462" t="e">
        <f>VLOOKUP(N462:N723,[5]Sheet1!$B$6:$B$10544:'[5]Sheet1'!$I$6:$I$10544,8,0)</f>
        <v>#REF!</v>
      </c>
      <c r="P462" t="e">
        <f>VLOOKUP(O462:O723,[2]工作表1!$A$2:$A$252:'[2]工作表1'!$C$2:$C$252,3,0)</f>
        <v>#REF!</v>
      </c>
    </row>
    <row r="463" spans="1:16">
      <c r="A463" s="17" t="s">
        <v>332</v>
      </c>
      <c r="B463" t="s">
        <v>643</v>
      </c>
      <c r="C463" t="e">
        <f>VLOOKUP(A352:A463,[2]工作表1!$B$2:$B$252:'[2]工作表1'!$C$2:$C$252,2,0)</f>
        <v>#REF!</v>
      </c>
      <c r="D463" t="str">
        <f t="shared" si="12"/>
        <v>小拳石碎片</v>
      </c>
      <c r="G463" s="18" t="s">
        <v>192</v>
      </c>
      <c r="H463" t="e">
        <f>VLOOKUP(G463:G662,'[6]14.觉醒awaken'!$C$3:$C$62:'[6]14.觉醒awaken'!$F$3:$F$62,4,0)</f>
        <v>#REF!</v>
      </c>
      <c r="J463" t="s">
        <v>365</v>
      </c>
      <c r="K463" t="e">
        <f>VLOOKUP(J463:J662,[5]Sheet1!$B$6:$B$10544:'[5]Sheet1'!$I$6:$I$10544,8,0)</f>
        <v>#REF!</v>
      </c>
      <c r="L463" t="e">
        <f>VLOOKUP(K463:K662,[2]工作表1!$A$2:$A$156:'[2]工作表1'!$C$2:$C$252,3,0)</f>
        <v>#REF!</v>
      </c>
      <c r="N463" t="s">
        <v>946</v>
      </c>
      <c r="O463" t="e">
        <f>VLOOKUP(N463:N724,[5]Sheet1!$B$6:$B$10544:'[5]Sheet1'!$I$6:$I$10544,8,0)</f>
        <v>#REF!</v>
      </c>
      <c r="P463" t="e">
        <f>VLOOKUP(O463:O724,[2]工作表1!$A$2:$A$252:'[2]工作表1'!$C$2:$C$252,3,0)</f>
        <v>#REF!</v>
      </c>
    </row>
    <row r="464" spans="1:16">
      <c r="A464" s="17" t="s">
        <v>333</v>
      </c>
      <c r="B464" t="s">
        <v>596</v>
      </c>
      <c r="C464" t="e">
        <f>VLOOKUP(A353:A464,[2]工作表1!$B$2:$B$252:'[2]工作表1'!$C$2:$C$252,2,0)</f>
        <v>#REF!</v>
      </c>
      <c r="D464" t="str">
        <f t="shared" si="12"/>
        <v>冰斗笠碎片</v>
      </c>
      <c r="G464" s="18" t="s">
        <v>192</v>
      </c>
      <c r="H464" t="e">
        <f>VLOOKUP(G464:G663,'[6]14.觉醒awaken'!$C$3:$C$62:'[6]14.觉醒awaken'!$F$3:$F$62,4,0)</f>
        <v>#REF!</v>
      </c>
      <c r="J464" t="s">
        <v>605</v>
      </c>
      <c r="K464" t="e">
        <f>VLOOKUP(J464:J663,[5]Sheet1!$B$6:$B$10544:'[5]Sheet1'!$I$6:$I$10544,8,0)</f>
        <v>#REF!</v>
      </c>
      <c r="L464" t="e">
        <f>VLOOKUP(K464:K663,[2]工作表1!$A$2:$A$156:'[2]工作表1'!$C$2:$C$252,3,0)</f>
        <v>#REF!</v>
      </c>
      <c r="N464" t="s">
        <v>963</v>
      </c>
      <c r="O464" t="e">
        <f>VLOOKUP(N464:N725,[5]Sheet1!$B$6:$B$10544:'[5]Sheet1'!$I$6:$I$10544,8,0)</f>
        <v>#REF!</v>
      </c>
      <c r="P464" t="e">
        <f>VLOOKUP(O464:O725,[2]工作表1!$A$2:$A$252:'[2]工作表1'!$C$2:$C$252,3,0)</f>
        <v>#REF!</v>
      </c>
    </row>
    <row r="465" spans="1:16">
      <c r="A465" s="17" t="s">
        <v>324</v>
      </c>
      <c r="B465" t="s">
        <v>652</v>
      </c>
      <c r="C465" t="e">
        <f>VLOOKUP(A354:A465,[2]工作表1!$B$2:$B$252:'[2]工作表1'!$C$2:$C$252,2,0)</f>
        <v>#REF!</v>
      </c>
      <c r="D465" t="str">
        <f t="shared" si="12"/>
        <v>瓦斯弹碎片</v>
      </c>
      <c r="G465" s="18" t="s">
        <v>192</v>
      </c>
      <c r="H465" t="e">
        <f>VLOOKUP(G465:G664,'[6]14.觉醒awaken'!$C$3:$C$62:'[6]14.觉醒awaken'!$F$3:$F$62,4,0)</f>
        <v>#REF!</v>
      </c>
      <c r="J465" t="s">
        <v>347</v>
      </c>
      <c r="K465" t="e">
        <f>VLOOKUP(J465:J664,[5]Sheet1!$B$6:$B$10544:'[5]Sheet1'!$I$6:$I$10544,8,0)</f>
        <v>#REF!</v>
      </c>
      <c r="L465" t="e">
        <f>VLOOKUP(K465:K664,[2]工作表1!$A$2:$A$156:'[2]工作表1'!$C$2:$C$252,3,0)</f>
        <v>#REF!</v>
      </c>
      <c r="N465" t="s">
        <v>776</v>
      </c>
      <c r="O465" t="e">
        <f>VLOOKUP(N465:N726,[5]Sheet1!$B$6:$B$10544:'[5]Sheet1'!$I$6:$I$10544,8,0)</f>
        <v>#REF!</v>
      </c>
      <c r="P465" t="e">
        <f>VLOOKUP(O465:O726,[2]工作表1!$A$2:$A$252:'[2]工作表1'!$C$2:$C$252,3,0)</f>
        <v>#REF!</v>
      </c>
    </row>
    <row r="466" spans="1:16">
      <c r="A466" s="17" t="s">
        <v>392</v>
      </c>
      <c r="B466" t="s">
        <v>730</v>
      </c>
      <c r="C466" t="e">
        <f>VLOOKUP(A355:A466,[2]工作表1!$B$2:$B$252:'[2]工作表1'!$C$2:$C$252,2,0)</f>
        <v>#REF!</v>
      </c>
      <c r="D466" t="str">
        <f t="shared" si="12"/>
        <v>袋龙碎片</v>
      </c>
      <c r="G466" s="18" t="s">
        <v>193</v>
      </c>
      <c r="H466" t="e">
        <f>VLOOKUP(G466:G665,'[6]14.觉醒awaken'!$C$3:$C$62:'[6]14.觉醒awaken'!$F$3:$F$62,4,0)</f>
        <v>#REF!</v>
      </c>
      <c r="J466" t="s">
        <v>381</v>
      </c>
      <c r="K466" t="e">
        <f>VLOOKUP(J466:J665,[5]Sheet1!$B$6:$B$10544:'[5]Sheet1'!$I$6:$I$10544,8,0)</f>
        <v>#REF!</v>
      </c>
      <c r="L466" t="e">
        <f>VLOOKUP(K466:K665,[2]工作表1!$A$2:$A$156:'[2]工作表1'!$C$2:$C$252,3,0)</f>
        <v>#REF!</v>
      </c>
      <c r="N466" t="s">
        <v>339</v>
      </c>
      <c r="O466" t="e">
        <f>VLOOKUP(N466:N727,[5]Sheet1!$B$6:$B$10544:'[5]Sheet1'!$I$6:$I$10544,8,0)</f>
        <v>#REF!</v>
      </c>
      <c r="P466" t="e">
        <f>VLOOKUP(O466:O727,[2]工作表1!$A$2:$A$252:'[2]工作表1'!$C$2:$C$252,3,0)</f>
        <v>#REF!</v>
      </c>
    </row>
    <row r="467" spans="1:16">
      <c r="A467" s="17" t="s">
        <v>335</v>
      </c>
      <c r="B467" t="s">
        <v>729</v>
      </c>
      <c r="C467" t="e">
        <f>VLOOKUP(A356:A467,[2]工作表1!$B$2:$B$252:'[2]工作表1'!$C$2:$C$252,2,0)</f>
        <v>#REF!</v>
      </c>
      <c r="D467" t="str">
        <f t="shared" si="12"/>
        <v>咩利羊碎片</v>
      </c>
      <c r="G467" s="18" t="s">
        <v>193</v>
      </c>
      <c r="H467" t="e">
        <f>VLOOKUP(G467:G666,'[6]14.觉醒awaken'!$C$3:$C$62:'[6]14.觉醒awaken'!$F$3:$F$62,4,0)</f>
        <v>#REF!</v>
      </c>
      <c r="J467" t="s">
        <v>339</v>
      </c>
      <c r="K467" t="e">
        <f>VLOOKUP(J467:J666,[5]Sheet1!$B$6:$B$10544:'[5]Sheet1'!$I$6:$I$10544,8,0)</f>
        <v>#REF!</v>
      </c>
      <c r="L467" t="e">
        <f>VLOOKUP(K467:K666,[2]工作表1!$A$2:$A$156:'[2]工作表1'!$C$2:$C$252,3,0)</f>
        <v>#REF!</v>
      </c>
      <c r="N467" t="s">
        <v>932</v>
      </c>
      <c r="O467" t="e">
        <f>VLOOKUP(N467:N728,[5]Sheet1!$B$6:$B$10544:'[5]Sheet1'!$I$6:$I$10544,8,0)</f>
        <v>#REF!</v>
      </c>
      <c r="P467" t="e">
        <f>VLOOKUP(O467:O728,[2]工作表1!$A$2:$A$252:'[2]工作表1'!$C$2:$C$252,3,0)</f>
        <v>#REF!</v>
      </c>
    </row>
    <row r="468" spans="1:16">
      <c r="A468" s="17" t="s">
        <v>334</v>
      </c>
      <c r="B468" t="s">
        <v>725</v>
      </c>
      <c r="C468" t="e">
        <f>VLOOKUP(A357:A468,[2]工作表1!$B$2:$B$252:'[2]工作表1'!$C$2:$C$252,2,0)</f>
        <v>#REF!</v>
      </c>
      <c r="D468" t="str">
        <f t="shared" si="12"/>
        <v>尖牙鱼碎片</v>
      </c>
      <c r="G468" s="18" t="s">
        <v>193</v>
      </c>
      <c r="H468" t="e">
        <f>VLOOKUP(G468:G667,'[6]14.觉醒awaken'!$C$3:$C$62:'[6]14.觉醒awaken'!$F$3:$F$62,4,0)</f>
        <v>#REF!</v>
      </c>
      <c r="J468" t="s">
        <v>787</v>
      </c>
      <c r="K468" t="e">
        <f>VLOOKUP(J468:J667,[5]Sheet1!$B$6:$B$10544:'[5]Sheet1'!$I$6:$I$10544,8,0)</f>
        <v>#REF!</v>
      </c>
      <c r="L468" t="e">
        <f>VLOOKUP(K468:K667,[2]工作表1!$A$2:$A$156:'[2]工作表1'!$C$2:$C$252,3,0)</f>
        <v>#REF!</v>
      </c>
      <c r="N468" t="s">
        <v>777</v>
      </c>
      <c r="O468" t="e">
        <f>VLOOKUP(N468:N729,[5]Sheet1!$B$6:$B$10544:'[5]Sheet1'!$I$6:$I$10544,8,0)</f>
        <v>#REF!</v>
      </c>
      <c r="P468" t="e">
        <f>VLOOKUP(O468:O729,[2]工作表1!$A$2:$A$252:'[2]工作表1'!$C$2:$C$252,3,0)</f>
        <v>#REF!</v>
      </c>
    </row>
    <row r="469" spans="1:16">
      <c r="A469" s="17" t="s">
        <v>327</v>
      </c>
      <c r="B469" t="s">
        <v>655</v>
      </c>
      <c r="C469" t="e">
        <f>VLOOKUP(A358:A469,[2]工作表1!$B$2:$B$252:'[2]工作表1'!$C$2:$C$252,2,0)</f>
        <v>#REF!</v>
      </c>
      <c r="D469" t="str">
        <f t="shared" si="12"/>
        <v>烈雀碎片</v>
      </c>
      <c r="G469" s="18" t="s">
        <v>193</v>
      </c>
      <c r="H469" t="e">
        <f>VLOOKUP(G469:G668,'[6]14.觉醒awaken'!$C$3:$C$62:'[6]14.觉醒awaken'!$F$3:$F$62,4,0)</f>
        <v>#REF!</v>
      </c>
      <c r="J469" t="s">
        <v>379</v>
      </c>
      <c r="K469" t="e">
        <f>VLOOKUP(J469:J668,[5]Sheet1!$B$6:$B$10544:'[5]Sheet1'!$I$6:$I$10544,8,0)</f>
        <v>#REF!</v>
      </c>
      <c r="L469" t="e">
        <f>VLOOKUP(K469:K668,[2]工作表1!$A$2:$A$156:'[2]工作表1'!$C$2:$C$252,3,0)</f>
        <v>#REF!</v>
      </c>
      <c r="N469" t="s">
        <v>778</v>
      </c>
      <c r="O469" t="e">
        <f>VLOOKUP(N469:N730,[5]Sheet1!$B$6:$B$10544:'[5]Sheet1'!$I$6:$I$10544,8,0)</f>
        <v>#REF!</v>
      </c>
      <c r="P469" t="e">
        <f>VLOOKUP(O469:O730,[2]工作表1!$A$2:$A$252:'[2]工作表1'!$C$2:$C$252,3,0)</f>
        <v>#REF!</v>
      </c>
    </row>
    <row r="470" spans="1:16">
      <c r="A470" s="17" t="s">
        <v>393</v>
      </c>
      <c r="B470" t="s">
        <v>718</v>
      </c>
      <c r="C470" t="e">
        <f>VLOOKUP(A359:A470,[2]工作表1!$B$2:$B$252:'[2]工作表1'!$C$2:$C$252,2,0)</f>
        <v>#REF!</v>
      </c>
      <c r="D470" t="str">
        <f t="shared" si="12"/>
        <v>化石蝎碎片</v>
      </c>
      <c r="G470" s="18" t="s">
        <v>194</v>
      </c>
      <c r="H470" t="e">
        <f>VLOOKUP(G470:G669,'[6]14.觉醒awaken'!$C$3:$C$62:'[6]14.觉醒awaken'!$F$3:$F$62,4,0)</f>
        <v>#REF!</v>
      </c>
      <c r="J470" t="s">
        <v>339</v>
      </c>
      <c r="K470" t="e">
        <f>VLOOKUP(J470:J669,[5]Sheet1!$B$6:$B$10544:'[5]Sheet1'!$I$6:$I$10544,8,0)</f>
        <v>#REF!</v>
      </c>
      <c r="L470" t="e">
        <f>VLOOKUP(K470:K669,[2]工作表1!$A$2:$A$156:'[2]工作表1'!$C$2:$C$252,3,0)</f>
        <v>#REF!</v>
      </c>
      <c r="N470" t="s">
        <v>956</v>
      </c>
      <c r="O470" t="e">
        <f>VLOOKUP(N470:N731,[5]Sheet1!$B$6:$B$10544:'[5]Sheet1'!$I$6:$I$10544,8,0)</f>
        <v>#REF!</v>
      </c>
      <c r="P470" t="e">
        <f>VLOOKUP(O470:O731,[2]工作表1!$A$2:$A$252:'[2]工作表1'!$C$2:$C$252,3,0)</f>
        <v>#REF!</v>
      </c>
    </row>
    <row r="471" spans="1:16">
      <c r="A471" s="17" t="s">
        <v>337</v>
      </c>
      <c r="B471" t="s">
        <v>742</v>
      </c>
      <c r="C471" t="e">
        <f>VLOOKUP(A360:A471,[2]工作表1!$B$2:$B$252:'[2]工作表1'!$C$2:$C$252,2,0)</f>
        <v>#REF!</v>
      </c>
      <c r="D471" t="str">
        <f t="shared" si="12"/>
        <v>绿毛虫碎片</v>
      </c>
      <c r="G471" s="18" t="s">
        <v>194</v>
      </c>
      <c r="H471" t="e">
        <f>VLOOKUP(G471:G670,'[6]14.觉醒awaken'!$C$3:$C$62:'[6]14.觉醒awaken'!$F$3:$F$62,4,0)</f>
        <v>#REF!</v>
      </c>
      <c r="J471" t="s">
        <v>323</v>
      </c>
      <c r="K471" t="e">
        <f>VLOOKUP(J471:J670,[5]Sheet1!$B$6:$B$10544:'[5]Sheet1'!$I$6:$I$10544,8,0)</f>
        <v>#REF!</v>
      </c>
      <c r="L471" t="e">
        <f>VLOOKUP(K471:K670,[2]工作表1!$A$2:$A$156:'[2]工作表1'!$C$2:$C$252,3,0)</f>
        <v>#REF!</v>
      </c>
      <c r="N471" t="s">
        <v>381</v>
      </c>
      <c r="O471" t="e">
        <f>VLOOKUP(N471:N732,[5]Sheet1!$B$6:$B$10544:'[5]Sheet1'!$I$6:$I$10544,8,0)</f>
        <v>#REF!</v>
      </c>
      <c r="P471" t="e">
        <f>VLOOKUP(O471:O732,[2]工作表1!$A$2:$A$252:'[2]工作表1'!$C$2:$C$252,3,0)</f>
        <v>#REF!</v>
      </c>
    </row>
    <row r="472" spans="1:16">
      <c r="A472" s="17" t="s">
        <v>336</v>
      </c>
      <c r="B472" t="s">
        <v>639</v>
      </c>
      <c r="C472" t="e">
        <f>VLOOKUP(A361:A472,[2]工作表1!$B$2:$B$252:'[2]工作表1'!$C$2:$C$252,2,0)</f>
        <v>#REF!</v>
      </c>
      <c r="D472" t="str">
        <f t="shared" si="12"/>
        <v>电击兽碎片</v>
      </c>
      <c r="G472" s="18" t="s">
        <v>194</v>
      </c>
      <c r="H472" t="e">
        <f>VLOOKUP(G472:G671,'[6]14.觉醒awaken'!$C$3:$C$62:'[6]14.觉醒awaken'!$F$3:$F$62,4,0)</f>
        <v>#REF!</v>
      </c>
      <c r="J472" t="s">
        <v>387</v>
      </c>
      <c r="K472" t="e">
        <f>VLOOKUP(J472:J671,[5]Sheet1!$B$6:$B$10544:'[5]Sheet1'!$I$6:$I$10544,8,0)</f>
        <v>#REF!</v>
      </c>
      <c r="L472" t="e">
        <f>VLOOKUP(K472:K671,[2]工作表1!$A$2:$A$156:'[2]工作表1'!$C$2:$C$252,3,0)</f>
        <v>#REF!</v>
      </c>
      <c r="N472" t="s">
        <v>779</v>
      </c>
      <c r="O472" t="e">
        <f>VLOOKUP(N472:N733,[5]Sheet1!$B$6:$B$10544:'[5]Sheet1'!$I$6:$I$10544,8,0)</f>
        <v>#REF!</v>
      </c>
      <c r="P472" t="e">
        <f>VLOOKUP(O472:O733,[2]工作表1!$A$2:$A$252:'[2]工作表1'!$C$2:$C$252,3,0)</f>
        <v>#REF!</v>
      </c>
    </row>
    <row r="473" spans="1:16">
      <c r="A473" s="17" t="s">
        <v>329</v>
      </c>
      <c r="B473" t="s">
        <v>751</v>
      </c>
      <c r="C473" t="e">
        <f>VLOOKUP(A362:A473,[2]工作表1!$B$2:$B$252:'[2]工作表1'!$C$2:$C$252,2,0)</f>
        <v>#REF!</v>
      </c>
      <c r="D473" t="str">
        <f t="shared" si="12"/>
        <v>皮皮碎片</v>
      </c>
      <c r="G473" s="18" t="s">
        <v>194</v>
      </c>
      <c r="H473" t="e">
        <f>VLOOKUP(G473:G672,'[6]14.觉醒awaken'!$C$3:$C$62:'[6]14.觉醒awaken'!$F$3:$F$62,4,0)</f>
        <v>#REF!</v>
      </c>
      <c r="J473" t="s">
        <v>787</v>
      </c>
      <c r="K473" t="e">
        <f>VLOOKUP(J473:J672,[5]Sheet1!$B$6:$B$10544:'[5]Sheet1'!$I$6:$I$10544,8,0)</f>
        <v>#REF!</v>
      </c>
      <c r="L473" t="e">
        <f>VLOOKUP(K473:K672,[2]工作表1!$A$2:$A$156:'[2]工作表1'!$C$2:$C$252,3,0)</f>
        <v>#REF!</v>
      </c>
      <c r="N473" t="s">
        <v>932</v>
      </c>
      <c r="O473" t="e">
        <f>VLOOKUP(N473:N734,[5]Sheet1!$B$6:$B$10544:'[5]Sheet1'!$I$6:$I$10544,8,0)</f>
        <v>#REF!</v>
      </c>
      <c r="P473" t="e">
        <f>VLOOKUP(O473:O734,[2]工作表1!$A$2:$A$252:'[2]工作表1'!$C$2:$C$252,3,0)</f>
        <v>#REF!</v>
      </c>
    </row>
    <row r="474" spans="1:16">
      <c r="A474" s="17" t="s">
        <v>394</v>
      </c>
      <c r="B474" t="s">
        <v>644</v>
      </c>
      <c r="C474" t="e">
        <f>VLOOKUP(A363:A474,[2]工作表1!$B$2:$B$252:'[2]工作表1'!$C$2:$C$252,2,0)</f>
        <v>#REF!</v>
      </c>
      <c r="D474" t="str">
        <f t="shared" si="12"/>
        <v>沙瓦郎碎片</v>
      </c>
      <c r="G474" s="18" t="s">
        <v>195</v>
      </c>
      <c r="H474" t="e">
        <f>VLOOKUP(G474:G673,'[6]14.觉醒awaken'!$C$3:$C$62:'[6]14.觉醒awaken'!$F$3:$F$62,4,0)</f>
        <v>#REF!</v>
      </c>
      <c r="J474" t="s">
        <v>367</v>
      </c>
      <c r="K474" t="e">
        <f>VLOOKUP(J474:J673,[5]Sheet1!$B$6:$B$10544:'[5]Sheet1'!$I$6:$I$10544,8,0)</f>
        <v>#REF!</v>
      </c>
      <c r="L474" t="e">
        <f>VLOOKUP(K474:K673,[2]工作表1!$A$2:$A$156:'[2]工作表1'!$C$2:$C$252,3,0)</f>
        <v>#REF!</v>
      </c>
      <c r="N474" t="s">
        <v>397</v>
      </c>
      <c r="O474" t="e">
        <f>VLOOKUP(N474:N735,[5]Sheet1!$B$6:$B$10544:'[5]Sheet1'!$I$6:$I$10544,8,0)</f>
        <v>#REF!</v>
      </c>
      <c r="P474" t="e">
        <f>VLOOKUP(O474:O735,[2]工作表1!$A$2:$A$252:'[2]工作表1'!$C$2:$C$252,3,0)</f>
        <v>#REF!</v>
      </c>
    </row>
    <row r="475" spans="1:16">
      <c r="A475" s="17" t="s">
        <v>363</v>
      </c>
      <c r="B475" t="s">
        <v>707</v>
      </c>
      <c r="C475" t="e">
        <f>VLOOKUP(A364:A475,[2]工作表1!$B$2:$B$252:'[2]工作表1'!$C$2:$C$252,2,0)</f>
        <v>#REF!</v>
      </c>
      <c r="D475" t="str">
        <f t="shared" si="12"/>
        <v>可拉可拉碎片</v>
      </c>
      <c r="G475" s="18" t="s">
        <v>195</v>
      </c>
      <c r="H475" t="e">
        <f>VLOOKUP(G475:G674,'[6]14.觉醒awaken'!$C$3:$C$62:'[6]14.觉醒awaken'!$F$3:$F$62,4,0)</f>
        <v>#REF!</v>
      </c>
      <c r="J475" t="s">
        <v>322</v>
      </c>
      <c r="K475" t="e">
        <f>VLOOKUP(J475:J674,[5]Sheet1!$B$6:$B$10544:'[5]Sheet1'!$I$6:$I$10544,8,0)</f>
        <v>#REF!</v>
      </c>
      <c r="L475" t="e">
        <f>VLOOKUP(K475:K674,[2]工作表1!$A$2:$A$156:'[2]工作表1'!$C$2:$C$252,3,0)</f>
        <v>#REF!</v>
      </c>
      <c r="N475" t="s">
        <v>780</v>
      </c>
      <c r="O475" t="e">
        <f>VLOOKUP(N475:N736,[5]Sheet1!$B$6:$B$10544:'[5]Sheet1'!$I$6:$I$10544,8,0)</f>
        <v>#REF!</v>
      </c>
      <c r="P475" t="e">
        <f>VLOOKUP(O475:O736,[2]工作表1!$A$2:$A$252:'[2]工作表1'!$C$2:$C$252,3,0)</f>
        <v>#REF!</v>
      </c>
    </row>
    <row r="476" spans="1:16">
      <c r="A476" s="17" t="s">
        <v>323</v>
      </c>
      <c r="B476" t="s">
        <v>645</v>
      </c>
      <c r="C476" t="e">
        <f>VLOOKUP(A365:A476,[2]工作表1!$B$2:$B$252:'[2]工作表1'!$C$2:$C$252,2,0)</f>
        <v>#REF!</v>
      </c>
      <c r="D476" t="str">
        <f t="shared" si="12"/>
        <v>毽子草碎片</v>
      </c>
      <c r="G476" s="18" t="s">
        <v>195</v>
      </c>
      <c r="H476" t="e">
        <f>VLOOKUP(G476:G675,'[6]14.觉醒awaken'!$C$3:$C$62:'[6]14.觉醒awaken'!$F$3:$F$62,4,0)</f>
        <v>#REF!</v>
      </c>
      <c r="J476" t="s">
        <v>336</v>
      </c>
      <c r="K476" t="e">
        <f>VLOOKUP(J476:J675,[5]Sheet1!$B$6:$B$10544:'[5]Sheet1'!$I$6:$I$10544,8,0)</f>
        <v>#REF!</v>
      </c>
      <c r="L476" t="e">
        <f>VLOOKUP(K476:K675,[2]工作表1!$A$2:$A$156:'[2]工作表1'!$C$2:$C$252,3,0)</f>
        <v>#REF!</v>
      </c>
      <c r="N476" t="s">
        <v>381</v>
      </c>
      <c r="O476" t="e">
        <f>VLOOKUP(N476:N737,[5]Sheet1!$B$6:$B$10544:'[5]Sheet1'!$I$6:$I$10544,8,0)</f>
        <v>#REF!</v>
      </c>
      <c r="P476" t="e">
        <f>VLOOKUP(O476:O737,[2]工作表1!$A$2:$A$252:'[2]工作表1'!$C$2:$C$252,3,0)</f>
        <v>#REF!</v>
      </c>
    </row>
    <row r="477" spans="1:16">
      <c r="A477" s="17" t="s">
        <v>325</v>
      </c>
      <c r="B477" t="s">
        <v>752</v>
      </c>
      <c r="C477" t="e">
        <f>VLOOKUP(A366:A477,[2]工作表1!$B$2:$B$252:'[2]工作表1'!$C$2:$C$252,2,0)</f>
        <v>#REF!</v>
      </c>
      <c r="D477" t="str">
        <f t="shared" si="12"/>
        <v>菊草叶碎片</v>
      </c>
      <c r="G477" s="18" t="s">
        <v>195</v>
      </c>
      <c r="H477" t="e">
        <f>VLOOKUP(G477:G676,'[6]14.觉醒awaken'!$C$3:$C$62:'[6]14.觉醒awaken'!$F$3:$F$62,4,0)</f>
        <v>#REF!</v>
      </c>
      <c r="J477" t="s">
        <v>797</v>
      </c>
      <c r="K477" t="e">
        <f>VLOOKUP(J477:J676,[5]Sheet1!$B$6:$B$10544:'[5]Sheet1'!$I$6:$I$10544,8,0)</f>
        <v>#REF!</v>
      </c>
      <c r="L477" t="e">
        <f>VLOOKUP(K477:K676,[2]工作表1!$A$2:$A$156:'[2]工作表1'!$C$2:$C$252,3,0)</f>
        <v>#REF!</v>
      </c>
      <c r="N477" t="s">
        <v>353</v>
      </c>
      <c r="O477" t="e">
        <f>VLOOKUP(N477:N738,[5]Sheet1!$B$6:$B$10544:'[5]Sheet1'!$I$6:$I$10544,8,0)</f>
        <v>#REF!</v>
      </c>
      <c r="P477" t="e">
        <f>VLOOKUP(O477:O738,[2]工作表1!$A$2:$A$252:'[2]工作表1'!$C$2:$C$252,3,0)</f>
        <v>#REF!</v>
      </c>
    </row>
    <row r="478" spans="1:16">
      <c r="A478" s="17" t="s">
        <v>395</v>
      </c>
      <c r="B478" t="s">
        <v>739</v>
      </c>
      <c r="C478" t="e">
        <f>VLOOKUP(A367:A478,[2]工作表1!$B$2:$B$252:'[2]工作表1'!$C$2:$C$252,2,0)</f>
        <v>#REF!</v>
      </c>
      <c r="D478" t="str">
        <f t="shared" si="12"/>
        <v>猴怪碎片</v>
      </c>
      <c r="G478" s="18" t="s">
        <v>196</v>
      </c>
      <c r="H478" t="e">
        <f>VLOOKUP(G478:G677,'[6]14.觉醒awaken'!$C$3:$C$62:'[6]14.觉醒awaken'!$F$3:$F$62,4,0)</f>
        <v>#REF!</v>
      </c>
      <c r="J478" t="s">
        <v>330</v>
      </c>
      <c r="K478" t="e">
        <f>VLOOKUP(J478:J677,[5]Sheet1!$B$6:$B$10544:'[5]Sheet1'!$I$6:$I$10544,8,0)</f>
        <v>#REF!</v>
      </c>
      <c r="L478" t="e">
        <f>VLOOKUP(K478:K677,[2]工作表1!$A$2:$A$156:'[2]工作表1'!$C$2:$C$252,3,0)</f>
        <v>#REF!</v>
      </c>
      <c r="N478" t="s">
        <v>781</v>
      </c>
      <c r="O478" t="e">
        <f>VLOOKUP(N478:N739,[5]Sheet1!$B$6:$B$10544:'[5]Sheet1'!$I$6:$I$10544,8,0)</f>
        <v>#REF!</v>
      </c>
      <c r="P478" t="e">
        <f>VLOOKUP(O478:O739,[2]工作表1!$A$2:$A$252:'[2]工作表1'!$C$2:$C$252,3,0)</f>
        <v>#REF!</v>
      </c>
    </row>
    <row r="479" spans="1:16">
      <c r="A479" s="17" t="s">
        <v>338</v>
      </c>
      <c r="B479" t="s">
        <v>714</v>
      </c>
      <c r="C479" t="e">
        <f>VLOOKUP(A368:A479,[2]工作表1!$B$2:$B$252:'[2]工作表1'!$C$2:$C$252,2,0)</f>
        <v>#REF!</v>
      </c>
      <c r="D479" t="str">
        <f t="shared" si="12"/>
        <v>宝宝丁碎片</v>
      </c>
      <c r="G479" s="18" t="s">
        <v>196</v>
      </c>
      <c r="H479" t="e">
        <f>VLOOKUP(G479:G678,'[6]14.觉醒awaken'!$C$3:$C$62:'[6]14.觉醒awaken'!$F$3:$F$62,4,0)</f>
        <v>#REF!</v>
      </c>
      <c r="J479" t="s">
        <v>608</v>
      </c>
      <c r="K479" t="e">
        <f>VLOOKUP(J479:J678,[5]Sheet1!$B$6:$B$10544:'[5]Sheet1'!$I$6:$I$10544,8,0)</f>
        <v>#REF!</v>
      </c>
      <c r="L479" t="e">
        <f>VLOOKUP(K479:K678,[2]工作表1!$A$2:$A$156:'[2]工作表1'!$C$2:$C$252,3,0)</f>
        <v>#REF!</v>
      </c>
      <c r="N479" t="s">
        <v>944</v>
      </c>
      <c r="O479" t="e">
        <f>VLOOKUP(N479:N740,[5]Sheet1!$B$6:$B$10544:'[5]Sheet1'!$I$6:$I$10544,8,0)</f>
        <v>#REF!</v>
      </c>
      <c r="P479" t="e">
        <f>VLOOKUP(O479:O740,[2]工作表1!$A$2:$A$252:'[2]工作表1'!$C$2:$C$252,3,0)</f>
        <v>#REF!</v>
      </c>
    </row>
    <row r="480" spans="1:16">
      <c r="A480" s="17" t="s">
        <v>326</v>
      </c>
      <c r="B480" t="s">
        <v>635</v>
      </c>
      <c r="C480" t="e">
        <f>VLOOKUP(A369:A480,[2]工作表1!$B$2:$B$252:'[2]工作表1'!$C$2:$C$252,2,0)</f>
        <v>#REF!</v>
      </c>
      <c r="D480" t="str">
        <f t="shared" si="12"/>
        <v>可达鸭碎片</v>
      </c>
      <c r="G480" s="18" t="s">
        <v>196</v>
      </c>
      <c r="H480" t="e">
        <f>VLOOKUP(G480:G679,'[6]14.觉醒awaken'!$C$3:$C$62:'[6]14.觉醒awaken'!$F$3:$F$62,4,0)</f>
        <v>#REF!</v>
      </c>
      <c r="J480" t="s">
        <v>328</v>
      </c>
      <c r="K480" t="e">
        <f>VLOOKUP(J480:J679,[5]Sheet1!$B$6:$B$10544:'[5]Sheet1'!$I$6:$I$10544,8,0)</f>
        <v>#REF!</v>
      </c>
      <c r="L480" t="e">
        <f>VLOOKUP(K480:K679,[2]工作表1!$A$2:$A$156:'[2]工作表1'!$C$2:$C$252,3,0)</f>
        <v>#REF!</v>
      </c>
      <c r="N480" t="s">
        <v>395</v>
      </c>
      <c r="O480" t="e">
        <f>VLOOKUP(N480:N741,[5]Sheet1!$B$6:$B$10544:'[5]Sheet1'!$I$6:$I$10544,8,0)</f>
        <v>#REF!</v>
      </c>
      <c r="P480" t="e">
        <f>VLOOKUP(O480:O741,[2]工作表1!$A$2:$A$252:'[2]工作表1'!$C$2:$C$252,3,0)</f>
        <v>#REF!</v>
      </c>
    </row>
    <row r="481" spans="1:16">
      <c r="A481" s="17" t="s">
        <v>328</v>
      </c>
      <c r="B481" t="s">
        <v>638</v>
      </c>
      <c r="C481" t="e">
        <f>VLOOKUP(A370:A481,[2]工作表1!$B$2:$B$252:'[2]工作表1'!$C$2:$C$252,2,0)</f>
        <v>#REF!</v>
      </c>
      <c r="D481" t="str">
        <f t="shared" ref="D481" si="13">B481&amp;"碎片"</f>
        <v>阿柏蛇碎片</v>
      </c>
      <c r="G481" s="18" t="s">
        <v>196</v>
      </c>
      <c r="H481" t="e">
        <f>VLOOKUP(G481:G680,'[6]14.觉醒awaken'!$C$3:$C$62:'[6]14.觉醒awaken'!$F$3:$F$62,4,0)</f>
        <v>#REF!</v>
      </c>
      <c r="J481" t="s">
        <v>323</v>
      </c>
      <c r="K481" t="e">
        <f>VLOOKUP(J481:J680,[5]Sheet1!$B$6:$B$10544:'[5]Sheet1'!$I$6:$I$10544,8,0)</f>
        <v>#REF!</v>
      </c>
      <c r="L481" t="e">
        <f>VLOOKUP(K481:K680,[2]工作表1!$A$2:$A$156:'[2]工作表1'!$C$2:$C$252,3,0)</f>
        <v>#REF!</v>
      </c>
      <c r="N481" t="s">
        <v>782</v>
      </c>
      <c r="O481" t="e">
        <f>VLOOKUP(N481:N742,[5]Sheet1!$B$6:$B$10544:'[5]Sheet1'!$I$6:$I$10544,8,0)</f>
        <v>#REF!</v>
      </c>
      <c r="P481" t="e">
        <f>VLOOKUP(O481:O742,[2]工作表1!$A$2:$A$252:'[2]工作表1'!$C$2:$C$252,3,0)</f>
        <v>#REF!</v>
      </c>
    </row>
    <row r="482" spans="1:16">
      <c r="A482" s="3" t="s">
        <v>282</v>
      </c>
      <c r="G482" s="18" t="s">
        <v>197</v>
      </c>
      <c r="H482" t="e">
        <f>VLOOKUP(G482:G681,'[6]14.觉醒awaken'!$C$3:$C$62:'[6]14.觉醒awaken'!$F$3:$F$62,4,0)</f>
        <v>#REF!</v>
      </c>
      <c r="J482" t="s">
        <v>818</v>
      </c>
      <c r="K482" t="e">
        <f>VLOOKUP(J482:J681,[5]Sheet1!$B$6:$B$10544:'[5]Sheet1'!$I$6:$I$10544,8,0)</f>
        <v>#REF!</v>
      </c>
      <c r="L482" t="e">
        <f>VLOOKUP(K482:K681,[2]工作表1!$A$2:$A$156:'[2]工作表1'!$C$2:$C$252,3,0)</f>
        <v>#REF!</v>
      </c>
      <c r="N482" t="s">
        <v>334</v>
      </c>
      <c r="O482" t="e">
        <f>VLOOKUP(N482:N743,[5]Sheet1!$B$6:$B$10544:'[5]Sheet1'!$I$6:$I$10544,8,0)</f>
        <v>#REF!</v>
      </c>
      <c r="P482" t="e">
        <f>VLOOKUP(O482:O743,[2]工作表1!$A$2:$A$252:'[2]工作表1'!$C$2:$C$252,3,0)</f>
        <v>#REF!</v>
      </c>
    </row>
    <row r="483" spans="1:16">
      <c r="A483" s="3" t="s">
        <v>283</v>
      </c>
      <c r="G483" s="18" t="s">
        <v>197</v>
      </c>
      <c r="H483" t="e">
        <f>VLOOKUP(G483:G682,'[6]14.觉醒awaken'!$C$3:$C$62:'[6]14.觉醒awaken'!$F$3:$F$62,4,0)</f>
        <v>#REF!</v>
      </c>
      <c r="J483" t="s">
        <v>1043</v>
      </c>
      <c r="K483" t="e">
        <f>VLOOKUP(J483:J682,[5]Sheet1!$B$6:$B$10544:'[5]Sheet1'!$I$6:$I$10544,8,0)</f>
        <v>#REF!</v>
      </c>
      <c r="L483" t="e">
        <f>VLOOKUP(K483:K682,[2]工作表1!$A$2:$A$156:'[2]工作表1'!$C$2:$C$252,3,0)</f>
        <v>#REF!</v>
      </c>
      <c r="N483" t="s">
        <v>605</v>
      </c>
      <c r="O483" t="e">
        <f>VLOOKUP(N483:N744,[5]Sheet1!$B$6:$B$10544:'[5]Sheet1'!$I$6:$I$10544,8,0)</f>
        <v>#REF!</v>
      </c>
      <c r="P483" t="e">
        <f>VLOOKUP(O483:O744,[2]工作表1!$A$2:$A$252:'[2]工作表1'!$C$2:$C$252,3,0)</f>
        <v>#REF!</v>
      </c>
    </row>
    <row r="484" spans="1:16">
      <c r="A484" s="3" t="s">
        <v>340</v>
      </c>
      <c r="G484" s="18" t="s">
        <v>197</v>
      </c>
      <c r="H484" t="e">
        <f>VLOOKUP(G484:G683,'[6]14.觉醒awaken'!$C$3:$C$62:'[6]14.觉醒awaken'!$F$3:$F$62,4,0)</f>
        <v>#REF!</v>
      </c>
      <c r="J484" t="s">
        <v>379</v>
      </c>
      <c r="K484" t="e">
        <f>VLOOKUP(J484:J683,[5]Sheet1!$B$6:$B$10544:'[5]Sheet1'!$I$6:$I$10544,8,0)</f>
        <v>#REF!</v>
      </c>
      <c r="L484" t="e">
        <f>VLOOKUP(K484:K683,[2]工作表1!$A$2:$A$156:'[2]工作表1'!$C$2:$C$252,3,0)</f>
        <v>#REF!</v>
      </c>
      <c r="N484" t="s">
        <v>366</v>
      </c>
      <c r="O484" t="e">
        <f>VLOOKUP(N484:N745,[5]Sheet1!$B$6:$B$10544:'[5]Sheet1'!$I$6:$I$10544,8,0)</f>
        <v>#REF!</v>
      </c>
      <c r="P484" t="e">
        <f>VLOOKUP(O484:O745,[2]工作表1!$A$2:$A$252:'[2]工作表1'!$C$2:$C$252,3,0)</f>
        <v>#REF!</v>
      </c>
    </row>
    <row r="485" spans="1:16">
      <c r="A485" s="3" t="s">
        <v>341</v>
      </c>
      <c r="G485" s="18" t="s">
        <v>197</v>
      </c>
      <c r="H485" t="e">
        <f>VLOOKUP(G485:G684,'[6]14.觉醒awaken'!$C$3:$C$62:'[6]14.觉醒awaken'!$F$3:$F$62,4,0)</f>
        <v>#REF!</v>
      </c>
      <c r="J485" t="s">
        <v>408</v>
      </c>
      <c r="K485" t="e">
        <f>VLOOKUP(J485:J684,[5]Sheet1!$B$6:$B$10544:'[5]Sheet1'!$I$6:$I$10544,8,0)</f>
        <v>#REF!</v>
      </c>
      <c r="L485" t="e">
        <f>VLOOKUP(K485:K684,[2]工作表1!$A$2:$A$156:'[2]工作表1'!$C$2:$C$252,3,0)</f>
        <v>#REF!</v>
      </c>
      <c r="N485" t="s">
        <v>391</v>
      </c>
      <c r="O485" t="e">
        <f>VLOOKUP(N485:N746,[5]Sheet1!$B$6:$B$10544:'[5]Sheet1'!$I$6:$I$10544,8,0)</f>
        <v>#REF!</v>
      </c>
      <c r="P485" t="e">
        <f>VLOOKUP(O485:O746,[2]工作表1!$A$2:$A$252:'[2]工作表1'!$C$2:$C$252,3,0)</f>
        <v>#REF!</v>
      </c>
    </row>
    <row r="486" spans="1:16">
      <c r="A486" s="3" t="s">
        <v>342</v>
      </c>
      <c r="G486" s="18" t="s">
        <v>198</v>
      </c>
      <c r="H486" t="e">
        <f>VLOOKUP(G486:G685,'[6]14.觉醒awaken'!$C$3:$C$62:'[6]14.觉醒awaken'!$F$3:$F$62,4,0)</f>
        <v>#REF!</v>
      </c>
      <c r="J486" t="s">
        <v>795</v>
      </c>
      <c r="K486" t="e">
        <f>VLOOKUP(J486:J685,[5]Sheet1!$B$6:$B$10544:'[5]Sheet1'!$I$6:$I$10544,8,0)</f>
        <v>#REF!</v>
      </c>
      <c r="L486" t="e">
        <f>VLOOKUP(K486:K685,[2]工作表1!$A$2:$A$156:'[2]工作表1'!$C$2:$C$252,3,0)</f>
        <v>#REF!</v>
      </c>
      <c r="N486" t="s">
        <v>400</v>
      </c>
      <c r="O486" t="e">
        <f>VLOOKUP(N486:N747,[5]Sheet1!$B$6:$B$10544:'[5]Sheet1'!$I$6:$I$10544,8,0)</f>
        <v>#REF!</v>
      </c>
      <c r="P486" t="e">
        <f>VLOOKUP(O486:O747,[2]工作表1!$A$2:$A$252:'[2]工作表1'!$C$2:$C$252,3,0)</f>
        <v>#REF!</v>
      </c>
    </row>
    <row r="487" spans="1:16">
      <c r="A487" s="3" t="s">
        <v>344</v>
      </c>
      <c r="G487" s="18" t="s">
        <v>198</v>
      </c>
      <c r="H487" t="e">
        <f>VLOOKUP(G487:G686,'[6]14.觉醒awaken'!$C$3:$C$62:'[6]14.觉醒awaken'!$F$3:$F$62,4,0)</f>
        <v>#REF!</v>
      </c>
      <c r="J487" t="s">
        <v>604</v>
      </c>
      <c r="K487" t="e">
        <f>VLOOKUP(J487:J686,[5]Sheet1!$B$6:$B$10544:'[5]Sheet1'!$I$6:$I$10544,8,0)</f>
        <v>#REF!</v>
      </c>
      <c r="L487" t="e">
        <f>VLOOKUP(K487:K686,[2]工作表1!$A$2:$A$156:'[2]工作表1'!$C$2:$C$252,3,0)</f>
        <v>#REF!</v>
      </c>
      <c r="N487" t="s">
        <v>769</v>
      </c>
      <c r="O487" t="e">
        <f>VLOOKUP(N487:N748,[5]Sheet1!$B$6:$B$10544:'[5]Sheet1'!$I$6:$I$10544,8,0)</f>
        <v>#REF!</v>
      </c>
      <c r="P487" t="e">
        <f>VLOOKUP(O487:O748,[2]工作表1!$A$2:$A$252:'[2]工作表1'!$C$2:$C$252,3,0)</f>
        <v>#REF!</v>
      </c>
    </row>
    <row r="488" spans="1:16">
      <c r="A488" s="3" t="s">
        <v>347</v>
      </c>
      <c r="G488" s="18" t="s">
        <v>198</v>
      </c>
      <c r="H488" t="e">
        <f>VLOOKUP(G488:G687,'[6]14.觉醒awaken'!$C$3:$C$62:'[6]14.觉醒awaken'!$F$3:$F$62,4,0)</f>
        <v>#REF!</v>
      </c>
      <c r="J488" t="s">
        <v>340</v>
      </c>
      <c r="K488" t="e">
        <f>VLOOKUP(J488:J687,[5]Sheet1!$B$6:$B$10544:'[5]Sheet1'!$I$6:$I$10544,8,0)</f>
        <v>#REF!</v>
      </c>
      <c r="L488" t="e">
        <f>VLOOKUP(K488:K687,[2]工作表1!$A$2:$A$156:'[2]工作表1'!$C$2:$C$252,3,0)</f>
        <v>#REF!</v>
      </c>
      <c r="N488" t="s">
        <v>801</v>
      </c>
      <c r="O488" t="e">
        <f>VLOOKUP(N488:N749,[5]Sheet1!$B$6:$B$10544:'[5]Sheet1'!$I$6:$I$10544,8,0)</f>
        <v>#REF!</v>
      </c>
      <c r="P488" t="e">
        <f>VLOOKUP(O488:O749,[2]工作表1!$A$2:$A$252:'[2]工作表1'!$C$2:$C$252,3,0)</f>
        <v>#REF!</v>
      </c>
    </row>
    <row r="489" spans="1:16">
      <c r="A489" s="3" t="s">
        <v>346</v>
      </c>
      <c r="G489" s="18" t="s">
        <v>198</v>
      </c>
      <c r="H489" t="e">
        <f>VLOOKUP(G489:G688,'[6]14.觉醒awaken'!$C$3:$C$62:'[6]14.觉醒awaken'!$F$3:$F$62,4,0)</f>
        <v>#REF!</v>
      </c>
      <c r="J489" t="s">
        <v>804</v>
      </c>
      <c r="K489" t="e">
        <f>VLOOKUP(J489:J688,[5]Sheet1!$B$6:$B$10544:'[5]Sheet1'!$I$6:$I$10544,8,0)</f>
        <v>#REF!</v>
      </c>
      <c r="L489" t="e">
        <f>VLOOKUP(K489:K688,[2]工作表1!$A$2:$A$156:'[2]工作表1'!$C$2:$C$252,3,0)</f>
        <v>#REF!</v>
      </c>
      <c r="N489" t="s">
        <v>392</v>
      </c>
      <c r="O489" t="e">
        <f>VLOOKUP(N489:N750,[5]Sheet1!$B$6:$B$10544:'[5]Sheet1'!$I$6:$I$10544,8,0)</f>
        <v>#REF!</v>
      </c>
      <c r="P489" t="e">
        <f>VLOOKUP(O489:O750,[2]工作表1!$A$2:$A$252:'[2]工作表1'!$C$2:$C$252,3,0)</f>
        <v>#REF!</v>
      </c>
    </row>
    <row r="490" spans="1:16">
      <c r="A490" s="3" t="s">
        <v>348</v>
      </c>
      <c r="G490" s="18" t="s">
        <v>199</v>
      </c>
      <c r="H490" t="e">
        <f>VLOOKUP(G490:G689,'[6]14.觉醒awaken'!$C$3:$C$62:'[6]14.觉醒awaken'!$F$3:$F$62,4,0)</f>
        <v>#REF!</v>
      </c>
      <c r="J490" t="s">
        <v>793</v>
      </c>
      <c r="K490" t="e">
        <f>VLOOKUP(J490:J689,[5]Sheet1!$B$6:$B$10544:'[5]Sheet1'!$I$6:$I$10544,8,0)</f>
        <v>#REF!</v>
      </c>
      <c r="L490" t="e">
        <f>VLOOKUP(K490:K689,[2]工作表1!$A$2:$A$156:'[2]工作表1'!$C$2:$C$252,3,0)</f>
        <v>#REF!</v>
      </c>
      <c r="N490" t="s">
        <v>931</v>
      </c>
      <c r="O490" t="e">
        <f>VLOOKUP(N490:N751,[5]Sheet1!$B$6:$B$10544:'[5]Sheet1'!$I$6:$I$10544,8,0)</f>
        <v>#REF!</v>
      </c>
      <c r="P490" t="e">
        <f>VLOOKUP(O490:O751,[2]工作表1!$A$2:$A$252:'[2]工作表1'!$C$2:$C$252,3,0)</f>
        <v>#REF!</v>
      </c>
    </row>
    <row r="491" spans="1:16">
      <c r="A491" s="3" t="s">
        <v>349</v>
      </c>
      <c r="G491" s="18" t="s">
        <v>199</v>
      </c>
      <c r="H491" t="e">
        <f>VLOOKUP(G491:G690,'[6]14.觉醒awaken'!$C$3:$C$62:'[6]14.觉醒awaken'!$F$3:$F$62,4,0)</f>
        <v>#REF!</v>
      </c>
      <c r="J491" t="s">
        <v>353</v>
      </c>
      <c r="K491" t="e">
        <f>VLOOKUP(J491:J690,[5]Sheet1!$B$6:$B$10544:'[5]Sheet1'!$I$6:$I$10544,8,0)</f>
        <v>#REF!</v>
      </c>
      <c r="L491" t="e">
        <f>VLOOKUP(K491:K690,[2]工作表1!$A$2:$A$156:'[2]工作表1'!$C$2:$C$252,3,0)</f>
        <v>#REF!</v>
      </c>
      <c r="N491" t="s">
        <v>339</v>
      </c>
      <c r="O491" t="e">
        <f>VLOOKUP(N491:N752,[5]Sheet1!$B$6:$B$10544:'[5]Sheet1'!$I$6:$I$10544,8,0)</f>
        <v>#REF!</v>
      </c>
      <c r="P491" t="e">
        <f>VLOOKUP(O491:O752,[2]工作表1!$A$2:$A$252:'[2]工作表1'!$C$2:$C$252,3,0)</f>
        <v>#REF!</v>
      </c>
    </row>
    <row r="492" spans="1:16">
      <c r="A492" s="3" t="s">
        <v>284</v>
      </c>
      <c r="G492" s="18" t="s">
        <v>199</v>
      </c>
      <c r="H492" t="e">
        <f>VLOOKUP(G492:G691,'[6]14.觉醒awaken'!$C$3:$C$62:'[6]14.觉醒awaken'!$F$3:$F$62,4,0)</f>
        <v>#REF!</v>
      </c>
      <c r="J492" t="s">
        <v>322</v>
      </c>
      <c r="K492" t="e">
        <f>VLOOKUP(J492:J691,[5]Sheet1!$B$6:$B$10544:'[5]Sheet1'!$I$6:$I$10544,8,0)</f>
        <v>#REF!</v>
      </c>
      <c r="L492" t="e">
        <f>VLOOKUP(K492:K691,[2]工作表1!$A$2:$A$156:'[2]工作表1'!$C$2:$C$252,3,0)</f>
        <v>#REF!</v>
      </c>
      <c r="N492" t="s">
        <v>801</v>
      </c>
      <c r="O492" t="e">
        <f>VLOOKUP(N492:N753,[5]Sheet1!$B$6:$B$10544:'[5]Sheet1'!$I$6:$I$10544,8,0)</f>
        <v>#REF!</v>
      </c>
      <c r="P492" t="e">
        <f>VLOOKUP(O492:O753,[2]工作表1!$A$2:$A$252:'[2]工作表1'!$C$2:$C$252,3,0)</f>
        <v>#REF!</v>
      </c>
    </row>
    <row r="493" spans="1:16">
      <c r="A493" s="3" t="s">
        <v>233</v>
      </c>
      <c r="G493" s="18" t="s">
        <v>199</v>
      </c>
      <c r="H493" t="e">
        <f>VLOOKUP(G493:G692,'[6]14.觉醒awaken'!$C$3:$C$62:'[6]14.觉醒awaken'!$F$3:$F$62,4,0)</f>
        <v>#REF!</v>
      </c>
      <c r="J493" t="s">
        <v>811</v>
      </c>
      <c r="K493" t="e">
        <f>VLOOKUP(J493:J692,[5]Sheet1!$B$6:$B$10544:'[5]Sheet1'!$I$6:$I$10544,8,0)</f>
        <v>#REF!</v>
      </c>
      <c r="L493" t="e">
        <f>VLOOKUP(K493:K692,[2]工作表1!$A$2:$A$156:'[2]工作表1'!$C$2:$C$252,3,0)</f>
        <v>#REF!</v>
      </c>
      <c r="N493" t="s">
        <v>352</v>
      </c>
      <c r="O493" t="e">
        <f>VLOOKUP(N493:N754,[5]Sheet1!$B$6:$B$10544:'[5]Sheet1'!$I$6:$I$10544,8,0)</f>
        <v>#REF!</v>
      </c>
      <c r="P493" t="e">
        <f>VLOOKUP(O493:O754,[2]工作表1!$A$2:$A$252:'[2]工作表1'!$C$2:$C$252,3,0)</f>
        <v>#REF!</v>
      </c>
    </row>
    <row r="494" spans="1:16">
      <c r="A494" s="3" t="s">
        <v>285</v>
      </c>
      <c r="G494" s="18" t="s">
        <v>200</v>
      </c>
      <c r="H494" t="e">
        <f>VLOOKUP(G494:G693,'[6]14.觉醒awaken'!$C$3:$C$62:'[6]14.觉醒awaken'!$F$3:$F$62,4,0)</f>
        <v>#REF!</v>
      </c>
      <c r="J494" t="s">
        <v>353</v>
      </c>
      <c r="K494" t="e">
        <f>VLOOKUP(J494:J693,[5]Sheet1!$B$6:$B$10544:'[5]Sheet1'!$I$6:$I$10544,8,0)</f>
        <v>#REF!</v>
      </c>
      <c r="L494" t="e">
        <f>VLOOKUP(K494:K693,[2]工作表1!$A$2:$A$156:'[2]工作表1'!$C$2:$C$252,3,0)</f>
        <v>#REF!</v>
      </c>
      <c r="N494" t="s">
        <v>394</v>
      </c>
      <c r="O494" t="e">
        <f>VLOOKUP(N494:N755,[5]Sheet1!$B$6:$B$10544:'[5]Sheet1'!$I$6:$I$10544,8,0)</f>
        <v>#REF!</v>
      </c>
      <c r="P494" t="e">
        <f>VLOOKUP(O494:O755,[2]工作表1!$A$2:$A$252:'[2]工作表1'!$C$2:$C$252,3,0)</f>
        <v>#REF!</v>
      </c>
    </row>
    <row r="495" spans="1:16">
      <c r="A495" s="3" t="s">
        <v>283</v>
      </c>
      <c r="G495" s="18" t="s">
        <v>200</v>
      </c>
      <c r="H495" t="e">
        <f>VLOOKUP(G495:G694,'[6]14.觉醒awaken'!$C$3:$C$62:'[6]14.觉醒awaken'!$F$3:$F$62,4,0)</f>
        <v>#REF!</v>
      </c>
      <c r="J495" t="s">
        <v>609</v>
      </c>
      <c r="K495" t="e">
        <f>VLOOKUP(J495:J694,[5]Sheet1!$B$6:$B$10544:'[5]Sheet1'!$I$6:$I$10544,8,0)</f>
        <v>#REF!</v>
      </c>
      <c r="L495" t="e">
        <f>VLOOKUP(K495:K694,[2]工作表1!$A$2:$A$156:'[2]工作表1'!$C$2:$C$252,3,0)</f>
        <v>#REF!</v>
      </c>
      <c r="N495" t="s">
        <v>340</v>
      </c>
      <c r="O495" t="e">
        <f>VLOOKUP(N495:N756,[5]Sheet1!$B$6:$B$10544:'[5]Sheet1'!$I$6:$I$10544,8,0)</f>
        <v>#REF!</v>
      </c>
      <c r="P495" t="e">
        <f>VLOOKUP(O495:O756,[2]工作表1!$A$2:$A$252:'[2]工作表1'!$C$2:$C$252,3,0)</f>
        <v>#REF!</v>
      </c>
    </row>
    <row r="496" spans="1:16">
      <c r="A496" s="3" t="s">
        <v>279</v>
      </c>
      <c r="G496" s="18" t="s">
        <v>200</v>
      </c>
      <c r="H496" t="e">
        <f>VLOOKUP(G496:G695,'[6]14.觉醒awaken'!$C$3:$C$62:'[6]14.觉醒awaken'!$F$3:$F$62,4,0)</f>
        <v>#REF!</v>
      </c>
      <c r="J496" t="s">
        <v>332</v>
      </c>
      <c r="K496" t="e">
        <f>VLOOKUP(J496:J695,[5]Sheet1!$B$6:$B$10544:'[5]Sheet1'!$I$6:$I$10544,8,0)</f>
        <v>#REF!</v>
      </c>
      <c r="L496" t="e">
        <f>VLOOKUP(K496:K695,[2]工作表1!$A$2:$A$156:'[2]工作表1'!$C$2:$C$252,3,0)</f>
        <v>#REF!</v>
      </c>
      <c r="N496" t="s">
        <v>783</v>
      </c>
      <c r="O496" t="e">
        <f>VLOOKUP(N496:N757,[5]Sheet1!$B$6:$B$10544:'[5]Sheet1'!$I$6:$I$10544,8,0)</f>
        <v>#REF!</v>
      </c>
      <c r="P496" t="e">
        <f>VLOOKUP(O496:O757,[2]工作表1!$A$2:$A$252:'[2]工作表1'!$C$2:$C$252,3,0)</f>
        <v>#REF!</v>
      </c>
    </row>
    <row r="497" spans="1:16">
      <c r="A497" s="3" t="s">
        <v>286</v>
      </c>
      <c r="G497" s="18" t="s">
        <v>200</v>
      </c>
      <c r="H497" t="e">
        <f>VLOOKUP(G497:G696,'[6]14.觉醒awaken'!$C$3:$C$62:'[6]14.觉醒awaken'!$F$3:$F$62,4,0)</f>
        <v>#REF!</v>
      </c>
      <c r="J497" t="s">
        <v>405</v>
      </c>
      <c r="K497" t="e">
        <f>VLOOKUP(J497:J696,[5]Sheet1!$B$6:$B$10544:'[5]Sheet1'!$I$6:$I$10544,8,0)</f>
        <v>#REF!</v>
      </c>
      <c r="L497" t="e">
        <f>VLOOKUP(K497:K696,[2]工作表1!$A$2:$A$156:'[2]工作表1'!$C$2:$C$252,3,0)</f>
        <v>#REF!</v>
      </c>
      <c r="N497" t="s">
        <v>930</v>
      </c>
      <c r="O497" t="e">
        <f>VLOOKUP(N497:N758,[5]Sheet1!$B$6:$B$10544:'[5]Sheet1'!$I$6:$I$10544,8,0)</f>
        <v>#REF!</v>
      </c>
      <c r="P497" t="e">
        <f>VLOOKUP(O497:O758,[2]工作表1!$A$2:$A$252:'[2]工作表1'!$C$2:$C$252,3,0)</f>
        <v>#REF!</v>
      </c>
    </row>
    <row r="498" spans="1:16">
      <c r="A498" s="3" t="s">
        <v>287</v>
      </c>
      <c r="G498" s="18" t="s">
        <v>201</v>
      </c>
      <c r="H498" t="e">
        <f>VLOOKUP(G498:G697,'[6]14.觉醒awaken'!$C$3:$C$62:'[6]14.觉醒awaken'!$F$3:$F$62,4,0)</f>
        <v>#REF!</v>
      </c>
      <c r="J498" t="s">
        <v>816</v>
      </c>
      <c r="K498" t="e">
        <f>VLOOKUP(J498:J697,[5]Sheet1!$B$6:$B$10544:'[5]Sheet1'!$I$6:$I$10544,8,0)</f>
        <v>#REF!</v>
      </c>
      <c r="L498" t="e">
        <f>VLOOKUP(K498:K697,[2]工作表1!$A$2:$A$156:'[2]工作表1'!$C$2:$C$252,3,0)</f>
        <v>#REF!</v>
      </c>
      <c r="N498" t="s">
        <v>330</v>
      </c>
      <c r="O498" t="e">
        <f>VLOOKUP(N498:N759,[5]Sheet1!$B$6:$B$10544:'[5]Sheet1'!$I$6:$I$10544,8,0)</f>
        <v>#REF!</v>
      </c>
      <c r="P498" t="e">
        <f>VLOOKUP(O498:O759,[2]工作表1!$A$2:$A$252:'[2]工作表1'!$C$2:$C$252,3,0)</f>
        <v>#REF!</v>
      </c>
    </row>
    <row r="499" spans="1:16">
      <c r="A499" s="3" t="s">
        <v>246</v>
      </c>
      <c r="G499" s="18" t="s">
        <v>201</v>
      </c>
      <c r="H499" t="e">
        <f>VLOOKUP(G499:G698,'[6]14.觉醒awaken'!$C$3:$C$62:'[6]14.觉醒awaken'!$F$3:$F$62,4,0)</f>
        <v>#REF!</v>
      </c>
      <c r="J499" t="s">
        <v>375</v>
      </c>
      <c r="K499" t="e">
        <f>VLOOKUP(J499:J698,[5]Sheet1!$B$6:$B$10544:'[5]Sheet1'!$I$6:$I$10544,8,0)</f>
        <v>#REF!</v>
      </c>
      <c r="L499" t="e">
        <f>VLOOKUP(K499:K698,[2]工作表1!$A$2:$A$156:'[2]工作表1'!$C$2:$C$252,3,0)</f>
        <v>#REF!</v>
      </c>
      <c r="N499" t="s">
        <v>324</v>
      </c>
      <c r="O499" t="e">
        <f>VLOOKUP(N499:N760,[5]Sheet1!$B$6:$B$10544:'[5]Sheet1'!$I$6:$I$10544,8,0)</f>
        <v>#REF!</v>
      </c>
      <c r="P499" t="e">
        <f>VLOOKUP(O499:O760,[2]工作表1!$A$2:$A$252:'[2]工作表1'!$C$2:$C$252,3,0)</f>
        <v>#REF!</v>
      </c>
    </row>
    <row r="500" spans="1:16">
      <c r="A500" s="3" t="s">
        <v>247</v>
      </c>
      <c r="G500" s="18" t="s">
        <v>201</v>
      </c>
      <c r="H500" t="e">
        <f>VLOOKUP(G500:G699,'[6]14.觉醒awaken'!$C$3:$C$62:'[6]14.觉醒awaken'!$F$3:$F$62,4,0)</f>
        <v>#REF!</v>
      </c>
      <c r="J500" t="s">
        <v>774</v>
      </c>
      <c r="K500" t="e">
        <f>VLOOKUP(J500:J699,[5]Sheet1!$B$6:$B$10544:'[5]Sheet1'!$I$6:$I$10544,8,0)</f>
        <v>#REF!</v>
      </c>
      <c r="L500" t="e">
        <f>VLOOKUP(K500:K699,[2]工作表1!$A$2:$A$156:'[2]工作表1'!$C$2:$C$252,3,0)</f>
        <v>#REF!</v>
      </c>
      <c r="N500" t="s">
        <v>941</v>
      </c>
      <c r="O500" t="e">
        <f>VLOOKUP(N500:N761,[5]Sheet1!$B$6:$B$10544:'[5]Sheet1'!$I$6:$I$10544,8,0)</f>
        <v>#REF!</v>
      </c>
      <c r="P500" t="e">
        <f>VLOOKUP(O500:O761,[2]工作表1!$A$2:$A$252:'[2]工作表1'!$C$2:$C$252,3,0)</f>
        <v>#REF!</v>
      </c>
    </row>
    <row r="501" spans="1:16">
      <c r="A501" s="3" t="s">
        <v>288</v>
      </c>
      <c r="G501" s="18" t="s">
        <v>201</v>
      </c>
      <c r="H501" t="e">
        <f>VLOOKUP(G501:G700,'[6]14.觉醒awaken'!$C$3:$C$62:'[6]14.觉醒awaken'!$F$3:$F$62,4,0)</f>
        <v>#REF!</v>
      </c>
      <c r="J501" t="s">
        <v>803</v>
      </c>
      <c r="K501" t="e">
        <f>VLOOKUP(J501:J700,[5]Sheet1!$B$6:$B$10544:'[5]Sheet1'!$I$6:$I$10544,8,0)</f>
        <v>#REF!</v>
      </c>
      <c r="L501" t="e">
        <f>VLOOKUP(K501:K700,[2]工作表1!$A$2:$A$156:'[2]工作表1'!$C$2:$C$252,3,0)</f>
        <v>#REF!</v>
      </c>
      <c r="N501" t="s">
        <v>955</v>
      </c>
      <c r="O501" t="e">
        <f>VLOOKUP(N501:N762,[5]Sheet1!$B$6:$B$10544:'[5]Sheet1'!$I$6:$I$10544,8,0)</f>
        <v>#REF!</v>
      </c>
      <c r="P501" t="e">
        <f>VLOOKUP(O501:O762,[2]工作表1!$A$2:$A$252:'[2]工作表1'!$C$2:$C$252,3,0)</f>
        <v>#REF!</v>
      </c>
    </row>
    <row r="502" spans="1:16">
      <c r="A502" s="3" t="s">
        <v>288</v>
      </c>
      <c r="G502" s="18" t="s">
        <v>202</v>
      </c>
      <c r="H502" t="e">
        <f>VLOOKUP(G502:G701,'[6]14.觉醒awaken'!$C$3:$C$62:'[6]14.觉醒awaken'!$F$3:$F$62,4,0)</f>
        <v>#REF!</v>
      </c>
      <c r="J502" t="s">
        <v>603</v>
      </c>
      <c r="K502" t="e">
        <f>VLOOKUP(J502:J701,[5]Sheet1!$B$6:$B$10544:'[5]Sheet1'!$I$6:$I$10544,8,0)</f>
        <v>#REF!</v>
      </c>
      <c r="L502" t="e">
        <f>VLOOKUP(K502:K701,[2]工作表1!$A$2:$A$156:'[2]工作表1'!$C$2:$C$252,3,0)</f>
        <v>#REF!</v>
      </c>
      <c r="N502" t="s">
        <v>330</v>
      </c>
      <c r="O502" t="e">
        <f>VLOOKUP(N502:N763,[5]Sheet1!$B$6:$B$10544:'[5]Sheet1'!$I$6:$I$10544,8,0)</f>
        <v>#REF!</v>
      </c>
      <c r="P502" t="e">
        <f>VLOOKUP(O502:O763,[2]工作表1!$A$2:$A$252:'[2]工作表1'!$C$2:$C$252,3,0)</f>
        <v>#REF!</v>
      </c>
    </row>
    <row r="503" spans="1:16">
      <c r="A503" s="3" t="s">
        <v>289</v>
      </c>
      <c r="G503" s="18" t="s">
        <v>202</v>
      </c>
      <c r="H503" t="e">
        <f>VLOOKUP(G503:G702,'[6]14.觉醒awaken'!$C$3:$C$62:'[6]14.觉醒awaken'!$F$3:$F$62,4,0)</f>
        <v>#REF!</v>
      </c>
      <c r="J503" t="s">
        <v>796</v>
      </c>
      <c r="K503" t="e">
        <f>VLOOKUP(J503:J702,[5]Sheet1!$B$6:$B$10544:'[5]Sheet1'!$I$6:$I$10544,8,0)</f>
        <v>#REF!</v>
      </c>
      <c r="L503" t="e">
        <f>VLOOKUP(K503:K702,[2]工作表1!$A$2:$A$156:'[2]工作表1'!$C$2:$C$252,3,0)</f>
        <v>#REF!</v>
      </c>
      <c r="N503" t="s">
        <v>339</v>
      </c>
      <c r="O503" t="e">
        <f>VLOOKUP(N503:N764,[5]Sheet1!$B$6:$B$10544:'[5]Sheet1'!$I$6:$I$10544,8,0)</f>
        <v>#REF!</v>
      </c>
      <c r="P503" t="e">
        <f>VLOOKUP(O503:O764,[2]工作表1!$A$2:$A$252:'[2]工作表1'!$C$2:$C$252,3,0)</f>
        <v>#REF!</v>
      </c>
    </row>
    <row r="504" spans="1:16">
      <c r="A504" s="3" t="s">
        <v>290</v>
      </c>
      <c r="G504" s="18" t="s">
        <v>202</v>
      </c>
      <c r="H504" t="e">
        <f>VLOOKUP(G504:G703,'[6]14.觉醒awaken'!$C$3:$C$62:'[6]14.觉醒awaken'!$F$3:$F$62,4,0)</f>
        <v>#REF!</v>
      </c>
      <c r="J504" t="s">
        <v>781</v>
      </c>
      <c r="K504" t="e">
        <f>VLOOKUP(J504:J703,[5]Sheet1!$B$6:$B$10544:'[5]Sheet1'!$I$6:$I$10544,8,0)</f>
        <v>#REF!</v>
      </c>
      <c r="L504" t="e">
        <f>VLOOKUP(K504:K703,[2]工作表1!$A$2:$A$156:'[2]工作表1'!$C$2:$C$252,3,0)</f>
        <v>#REF!</v>
      </c>
      <c r="N504" t="s">
        <v>357</v>
      </c>
      <c r="O504" t="e">
        <f>VLOOKUP(N504:N765,[5]Sheet1!$B$6:$B$10544:'[5]Sheet1'!$I$6:$I$10544,8,0)</f>
        <v>#REF!</v>
      </c>
      <c r="P504" t="e">
        <f>VLOOKUP(O504:O765,[2]工作表1!$A$2:$A$252:'[2]工作表1'!$C$2:$C$252,3,0)</f>
        <v>#REF!</v>
      </c>
    </row>
    <row r="505" spans="1:16">
      <c r="A505" s="3" t="s">
        <v>292</v>
      </c>
      <c r="G505" s="18" t="s">
        <v>202</v>
      </c>
      <c r="H505" t="e">
        <f>VLOOKUP(G505:G704,'[6]14.觉醒awaken'!$C$3:$C$62:'[6]14.觉醒awaken'!$F$3:$F$62,4,0)</f>
        <v>#REF!</v>
      </c>
      <c r="J505" t="s">
        <v>769</v>
      </c>
      <c r="K505" t="e">
        <f>VLOOKUP(J505:J704,[5]Sheet1!$B$6:$B$10544:'[5]Sheet1'!$I$6:$I$10544,8,0)</f>
        <v>#REF!</v>
      </c>
      <c r="L505" t="e">
        <f>VLOOKUP(K505:K704,[2]工作表1!$A$2:$A$156:'[2]工作表1'!$C$2:$C$252,3,0)</f>
        <v>#REF!</v>
      </c>
      <c r="N505" t="s">
        <v>929</v>
      </c>
      <c r="O505" t="e">
        <f>VLOOKUP(N505:N766,[5]Sheet1!$B$6:$B$10544:'[5]Sheet1'!$I$6:$I$10544,8,0)</f>
        <v>#REF!</v>
      </c>
      <c r="P505" t="e">
        <f>VLOOKUP(O505:O766,[2]工作表1!$A$2:$A$252:'[2]工作表1'!$C$2:$C$252,3,0)</f>
        <v>#REF!</v>
      </c>
    </row>
    <row r="506" spans="1:16">
      <c r="A506" s="3" t="s">
        <v>283</v>
      </c>
      <c r="G506" s="18" t="s">
        <v>203</v>
      </c>
      <c r="H506" t="e">
        <f>VLOOKUP(G506:G705,'[6]14.觉醒awaken'!$C$3:$C$62:'[6]14.觉醒awaken'!$F$3:$F$62,4,0)</f>
        <v>#REF!</v>
      </c>
      <c r="J506" t="s">
        <v>378</v>
      </c>
      <c r="K506" t="e">
        <f>VLOOKUP(J506:J705,[5]Sheet1!$B$6:$B$10544:'[5]Sheet1'!$I$6:$I$10544,8,0)</f>
        <v>#REF!</v>
      </c>
      <c r="L506" t="e">
        <f>VLOOKUP(K506:K705,[2]工作表1!$A$2:$A$156:'[2]工作表1'!$C$2:$C$252,3,0)</f>
        <v>#REF!</v>
      </c>
      <c r="N506" t="s">
        <v>345</v>
      </c>
      <c r="O506" t="e">
        <f>VLOOKUP(N506:N767,[5]Sheet1!$B$6:$B$10544:'[5]Sheet1'!$I$6:$I$10544,8,0)</f>
        <v>#REF!</v>
      </c>
      <c r="P506" t="e">
        <f>VLOOKUP(O506:O767,[2]工作表1!$A$2:$A$252:'[2]工作表1'!$C$2:$C$252,3,0)</f>
        <v>#REF!</v>
      </c>
    </row>
    <row r="507" spans="1:16">
      <c r="A507" s="3" t="s">
        <v>283</v>
      </c>
      <c r="G507" s="18" t="s">
        <v>203</v>
      </c>
      <c r="H507" t="e">
        <f>VLOOKUP(G507:G706,'[6]14.觉醒awaken'!$C$3:$C$62:'[6]14.觉醒awaken'!$F$3:$F$62,4,0)</f>
        <v>#REF!</v>
      </c>
      <c r="J507" t="s">
        <v>339</v>
      </c>
      <c r="K507" t="e">
        <f>VLOOKUP(J507:J706,[5]Sheet1!$B$6:$B$10544:'[5]Sheet1'!$I$6:$I$10544,8,0)</f>
        <v>#REF!</v>
      </c>
      <c r="L507" t="e">
        <f>VLOOKUP(K507:K706,[2]工作表1!$A$2:$A$156:'[2]工作表1'!$C$2:$C$252,3,0)</f>
        <v>#REF!</v>
      </c>
      <c r="N507" t="s">
        <v>784</v>
      </c>
      <c r="O507" t="e">
        <f>VLOOKUP(N507:N768,[5]Sheet1!$B$6:$B$10544:'[5]Sheet1'!$I$6:$I$10544,8,0)</f>
        <v>#REF!</v>
      </c>
      <c r="P507" t="e">
        <f>VLOOKUP(O507:O768,[2]工作表1!$A$2:$A$252:'[2]工作表1'!$C$2:$C$252,3,0)</f>
        <v>#REF!</v>
      </c>
    </row>
    <row r="508" spans="1:16">
      <c r="A508" s="3" t="s">
        <v>283</v>
      </c>
      <c r="G508" s="18" t="s">
        <v>203</v>
      </c>
      <c r="H508" t="e">
        <f>VLOOKUP(G508:G707,'[6]14.觉醒awaken'!$C$3:$C$62:'[6]14.觉醒awaken'!$F$3:$F$62,4,0)</f>
        <v>#REF!</v>
      </c>
      <c r="J508" t="s">
        <v>330</v>
      </c>
      <c r="K508" t="e">
        <f>VLOOKUP(J508:J707,[5]Sheet1!$B$6:$B$10544:'[5]Sheet1'!$I$6:$I$10544,8,0)</f>
        <v>#REF!</v>
      </c>
      <c r="L508" t="e">
        <f>VLOOKUP(K508:K707,[2]工作表1!$A$2:$A$156:'[2]工作表1'!$C$2:$C$252,3,0)</f>
        <v>#REF!</v>
      </c>
      <c r="N508" t="s">
        <v>381</v>
      </c>
      <c r="O508" t="e">
        <f>VLOOKUP(N508:N769,[5]Sheet1!$B$6:$B$10544:'[5]Sheet1'!$I$6:$I$10544,8,0)</f>
        <v>#REF!</v>
      </c>
      <c r="P508" t="e">
        <f>VLOOKUP(O508:O769,[2]工作表1!$A$2:$A$252:'[2]工作表1'!$C$2:$C$252,3,0)</f>
        <v>#REF!</v>
      </c>
    </row>
    <row r="509" spans="1:16">
      <c r="A509" s="3" t="s">
        <v>233</v>
      </c>
      <c r="G509" s="18" t="s">
        <v>203</v>
      </c>
      <c r="H509" t="e">
        <f>VLOOKUP(G509:G708,'[6]14.觉醒awaken'!$C$3:$C$62:'[6]14.觉醒awaken'!$F$3:$F$62,4,0)</f>
        <v>#REF!</v>
      </c>
      <c r="J509" t="s">
        <v>800</v>
      </c>
      <c r="K509" t="e">
        <f>VLOOKUP(J509:J708,[5]Sheet1!$B$6:$B$10544:'[5]Sheet1'!$I$6:$I$10544,8,0)</f>
        <v>#REF!</v>
      </c>
      <c r="L509" t="e">
        <f>VLOOKUP(K509:K708,[2]工作表1!$A$2:$A$156:'[2]工作表1'!$C$2:$C$252,3,0)</f>
        <v>#REF!</v>
      </c>
      <c r="N509" t="s">
        <v>960</v>
      </c>
      <c r="O509" t="e">
        <f>VLOOKUP(N509:N770,[5]Sheet1!$B$6:$B$10544:'[5]Sheet1'!$I$6:$I$10544,8,0)</f>
        <v>#REF!</v>
      </c>
      <c r="P509" t="e">
        <f>VLOOKUP(O509:O770,[2]工作表1!$A$2:$A$252:'[2]工作表1'!$C$2:$C$252,3,0)</f>
        <v>#REF!</v>
      </c>
    </row>
    <row r="510" spans="1:16">
      <c r="A510" s="3" t="s">
        <v>282</v>
      </c>
      <c r="G510" s="18" t="s">
        <v>204</v>
      </c>
      <c r="H510" t="e">
        <f>VLOOKUP(G510:G709,'[6]14.觉醒awaken'!$C$3:$C$62:'[6]14.觉醒awaken'!$F$3:$F$62,4,0)</f>
        <v>#REF!</v>
      </c>
      <c r="J510" t="s">
        <v>607</v>
      </c>
      <c r="K510" t="e">
        <f>VLOOKUP(J510:J709,[5]Sheet1!$B$6:$B$10544:'[5]Sheet1'!$I$6:$I$10544,8,0)</f>
        <v>#REF!</v>
      </c>
      <c r="L510" t="e">
        <f>VLOOKUP(K510:K709,[2]工作表1!$A$2:$A$156:'[2]工作表1'!$C$2:$C$252,3,0)</f>
        <v>#REF!</v>
      </c>
      <c r="N510" t="s">
        <v>325</v>
      </c>
      <c r="O510" t="e">
        <f>VLOOKUP(N510:N771,[5]Sheet1!$B$6:$B$10544:'[5]Sheet1'!$I$6:$I$10544,8,0)</f>
        <v>#REF!</v>
      </c>
      <c r="P510" t="e">
        <f>VLOOKUP(O510:O771,[2]工作表1!$A$2:$A$252:'[2]工作表1'!$C$2:$C$252,3,0)</f>
        <v>#REF!</v>
      </c>
    </row>
    <row r="511" spans="1:16">
      <c r="A511" s="3" t="s">
        <v>285</v>
      </c>
      <c r="G511" s="18" t="s">
        <v>204</v>
      </c>
      <c r="H511" t="e">
        <f>VLOOKUP(G511:G710,'[6]14.觉醒awaken'!$C$3:$C$62:'[6]14.觉醒awaken'!$F$3:$F$62,4,0)</f>
        <v>#REF!</v>
      </c>
      <c r="J511" t="s">
        <v>610</v>
      </c>
      <c r="K511" t="e">
        <f>VLOOKUP(J511:J710,[5]Sheet1!$B$6:$B$10544:'[5]Sheet1'!$I$6:$I$10544,8,0)</f>
        <v>#REF!</v>
      </c>
      <c r="L511" t="e">
        <f>VLOOKUP(K511:K710,[2]工作表1!$A$2:$A$156:'[2]工作表1'!$C$2:$C$252,3,0)</f>
        <v>#REF!</v>
      </c>
      <c r="N511" t="s">
        <v>379</v>
      </c>
      <c r="O511" t="e">
        <f>VLOOKUP(N511:N772,[5]Sheet1!$B$6:$B$10544:'[5]Sheet1'!$I$6:$I$10544,8,0)</f>
        <v>#REF!</v>
      </c>
      <c r="P511" t="e">
        <f>VLOOKUP(O511:O772,[2]工作表1!$A$2:$A$252:'[2]工作表1'!$C$2:$C$252,3,0)</f>
        <v>#REF!</v>
      </c>
    </row>
    <row r="512" spans="1:16">
      <c r="A512" s="3" t="s">
        <v>284</v>
      </c>
      <c r="G512" s="18" t="s">
        <v>204</v>
      </c>
      <c r="H512" t="e">
        <f>VLOOKUP(G512:G711,'[6]14.觉醒awaken'!$C$3:$C$62:'[6]14.觉醒awaken'!$F$3:$F$62,4,0)</f>
        <v>#REF!</v>
      </c>
      <c r="J512" t="s">
        <v>394</v>
      </c>
      <c r="K512" t="e">
        <f>VLOOKUP(J512:J711,[5]Sheet1!$B$6:$B$10544:'[5]Sheet1'!$I$6:$I$10544,8,0)</f>
        <v>#REF!</v>
      </c>
      <c r="L512" t="e">
        <f>VLOOKUP(K512:K711,[2]工作表1!$A$2:$A$156:'[2]工作表1'!$C$2:$C$252,3,0)</f>
        <v>#REF!</v>
      </c>
      <c r="N512" t="s">
        <v>364</v>
      </c>
      <c r="O512" t="e">
        <f>VLOOKUP(N512:N773,[5]Sheet1!$B$6:$B$10544:'[5]Sheet1'!$I$6:$I$10544,8,0)</f>
        <v>#REF!</v>
      </c>
      <c r="P512" t="e">
        <f>VLOOKUP(O512:O773,[2]工作表1!$A$2:$A$252:'[2]工作表1'!$C$2:$C$252,3,0)</f>
        <v>#REF!</v>
      </c>
    </row>
    <row r="513" spans="1:16">
      <c r="A513" s="3" t="s">
        <v>286</v>
      </c>
      <c r="G513" s="18" t="s">
        <v>204</v>
      </c>
      <c r="H513" t="e">
        <f>VLOOKUP(G513:G712,'[6]14.觉醒awaken'!$C$3:$C$62:'[6]14.觉醒awaken'!$F$3:$F$62,4,0)</f>
        <v>#REF!</v>
      </c>
      <c r="J513" t="s">
        <v>611</v>
      </c>
      <c r="K513" t="e">
        <f>VLOOKUP(J513:J712,[5]Sheet1!$B$6:$B$10544:'[5]Sheet1'!$I$6:$I$10544,8,0)</f>
        <v>#REF!</v>
      </c>
      <c r="L513" t="e">
        <f>VLOOKUP(K513:K712,[2]工作表1!$A$2:$A$156:'[2]工作表1'!$C$2:$C$252,3,0)</f>
        <v>#REF!</v>
      </c>
      <c r="N513" t="s">
        <v>335</v>
      </c>
      <c r="O513" t="e">
        <f>VLOOKUP(N513:N774,[5]Sheet1!$B$6:$B$10544:'[5]Sheet1'!$I$6:$I$10544,8,0)</f>
        <v>#REF!</v>
      </c>
      <c r="P513" t="e">
        <f>VLOOKUP(O513:O774,[2]工作表1!$A$2:$A$252:'[2]工作表1'!$C$2:$C$252,3,0)</f>
        <v>#REF!</v>
      </c>
    </row>
    <row r="514" spans="1:16">
      <c r="A514" s="3" t="s">
        <v>279</v>
      </c>
      <c r="G514" s="18" t="s">
        <v>205</v>
      </c>
      <c r="H514" t="e">
        <f>VLOOKUP(G514:G713,'[6]14.觉醒awaken'!$C$3:$C$62:'[6]14.觉醒awaken'!$F$3:$F$62,4,0)</f>
        <v>#REF!</v>
      </c>
      <c r="J514" t="s">
        <v>777</v>
      </c>
      <c r="K514" t="e">
        <f>VLOOKUP(J514:J713,[5]Sheet1!$B$6:$B$10544:'[5]Sheet1'!$I$6:$I$10544,8,0)</f>
        <v>#REF!</v>
      </c>
      <c r="L514" t="e">
        <f>VLOOKUP(K514:K713,[2]工作表1!$A$2:$A$156:'[2]工作表1'!$C$2:$C$252,3,0)</f>
        <v>#REF!</v>
      </c>
      <c r="N514" t="s">
        <v>339</v>
      </c>
      <c r="O514" t="e">
        <f>VLOOKUP(N514:N775,[5]Sheet1!$B$6:$B$10544:'[5]Sheet1'!$I$6:$I$10544,8,0)</f>
        <v>#REF!</v>
      </c>
      <c r="P514" t="e">
        <f>VLOOKUP(O514:O775,[2]工作表1!$A$2:$A$252:'[2]工作表1'!$C$2:$C$252,3,0)</f>
        <v>#REF!</v>
      </c>
    </row>
    <row r="515" spans="1:16">
      <c r="A515" s="3" t="s">
        <v>291</v>
      </c>
      <c r="G515" s="18" t="s">
        <v>205</v>
      </c>
      <c r="H515" t="e">
        <f>VLOOKUP(G515:G714,'[6]14.觉醒awaken'!$C$3:$C$62:'[6]14.觉醒awaken'!$F$3:$F$62,4,0)</f>
        <v>#REF!</v>
      </c>
      <c r="J515" t="s">
        <v>397</v>
      </c>
      <c r="K515" t="e">
        <f>VLOOKUP(J515:J714,[5]Sheet1!$B$6:$B$10544:'[5]Sheet1'!$I$6:$I$10544,8,0)</f>
        <v>#REF!</v>
      </c>
      <c r="L515" t="e">
        <f>VLOOKUP(K515:K714,[2]工作表1!$A$2:$A$156:'[2]工作表1'!$C$2:$C$252,3,0)</f>
        <v>#REF!</v>
      </c>
      <c r="N515" t="s">
        <v>345</v>
      </c>
      <c r="O515" t="e">
        <f>VLOOKUP(N515:N776,[5]Sheet1!$B$6:$B$10544:'[5]Sheet1'!$I$6:$I$10544,8,0)</f>
        <v>#REF!</v>
      </c>
      <c r="P515" t="e">
        <f>VLOOKUP(O515:O776,[2]工作表1!$A$2:$A$252:'[2]工作表1'!$C$2:$C$252,3,0)</f>
        <v>#REF!</v>
      </c>
    </row>
    <row r="516" spans="1:16">
      <c r="A516" s="9" t="s">
        <v>278</v>
      </c>
      <c r="G516" s="18" t="s">
        <v>205</v>
      </c>
      <c r="H516" t="e">
        <f>VLOOKUP(G516:G715,'[6]14.觉醒awaken'!$C$3:$C$62:'[6]14.觉醒awaken'!$F$3:$F$62,4,0)</f>
        <v>#REF!</v>
      </c>
      <c r="J516" t="s">
        <v>772</v>
      </c>
      <c r="K516" t="e">
        <f>VLOOKUP(J516:J715,[5]Sheet1!$B$6:$B$10544:'[5]Sheet1'!$I$6:$I$10544,8,0)</f>
        <v>#REF!</v>
      </c>
      <c r="L516" t="e">
        <f>VLOOKUP(K516:K715,[2]工作表1!$A$2:$A$156:'[2]工作表1'!$C$2:$C$252,3,0)</f>
        <v>#REF!</v>
      </c>
      <c r="N516" t="s">
        <v>785</v>
      </c>
      <c r="O516" t="e">
        <f>VLOOKUP(N516:N777,[5]Sheet1!$B$6:$B$10544:'[5]Sheet1'!$I$6:$I$10544,8,0)</f>
        <v>#REF!</v>
      </c>
      <c r="P516" t="e">
        <f>VLOOKUP(O516:O777,[2]工作表1!$A$2:$A$252:'[2]工作表1'!$C$2:$C$252,3,0)</f>
        <v>#REF!</v>
      </c>
    </row>
    <row r="517" spans="1:16">
      <c r="A517" s="9" t="s">
        <v>278</v>
      </c>
      <c r="G517" s="18" t="s">
        <v>205</v>
      </c>
      <c r="H517" t="e">
        <f>VLOOKUP(G517:G716,'[6]14.觉醒awaken'!$C$3:$C$62:'[6]14.觉醒awaken'!$F$3:$F$62,4,0)</f>
        <v>#REF!</v>
      </c>
      <c r="J517" t="s">
        <v>342</v>
      </c>
      <c r="K517" t="e">
        <f>VLOOKUP(J517:J716,[5]Sheet1!$B$6:$B$10544:'[5]Sheet1'!$I$6:$I$10544,8,0)</f>
        <v>#REF!</v>
      </c>
      <c r="L517" t="e">
        <f>VLOOKUP(K517:K716,[2]工作表1!$A$2:$A$156:'[2]工作表1'!$C$2:$C$252,3,0)</f>
        <v>#REF!</v>
      </c>
      <c r="N517" t="s">
        <v>786</v>
      </c>
      <c r="O517" t="e">
        <f>VLOOKUP(N517:N778,[5]Sheet1!$B$6:$B$10544:'[5]Sheet1'!$I$6:$I$10544,8,0)</f>
        <v>#REF!</v>
      </c>
      <c r="P517" t="e">
        <f>VLOOKUP(O517:O778,[2]工作表1!$A$2:$A$252:'[2]工作表1'!$C$2:$C$252,3,0)</f>
        <v>#REF!</v>
      </c>
    </row>
    <row r="518" spans="1:16">
      <c r="A518" s="9" t="s">
        <v>278</v>
      </c>
      <c r="G518" s="18" t="s">
        <v>206</v>
      </c>
      <c r="H518" t="e">
        <f>VLOOKUP(G518:G717,'[6]14.觉醒awaken'!$C$3:$C$62:'[6]14.觉醒awaken'!$F$3:$F$62,4,0)</f>
        <v>#REF!</v>
      </c>
      <c r="J518" t="s">
        <v>381</v>
      </c>
      <c r="K518" t="e">
        <f>VLOOKUP(J518:J717,[5]Sheet1!$B$6:$B$10544:'[5]Sheet1'!$I$6:$I$10544,8,0)</f>
        <v>#REF!</v>
      </c>
      <c r="L518" t="e">
        <f>VLOOKUP(K518:K717,[2]工作表1!$A$2:$A$156:'[2]工作表1'!$C$2:$C$252,3,0)</f>
        <v>#REF!</v>
      </c>
      <c r="N518" t="s">
        <v>332</v>
      </c>
      <c r="O518" t="e">
        <f>VLOOKUP(N518:N779,[5]Sheet1!$B$6:$B$10544:'[5]Sheet1'!$I$6:$I$10544,8,0)</f>
        <v>#REF!</v>
      </c>
      <c r="P518" t="e">
        <f>VLOOKUP(O518:O779,[2]工作表1!$A$2:$A$252:'[2]工作表1'!$C$2:$C$252,3,0)</f>
        <v>#REF!</v>
      </c>
    </row>
    <row r="519" spans="1:16">
      <c r="A519" s="9" t="s">
        <v>278</v>
      </c>
      <c r="G519" s="18" t="s">
        <v>206</v>
      </c>
      <c r="H519" t="e">
        <f>VLOOKUP(G519:G718,'[6]14.觉醒awaken'!$C$3:$C$62:'[6]14.觉醒awaken'!$F$3:$F$62,4,0)</f>
        <v>#REF!</v>
      </c>
      <c r="J519" t="s">
        <v>376</v>
      </c>
      <c r="K519" t="e">
        <f>VLOOKUP(J519:J718,[5]Sheet1!$B$6:$B$10544:'[5]Sheet1'!$I$6:$I$10544,8,0)</f>
        <v>#REF!</v>
      </c>
      <c r="L519" t="e">
        <f>VLOOKUP(K519:K718,[2]工作表1!$A$2:$A$156:'[2]工作表1'!$C$2:$C$252,3,0)</f>
        <v>#REF!</v>
      </c>
      <c r="N519" t="s">
        <v>359</v>
      </c>
      <c r="O519" t="e">
        <f>VLOOKUP(N519:N780,[5]Sheet1!$B$6:$B$10544:'[5]Sheet1'!$I$6:$I$10544,8,0)</f>
        <v>#REF!</v>
      </c>
      <c r="P519" t="e">
        <f>VLOOKUP(O519:O780,[2]工作表1!$A$2:$A$252:'[2]工作表1'!$C$2:$C$252,3,0)</f>
        <v>#REF!</v>
      </c>
    </row>
    <row r="520" spans="1:16">
      <c r="A520" s="9" t="s">
        <v>278</v>
      </c>
      <c r="G520" s="18" t="s">
        <v>206</v>
      </c>
      <c r="H520" t="e">
        <f>VLOOKUP(G520:G719,'[6]14.觉醒awaken'!$C$3:$C$62:'[6]14.觉醒awaken'!$F$3:$F$62,4,0)</f>
        <v>#REF!</v>
      </c>
      <c r="J520" t="s">
        <v>612</v>
      </c>
      <c r="K520" t="e">
        <f>VLOOKUP(J520:J719,[5]Sheet1!$B$6:$B$10544:'[5]Sheet1'!$I$6:$I$10544,8,0)</f>
        <v>#REF!</v>
      </c>
      <c r="L520" t="e">
        <f>VLOOKUP(K520:K719,[2]工作表1!$A$2:$A$156:'[2]工作表1'!$C$2:$C$252,3,0)</f>
        <v>#REF!</v>
      </c>
      <c r="N520" t="s">
        <v>322</v>
      </c>
      <c r="O520" t="e">
        <f>VLOOKUP(N520:N781,[5]Sheet1!$B$6:$B$10544:'[5]Sheet1'!$I$6:$I$10544,8,0)</f>
        <v>#REF!</v>
      </c>
      <c r="P520" t="e">
        <f>VLOOKUP(O520:O781,[2]工作表1!$A$2:$A$252:'[2]工作表1'!$C$2:$C$252,3,0)</f>
        <v>#REF!</v>
      </c>
    </row>
    <row r="521" spans="1:16">
      <c r="A521" s="9" t="s">
        <v>278</v>
      </c>
      <c r="G521" s="18" t="s">
        <v>206</v>
      </c>
      <c r="H521" t="e">
        <f>VLOOKUP(G521:G720,'[6]14.觉醒awaken'!$C$3:$C$62:'[6]14.觉醒awaken'!$F$3:$F$62,4,0)</f>
        <v>#REF!</v>
      </c>
      <c r="J521" t="s">
        <v>809</v>
      </c>
      <c r="K521" t="e">
        <f>VLOOKUP(J521:J720,[5]Sheet1!$B$6:$B$10544:'[5]Sheet1'!$I$6:$I$10544,8,0)</f>
        <v>#REF!</v>
      </c>
      <c r="L521" t="e">
        <f>VLOOKUP(K521:K720,[2]工作表1!$A$2:$A$156:'[2]工作表1'!$C$2:$C$252,3,0)</f>
        <v>#REF!</v>
      </c>
      <c r="N521" t="s">
        <v>787</v>
      </c>
      <c r="O521" t="e">
        <f>VLOOKUP(N521:N782,[5]Sheet1!$B$6:$B$10544:'[5]Sheet1'!$I$6:$I$10544,8,0)</f>
        <v>#REF!</v>
      </c>
      <c r="P521" t="e">
        <f>VLOOKUP(O521:O782,[2]工作表1!$A$2:$A$252:'[2]工作表1'!$C$2:$C$252,3,0)</f>
        <v>#REF!</v>
      </c>
    </row>
    <row r="522" spans="1:16">
      <c r="A522" s="9" t="s">
        <v>278</v>
      </c>
      <c r="G522" s="18" t="s">
        <v>207</v>
      </c>
      <c r="H522" t="e">
        <f>VLOOKUP(G522:G721,'[6]14.觉醒awaken'!$C$3:$C$62:'[6]14.觉醒awaken'!$F$3:$F$62,4,0)</f>
        <v>#REF!</v>
      </c>
      <c r="J522" t="s">
        <v>398</v>
      </c>
      <c r="K522" t="e">
        <f>VLOOKUP(J522:J721,[5]Sheet1!$B$6:$B$10544:'[5]Sheet1'!$I$6:$I$10544,8,0)</f>
        <v>#REF!</v>
      </c>
      <c r="L522" t="e">
        <f>VLOOKUP(K522:K721,[2]工作表1!$A$2:$A$156:'[2]工作表1'!$C$2:$C$252,3,0)</f>
        <v>#REF!</v>
      </c>
      <c r="N522" t="s">
        <v>957</v>
      </c>
      <c r="O522" t="e">
        <f>VLOOKUP(N522:N783,[5]Sheet1!$B$6:$B$10544:'[5]Sheet1'!$I$6:$I$10544,8,0)</f>
        <v>#REF!</v>
      </c>
      <c r="P522" t="e">
        <f>VLOOKUP(O522:O783,[2]工作表1!$A$2:$A$252:'[2]工作表1'!$C$2:$C$252,3,0)</f>
        <v>#REF!</v>
      </c>
    </row>
    <row r="523" spans="1:16">
      <c r="A523" s="9" t="s">
        <v>278</v>
      </c>
      <c r="G523" s="18" t="s">
        <v>207</v>
      </c>
      <c r="H523" t="e">
        <f>VLOOKUP(G523:G722,'[6]14.觉醒awaken'!$C$3:$C$62:'[6]14.觉醒awaken'!$F$3:$F$62,4,0)</f>
        <v>#REF!</v>
      </c>
      <c r="J523" t="s">
        <v>388</v>
      </c>
      <c r="K523" t="e">
        <f>VLOOKUP(J523:J722,[5]Sheet1!$B$6:$B$10544:'[5]Sheet1'!$I$6:$I$10544,8,0)</f>
        <v>#REF!</v>
      </c>
      <c r="L523" t="e">
        <f>VLOOKUP(K523:K722,[2]工作表1!$A$2:$A$156:'[2]工作表1'!$C$2:$C$252,3,0)</f>
        <v>#REF!</v>
      </c>
      <c r="N523" t="s">
        <v>788</v>
      </c>
      <c r="O523" t="e">
        <f>VLOOKUP(N523:N784,[5]Sheet1!$B$6:$B$10544:'[5]Sheet1'!$I$6:$I$10544,8,0)</f>
        <v>#REF!</v>
      </c>
      <c r="P523" t="e">
        <f>VLOOKUP(O523:O784,[2]工作表1!$A$2:$A$252:'[2]工作表1'!$C$2:$C$252,3,0)</f>
        <v>#REF!</v>
      </c>
    </row>
    <row r="524" spans="1:16">
      <c r="A524" s="9" t="s">
        <v>278</v>
      </c>
      <c r="G524" s="18" t="s">
        <v>207</v>
      </c>
      <c r="H524" t="e">
        <f>VLOOKUP(G524:G723,'[6]14.觉醒awaken'!$C$3:$C$62:'[6]14.觉醒awaken'!$F$3:$F$62,4,0)</f>
        <v>#REF!</v>
      </c>
      <c r="J524" t="s">
        <v>782</v>
      </c>
      <c r="K524" t="e">
        <f>VLOOKUP(J524:J723,[5]Sheet1!$B$6:$B$10544:'[5]Sheet1'!$I$6:$I$10544,8,0)</f>
        <v>#REF!</v>
      </c>
      <c r="L524" t="e">
        <f>VLOOKUP(K524:K723,[2]工作表1!$A$2:$A$156:'[2]工作表1'!$C$2:$C$252,3,0)</f>
        <v>#REF!</v>
      </c>
      <c r="N524" t="s">
        <v>789</v>
      </c>
      <c r="O524" t="e">
        <f>VLOOKUP(N524:N785,[5]Sheet1!$B$6:$B$10544:'[5]Sheet1'!$I$6:$I$10544,8,0)</f>
        <v>#REF!</v>
      </c>
      <c r="P524" t="e">
        <f>VLOOKUP(O524:O785,[2]工作表1!$A$2:$A$252:'[2]工作表1'!$C$2:$C$252,3,0)</f>
        <v>#REF!</v>
      </c>
    </row>
    <row r="525" spans="1:16">
      <c r="A525" s="9" t="s">
        <v>278</v>
      </c>
      <c r="G525" s="18" t="s">
        <v>207</v>
      </c>
      <c r="H525" t="e">
        <f>VLOOKUP(G525:G724,'[6]14.觉醒awaken'!$C$3:$C$62:'[6]14.觉醒awaken'!$F$3:$F$62,4,0)</f>
        <v>#REF!</v>
      </c>
      <c r="J525" t="s">
        <v>391</v>
      </c>
      <c r="K525" t="e">
        <f>VLOOKUP(J525:J724,[5]Sheet1!$B$6:$B$10544:'[5]Sheet1'!$I$6:$I$10544,8,0)</f>
        <v>#REF!</v>
      </c>
      <c r="L525" t="e">
        <f>VLOOKUP(K525:K724,[2]工作表1!$A$2:$A$156:'[2]工作表1'!$C$2:$C$252,3,0)</f>
        <v>#REF!</v>
      </c>
      <c r="N525" t="s">
        <v>790</v>
      </c>
      <c r="O525" t="e">
        <f>VLOOKUP(N525:N786,[5]Sheet1!$B$6:$B$10544:'[5]Sheet1'!$I$6:$I$10544,8,0)</f>
        <v>#REF!</v>
      </c>
      <c r="P525" t="e">
        <f>VLOOKUP(O525:O786,[2]工作表1!$A$2:$A$252:'[2]工作表1'!$C$2:$C$252,3,0)</f>
        <v>#REF!</v>
      </c>
    </row>
    <row r="526" spans="1:16">
      <c r="A526" s="9" t="s">
        <v>278</v>
      </c>
      <c r="G526" s="18" t="s">
        <v>208</v>
      </c>
      <c r="H526" t="e">
        <f>VLOOKUP(G526:G725,'[6]14.觉醒awaken'!$C$3:$C$62:'[6]14.觉醒awaken'!$F$3:$F$62,4,0)</f>
        <v>#REF!</v>
      </c>
      <c r="J526" t="s">
        <v>331</v>
      </c>
      <c r="K526" t="e">
        <f>VLOOKUP(J526:J725,[5]Sheet1!$B$6:$B$10544:'[5]Sheet1'!$I$6:$I$10544,8,0)</f>
        <v>#REF!</v>
      </c>
      <c r="L526" t="e">
        <f>VLOOKUP(K526:K725,[2]工作表1!$A$2:$A$156:'[2]工作表1'!$C$2:$C$252,3,0)</f>
        <v>#REF!</v>
      </c>
      <c r="N526" t="s">
        <v>926</v>
      </c>
      <c r="O526" t="e">
        <f>VLOOKUP(N526:N787,[5]Sheet1!$B$6:$B$10544:'[5]Sheet1'!$I$6:$I$10544,8,0)</f>
        <v>#REF!</v>
      </c>
      <c r="P526" t="e">
        <f>VLOOKUP(O526:O787,[2]工作表1!$A$2:$A$252:'[2]工作表1'!$C$2:$C$252,3,0)</f>
        <v>#REF!</v>
      </c>
    </row>
    <row r="527" spans="1:16">
      <c r="A527" s="9" t="s">
        <v>278</v>
      </c>
      <c r="G527" s="18" t="s">
        <v>208</v>
      </c>
      <c r="H527" t="e">
        <f>VLOOKUP(G527:G726,'[6]14.觉醒awaken'!$C$3:$C$62:'[6]14.觉醒awaken'!$F$3:$F$62,4,0)</f>
        <v>#REF!</v>
      </c>
      <c r="J527" t="s">
        <v>778</v>
      </c>
      <c r="K527" t="e">
        <f>VLOOKUP(J527:J726,[5]Sheet1!$B$6:$B$10544:'[5]Sheet1'!$I$6:$I$10544,8,0)</f>
        <v>#REF!</v>
      </c>
      <c r="L527" t="e">
        <f>VLOOKUP(K527:K726,[2]工作表1!$A$2:$A$156:'[2]工作表1'!$C$2:$C$252,3,0)</f>
        <v>#REF!</v>
      </c>
      <c r="N527" t="s">
        <v>609</v>
      </c>
      <c r="O527" t="e">
        <f>VLOOKUP(N527:N788,[5]Sheet1!$B$6:$B$10544:'[5]Sheet1'!$I$6:$I$10544,8,0)</f>
        <v>#REF!</v>
      </c>
      <c r="P527" t="e">
        <f>VLOOKUP(O527:O788,[2]工作表1!$A$2:$A$252:'[2]工作表1'!$C$2:$C$252,3,0)</f>
        <v>#REF!</v>
      </c>
    </row>
    <row r="528" spans="1:16">
      <c r="A528" s="9" t="s">
        <v>278</v>
      </c>
      <c r="G528" s="18" t="s">
        <v>208</v>
      </c>
      <c r="H528" t="e">
        <f>VLOOKUP(G528:G727,'[6]14.觉醒awaken'!$C$3:$C$62:'[6]14.觉醒awaken'!$F$3:$F$62,4,0)</f>
        <v>#REF!</v>
      </c>
      <c r="J528" t="s">
        <v>780</v>
      </c>
      <c r="K528" t="e">
        <f>VLOOKUP(J528:J727,[5]Sheet1!$B$6:$B$10544:'[5]Sheet1'!$I$6:$I$10544,8,0)</f>
        <v>#REF!</v>
      </c>
      <c r="L528" t="e">
        <f>VLOOKUP(K528:K727,[2]工作表1!$A$2:$A$156:'[2]工作表1'!$C$2:$C$252,3,0)</f>
        <v>#REF!</v>
      </c>
      <c r="N528" t="s">
        <v>791</v>
      </c>
      <c r="O528" t="e">
        <f>VLOOKUP(N528:N789,[5]Sheet1!$B$6:$B$10544:'[5]Sheet1'!$I$6:$I$10544,8,0)</f>
        <v>#REF!</v>
      </c>
      <c r="P528" t="e">
        <f>VLOOKUP(O528:O789,[2]工作表1!$A$2:$A$252:'[2]工作表1'!$C$2:$C$252,3,0)</f>
        <v>#REF!</v>
      </c>
    </row>
    <row r="529" spans="1:16">
      <c r="A529" s="9" t="s">
        <v>278</v>
      </c>
      <c r="G529" s="18" t="s">
        <v>208</v>
      </c>
      <c r="H529" t="e">
        <f>VLOOKUP(G529:G728,'[6]14.觉醒awaken'!$C$3:$C$62:'[6]14.觉醒awaken'!$F$3:$F$62,4,0)</f>
        <v>#REF!</v>
      </c>
      <c r="J529" t="s">
        <v>361</v>
      </c>
      <c r="K529" t="e">
        <f>VLOOKUP(J529:J728,[5]Sheet1!$B$6:$B$10544:'[5]Sheet1'!$I$6:$I$10544,8,0)</f>
        <v>#REF!</v>
      </c>
      <c r="L529" t="e">
        <f>VLOOKUP(K529:K728,[2]工作表1!$A$2:$A$156:'[2]工作表1'!$C$2:$C$252,3,0)</f>
        <v>#REF!</v>
      </c>
      <c r="N529" t="s">
        <v>938</v>
      </c>
      <c r="O529" t="e">
        <f>VLOOKUP(N529:N790,[5]Sheet1!$B$6:$B$10544:'[5]Sheet1'!$I$6:$I$10544,8,0)</f>
        <v>#REF!</v>
      </c>
      <c r="P529" t="e">
        <f>VLOOKUP(O529:O790,[2]工作表1!$A$2:$A$252:'[2]工作表1'!$C$2:$C$252,3,0)</f>
        <v>#REF!</v>
      </c>
    </row>
    <row r="530" spans="1:16">
      <c r="A530" s="9" t="s">
        <v>278</v>
      </c>
      <c r="G530" s="18" t="s">
        <v>209</v>
      </c>
      <c r="H530" t="e">
        <f>VLOOKUP(G530:G729,'[6]14.觉醒awaken'!$C$3:$C$62:'[6]14.觉醒awaken'!$F$3:$F$62,4,0)</f>
        <v>#REF!</v>
      </c>
      <c r="J530" t="s">
        <v>378</v>
      </c>
      <c r="K530" t="e">
        <f>VLOOKUP(J530:J729,[5]Sheet1!$B$6:$B$10544:'[5]Sheet1'!$I$6:$I$10544,8,0)</f>
        <v>#REF!</v>
      </c>
      <c r="L530" t="e">
        <f>VLOOKUP(K530:K729,[2]工作表1!$A$2:$A$156:'[2]工作表1'!$C$2:$C$252,3,0)</f>
        <v>#REF!</v>
      </c>
      <c r="N530" t="s">
        <v>948</v>
      </c>
      <c r="O530" t="e">
        <f>VLOOKUP(N530:N791,[5]Sheet1!$B$6:$B$10544:'[5]Sheet1'!$I$6:$I$10544,8,0)</f>
        <v>#REF!</v>
      </c>
      <c r="P530" t="e">
        <f>VLOOKUP(O530:O791,[2]工作表1!$A$2:$A$252:'[2]工作表1'!$C$2:$C$252,3,0)</f>
        <v>#REF!</v>
      </c>
    </row>
    <row r="531" spans="1:16">
      <c r="A531" s="9" t="s">
        <v>278</v>
      </c>
      <c r="G531" s="18" t="s">
        <v>209</v>
      </c>
      <c r="H531" t="e">
        <f>VLOOKUP(G531:G730,'[6]14.觉醒awaken'!$C$3:$C$62:'[6]14.觉醒awaken'!$F$3:$F$62,4,0)</f>
        <v>#REF!</v>
      </c>
      <c r="J531" t="s">
        <v>779</v>
      </c>
      <c r="K531" t="e">
        <f>VLOOKUP(J531:J730,[5]Sheet1!$B$6:$B$10544:'[5]Sheet1'!$I$6:$I$10544,8,0)</f>
        <v>#REF!</v>
      </c>
      <c r="L531" t="e">
        <f>VLOOKUP(K531:K730,[2]工作表1!$A$2:$A$156:'[2]工作表1'!$C$2:$C$252,3,0)</f>
        <v>#REF!</v>
      </c>
      <c r="N531" t="s">
        <v>792</v>
      </c>
      <c r="O531" t="e">
        <f>VLOOKUP(N531:N792,[5]Sheet1!$B$6:$B$10544:'[5]Sheet1'!$I$6:$I$10544,8,0)</f>
        <v>#REF!</v>
      </c>
      <c r="P531" t="e">
        <f>VLOOKUP(O531:O792,[2]工作表1!$A$2:$A$252:'[2]工作表1'!$C$2:$C$252,3,0)</f>
        <v>#REF!</v>
      </c>
    </row>
    <row r="532" spans="1:16">
      <c r="A532" s="9" t="s">
        <v>278</v>
      </c>
      <c r="G532" s="18" t="s">
        <v>209</v>
      </c>
      <c r="H532" t="e">
        <f>VLOOKUP(G532:G731,'[6]14.觉醒awaken'!$C$3:$C$62:'[6]14.觉醒awaken'!$F$3:$F$62,4,0)</f>
        <v>#REF!</v>
      </c>
      <c r="J532" t="s">
        <v>791</v>
      </c>
      <c r="K532" t="e">
        <f>VLOOKUP(J532:J731,[5]Sheet1!$B$6:$B$10544:'[5]Sheet1'!$I$6:$I$10544,8,0)</f>
        <v>#REF!</v>
      </c>
      <c r="L532" t="e">
        <f>VLOOKUP(K532:K731,[2]工作表1!$A$2:$A$156:'[2]工作表1'!$C$2:$C$252,3,0)</f>
        <v>#REF!</v>
      </c>
      <c r="N532" t="s">
        <v>793</v>
      </c>
      <c r="O532" t="e">
        <f>VLOOKUP(N532:N793,[5]Sheet1!$B$6:$B$10544:'[5]Sheet1'!$I$6:$I$10544,8,0)</f>
        <v>#REF!</v>
      </c>
      <c r="P532" t="e">
        <f>VLOOKUP(O532:O793,[2]工作表1!$A$2:$A$252:'[2]工作表1'!$C$2:$C$252,3,0)</f>
        <v>#REF!</v>
      </c>
    </row>
    <row r="533" spans="1:16">
      <c r="A533" s="9" t="s">
        <v>278</v>
      </c>
      <c r="G533" s="18" t="s">
        <v>209</v>
      </c>
      <c r="H533" t="e">
        <f>VLOOKUP(G533:G732,'[6]14.觉醒awaken'!$C$3:$C$62:'[6]14.觉醒awaken'!$F$3:$F$62,4,0)</f>
        <v>#REF!</v>
      </c>
      <c r="J533" t="s">
        <v>359</v>
      </c>
      <c r="K533" t="e">
        <f>VLOOKUP(J533:J732,[5]Sheet1!$B$6:$B$10544:'[5]Sheet1'!$I$6:$I$10544,8,0)</f>
        <v>#REF!</v>
      </c>
      <c r="L533" t="e">
        <f>VLOOKUP(K533:K732,[2]工作表1!$A$2:$A$156:'[2]工作表1'!$C$2:$C$252,3,0)</f>
        <v>#REF!</v>
      </c>
      <c r="N533" t="s">
        <v>935</v>
      </c>
      <c r="O533" t="e">
        <f>VLOOKUP(N533:N794,[5]Sheet1!$B$6:$B$10544:'[5]Sheet1'!$I$6:$I$10544,8,0)</f>
        <v>#REF!</v>
      </c>
      <c r="P533" t="e">
        <f>VLOOKUP(O533:O794,[2]工作表1!$A$2:$A$252:'[2]工作表1'!$C$2:$C$252,3,0)</f>
        <v>#REF!</v>
      </c>
    </row>
    <row r="534" spans="1:16">
      <c r="A534" s="9" t="s">
        <v>278</v>
      </c>
      <c r="G534" s="18" t="s">
        <v>210</v>
      </c>
      <c r="H534" t="e">
        <f>VLOOKUP(G534:G733,'[6]14.觉醒awaken'!$C$3:$C$62:'[6]14.觉醒awaken'!$F$3:$F$62,4,0)</f>
        <v>#REF!</v>
      </c>
      <c r="J534" t="s">
        <v>379</v>
      </c>
      <c r="K534" t="e">
        <f>VLOOKUP(J534:J733,[5]Sheet1!$B$6:$B$10544:'[5]Sheet1'!$I$6:$I$10544,8,0)</f>
        <v>#REF!</v>
      </c>
      <c r="L534" t="e">
        <f>VLOOKUP(K534:K733,[2]工作表1!$A$2:$A$156:'[2]工作表1'!$C$2:$C$252,3,0)</f>
        <v>#REF!</v>
      </c>
      <c r="N534" t="s">
        <v>794</v>
      </c>
      <c r="O534" t="e">
        <f>VLOOKUP(N534:N795,[5]Sheet1!$B$6:$B$10544:'[5]Sheet1'!$I$6:$I$10544,8,0)</f>
        <v>#REF!</v>
      </c>
      <c r="P534" t="e">
        <f>VLOOKUP(O534:O795,[2]工作表1!$A$2:$A$252:'[2]工作表1'!$C$2:$C$252,3,0)</f>
        <v>#REF!</v>
      </c>
    </row>
    <row r="535" spans="1:16">
      <c r="A535" s="9" t="s">
        <v>278</v>
      </c>
      <c r="G535" s="18" t="s">
        <v>210</v>
      </c>
      <c r="H535" t="e">
        <f>VLOOKUP(G535:G734,'[6]14.觉醒awaken'!$C$3:$C$62:'[6]14.觉醒awaken'!$F$3:$F$62,4,0)</f>
        <v>#REF!</v>
      </c>
      <c r="J535" t="s">
        <v>610</v>
      </c>
      <c r="K535" t="e">
        <f>VLOOKUP(J535:J734,[5]Sheet1!$B$6:$B$10544:'[5]Sheet1'!$I$6:$I$10544,8,0)</f>
        <v>#REF!</v>
      </c>
      <c r="L535" t="e">
        <f>VLOOKUP(K535:K734,[2]工作表1!$A$2:$A$156:'[2]工作表1'!$C$2:$C$252,3,0)</f>
        <v>#REF!</v>
      </c>
      <c r="N535" t="s">
        <v>795</v>
      </c>
      <c r="O535" t="e">
        <f>VLOOKUP(N535:N796,[5]Sheet1!$B$6:$B$10544:'[5]Sheet1'!$I$6:$I$10544,8,0)</f>
        <v>#REF!</v>
      </c>
      <c r="P535" t="e">
        <f>VLOOKUP(O535:O796,[2]工作表1!$A$2:$A$252:'[2]工作表1'!$C$2:$C$252,3,0)</f>
        <v>#REF!</v>
      </c>
    </row>
    <row r="536" spans="1:16">
      <c r="A536" s="9" t="s">
        <v>278</v>
      </c>
      <c r="G536" s="18" t="s">
        <v>210</v>
      </c>
      <c r="H536" t="e">
        <f>VLOOKUP(G536:G735,'[6]14.觉醒awaken'!$C$3:$C$62:'[6]14.觉醒awaken'!$F$3:$F$62,4,0)</f>
        <v>#REF!</v>
      </c>
      <c r="J536" t="s">
        <v>324</v>
      </c>
      <c r="K536" t="e">
        <f>VLOOKUP(J536:J735,[5]Sheet1!$B$6:$B$10544:'[5]Sheet1'!$I$6:$I$10544,8,0)</f>
        <v>#REF!</v>
      </c>
      <c r="L536" t="e">
        <f>VLOOKUP(K536:K735,[2]工作表1!$A$2:$A$156:'[2]工作表1'!$C$2:$C$252,3,0)</f>
        <v>#REF!</v>
      </c>
      <c r="N536" t="s">
        <v>936</v>
      </c>
      <c r="O536" t="e">
        <f>VLOOKUP(N536:N797,[5]Sheet1!$B$6:$B$10544:'[5]Sheet1'!$I$6:$I$10544,8,0)</f>
        <v>#REF!</v>
      </c>
      <c r="P536" t="e">
        <f>VLOOKUP(O536:O797,[2]工作表1!$A$2:$A$252:'[2]工作表1'!$C$2:$C$252,3,0)</f>
        <v>#REF!</v>
      </c>
    </row>
    <row r="537" spans="1:16">
      <c r="A537" s="9" t="s">
        <v>278</v>
      </c>
      <c r="G537" s="18" t="s">
        <v>210</v>
      </c>
      <c r="H537" t="e">
        <f>VLOOKUP(G537:G736,'[6]14.觉醒awaken'!$C$3:$C$62:'[6]14.觉醒awaken'!$F$3:$F$62,4,0)</f>
        <v>#REF!</v>
      </c>
      <c r="J537" t="s">
        <v>775</v>
      </c>
      <c r="K537" t="e">
        <f>VLOOKUP(J537:J736,[5]Sheet1!$B$6:$B$10544:'[5]Sheet1'!$I$6:$I$10544,8,0)</f>
        <v>#REF!</v>
      </c>
      <c r="L537" t="e">
        <f>VLOOKUP(K537:K736,[2]工作表1!$A$2:$A$156:'[2]工作表1'!$C$2:$C$252,3,0)</f>
        <v>#REF!</v>
      </c>
      <c r="N537" t="s">
        <v>339</v>
      </c>
      <c r="O537" t="e">
        <f>VLOOKUP(N537:N798,[5]Sheet1!$B$6:$B$10544:'[5]Sheet1'!$I$6:$I$10544,8,0)</f>
        <v>#REF!</v>
      </c>
      <c r="P537" t="e">
        <f>VLOOKUP(O537:O798,[2]工作表1!$A$2:$A$252:'[2]工作表1'!$C$2:$C$252,3,0)</f>
        <v>#REF!</v>
      </c>
    </row>
    <row r="538" spans="1:16">
      <c r="A538" s="28" t="s">
        <v>419</v>
      </c>
      <c r="G538" s="18" t="s">
        <v>211</v>
      </c>
      <c r="H538" t="e">
        <f>VLOOKUP(G538:G737,'[6]14.觉醒awaken'!$C$3:$C$62:'[6]14.觉醒awaken'!$F$3:$F$62,4,0)</f>
        <v>#REF!</v>
      </c>
      <c r="J538" t="s">
        <v>339</v>
      </c>
      <c r="K538" t="e">
        <f>VLOOKUP(J538:J737,[5]Sheet1!$B$6:$B$10544:'[5]Sheet1'!$I$6:$I$10544,8,0)</f>
        <v>#REF!</v>
      </c>
      <c r="L538" t="e">
        <f>VLOOKUP(K538:K737,[2]工作表1!$A$2:$A$156:'[2]工作表1'!$C$2:$C$252,3,0)</f>
        <v>#REF!</v>
      </c>
      <c r="N538" t="s">
        <v>787</v>
      </c>
      <c r="O538" t="e">
        <f>VLOOKUP(N538:N799,[5]Sheet1!$B$6:$B$10544:'[5]Sheet1'!$I$6:$I$10544,8,0)</f>
        <v>#REF!</v>
      </c>
      <c r="P538" t="e">
        <f>VLOOKUP(O538:O799,[2]工作表1!$A$2:$A$252:'[2]工作表1'!$C$2:$C$252,3,0)</f>
        <v>#REF!</v>
      </c>
    </row>
    <row r="539" spans="1:16">
      <c r="A539" s="28" t="s">
        <v>420</v>
      </c>
      <c r="G539" s="18" t="s">
        <v>211</v>
      </c>
      <c r="H539" t="e">
        <f>VLOOKUP(G539:G738,'[6]14.觉醒awaken'!$C$3:$C$62:'[6]14.觉醒awaken'!$F$3:$F$62,4,0)</f>
        <v>#REF!</v>
      </c>
      <c r="J539" t="s">
        <v>378</v>
      </c>
      <c r="K539" t="e">
        <f>VLOOKUP(J539:J738,[5]Sheet1!$B$6:$B$10544:'[5]Sheet1'!$I$6:$I$10544,8,0)</f>
        <v>#REF!</v>
      </c>
      <c r="L539" t="e">
        <f>VLOOKUP(K539:K738,[2]工作表1!$A$2:$A$156:'[2]工作表1'!$C$2:$C$252,3,0)</f>
        <v>#REF!</v>
      </c>
      <c r="N539" t="s">
        <v>331</v>
      </c>
      <c r="O539" t="e">
        <f>VLOOKUP(N539:N800,[5]Sheet1!$B$6:$B$10544:'[5]Sheet1'!$I$6:$I$10544,8,0)</f>
        <v>#REF!</v>
      </c>
      <c r="P539" t="e">
        <f>VLOOKUP(O539:O800,[2]工作表1!$A$2:$A$252:'[2]工作表1'!$C$2:$C$252,3,0)</f>
        <v>#REF!</v>
      </c>
    </row>
    <row r="540" spans="1:16">
      <c r="A540" s="28" t="s">
        <v>422</v>
      </c>
      <c r="G540" s="18" t="s">
        <v>211</v>
      </c>
      <c r="H540" t="e">
        <f>VLOOKUP(G540:G739,'[6]14.觉醒awaken'!$C$3:$C$62:'[6]14.觉醒awaken'!$F$3:$F$62,4,0)</f>
        <v>#REF!</v>
      </c>
      <c r="J540" t="s">
        <v>773</v>
      </c>
      <c r="K540" t="e">
        <f>VLOOKUP(J540:J739,[5]Sheet1!$B$6:$B$10544:'[5]Sheet1'!$I$6:$I$10544,8,0)</f>
        <v>#REF!</v>
      </c>
      <c r="L540" t="e">
        <f>VLOOKUP(K540:K739,[2]工作表1!$A$2:$A$156:'[2]工作表1'!$C$2:$C$252,3,0)</f>
        <v>#REF!</v>
      </c>
      <c r="N540" t="s">
        <v>796</v>
      </c>
      <c r="O540" t="e">
        <f>VLOOKUP(N540:N801,[5]Sheet1!$B$6:$B$10544:'[5]Sheet1'!$I$6:$I$10544,8,0)</f>
        <v>#REF!</v>
      </c>
      <c r="P540" t="e">
        <f>VLOOKUP(O540:O801,[2]工作表1!$A$2:$A$252:'[2]工作表1'!$C$2:$C$252,3,0)</f>
        <v>#REF!</v>
      </c>
    </row>
    <row r="541" spans="1:16">
      <c r="A541" s="28" t="s">
        <v>421</v>
      </c>
      <c r="G541" s="18" t="s">
        <v>211</v>
      </c>
      <c r="H541" t="e">
        <f>VLOOKUP(G541:G740,'[6]14.觉醒awaken'!$C$3:$C$62:'[6]14.觉醒awaken'!$F$3:$F$62,4,0)</f>
        <v>#REF!</v>
      </c>
      <c r="J541" t="s">
        <v>386</v>
      </c>
      <c r="K541" t="e">
        <f>VLOOKUP(J541:J740,[5]Sheet1!$B$6:$B$10544:'[5]Sheet1'!$I$6:$I$10544,8,0)</f>
        <v>#REF!</v>
      </c>
      <c r="L541" t="e">
        <f>VLOOKUP(K541:K740,[2]工作表1!$A$2:$A$156:'[2]工作表1'!$C$2:$C$252,3,0)</f>
        <v>#REF!</v>
      </c>
      <c r="N541" t="s">
        <v>379</v>
      </c>
      <c r="O541" t="e">
        <f>VLOOKUP(N541:N802,[5]Sheet1!$B$6:$B$10544:'[5]Sheet1'!$I$6:$I$10544,8,0)</f>
        <v>#REF!</v>
      </c>
      <c r="P541" t="e">
        <f>VLOOKUP(O541:O802,[2]工作表1!$A$2:$A$252:'[2]工作表1'!$C$2:$C$252,3,0)</f>
        <v>#REF!</v>
      </c>
    </row>
    <row r="542" spans="1:16">
      <c r="A542" s="18" t="s">
        <v>181</v>
      </c>
      <c r="G542" s="18" t="s">
        <v>212</v>
      </c>
      <c r="H542" t="e">
        <f>VLOOKUP(G542:G741,'[6]14.觉醒awaken'!$C$3:$C$62:'[6]14.觉醒awaken'!$F$3:$F$62,4,0)</f>
        <v>#REF!</v>
      </c>
      <c r="J542" t="s">
        <v>340</v>
      </c>
      <c r="K542" t="e">
        <f>VLOOKUP(J542:J741,[5]Sheet1!$B$6:$B$10544:'[5]Sheet1'!$I$6:$I$10544,8,0)</f>
        <v>#REF!</v>
      </c>
      <c r="L542" t="e">
        <f>VLOOKUP(K542:K741,[2]工作表1!$A$2:$A$156:'[2]工作表1'!$C$2:$C$252,3,0)</f>
        <v>#REF!</v>
      </c>
      <c r="N542" t="s">
        <v>945</v>
      </c>
      <c r="O542" t="e">
        <f>VLOOKUP(N542:N803,[5]Sheet1!$B$6:$B$10544:'[5]Sheet1'!$I$6:$I$10544,8,0)</f>
        <v>#REF!</v>
      </c>
      <c r="P542" t="e">
        <f>VLOOKUP(O542:O803,[2]工作表1!$A$2:$A$252:'[2]工作表1'!$C$2:$C$252,3,0)</f>
        <v>#REF!</v>
      </c>
    </row>
    <row r="543" spans="1:16">
      <c r="A543" s="18" t="s">
        <v>181</v>
      </c>
      <c r="G543" s="18" t="s">
        <v>212</v>
      </c>
      <c r="H543" t="e">
        <f>VLOOKUP(G543:G742,'[6]14.觉醒awaken'!$C$3:$C$62:'[6]14.觉醒awaken'!$F$3:$F$62,4,0)</f>
        <v>#REF!</v>
      </c>
      <c r="J543" t="s">
        <v>806</v>
      </c>
      <c r="K543" t="e">
        <f>VLOOKUP(J543:J742,[5]Sheet1!$B$6:$B$10544:'[5]Sheet1'!$I$6:$I$10544,8,0)</f>
        <v>#REF!</v>
      </c>
      <c r="L543" t="e">
        <f>VLOOKUP(K543:K742,[2]工作表1!$A$2:$A$156:'[2]工作表1'!$C$2:$C$252,3,0)</f>
        <v>#REF!</v>
      </c>
      <c r="N543" t="s">
        <v>353</v>
      </c>
      <c r="O543" t="e">
        <f>VLOOKUP(N543:N804,[5]Sheet1!$B$6:$B$10544:'[5]Sheet1'!$I$6:$I$10544,8,0)</f>
        <v>#REF!</v>
      </c>
      <c r="P543" t="e">
        <f>VLOOKUP(O543:O804,[2]工作表1!$A$2:$A$252:'[2]工作表1'!$C$2:$C$252,3,0)</f>
        <v>#REF!</v>
      </c>
    </row>
    <row r="544" spans="1:16">
      <c r="A544" s="18" t="s">
        <v>181</v>
      </c>
      <c r="G544" s="18" t="s">
        <v>212</v>
      </c>
      <c r="H544" t="e">
        <f>VLOOKUP(G544:G743,'[6]14.觉醒awaken'!$C$3:$C$62:'[6]14.觉醒awaken'!$F$3:$F$62,4,0)</f>
        <v>#REF!</v>
      </c>
      <c r="J544" t="s">
        <v>788</v>
      </c>
      <c r="K544" t="e">
        <f>VLOOKUP(J544:J743,[5]Sheet1!$B$6:$B$10544:'[5]Sheet1'!$I$6:$I$10544,8,0)</f>
        <v>#REF!</v>
      </c>
      <c r="L544" t="e">
        <f>VLOOKUP(K544:K743,[2]工作表1!$A$2:$A$156:'[2]工作表1'!$C$2:$C$252,3,0)</f>
        <v>#REF!</v>
      </c>
      <c r="N544" t="s">
        <v>342</v>
      </c>
      <c r="O544" t="e">
        <f>VLOOKUP(N544:N805,[5]Sheet1!$B$6:$B$10544:'[5]Sheet1'!$I$6:$I$10544,8,0)</f>
        <v>#REF!</v>
      </c>
      <c r="P544" t="e">
        <f>VLOOKUP(O544:O805,[2]工作表1!$A$2:$A$252:'[2]工作表1'!$C$2:$C$252,3,0)</f>
        <v>#REF!</v>
      </c>
    </row>
    <row r="545" spans="1:16">
      <c r="A545" s="18" t="s">
        <v>181</v>
      </c>
      <c r="G545" s="18" t="s">
        <v>212</v>
      </c>
      <c r="H545" t="e">
        <f>VLOOKUP(G545:G744,'[6]14.觉醒awaken'!$C$3:$C$62:'[6]14.觉醒awaken'!$F$3:$F$62,4,0)</f>
        <v>#REF!</v>
      </c>
      <c r="J545" t="s">
        <v>374</v>
      </c>
      <c r="K545" t="e">
        <f>VLOOKUP(J545:J744,[5]Sheet1!$B$6:$B$10544:'[5]Sheet1'!$I$6:$I$10544,8,0)</f>
        <v>#REF!</v>
      </c>
      <c r="L545" t="e">
        <f>VLOOKUP(K545:K744,[2]工作表1!$A$2:$A$156:'[2]工作表1'!$C$2:$C$252,3,0)</f>
        <v>#REF!</v>
      </c>
      <c r="N545" t="s">
        <v>943</v>
      </c>
      <c r="O545" t="e">
        <f>VLOOKUP(N545:N806,[5]Sheet1!$B$6:$B$10544:'[5]Sheet1'!$I$6:$I$10544,8,0)</f>
        <v>#REF!</v>
      </c>
      <c r="P545" t="e">
        <f>VLOOKUP(O545:O806,[2]工作表1!$A$2:$A$252:'[2]工作表1'!$C$2:$C$252,3,0)</f>
        <v>#REF!</v>
      </c>
    </row>
    <row r="546" spans="1:16">
      <c r="A546" s="18" t="s">
        <v>182</v>
      </c>
      <c r="G546" s="18" t="s">
        <v>213</v>
      </c>
      <c r="H546" t="e">
        <f>VLOOKUP(G546:G745,'[6]14.觉醒awaken'!$C$3:$C$62:'[6]14.觉醒awaken'!$F$3:$F$62,4,0)</f>
        <v>#REF!</v>
      </c>
      <c r="J546" t="s">
        <v>395</v>
      </c>
      <c r="K546" t="e">
        <f>VLOOKUP(J546:J745,[5]Sheet1!$B$6:$B$10544:'[5]Sheet1'!$I$6:$I$10544,8,0)</f>
        <v>#REF!</v>
      </c>
      <c r="L546" t="e">
        <f>VLOOKUP(K546:K745,[2]工作表1!$A$2:$A$156:'[2]工作表1'!$C$2:$C$252,3,0)</f>
        <v>#REF!</v>
      </c>
      <c r="N546" t="s">
        <v>950</v>
      </c>
      <c r="O546" t="e">
        <f>VLOOKUP(N546:N807,[5]Sheet1!$B$6:$B$10544:'[5]Sheet1'!$I$6:$I$10544,8,0)</f>
        <v>#REF!</v>
      </c>
      <c r="P546" t="e">
        <f>VLOOKUP(O546:O807,[2]工作表1!$A$2:$A$252:'[2]工作表1'!$C$2:$C$252,3,0)</f>
        <v>#REF!</v>
      </c>
    </row>
    <row r="547" spans="1:16">
      <c r="A547" s="18" t="s">
        <v>182</v>
      </c>
      <c r="G547" s="18" t="s">
        <v>213</v>
      </c>
      <c r="H547" t="e">
        <f>VLOOKUP(G547:G746,'[6]14.觉醒awaken'!$C$3:$C$62:'[6]14.觉醒awaken'!$F$3:$F$62,4,0)</f>
        <v>#REF!</v>
      </c>
      <c r="J547" t="s">
        <v>805</v>
      </c>
      <c r="K547" t="e">
        <f>VLOOKUP(J547:J746,[5]Sheet1!$B$6:$B$10544:'[5]Sheet1'!$I$6:$I$10544,8,0)</f>
        <v>#REF!</v>
      </c>
      <c r="L547" t="e">
        <f>VLOOKUP(K547:K746,[2]工作表1!$A$2:$A$156:'[2]工作表1'!$C$2:$C$252,3,0)</f>
        <v>#REF!</v>
      </c>
      <c r="N547" t="s">
        <v>797</v>
      </c>
      <c r="O547" t="e">
        <f>VLOOKUP(N547:N808,[5]Sheet1!$B$6:$B$10544:'[5]Sheet1'!$I$6:$I$10544,8,0)</f>
        <v>#REF!</v>
      </c>
      <c r="P547" t="e">
        <f>VLOOKUP(O547:O808,[2]工作表1!$A$2:$A$252:'[2]工作表1'!$C$2:$C$252,3,0)</f>
        <v>#REF!</v>
      </c>
    </row>
    <row r="548" spans="1:16">
      <c r="A548" s="18" t="s">
        <v>182</v>
      </c>
      <c r="G548" s="18" t="s">
        <v>213</v>
      </c>
      <c r="H548" t="e">
        <f>VLOOKUP(G548:G747,'[6]14.觉醒awaken'!$C$3:$C$62:'[6]14.觉醒awaken'!$F$3:$F$62,4,0)</f>
        <v>#REF!</v>
      </c>
      <c r="J548" t="s">
        <v>399</v>
      </c>
      <c r="K548" t="e">
        <f>VLOOKUP(J548:J747,[5]Sheet1!$B$6:$B$10544:'[5]Sheet1'!$I$6:$I$10544,8,0)</f>
        <v>#REF!</v>
      </c>
      <c r="L548" t="e">
        <f>VLOOKUP(K548:K747,[2]工作表1!$A$2:$A$156:'[2]工作表1'!$C$2:$C$252,3,0)</f>
        <v>#REF!</v>
      </c>
      <c r="N548" t="s">
        <v>376</v>
      </c>
      <c r="O548" t="e">
        <f>VLOOKUP(N548:N809,[5]Sheet1!$B$6:$B$10544:'[5]Sheet1'!$I$6:$I$10544,8,0)</f>
        <v>#REF!</v>
      </c>
      <c r="P548" t="e">
        <f>VLOOKUP(O548:O809,[2]工作表1!$A$2:$A$252:'[2]工作表1'!$C$2:$C$252,3,0)</f>
        <v>#REF!</v>
      </c>
    </row>
    <row r="549" spans="1:16">
      <c r="A549" s="18" t="s">
        <v>182</v>
      </c>
      <c r="G549" s="18" t="s">
        <v>213</v>
      </c>
      <c r="H549" t="e">
        <f>VLOOKUP(G549:G748,'[6]14.觉醒awaken'!$C$3:$C$62:'[6]14.觉醒awaken'!$F$3:$F$62,4,0)</f>
        <v>#REF!</v>
      </c>
      <c r="J549" t="s">
        <v>327</v>
      </c>
      <c r="K549" t="e">
        <f>VLOOKUP(J549:J748,[5]Sheet1!$B$6:$B$10544:'[5]Sheet1'!$I$6:$I$10544,8,0)</f>
        <v>#REF!</v>
      </c>
      <c r="L549" t="e">
        <f>VLOOKUP(K549:K748,[2]工作表1!$A$2:$A$156:'[2]工作表1'!$C$2:$C$252,3,0)</f>
        <v>#REF!</v>
      </c>
      <c r="N549" t="s">
        <v>322</v>
      </c>
      <c r="O549" t="e">
        <f>VLOOKUP(N549:N810,[5]Sheet1!$B$6:$B$10544:'[5]Sheet1'!$I$6:$I$10544,8,0)</f>
        <v>#REF!</v>
      </c>
      <c r="P549" t="e">
        <f>VLOOKUP(O549:O810,[2]工作表1!$A$2:$A$252:'[2]工作表1'!$C$2:$C$252,3,0)</f>
        <v>#REF!</v>
      </c>
    </row>
    <row r="550" spans="1:16">
      <c r="A550" s="18" t="s">
        <v>183</v>
      </c>
      <c r="G550" s="18" t="s">
        <v>410</v>
      </c>
      <c r="H550" t="e">
        <f>VLOOKUP(G550:G749,'[6]14.觉醒awaken'!$C$3:$C$62:'[6]14.觉醒awaken'!$F$3:$F$62,4,0)</f>
        <v>#REF!</v>
      </c>
      <c r="J550" t="s">
        <v>785</v>
      </c>
      <c r="K550" t="e">
        <f>VLOOKUP(J550:J749,[5]Sheet1!$B$6:$B$10544:'[5]Sheet1'!$I$6:$I$10544,8,0)</f>
        <v>#REF!</v>
      </c>
      <c r="L550" t="e">
        <f>VLOOKUP(K550:K749,[2]工作表1!$A$2:$A$156:'[2]工作表1'!$C$2:$C$252,3,0)</f>
        <v>#REF!</v>
      </c>
      <c r="N550" t="s">
        <v>332</v>
      </c>
      <c r="O550" t="e">
        <f>VLOOKUP(N550:N811,[5]Sheet1!$B$6:$B$10544:'[5]Sheet1'!$I$6:$I$10544,8,0)</f>
        <v>#REF!</v>
      </c>
      <c r="P550" t="e">
        <f>VLOOKUP(O550:O811,[2]工作表1!$A$2:$A$252:'[2]工作表1'!$C$2:$C$252,3,0)</f>
        <v>#REF!</v>
      </c>
    </row>
    <row r="551" spans="1:16">
      <c r="A551" s="18" t="s">
        <v>183</v>
      </c>
      <c r="G551" s="18" t="s">
        <v>410</v>
      </c>
      <c r="H551" t="e">
        <f>VLOOKUP(G551:G750,'[6]14.觉醒awaken'!$C$3:$C$62:'[6]14.觉醒awaken'!$F$3:$F$62,4,0)</f>
        <v>#REF!</v>
      </c>
      <c r="J551" t="s">
        <v>807</v>
      </c>
      <c r="K551" t="e">
        <f>VLOOKUP(J551:J750,[5]Sheet1!$B$6:$B$10544:'[5]Sheet1'!$I$6:$I$10544,8,0)</f>
        <v>#REF!</v>
      </c>
      <c r="L551" t="e">
        <f>VLOOKUP(K551:K750,[2]工作表1!$A$2:$A$156:'[2]工作表1'!$C$2:$C$252,3,0)</f>
        <v>#REF!</v>
      </c>
      <c r="N551" t="s">
        <v>933</v>
      </c>
      <c r="O551" t="e">
        <f>VLOOKUP(N551:N812,[5]Sheet1!$B$6:$B$10544:'[5]Sheet1'!$I$6:$I$10544,8,0)</f>
        <v>#REF!</v>
      </c>
      <c r="P551" t="e">
        <f>VLOOKUP(O551:O812,[2]工作表1!$A$2:$A$252:'[2]工作表1'!$C$2:$C$252,3,0)</f>
        <v>#REF!</v>
      </c>
    </row>
    <row r="552" spans="1:16">
      <c r="A552" s="18" t="s">
        <v>183</v>
      </c>
      <c r="G552" s="18" t="s">
        <v>410</v>
      </c>
      <c r="H552" t="e">
        <f>VLOOKUP(G552:G751,'[6]14.觉醒awaken'!$C$3:$C$62:'[6]14.觉醒awaken'!$F$3:$F$62,4,0)</f>
        <v>#REF!</v>
      </c>
      <c r="J552" t="s">
        <v>784</v>
      </c>
      <c r="K552" t="e">
        <f>VLOOKUP(J552:J751,[5]Sheet1!$B$6:$B$10544:'[5]Sheet1'!$I$6:$I$10544,8,0)</f>
        <v>#REF!</v>
      </c>
      <c r="L552" t="e">
        <f>VLOOKUP(K552:K751,[2]工作表1!$A$2:$A$156:'[2]工作表1'!$C$2:$C$252,3,0)</f>
        <v>#REF!</v>
      </c>
      <c r="N552" t="s">
        <v>790</v>
      </c>
      <c r="O552" t="e">
        <f>VLOOKUP(N552:N813,[5]Sheet1!$B$6:$B$10544:'[5]Sheet1'!$I$6:$I$10544,8,0)</f>
        <v>#REF!</v>
      </c>
      <c r="P552" t="e">
        <f>VLOOKUP(O552:O813,[2]工作表1!$A$2:$A$252:'[2]工作表1'!$C$2:$C$252,3,0)</f>
        <v>#REF!</v>
      </c>
    </row>
    <row r="553" spans="1:16">
      <c r="A553" s="18" t="s">
        <v>183</v>
      </c>
      <c r="G553" s="18" t="s">
        <v>410</v>
      </c>
      <c r="H553" t="e">
        <f>VLOOKUP(G553:G752,'[6]14.觉醒awaken'!$C$3:$C$62:'[6]14.觉醒awaken'!$F$3:$F$62,4,0)</f>
        <v>#REF!</v>
      </c>
      <c r="J553" t="s">
        <v>368</v>
      </c>
      <c r="K553" t="e">
        <f>VLOOKUP(J553:J752,[5]Sheet1!$B$6:$B$10544:'[5]Sheet1'!$I$6:$I$10544,8,0)</f>
        <v>#REF!</v>
      </c>
      <c r="L553" t="e">
        <f>VLOOKUP(K553:K752,[2]工作表1!$A$2:$A$156:'[2]工作表1'!$C$2:$C$252,3,0)</f>
        <v>#REF!</v>
      </c>
      <c r="N553" t="s">
        <v>322</v>
      </c>
      <c r="O553" t="e">
        <f>VLOOKUP(N553:N814,[5]Sheet1!$B$6:$B$10544:'[5]Sheet1'!$I$6:$I$10544,8,0)</f>
        <v>#REF!</v>
      </c>
      <c r="P553" t="e">
        <f>VLOOKUP(O553:O814,[2]工作表1!$A$2:$A$252:'[2]工作表1'!$C$2:$C$252,3,0)</f>
        <v>#REF!</v>
      </c>
    </row>
    <row r="554" spans="1:16">
      <c r="A554" s="18" t="s">
        <v>184</v>
      </c>
      <c r="G554" s="18" t="s">
        <v>411</v>
      </c>
      <c r="H554" t="e">
        <f>VLOOKUP(G554:G753,'[6]14.觉醒awaken'!$C$3:$C$62:'[6]14.觉醒awaken'!$F$3:$F$62,4,0)</f>
        <v>#REF!</v>
      </c>
      <c r="J554" t="s">
        <v>400</v>
      </c>
      <c r="K554" t="e">
        <f>VLOOKUP(J554:J753,[5]Sheet1!$B$6:$B$10544:'[5]Sheet1'!$I$6:$I$10544,8,0)</f>
        <v>#REF!</v>
      </c>
      <c r="L554" t="e">
        <f>VLOOKUP(K554:K753,[2]工作表1!$A$2:$A$156:'[2]工作表1'!$C$2:$C$252,3,0)</f>
        <v>#REF!</v>
      </c>
      <c r="N554" t="s">
        <v>338</v>
      </c>
      <c r="O554" t="e">
        <f>VLOOKUP(N554:N815,[5]Sheet1!$B$6:$B$10544:'[5]Sheet1'!$I$6:$I$10544,8,0)</f>
        <v>#REF!</v>
      </c>
      <c r="P554" t="e">
        <f>VLOOKUP(O554:O815,[2]工作表1!$A$2:$A$252:'[2]工作表1'!$C$2:$C$252,3,0)</f>
        <v>#REF!</v>
      </c>
    </row>
    <row r="555" spans="1:16">
      <c r="A555" s="18" t="s">
        <v>184</v>
      </c>
      <c r="G555" s="18" t="s">
        <v>411</v>
      </c>
      <c r="H555" t="e">
        <f>VLOOKUP(G555:G754,'[6]14.觉醒awaken'!$C$3:$C$62:'[6]14.觉醒awaken'!$F$3:$F$62,4,0)</f>
        <v>#REF!</v>
      </c>
      <c r="J555" t="s">
        <v>395</v>
      </c>
      <c r="K555" t="e">
        <f>VLOOKUP(J555:J754,[5]Sheet1!$B$6:$B$10544:'[5]Sheet1'!$I$6:$I$10544,8,0)</f>
        <v>#REF!</v>
      </c>
      <c r="L555" t="e">
        <f>VLOOKUP(K555:K754,[2]工作表1!$A$2:$A$156:'[2]工作表1'!$C$2:$C$252,3,0)</f>
        <v>#REF!</v>
      </c>
      <c r="N555" t="s">
        <v>373</v>
      </c>
      <c r="O555" t="e">
        <f>VLOOKUP(N555:N816,[5]Sheet1!$B$6:$B$10544:'[5]Sheet1'!$I$6:$I$10544,8,0)</f>
        <v>#REF!</v>
      </c>
      <c r="P555" t="e">
        <f>VLOOKUP(O555:O816,[2]工作表1!$A$2:$A$252:'[2]工作表1'!$C$2:$C$252,3,0)</f>
        <v>#REF!</v>
      </c>
    </row>
    <row r="556" spans="1:16">
      <c r="A556" s="18" t="s">
        <v>184</v>
      </c>
      <c r="G556" s="18" t="s">
        <v>411</v>
      </c>
      <c r="H556" t="e">
        <f>VLOOKUP(G556:G755,'[6]14.觉醒awaken'!$C$3:$C$62:'[6]14.觉醒awaken'!$F$3:$F$62,4,0)</f>
        <v>#REF!</v>
      </c>
      <c r="J556" t="s">
        <v>783</v>
      </c>
      <c r="K556" t="e">
        <f>VLOOKUP(J556:J755,[5]Sheet1!$B$6:$B$10544:'[5]Sheet1'!$I$6:$I$10544,8,0)</f>
        <v>#REF!</v>
      </c>
      <c r="L556" t="e">
        <f>VLOOKUP(K556:K755,[2]工作表1!$A$2:$A$156:'[2]工作表1'!$C$2:$C$252,3,0)</f>
        <v>#REF!</v>
      </c>
      <c r="N556" t="s">
        <v>950</v>
      </c>
      <c r="O556" t="e">
        <f>VLOOKUP(N556:N817,[5]Sheet1!$B$6:$B$10544:'[5]Sheet1'!$I$6:$I$10544,8,0)</f>
        <v>#REF!</v>
      </c>
      <c r="P556" t="e">
        <f>VLOOKUP(O556:O817,[2]工作表1!$A$2:$A$252:'[2]工作表1'!$C$2:$C$252,3,0)</f>
        <v>#REF!</v>
      </c>
    </row>
    <row r="557" spans="1:16">
      <c r="A557" s="18" t="s">
        <v>184</v>
      </c>
      <c r="G557" s="18" t="s">
        <v>412</v>
      </c>
      <c r="H557" t="e">
        <f>VLOOKUP(G557:G756,'[6]14.觉醒awaken'!$C$3:$C$62:'[6]14.觉醒awaken'!$F$3:$F$62,4,0)</f>
        <v>#REF!</v>
      </c>
      <c r="J557" t="s">
        <v>345</v>
      </c>
      <c r="K557" t="e">
        <f>VLOOKUP(J557:J756,[5]Sheet1!$B$6:$B$10544:'[5]Sheet1'!$I$6:$I$10544,8,0)</f>
        <v>#REF!</v>
      </c>
      <c r="L557" t="e">
        <f>VLOOKUP(K557:K756,[2]工作表1!$A$2:$A$156:'[2]工作表1'!$C$2:$C$252,3,0)</f>
        <v>#REF!</v>
      </c>
      <c r="N557" t="s">
        <v>323</v>
      </c>
      <c r="O557" t="e">
        <f>VLOOKUP(N557:N818,[5]Sheet1!$B$6:$B$10544:'[5]Sheet1'!$I$6:$I$10544,8,0)</f>
        <v>#REF!</v>
      </c>
      <c r="P557" t="e">
        <f>VLOOKUP(O557:O818,[2]工作表1!$A$2:$A$252:'[2]工作表1'!$C$2:$C$252,3,0)</f>
        <v>#REF!</v>
      </c>
    </row>
    <row r="558" spans="1:16">
      <c r="A558" s="18" t="s">
        <v>185</v>
      </c>
      <c r="G558" s="18" t="s">
        <v>412</v>
      </c>
      <c r="H558" t="e">
        <f>VLOOKUP(G558:G757,'[6]14.觉醒awaken'!$C$3:$C$62:'[6]14.觉醒awaken'!$F$3:$F$62,4,0)</f>
        <v>#REF!</v>
      </c>
      <c r="J558" t="s">
        <v>397</v>
      </c>
      <c r="K558" t="e">
        <f>VLOOKUP(J558:J757,[5]Sheet1!$B$6:$B$10544:'[5]Sheet1'!$I$6:$I$10544,8,0)</f>
        <v>#REF!</v>
      </c>
      <c r="L558" t="e">
        <f>VLOOKUP(K558:K757,[2]工作表1!$A$2:$A$156:'[2]工作表1'!$C$2:$C$252,3,0)</f>
        <v>#REF!</v>
      </c>
      <c r="N558" t="s">
        <v>388</v>
      </c>
      <c r="O558" t="e">
        <f>VLOOKUP(N558:N819,[5]Sheet1!$B$6:$B$10544:'[5]Sheet1'!$I$6:$I$10544,8,0)</f>
        <v>#REF!</v>
      </c>
      <c r="P558" t="e">
        <f>VLOOKUP(O558:O819,[2]工作表1!$A$2:$A$252:'[2]工作表1'!$C$2:$C$252,3,0)</f>
        <v>#REF!</v>
      </c>
    </row>
    <row r="559" spans="1:16">
      <c r="A559" s="18" t="s">
        <v>185</v>
      </c>
      <c r="G559" s="18" t="s">
        <v>412</v>
      </c>
      <c r="H559" t="e">
        <f>VLOOKUP(G559:G758,'[6]14.觉醒awaken'!$C$3:$C$62:'[6]14.觉醒awaken'!$F$3:$F$62,4,0)</f>
        <v>#REF!</v>
      </c>
      <c r="J559" t="s">
        <v>802</v>
      </c>
      <c r="K559" t="e">
        <f>VLOOKUP(J559:J758,[5]Sheet1!$B$6:$B$10544:'[5]Sheet1'!$I$6:$I$10544,8,0)</f>
        <v>#REF!</v>
      </c>
      <c r="L559" t="e">
        <f>VLOOKUP(K559:K758,[2]工作表1!$A$2:$A$156:'[2]工作表1'!$C$2:$C$252,3,0)</f>
        <v>#REF!</v>
      </c>
      <c r="N559" t="s">
        <v>771</v>
      </c>
      <c r="O559" t="e">
        <f>VLOOKUP(N559:N820,[5]Sheet1!$B$6:$B$10544:'[5]Sheet1'!$I$6:$I$10544,8,0)</f>
        <v>#REF!</v>
      </c>
      <c r="P559" t="e">
        <f>VLOOKUP(O559:O820,[2]工作表1!$A$2:$A$252:'[2]工作表1'!$C$2:$C$252,3,0)</f>
        <v>#REF!</v>
      </c>
    </row>
    <row r="560" spans="1:16">
      <c r="A560" s="18" t="s">
        <v>185</v>
      </c>
      <c r="G560" s="18" t="s">
        <v>413</v>
      </c>
      <c r="H560" t="e">
        <f>VLOOKUP(G560:G759,'[6]14.觉醒awaken'!$C$3:$C$62:'[6]14.觉醒awaken'!$F$3:$F$62,4,0)</f>
        <v>#REF!</v>
      </c>
      <c r="J560" t="s">
        <v>357</v>
      </c>
      <c r="K560" t="e">
        <f>VLOOKUP(J560:J759,[5]Sheet1!$B$6:$B$10544:'[5]Sheet1'!$I$6:$I$10544,8,0)</f>
        <v>#REF!</v>
      </c>
      <c r="L560" t="e">
        <f>VLOOKUP(K560:K759,[2]工作表1!$A$2:$A$156:'[2]工作表1'!$C$2:$C$252,3,0)</f>
        <v>#REF!</v>
      </c>
      <c r="N560" t="s">
        <v>342</v>
      </c>
      <c r="O560" t="e">
        <f>VLOOKUP(N560:N821,[5]Sheet1!$B$6:$B$10544:'[5]Sheet1'!$I$6:$I$10544,8,0)</f>
        <v>#REF!</v>
      </c>
      <c r="P560" t="e">
        <f>VLOOKUP(O560:O821,[2]工作表1!$A$2:$A$252:'[2]工作表1'!$C$2:$C$252,3,0)</f>
        <v>#REF!</v>
      </c>
    </row>
    <row r="561" spans="1:16">
      <c r="A561" s="18" t="s">
        <v>185</v>
      </c>
      <c r="G561" s="18" t="s">
        <v>413</v>
      </c>
      <c r="H561" t="e">
        <f>VLOOKUP(G561:G760,'[6]14.觉醒awaken'!$C$3:$C$62:'[6]14.觉醒awaken'!$F$3:$F$62,4,0)</f>
        <v>#REF!</v>
      </c>
      <c r="J561" t="s">
        <v>365</v>
      </c>
      <c r="K561" t="e">
        <f>VLOOKUP(J561:J760,[5]Sheet1!$B$6:$B$10544:'[5]Sheet1'!$I$6:$I$10544,8,0)</f>
        <v>#REF!</v>
      </c>
      <c r="L561" t="e">
        <f>VLOOKUP(K561:K760,[2]工作表1!$A$2:$A$156:'[2]工作表1'!$C$2:$C$252,3,0)</f>
        <v>#REF!</v>
      </c>
      <c r="N561" t="s">
        <v>812</v>
      </c>
      <c r="O561" t="e">
        <f>VLOOKUP(N561:N822,[5]Sheet1!$B$6:$B$10544:'[5]Sheet1'!$I$6:$I$10544,8,0)</f>
        <v>#REF!</v>
      </c>
      <c r="P561" t="e">
        <f>VLOOKUP(O561:O822,[2]工作表1!$A$2:$A$252:'[2]工作表1'!$C$2:$C$252,3,0)</f>
        <v>#REF!</v>
      </c>
    </row>
    <row r="562" spans="1:16">
      <c r="A562" s="18" t="s">
        <v>186</v>
      </c>
      <c r="G562" s="18" t="s">
        <v>413</v>
      </c>
      <c r="H562" t="e">
        <f>VLOOKUP(G562:G761,'[6]14.觉醒awaken'!$C$3:$C$62:'[6]14.觉醒awaken'!$F$3:$F$62,4,0)</f>
        <v>#REF!</v>
      </c>
      <c r="J562" t="s">
        <v>799</v>
      </c>
      <c r="K562" t="e">
        <f>VLOOKUP(J562:J761,[5]Sheet1!$B$6:$B$10544:'[5]Sheet1'!$I$6:$I$10544,8,0)</f>
        <v>#REF!</v>
      </c>
      <c r="L562" t="e">
        <f>VLOOKUP(K562:K761,[2]工作表1!$A$2:$A$156:'[2]工作表1'!$C$2:$C$252,3,0)</f>
        <v>#REF!</v>
      </c>
      <c r="N562" t="s">
        <v>381</v>
      </c>
      <c r="O562" t="e">
        <f>VLOOKUP(N562:N823,[5]Sheet1!$B$6:$B$10544:'[5]Sheet1'!$I$6:$I$10544,8,0)</f>
        <v>#REF!</v>
      </c>
      <c r="P562" t="e">
        <f>VLOOKUP(O562:O823,[2]工作表1!$A$2:$A$252:'[2]工作表1'!$C$2:$C$252,3,0)</f>
        <v>#REF!</v>
      </c>
    </row>
    <row r="563" spans="1:16">
      <c r="A563" s="18" t="s">
        <v>186</v>
      </c>
      <c r="G563" s="18" t="s">
        <v>414</v>
      </c>
      <c r="H563" t="e">
        <f>VLOOKUP(G563:G762,'[6]14.觉醒awaken'!$C$3:$C$62:'[6]14.觉醒awaken'!$F$3:$F$62,4,0)</f>
        <v>#REF!</v>
      </c>
      <c r="J563" t="s">
        <v>801</v>
      </c>
      <c r="K563" t="e">
        <f>VLOOKUP(J563:J762,[5]Sheet1!$B$6:$B$10544:'[5]Sheet1'!$I$6:$I$10544,8,0)</f>
        <v>#REF!</v>
      </c>
      <c r="L563" t="e">
        <f>VLOOKUP(K563:K762,[2]工作表1!$A$2:$A$156:'[2]工作表1'!$C$2:$C$252,3,0)</f>
        <v>#REF!</v>
      </c>
      <c r="N563" t="s">
        <v>327</v>
      </c>
      <c r="O563" t="e">
        <f>VLOOKUP(N563:N824,[5]Sheet1!$B$6:$B$10544:'[5]Sheet1'!$I$6:$I$10544,8,0)</f>
        <v>#REF!</v>
      </c>
      <c r="P563" t="e">
        <f>VLOOKUP(O563:O824,[2]工作表1!$A$2:$A$252:'[2]工作表1'!$C$2:$C$252,3,0)</f>
        <v>#REF!</v>
      </c>
    </row>
    <row r="564" spans="1:16">
      <c r="A564" s="18" t="s">
        <v>186</v>
      </c>
      <c r="G564" s="18" t="s">
        <v>414</v>
      </c>
      <c r="H564" t="e">
        <f>VLOOKUP(G564:G763,'[6]14.觉醒awaken'!$C$3:$C$62:'[6]14.觉醒awaken'!$F$3:$F$62,4,0)</f>
        <v>#REF!</v>
      </c>
      <c r="J564" t="s">
        <v>769</v>
      </c>
      <c r="K564" t="e">
        <f>VLOOKUP(J564:J763,[5]Sheet1!$B$6:$B$10544:'[5]Sheet1'!$I$6:$I$10544,8,0)</f>
        <v>#REF!</v>
      </c>
      <c r="L564" t="e">
        <f>VLOOKUP(K564:K763,[2]工作表1!$A$2:$A$156:'[2]工作表1'!$C$2:$C$252,3,0)</f>
        <v>#REF!</v>
      </c>
      <c r="N564" t="s">
        <v>391</v>
      </c>
      <c r="O564" t="e">
        <f>VLOOKUP(N564:N825,[5]Sheet1!$B$6:$B$10544:'[5]Sheet1'!$I$6:$I$10544,8,0)</f>
        <v>#REF!</v>
      </c>
      <c r="P564" t="e">
        <f>VLOOKUP(O564:O825,[2]工作表1!$A$2:$A$252:'[2]工作表1'!$C$2:$C$252,3,0)</f>
        <v>#REF!</v>
      </c>
    </row>
    <row r="565" spans="1:16">
      <c r="A565" s="18" t="s">
        <v>186</v>
      </c>
      <c r="G565" s="18" t="s">
        <v>414</v>
      </c>
      <c r="H565" t="e">
        <f>VLOOKUP(G565:G764,'[6]14.觉醒awaken'!$C$3:$C$62:'[6]14.觉醒awaken'!$F$3:$F$62,4,0)</f>
        <v>#REF!</v>
      </c>
      <c r="J565" t="s">
        <v>770</v>
      </c>
      <c r="K565" t="e">
        <f>VLOOKUP(J565:J764,[5]Sheet1!$B$6:$B$10544:'[5]Sheet1'!$I$6:$I$10544,8,0)</f>
        <v>#REF!</v>
      </c>
      <c r="L565" t="e">
        <f>VLOOKUP(K565:K764,[2]工作表1!$A$2:$A$156:'[2]工作表1'!$C$2:$C$252,3,0)</f>
        <v>#REF!</v>
      </c>
      <c r="N565" t="s">
        <v>610</v>
      </c>
      <c r="O565" t="e">
        <f>VLOOKUP(N565:N826,[5]Sheet1!$B$6:$B$10544:'[5]Sheet1'!$I$6:$I$10544,8,0)</f>
        <v>#REF!</v>
      </c>
      <c r="P565" t="e">
        <f>VLOOKUP(O565:O826,[2]工作表1!$A$2:$A$252:'[2]工作表1'!$C$2:$C$252,3,0)</f>
        <v>#REF!</v>
      </c>
    </row>
    <row r="566" spans="1:16">
      <c r="A566" s="18" t="s">
        <v>187</v>
      </c>
      <c r="G566" s="18" t="s">
        <v>415</v>
      </c>
      <c r="H566" t="e">
        <f>VLOOKUP(G566:G765,'[6]14.觉醒awaken'!$C$3:$C$62:'[6]14.觉醒awaken'!$F$3:$F$62,4,0)</f>
        <v>#REF!</v>
      </c>
      <c r="J566" t="s">
        <v>798</v>
      </c>
      <c r="K566" t="e">
        <f>VLOOKUP(J566:J765,[5]Sheet1!$B$6:$B$10544:'[5]Sheet1'!$I$6:$I$10544,8,0)</f>
        <v>#REF!</v>
      </c>
      <c r="L566" t="e">
        <f>VLOOKUP(K566:K765,[2]工作表1!$A$2:$A$156:'[2]工作表1'!$C$2:$C$252,3,0)</f>
        <v>#REF!</v>
      </c>
      <c r="N566" t="s">
        <v>399</v>
      </c>
      <c r="O566" t="e">
        <f>VLOOKUP(N566:N827,[5]Sheet1!$B$6:$B$10544:'[5]Sheet1'!$I$6:$I$10544,8,0)</f>
        <v>#REF!</v>
      </c>
      <c r="P566" t="e">
        <f>VLOOKUP(O566:O827,[2]工作表1!$A$2:$A$252:'[2]工作表1'!$C$2:$C$252,3,0)</f>
        <v>#REF!</v>
      </c>
    </row>
    <row r="567" spans="1:16">
      <c r="A567" s="18" t="s">
        <v>187</v>
      </c>
      <c r="G567" s="18" t="s">
        <v>415</v>
      </c>
      <c r="H567" t="e">
        <f>VLOOKUP(G567:G766,'[6]14.觉醒awaken'!$C$3:$C$62:'[6]14.觉醒awaken'!$F$3:$F$62,4,0)</f>
        <v>#REF!</v>
      </c>
      <c r="J567" t="s">
        <v>771</v>
      </c>
      <c r="K567" t="e">
        <f>VLOOKUP(J567:J766,[5]Sheet1!$B$6:$B$10544:'[5]Sheet1'!$I$6:$I$10544,8,0)</f>
        <v>#REF!</v>
      </c>
      <c r="L567" t="e">
        <f>VLOOKUP(K567:K766,[2]工作表1!$A$2:$A$156:'[2]工作表1'!$C$2:$C$252,3,0)</f>
        <v>#REF!</v>
      </c>
      <c r="N567" t="s">
        <v>334</v>
      </c>
      <c r="O567" t="e">
        <f>VLOOKUP(N567:N828,[5]Sheet1!$B$6:$B$10544:'[5]Sheet1'!$I$6:$I$10544,8,0)</f>
        <v>#REF!</v>
      </c>
      <c r="P567" t="e">
        <f>VLOOKUP(O567:O828,[2]工作表1!$A$2:$A$252:'[2]工作表1'!$C$2:$C$252,3,0)</f>
        <v>#REF!</v>
      </c>
    </row>
    <row r="568" spans="1:16">
      <c r="A568" s="18" t="s">
        <v>187</v>
      </c>
      <c r="G568" s="18" t="s">
        <v>415</v>
      </c>
      <c r="H568" t="e">
        <f>VLOOKUP(G568:G767,'[6]14.觉醒awaken'!$C$3:$C$62:'[6]14.觉醒awaken'!$F$3:$F$62,4,0)</f>
        <v>#REF!</v>
      </c>
      <c r="J568" t="s">
        <v>771</v>
      </c>
      <c r="K568" t="e">
        <f>VLOOKUP(J568:J767,[5]Sheet1!$B$6:$B$10544:'[5]Sheet1'!$I$6:$I$10544,8,0)</f>
        <v>#REF!</v>
      </c>
      <c r="L568" t="e">
        <f>VLOOKUP(K568:K767,[2]工作表1!$A$2:$A$156:'[2]工作表1'!$C$2:$C$252,3,0)</f>
        <v>#REF!</v>
      </c>
      <c r="N568" t="s">
        <v>931</v>
      </c>
      <c r="O568" t="e">
        <f>VLOOKUP(N568:N829,[5]Sheet1!$B$6:$B$10544:'[5]Sheet1'!$I$6:$I$10544,8,0)</f>
        <v>#REF!</v>
      </c>
      <c r="P568" t="e">
        <f>VLOOKUP(O568:O829,[2]工作表1!$A$2:$A$252:'[2]工作表1'!$C$2:$C$252,3,0)</f>
        <v>#REF!</v>
      </c>
    </row>
    <row r="569" spans="1:16">
      <c r="A569" s="18" t="s">
        <v>187</v>
      </c>
      <c r="G569" s="18" t="s">
        <v>416</v>
      </c>
      <c r="H569" t="e">
        <f>VLOOKUP(G569:G768,'[6]14.觉醒awaken'!$C$3:$C$62:'[6]14.觉醒awaken'!$F$3:$F$62,4,0)</f>
        <v>#REF!</v>
      </c>
      <c r="J569" t="s">
        <v>803</v>
      </c>
      <c r="K569" t="e">
        <f>VLOOKUP(J569:J768,[5]Sheet1!$B$6:$B$10544:'[5]Sheet1'!$I$6:$I$10544,8,0)</f>
        <v>#REF!</v>
      </c>
      <c r="L569" t="e">
        <f>VLOOKUP(K569:K768,[2]工作表1!$A$2:$A$156:'[2]工作表1'!$C$2:$C$252,3,0)</f>
        <v>#REF!</v>
      </c>
      <c r="N569" t="s">
        <v>798</v>
      </c>
      <c r="O569" t="e">
        <f>VLOOKUP(N569:N830,[5]Sheet1!$B$6:$B$10544:'[5]Sheet1'!$I$6:$I$10544,8,0)</f>
        <v>#REF!</v>
      </c>
      <c r="P569" t="e">
        <f>VLOOKUP(O569:O830,[2]工作表1!$A$2:$A$252:'[2]工作表1'!$C$2:$C$252,3,0)</f>
        <v>#REF!</v>
      </c>
    </row>
    <row r="570" spans="1:16">
      <c r="A570" s="18" t="s">
        <v>188</v>
      </c>
      <c r="G570" s="18" t="s">
        <v>416</v>
      </c>
      <c r="H570" t="e">
        <f>VLOOKUP(G570:G769,'[6]14.觉醒awaken'!$C$3:$C$62:'[6]14.觉醒awaken'!$F$3:$F$62,4,0)</f>
        <v>#REF!</v>
      </c>
      <c r="J570" t="s">
        <v>770</v>
      </c>
      <c r="K570" t="e">
        <f>VLOOKUP(J570:J769,[5]Sheet1!$B$6:$B$10544:'[5]Sheet1'!$I$6:$I$10544,8,0)</f>
        <v>#REF!</v>
      </c>
      <c r="L570" t="e">
        <f>VLOOKUP(K570:K769,[2]工作表1!$A$2:$A$156:'[2]工作表1'!$C$2:$C$252,3,0)</f>
        <v>#REF!</v>
      </c>
      <c r="N570" t="s">
        <v>799</v>
      </c>
      <c r="O570" t="e">
        <f>VLOOKUP(N570:N831,[5]Sheet1!$B$6:$B$10544:'[5]Sheet1'!$I$6:$I$10544,8,0)</f>
        <v>#REF!</v>
      </c>
      <c r="P570" t="e">
        <f>VLOOKUP(O570:O831,[2]工作表1!$A$2:$A$252:'[2]工作表1'!$C$2:$C$252,3,0)</f>
        <v>#REF!</v>
      </c>
    </row>
    <row r="571" spans="1:16">
      <c r="A571" s="18" t="s">
        <v>188</v>
      </c>
      <c r="G571" s="18" t="s">
        <v>416</v>
      </c>
      <c r="H571" t="e">
        <f>VLOOKUP(G571:G770,'[6]14.觉醒awaken'!$C$3:$C$62:'[6]14.觉醒awaken'!$F$3:$F$62,4,0)</f>
        <v>#REF!</v>
      </c>
      <c r="J571" t="s">
        <v>340</v>
      </c>
      <c r="K571" t="e">
        <f>VLOOKUP(J571:J770,[5]Sheet1!$B$6:$B$10544:'[5]Sheet1'!$I$6:$I$10544,8,0)</f>
        <v>#REF!</v>
      </c>
      <c r="L571" t="e">
        <f>VLOOKUP(K571:K770,[2]工作表1!$A$2:$A$156:'[2]工作表1'!$C$2:$C$252,3,0)</f>
        <v>#REF!</v>
      </c>
      <c r="N571" t="s">
        <v>940</v>
      </c>
      <c r="O571" t="e">
        <f>VLOOKUP(N571:N832,[5]Sheet1!$B$6:$B$10544:'[5]Sheet1'!$I$6:$I$10544,8,0)</f>
        <v>#REF!</v>
      </c>
      <c r="P571" t="e">
        <f>VLOOKUP(O571:O832,[2]工作表1!$A$2:$A$252:'[2]工作表1'!$C$2:$C$252,3,0)</f>
        <v>#REF!</v>
      </c>
    </row>
    <row r="572" spans="1:16">
      <c r="A572" s="18" t="s">
        <v>188</v>
      </c>
      <c r="G572" s="18" t="s">
        <v>417</v>
      </c>
      <c r="H572" t="e">
        <f>VLOOKUP(G572:G771,'[6]14.觉醒awaken'!$C$3:$C$62:'[6]14.觉醒awaken'!$F$3:$F$62,4,0)</f>
        <v>#REF!</v>
      </c>
      <c r="J572" t="s">
        <v>322</v>
      </c>
      <c r="K572" t="e">
        <f>VLOOKUP(J572:J771,[5]Sheet1!$B$6:$B$10544:'[5]Sheet1'!$I$6:$I$10544,8,0)</f>
        <v>#REF!</v>
      </c>
      <c r="L572" t="e">
        <f>VLOOKUP(K572:K771,[2]工作表1!$A$2:$A$156:'[2]工作表1'!$C$2:$C$252,3,0)</f>
        <v>#REF!</v>
      </c>
      <c r="N572" t="s">
        <v>347</v>
      </c>
      <c r="O572" t="e">
        <f>VLOOKUP(N572:N833,[5]Sheet1!$B$6:$B$10544:'[5]Sheet1'!$I$6:$I$10544,8,0)</f>
        <v>#REF!</v>
      </c>
      <c r="P572" t="e">
        <f>VLOOKUP(O572:O833,[2]工作表1!$A$2:$A$252:'[2]工作表1'!$C$2:$C$252,3,0)</f>
        <v>#REF!</v>
      </c>
    </row>
    <row r="573" spans="1:16">
      <c r="A573" s="18" t="s">
        <v>188</v>
      </c>
      <c r="G573" s="18" t="s">
        <v>417</v>
      </c>
      <c r="H573" t="e">
        <f>VLOOKUP(G573:G772,'[6]14.觉醒awaken'!$C$3:$C$62:'[6]14.觉醒awaken'!$F$3:$F$62,4,0)</f>
        <v>#REF!</v>
      </c>
      <c r="J573" t="s">
        <v>786</v>
      </c>
      <c r="K573" t="e">
        <f>VLOOKUP(J573:J772,[5]Sheet1!$B$6:$B$10544:'[5]Sheet1'!$I$6:$I$10544,8,0)</f>
        <v>#REF!</v>
      </c>
      <c r="L573" t="e">
        <f>VLOOKUP(K573:K772,[2]工作表1!$A$2:$A$156:'[2]工作表1'!$C$2:$C$252,3,0)</f>
        <v>#REF!</v>
      </c>
      <c r="N573" t="s">
        <v>334</v>
      </c>
      <c r="O573" t="e">
        <f>VLOOKUP(N573:N834,[5]Sheet1!$B$6:$B$10544:'[5]Sheet1'!$I$6:$I$10544,8,0)</f>
        <v>#REF!</v>
      </c>
      <c r="P573" t="e">
        <f>VLOOKUP(O573:O834,[2]工作表1!$A$2:$A$252:'[2]工作表1'!$C$2:$C$252,3,0)</f>
        <v>#REF!</v>
      </c>
    </row>
    <row r="574" spans="1:16">
      <c r="A574" s="18" t="s">
        <v>189</v>
      </c>
      <c r="G574" s="18" t="s">
        <v>417</v>
      </c>
      <c r="H574" t="e">
        <f>VLOOKUP(G574:G773,'[6]14.觉醒awaken'!$C$3:$C$62:'[6]14.觉醒awaken'!$F$3:$F$62,4,0)</f>
        <v>#REF!</v>
      </c>
      <c r="J574" t="s">
        <v>611</v>
      </c>
      <c r="K574" t="e">
        <f>VLOOKUP(J574:J773,[5]Sheet1!$B$6:$B$10544:'[5]Sheet1'!$I$6:$I$10544,8,0)</f>
        <v>#REF!</v>
      </c>
      <c r="L574" t="e">
        <f>VLOOKUP(K574:K773,[2]工作表1!$A$2:$A$156:'[2]工作表1'!$C$2:$C$252,3,0)</f>
        <v>#REF!</v>
      </c>
      <c r="N574" t="s">
        <v>1043</v>
      </c>
      <c r="O574" t="e">
        <f>VLOOKUP(N574:N835,[5]Sheet1!$B$6:$B$10544:'[5]Sheet1'!$I$6:$I$10544,8,0)</f>
        <v>#REF!</v>
      </c>
      <c r="P574" t="e">
        <f>VLOOKUP(O574:O835,[2]工作表1!$A$2:$A$252:'[2]工作表1'!$C$2:$C$252,3,0)</f>
        <v>#REF!</v>
      </c>
    </row>
    <row r="575" spans="1:16">
      <c r="A575" s="18" t="s">
        <v>189</v>
      </c>
      <c r="G575" s="18" t="s">
        <v>418</v>
      </c>
      <c r="H575" t="e">
        <f>VLOOKUP(G575:G774,'[6]14.觉醒awaken'!$C$3:$C$62:'[6]14.觉醒awaken'!$F$3:$F$62,4,0)</f>
        <v>#REF!</v>
      </c>
      <c r="J575" t="s">
        <v>352</v>
      </c>
      <c r="K575" t="e">
        <f>VLOOKUP(J575:J774,[5]Sheet1!$B$6:$B$10544:'[5]Sheet1'!$I$6:$I$10544,8,0)</f>
        <v>#REF!</v>
      </c>
      <c r="L575" t="e">
        <f>VLOOKUP(K575:K774,[2]工作表1!$A$2:$A$156:'[2]工作表1'!$C$2:$C$252,3,0)</f>
        <v>#REF!</v>
      </c>
      <c r="N575" t="s">
        <v>959</v>
      </c>
      <c r="O575" t="e">
        <f>VLOOKUP(N575:N836,[5]Sheet1!$B$6:$B$10544:'[5]Sheet1'!$I$6:$I$10544,8,0)</f>
        <v>#REF!</v>
      </c>
      <c r="P575" t="e">
        <f>VLOOKUP(O575:O836,[2]工作表1!$A$2:$A$252:'[2]工作表1'!$C$2:$C$252,3,0)</f>
        <v>#REF!</v>
      </c>
    </row>
    <row r="576" spans="1:16">
      <c r="A576" s="18" t="s">
        <v>189</v>
      </c>
      <c r="G576" s="18" t="s">
        <v>418</v>
      </c>
      <c r="H576" t="e">
        <f>VLOOKUP(G576:G775,'[6]14.觉醒awaken'!$C$3:$C$62:'[6]14.觉醒awaken'!$F$3:$F$62,4,0)</f>
        <v>#REF!</v>
      </c>
      <c r="J576" t="s">
        <v>769</v>
      </c>
      <c r="K576" t="e">
        <f>VLOOKUP(J576:J775,[5]Sheet1!$B$6:$B$10544:'[5]Sheet1'!$I$6:$I$10544,8,0)</f>
        <v>#REF!</v>
      </c>
      <c r="L576" t="e">
        <f>VLOOKUP(K576:K775,[2]工作表1!$A$2:$A$156:'[2]工作表1'!$C$2:$C$252,3,0)</f>
        <v>#REF!</v>
      </c>
      <c r="N576" t="s">
        <v>776</v>
      </c>
      <c r="O576" t="e">
        <f>VLOOKUP(N576:N837,[5]Sheet1!$B$6:$B$10544:'[5]Sheet1'!$I$6:$I$10544,8,0)</f>
        <v>#REF!</v>
      </c>
      <c r="P576" t="e">
        <f>VLOOKUP(O576:O837,[2]工作表1!$A$2:$A$252:'[2]工作表1'!$C$2:$C$252,3,0)</f>
        <v>#REF!</v>
      </c>
    </row>
    <row r="577" spans="1:16">
      <c r="A577" s="18" t="s">
        <v>189</v>
      </c>
      <c r="G577" s="18" t="s">
        <v>418</v>
      </c>
      <c r="H577" t="e">
        <f>VLOOKUP(G577:G776,'[6]14.觉醒awaken'!$C$3:$C$62:'[6]14.觉醒awaken'!$F$3:$F$62,4,0)</f>
        <v>#REF!</v>
      </c>
      <c r="J577" t="s">
        <v>380</v>
      </c>
      <c r="K577" t="e">
        <f>VLOOKUP(J577:J776,[5]Sheet1!$B$6:$B$10544:'[5]Sheet1'!$I$6:$I$10544,8,0)</f>
        <v>#REF!</v>
      </c>
      <c r="L577" t="e">
        <f>VLOOKUP(K577:K776,[2]工作表1!$A$2:$A$156:'[2]工作表1'!$C$2:$C$252,3,0)</f>
        <v>#REF!</v>
      </c>
      <c r="N577" t="s">
        <v>378</v>
      </c>
      <c r="O577" t="e">
        <f>VLOOKUP(N577:N838,[5]Sheet1!$B$6:$B$10544:'[5]Sheet1'!$I$6:$I$10544,8,0)</f>
        <v>#REF!</v>
      </c>
      <c r="P577" t="e">
        <f>VLOOKUP(O577:O838,[2]工作表1!$A$2:$A$252:'[2]工作表1'!$C$2:$C$252,3,0)</f>
        <v>#REF!</v>
      </c>
    </row>
    <row r="578" spans="1:16">
      <c r="A578" s="18" t="s">
        <v>190</v>
      </c>
      <c r="G578" s="34" t="s">
        <v>411</v>
      </c>
      <c r="H578" t="e">
        <f>VLOOKUP(G578:G777,'[6]14.觉醒awaken'!$C$3:$C$62:'[6]14.觉醒awaken'!$F$3:$F$62,4,0)</f>
        <v>#REF!</v>
      </c>
      <c r="J578" t="s">
        <v>926</v>
      </c>
      <c r="K578" t="e">
        <f>VLOOKUP(J578:J777,[5]Sheet1!$B$6:$B$10544:'[5]Sheet1'!$I$6:$I$10544,8,0)</f>
        <v>#REF!</v>
      </c>
      <c r="L578" t="e">
        <f>VLOOKUP(K578:K777,[2]工作表1!$A$2:$A$156:'[2]工作表1'!$C$2:$C$252,3,0)</f>
        <v>#REF!</v>
      </c>
      <c r="N578" t="s">
        <v>346</v>
      </c>
      <c r="O578" t="e">
        <f>VLOOKUP(N578:N839,[5]Sheet1!$B$6:$B$10544:'[5]Sheet1'!$I$6:$I$10544,8,0)</f>
        <v>#REF!</v>
      </c>
      <c r="P578" t="e">
        <f>VLOOKUP(O578:O839,[2]工作表1!$A$2:$A$252:'[2]工作表1'!$C$2:$C$252,3,0)</f>
        <v>#REF!</v>
      </c>
    </row>
    <row r="579" spans="1:16">
      <c r="A579" s="18" t="s">
        <v>190</v>
      </c>
      <c r="G579" s="34" t="s">
        <v>412</v>
      </c>
      <c r="H579" t="e">
        <f>VLOOKUP(G579:G778,'[6]14.觉醒awaken'!$C$3:$C$62:'[6]14.觉醒awaken'!$F$3:$F$62,4,0)</f>
        <v>#REF!</v>
      </c>
      <c r="J579" t="s">
        <v>927</v>
      </c>
      <c r="K579" t="e">
        <f>VLOOKUP(J579:J778,[5]Sheet1!$B$6:$B$10544:'[5]Sheet1'!$I$6:$I$10544,8,0)</f>
        <v>#REF!</v>
      </c>
      <c r="L579" t="e">
        <f>VLOOKUP(K579:K778,[2]工作表1!$A$2:$A$156:'[2]工作表1'!$C$2:$C$252,3,0)</f>
        <v>#REF!</v>
      </c>
      <c r="N579" t="s">
        <v>350</v>
      </c>
      <c r="O579" t="e">
        <f>VLOOKUP(N579:N840,[5]Sheet1!$B$6:$B$10544:'[5]Sheet1'!$I$6:$I$10544,8,0)</f>
        <v>#REF!</v>
      </c>
      <c r="P579" t="e">
        <f>VLOOKUP(O579:O840,[2]工作表1!$A$2:$A$252:'[2]工作表1'!$C$2:$C$252,3,0)</f>
        <v>#REF!</v>
      </c>
    </row>
    <row r="580" spans="1:16">
      <c r="A580" s="18" t="s">
        <v>190</v>
      </c>
      <c r="G580" s="34" t="s">
        <v>413</v>
      </c>
      <c r="H580" t="e">
        <f>VLOOKUP(G580:G779,'[6]14.觉醒awaken'!$C$3:$C$62:'[6]14.觉醒awaken'!$F$3:$F$62,4,0)</f>
        <v>#REF!</v>
      </c>
      <c r="J580" t="s">
        <v>338</v>
      </c>
      <c r="K580" t="e">
        <f>VLOOKUP(J580:J779,[5]Sheet1!$B$6:$B$10544:'[5]Sheet1'!$I$6:$I$10544,8,0)</f>
        <v>#REF!</v>
      </c>
      <c r="L580" t="e">
        <f>VLOOKUP(K580:K779,[2]工作表1!$A$2:$A$156:'[2]工作表1'!$C$2:$C$252,3,0)</f>
        <v>#REF!</v>
      </c>
      <c r="N580" t="s">
        <v>603</v>
      </c>
      <c r="O580" t="e">
        <f>VLOOKUP(N580:N841,[5]Sheet1!$B$6:$B$10544:'[5]Sheet1'!$I$6:$I$10544,8,0)</f>
        <v>#REF!</v>
      </c>
      <c r="P580" t="e">
        <f>VLOOKUP(O580:O841,[2]工作表1!$A$2:$A$252:'[2]工作表1'!$C$2:$C$252,3,0)</f>
        <v>#REF!</v>
      </c>
    </row>
    <row r="581" spans="1:16">
      <c r="A581" s="18" t="s">
        <v>190</v>
      </c>
      <c r="G581" s="34" t="s">
        <v>414</v>
      </c>
      <c r="H581" t="e">
        <f>VLOOKUP(G581:G780,'[6]14.觉醒awaken'!$C$3:$C$62:'[6]14.觉醒awaken'!$F$3:$F$62,4,0)</f>
        <v>#REF!</v>
      </c>
      <c r="J581" t="s">
        <v>604</v>
      </c>
      <c r="K581" t="e">
        <f>VLOOKUP(J581:J780,[5]Sheet1!$B$6:$B$10544:'[5]Sheet1'!$I$6:$I$10544,8,0)</f>
        <v>#REF!</v>
      </c>
      <c r="L581" t="e">
        <f>VLOOKUP(K581:K780,[2]工作表1!$A$2:$A$156:'[2]工作表1'!$C$2:$C$252,3,0)</f>
        <v>#REF!</v>
      </c>
      <c r="N581" t="s">
        <v>939</v>
      </c>
      <c r="O581" t="e">
        <f>VLOOKUP(N581:N842,[5]Sheet1!$B$6:$B$10544:'[5]Sheet1'!$I$6:$I$10544,8,0)</f>
        <v>#REF!</v>
      </c>
      <c r="P581" t="e">
        <f>VLOOKUP(O581:O842,[2]工作表1!$A$2:$A$252:'[2]工作表1'!$C$2:$C$252,3,0)</f>
        <v>#REF!</v>
      </c>
    </row>
    <row r="582" spans="1:16">
      <c r="A582" s="18" t="s">
        <v>191</v>
      </c>
      <c r="G582" s="34" t="s">
        <v>415</v>
      </c>
      <c r="H582" t="e">
        <f>VLOOKUP(G582:G781,'[6]14.觉醒awaken'!$C$3:$C$62:'[6]14.觉醒awaken'!$F$3:$F$62,4,0)</f>
        <v>#REF!</v>
      </c>
      <c r="J582" t="s">
        <v>928</v>
      </c>
      <c r="K582" t="e">
        <f>VLOOKUP(J582:J781,[5]Sheet1!$B$6:$B$10544:'[5]Sheet1'!$I$6:$I$10544,8,0)</f>
        <v>#REF!</v>
      </c>
      <c r="L582" t="e">
        <f>VLOOKUP(K582:K781,[2]工作表1!$A$2:$A$156:'[2]工作表1'!$C$2:$C$252,3,0)</f>
        <v>#REF!</v>
      </c>
      <c r="N582" t="s">
        <v>800</v>
      </c>
      <c r="O582" t="e">
        <f>VLOOKUP(N582:N843,[5]Sheet1!$B$6:$B$10544:'[5]Sheet1'!$I$6:$I$10544,8,0)</f>
        <v>#REF!</v>
      </c>
      <c r="P582" t="e">
        <f>VLOOKUP(O582:O843,[2]工作表1!$A$2:$A$252:'[2]工作表1'!$C$2:$C$252,3,0)</f>
        <v>#REF!</v>
      </c>
    </row>
    <row r="583" spans="1:16">
      <c r="A583" s="18" t="s">
        <v>191</v>
      </c>
      <c r="G583" s="34" t="s">
        <v>416</v>
      </c>
      <c r="H583" t="e">
        <f>VLOOKUP(G583:G782,'[6]14.觉醒awaken'!$C$3:$C$62:'[6]14.觉醒awaken'!$F$3:$F$62,4,0)</f>
        <v>#REF!</v>
      </c>
      <c r="J583" t="s">
        <v>929</v>
      </c>
      <c r="K583" t="e">
        <f>VLOOKUP(J583:J782,[5]Sheet1!$B$6:$B$10544:'[5]Sheet1'!$I$6:$I$10544,8,0)</f>
        <v>#REF!</v>
      </c>
      <c r="L583" t="e">
        <f>VLOOKUP(K583:K782,[2]工作表1!$A$2:$A$156:'[2]工作表1'!$C$2:$C$252,3,0)</f>
        <v>#REF!</v>
      </c>
      <c r="N583" t="s">
        <v>801</v>
      </c>
      <c r="O583" t="e">
        <f>VLOOKUP(N583:N844,[5]Sheet1!$B$6:$B$10544:'[5]Sheet1'!$I$6:$I$10544,8,0)</f>
        <v>#REF!</v>
      </c>
      <c r="P583" t="e">
        <f>VLOOKUP(O583:O844,[2]工作表1!$A$2:$A$252:'[2]工作表1'!$C$2:$C$252,3,0)</f>
        <v>#REF!</v>
      </c>
    </row>
    <row r="584" spans="1:16">
      <c r="A584" s="18" t="s">
        <v>191</v>
      </c>
      <c r="G584" s="34" t="s">
        <v>417</v>
      </c>
      <c r="H584" t="e">
        <f>VLOOKUP(G584:G783,'[6]14.觉醒awaken'!$C$3:$C$62:'[6]14.觉醒awaken'!$F$3:$F$62,4,0)</f>
        <v>#REF!</v>
      </c>
      <c r="J584" t="s">
        <v>930</v>
      </c>
      <c r="K584" t="e">
        <f>VLOOKUP(J584:J783,[5]Sheet1!$B$6:$B$10544:'[5]Sheet1'!$I$6:$I$10544,8,0)</f>
        <v>#REF!</v>
      </c>
      <c r="L584" t="e">
        <f>VLOOKUP(K584:K783,[2]工作表1!$A$2:$A$156:'[2]工作表1'!$C$2:$C$252,3,0)</f>
        <v>#REF!</v>
      </c>
      <c r="N584" t="s">
        <v>802</v>
      </c>
      <c r="O584" t="e">
        <f>VLOOKUP(N584:N845,[5]Sheet1!$B$6:$B$10544:'[5]Sheet1'!$I$6:$I$10544,8,0)</f>
        <v>#REF!</v>
      </c>
      <c r="P584" t="e">
        <f>VLOOKUP(O584:O845,[2]工作表1!$A$2:$A$252:'[2]工作表1'!$C$2:$C$252,3,0)</f>
        <v>#REF!</v>
      </c>
    </row>
    <row r="585" spans="1:16">
      <c r="A585" s="18" t="s">
        <v>191</v>
      </c>
      <c r="G585" s="34" t="s">
        <v>418</v>
      </c>
      <c r="H585" t="e">
        <f>VLOOKUP(G585:G784,'[6]14.觉醒awaken'!$C$3:$C$62:'[6]14.觉醒awaken'!$F$3:$F$62,4,0)</f>
        <v>#REF!</v>
      </c>
      <c r="J585" t="s">
        <v>931</v>
      </c>
      <c r="K585" t="e">
        <f>VLOOKUP(J585:J784,[5]Sheet1!$B$6:$B$10544:'[5]Sheet1'!$I$6:$I$10544,8,0)</f>
        <v>#REF!</v>
      </c>
      <c r="L585" t="e">
        <f>VLOOKUP(K585:K784,[2]工作表1!$A$2:$A$156:'[2]工作表1'!$C$2:$C$252,3,0)</f>
        <v>#REF!</v>
      </c>
      <c r="N585" t="s">
        <v>930</v>
      </c>
      <c r="O585" t="e">
        <f>VLOOKUP(N585:N846,[5]Sheet1!$B$6:$B$10544:'[5]Sheet1'!$I$6:$I$10544,8,0)</f>
        <v>#REF!</v>
      </c>
      <c r="P585" t="e">
        <f>VLOOKUP(O585:O846,[2]工作表1!$A$2:$A$252:'[2]工作表1'!$C$2:$C$252,3,0)</f>
        <v>#REF!</v>
      </c>
    </row>
    <row r="586" spans="1:16">
      <c r="A586" s="18" t="s">
        <v>192</v>
      </c>
      <c r="G586" s="34" t="s">
        <v>410</v>
      </c>
      <c r="H586" t="e">
        <f>VLOOKUP(G586:G785,'[6]14.觉醒awaken'!$C$3:$C$62:'[6]14.觉醒awaken'!$F$3:$F$62,4,0)</f>
        <v>#REF!</v>
      </c>
      <c r="J586" t="s">
        <v>932</v>
      </c>
      <c r="K586" t="e">
        <f>VLOOKUP(J586:J785,[5]Sheet1!$B$6:$B$10544:'[5]Sheet1'!$I$6:$I$10544,8,0)</f>
        <v>#REF!</v>
      </c>
      <c r="L586" t="e">
        <f>VLOOKUP(K586:K785,[2]工作表1!$A$2:$A$156:'[2]工作表1'!$C$2:$C$252,3,0)</f>
        <v>#REF!</v>
      </c>
      <c r="N586" t="s">
        <v>803</v>
      </c>
      <c r="O586" t="e">
        <f>VLOOKUP(N586:N847,[5]Sheet1!$B$6:$B$10544:'[5]Sheet1'!$I$6:$I$10544,8,0)</f>
        <v>#REF!</v>
      </c>
      <c r="P586" t="e">
        <f>VLOOKUP(O586:O847,[2]工作表1!$A$2:$A$252:'[2]工作表1'!$C$2:$C$252,3,0)</f>
        <v>#REF!</v>
      </c>
    </row>
    <row r="587" spans="1:16">
      <c r="A587" s="18" t="s">
        <v>192</v>
      </c>
      <c r="G587" s="34" t="s">
        <v>411</v>
      </c>
      <c r="H587" t="e">
        <f>VLOOKUP(G587:G786,'[6]14.觉醒awaken'!$C$3:$C$62:'[6]14.觉醒awaken'!$F$3:$F$62,4,0)</f>
        <v>#REF!</v>
      </c>
      <c r="J587" t="s">
        <v>342</v>
      </c>
      <c r="K587" t="e">
        <f>VLOOKUP(J587:J786,[5]Sheet1!$B$6:$B$10544:'[5]Sheet1'!$I$6:$I$10544,8,0)</f>
        <v>#REF!</v>
      </c>
      <c r="L587" t="e">
        <f>VLOOKUP(K587:K786,[2]工作表1!$A$2:$A$156:'[2]工作表1'!$C$2:$C$252,3,0)</f>
        <v>#REF!</v>
      </c>
      <c r="N587" t="s">
        <v>770</v>
      </c>
      <c r="O587" t="e">
        <f>VLOOKUP(N587:N848,[5]Sheet1!$B$6:$B$10544:'[5]Sheet1'!$I$6:$I$10544,8,0)</f>
        <v>#REF!</v>
      </c>
      <c r="P587" t="e">
        <f>VLOOKUP(O587:O848,[2]工作表1!$A$2:$A$252:'[2]工作表1'!$C$2:$C$252,3,0)</f>
        <v>#REF!</v>
      </c>
    </row>
    <row r="588" spans="1:16">
      <c r="A588" s="18" t="s">
        <v>192</v>
      </c>
      <c r="G588" s="34" t="s">
        <v>412</v>
      </c>
      <c r="H588" t="e">
        <f>VLOOKUP(G588:G787,'[6]14.觉醒awaken'!$C$3:$C$62:'[6]14.觉醒awaken'!$F$3:$F$62,4,0)</f>
        <v>#REF!</v>
      </c>
      <c r="J588" t="s">
        <v>332</v>
      </c>
      <c r="K588" t="e">
        <f>VLOOKUP(J588:J787,[5]Sheet1!$B$6:$B$10544:'[5]Sheet1'!$I$6:$I$10544,8,0)</f>
        <v>#REF!</v>
      </c>
      <c r="L588" t="e">
        <f>VLOOKUP(K588:K787,[2]工作表1!$A$2:$A$156:'[2]工作表1'!$C$2:$C$252,3,0)</f>
        <v>#REF!</v>
      </c>
      <c r="N588" t="s">
        <v>322</v>
      </c>
      <c r="O588" t="e">
        <f>VLOOKUP(N588:N849,[5]Sheet1!$B$6:$B$10544:'[5]Sheet1'!$I$6:$I$10544,8,0)</f>
        <v>#REF!</v>
      </c>
      <c r="P588" t="e">
        <f>VLOOKUP(O588:O849,[2]工作表1!$A$2:$A$252:'[2]工作表1'!$C$2:$C$252,3,0)</f>
        <v>#REF!</v>
      </c>
    </row>
    <row r="589" spans="1:16">
      <c r="A589" s="18" t="s">
        <v>192</v>
      </c>
      <c r="G589" s="34" t="s">
        <v>413</v>
      </c>
      <c r="H589" t="e">
        <f>VLOOKUP(G589:G788,'[6]14.觉醒awaken'!$C$3:$C$62:'[6]14.觉醒awaken'!$F$3:$F$62,4,0)</f>
        <v>#REF!</v>
      </c>
      <c r="J589" t="s">
        <v>933</v>
      </c>
      <c r="K589" t="e">
        <f>VLOOKUP(J589:J788,[5]Sheet1!$B$6:$B$10544:'[5]Sheet1'!$I$6:$I$10544,8,0)</f>
        <v>#REF!</v>
      </c>
      <c r="L589" t="e">
        <f>VLOOKUP(K589:K788,[2]工作表1!$A$2:$A$156:'[2]工作表1'!$C$2:$C$252,3,0)</f>
        <v>#REF!</v>
      </c>
      <c r="N589" t="s">
        <v>345</v>
      </c>
      <c r="O589" t="e">
        <f>VLOOKUP(N589:N850,[5]Sheet1!$B$6:$B$10544:'[5]Sheet1'!$I$6:$I$10544,8,0)</f>
        <v>#REF!</v>
      </c>
      <c r="P589" t="e">
        <f>VLOOKUP(O589:O850,[2]工作表1!$A$2:$A$252:'[2]工作表1'!$C$2:$C$252,3,0)</f>
        <v>#REF!</v>
      </c>
    </row>
    <row r="590" spans="1:16">
      <c r="A590" s="18" t="s">
        <v>193</v>
      </c>
      <c r="G590" s="34" t="s">
        <v>414</v>
      </c>
      <c r="H590" t="e">
        <f>VLOOKUP(G590:G789,'[6]14.觉醒awaken'!$C$3:$C$62:'[6]14.觉醒awaken'!$F$3:$F$62,4,0)</f>
        <v>#REF!</v>
      </c>
      <c r="J590" t="s">
        <v>934</v>
      </c>
      <c r="K590" t="e">
        <f>VLOOKUP(J590:J789,[5]Sheet1!$B$6:$B$10544:'[5]Sheet1'!$I$6:$I$10544,8,0)</f>
        <v>#REF!</v>
      </c>
      <c r="L590" t="e">
        <f>VLOOKUP(K590:K789,[2]工作表1!$A$2:$A$156:'[2]工作表1'!$C$2:$C$252,3,0)</f>
        <v>#REF!</v>
      </c>
      <c r="N590" t="s">
        <v>375</v>
      </c>
      <c r="O590" t="e">
        <f>VLOOKUP(N590:N851,[5]Sheet1!$B$6:$B$10544:'[5]Sheet1'!$I$6:$I$10544,8,0)</f>
        <v>#REF!</v>
      </c>
      <c r="P590" t="e">
        <f>VLOOKUP(O590:O851,[2]工作表1!$A$2:$A$252:'[2]工作表1'!$C$2:$C$252,3,0)</f>
        <v>#REF!</v>
      </c>
    </row>
    <row r="591" spans="1:16">
      <c r="A591" s="18" t="s">
        <v>193</v>
      </c>
      <c r="G591" s="34" t="s">
        <v>415</v>
      </c>
      <c r="H591" t="e">
        <f>VLOOKUP(G591:G790,'[6]14.觉醒awaken'!$C$3:$C$62:'[6]14.觉醒awaken'!$F$3:$F$62,4,0)</f>
        <v>#REF!</v>
      </c>
      <c r="J591" t="s">
        <v>344</v>
      </c>
      <c r="K591" t="e">
        <f>VLOOKUP(J591:J790,[5]Sheet1!$B$6:$B$10544:'[5]Sheet1'!$I$6:$I$10544,8,0)</f>
        <v>#REF!</v>
      </c>
      <c r="L591" t="e">
        <f>VLOOKUP(K591:K790,[2]工作表1!$A$2:$A$156:'[2]工作表1'!$C$2:$C$252,3,0)</f>
        <v>#REF!</v>
      </c>
      <c r="N591" t="s">
        <v>961</v>
      </c>
      <c r="O591" t="e">
        <f>VLOOKUP(N591:N852,[5]Sheet1!$B$6:$B$10544:'[5]Sheet1'!$I$6:$I$10544,8,0)</f>
        <v>#REF!</v>
      </c>
      <c r="P591" t="e">
        <f>VLOOKUP(O591:O852,[2]工作表1!$A$2:$A$252:'[2]工作表1'!$C$2:$C$252,3,0)</f>
        <v>#REF!</v>
      </c>
    </row>
    <row r="592" spans="1:16">
      <c r="A592" s="18" t="s">
        <v>193</v>
      </c>
      <c r="G592" s="34" t="s">
        <v>416</v>
      </c>
      <c r="H592" t="e">
        <f>VLOOKUP(G592:G791,'[6]14.觉醒awaken'!$C$3:$C$62:'[6]14.觉醒awaken'!$F$3:$F$62,4,0)</f>
        <v>#REF!</v>
      </c>
      <c r="J592" t="s">
        <v>935</v>
      </c>
      <c r="K592" t="e">
        <f>VLOOKUP(J592:J791,[5]Sheet1!$B$6:$B$10544:'[5]Sheet1'!$I$6:$I$10544,8,0)</f>
        <v>#REF!</v>
      </c>
      <c r="L592" t="e">
        <f>VLOOKUP(K592:K791,[2]工作表1!$A$2:$A$156:'[2]工作表1'!$C$2:$C$252,3,0)</f>
        <v>#REF!</v>
      </c>
      <c r="N592" t="s">
        <v>336</v>
      </c>
      <c r="O592" t="e">
        <f>VLOOKUP(N592:N853,[5]Sheet1!$B$6:$B$10544:'[5]Sheet1'!$I$6:$I$10544,8,0)</f>
        <v>#REF!</v>
      </c>
      <c r="P592" t="e">
        <f>VLOOKUP(O592:O853,[2]工作表1!$A$2:$A$252:'[2]工作表1'!$C$2:$C$252,3,0)</f>
        <v>#REF!</v>
      </c>
    </row>
    <row r="593" spans="1:16">
      <c r="A593" s="18" t="s">
        <v>193</v>
      </c>
      <c r="G593" s="34" t="s">
        <v>417</v>
      </c>
      <c r="H593" t="e">
        <f>VLOOKUP(G593:G792,'[6]14.觉醒awaken'!$C$3:$C$62:'[6]14.觉醒awaken'!$F$3:$F$62,4,0)</f>
        <v>#REF!</v>
      </c>
      <c r="J593" t="s">
        <v>356</v>
      </c>
      <c r="K593" t="e">
        <f>VLOOKUP(J593:J792,[5]Sheet1!$B$6:$B$10544:'[5]Sheet1'!$I$6:$I$10544,8,0)</f>
        <v>#REF!</v>
      </c>
      <c r="L593" t="e">
        <f>VLOOKUP(K593:K792,[2]工作表1!$A$2:$A$156:'[2]工作表1'!$C$2:$C$252,3,0)</f>
        <v>#REF!</v>
      </c>
      <c r="N593" t="s">
        <v>804</v>
      </c>
      <c r="O593" t="e">
        <f>VLOOKUP(N593:N854,[5]Sheet1!$B$6:$B$10544:'[5]Sheet1'!$I$6:$I$10544,8,0)</f>
        <v>#REF!</v>
      </c>
      <c r="P593" t="e">
        <f>VLOOKUP(O593:O854,[2]工作表1!$A$2:$A$252:'[2]工作表1'!$C$2:$C$252,3,0)</f>
        <v>#REF!</v>
      </c>
    </row>
    <row r="594" spans="1:16">
      <c r="A594" s="18" t="s">
        <v>194</v>
      </c>
      <c r="G594" s="34" t="s">
        <v>418</v>
      </c>
      <c r="H594" t="e">
        <f>VLOOKUP(G594:G793,'[6]14.觉醒awaken'!$C$3:$C$62:'[6]14.觉醒awaken'!$F$3:$F$62,4,0)</f>
        <v>#REF!</v>
      </c>
      <c r="J594" t="s">
        <v>936</v>
      </c>
      <c r="K594" t="e">
        <f>VLOOKUP(J594:J793,[5]Sheet1!$B$6:$B$10544:'[5]Sheet1'!$I$6:$I$10544,8,0)</f>
        <v>#REF!</v>
      </c>
      <c r="L594" t="e">
        <f>VLOOKUP(K594:K793,[2]工作表1!$A$2:$A$156:'[2]工作表1'!$C$2:$C$252,3,0)</f>
        <v>#REF!</v>
      </c>
      <c r="N594" t="s">
        <v>950</v>
      </c>
      <c r="O594" t="e">
        <f>VLOOKUP(N594:N855,[5]Sheet1!$B$6:$B$10544:'[5]Sheet1'!$I$6:$I$10544,8,0)</f>
        <v>#REF!</v>
      </c>
      <c r="P594" t="e">
        <f>VLOOKUP(O594:O855,[2]工作表1!$A$2:$A$252:'[2]工作表1'!$C$2:$C$252,3,0)</f>
        <v>#REF!</v>
      </c>
    </row>
    <row r="595" spans="1:16">
      <c r="A595" s="18" t="s">
        <v>194</v>
      </c>
      <c r="G595" s="34" t="s">
        <v>410</v>
      </c>
      <c r="H595" t="e">
        <f>VLOOKUP(G595:G794,'[6]14.觉醒awaken'!$C$3:$C$62:'[6]14.觉醒awaken'!$F$3:$F$62,4,0)</f>
        <v>#REF!</v>
      </c>
      <c r="J595" t="s">
        <v>937</v>
      </c>
      <c r="K595" t="e">
        <f>VLOOKUP(J595:J794,[5]Sheet1!$B$6:$B$10544:'[5]Sheet1'!$I$6:$I$10544,8,0)</f>
        <v>#REF!</v>
      </c>
      <c r="L595" t="e">
        <f>VLOOKUP(K595:K794,[2]工作表1!$A$2:$A$156:'[2]工作表1'!$C$2:$C$252,3,0)</f>
        <v>#REF!</v>
      </c>
      <c r="N595" t="s">
        <v>387</v>
      </c>
      <c r="O595" t="e">
        <f>VLOOKUP(N595:N856,[5]Sheet1!$B$6:$B$10544:'[5]Sheet1'!$I$6:$I$10544,8,0)</f>
        <v>#REF!</v>
      </c>
      <c r="P595" t="e">
        <f>VLOOKUP(O595:O856,[2]工作表1!$A$2:$A$252:'[2]工作表1'!$C$2:$C$252,3,0)</f>
        <v>#REF!</v>
      </c>
    </row>
    <row r="596" spans="1:16">
      <c r="A596" s="18" t="s">
        <v>194</v>
      </c>
      <c r="G596" s="34" t="s">
        <v>411</v>
      </c>
      <c r="H596" t="e">
        <f>VLOOKUP(G596:G795,'[6]14.觉醒awaken'!$C$3:$C$62:'[6]14.觉醒awaken'!$F$3:$F$62,4,0)</f>
        <v>#REF!</v>
      </c>
      <c r="J596" t="s">
        <v>331</v>
      </c>
      <c r="K596" t="e">
        <f>VLOOKUP(J596:J795,[5]Sheet1!$B$6:$B$10544:'[5]Sheet1'!$I$6:$I$10544,8,0)</f>
        <v>#REF!</v>
      </c>
      <c r="L596" t="e">
        <f>VLOOKUP(K596:K795,[2]工作表1!$A$2:$A$156:'[2]工作表1'!$C$2:$C$252,3,0)</f>
        <v>#REF!</v>
      </c>
      <c r="N596" t="s">
        <v>408</v>
      </c>
      <c r="O596" t="e">
        <f>VLOOKUP(N596:N857,[5]Sheet1!$B$6:$B$10544:'[5]Sheet1'!$I$6:$I$10544,8,0)</f>
        <v>#REF!</v>
      </c>
      <c r="P596" t="e">
        <f>VLOOKUP(O596:O857,[2]工作表1!$A$2:$A$252:'[2]工作表1'!$C$2:$C$252,3,0)</f>
        <v>#REF!</v>
      </c>
    </row>
    <row r="597" spans="1:16">
      <c r="A597" s="18" t="s">
        <v>194</v>
      </c>
      <c r="G597" s="34" t="s">
        <v>412</v>
      </c>
      <c r="H597" t="e">
        <f>VLOOKUP(G597:G796,'[6]14.觉醒awaken'!$C$3:$C$62:'[6]14.觉醒awaken'!$F$3:$F$62,4,0)</f>
        <v>#REF!</v>
      </c>
      <c r="J597" t="s">
        <v>398</v>
      </c>
      <c r="K597" t="e">
        <f>VLOOKUP(J597:J796,[5]Sheet1!$B$6:$B$10544:'[5]Sheet1'!$I$6:$I$10544,8,0)</f>
        <v>#REF!</v>
      </c>
      <c r="L597" t="e">
        <f>VLOOKUP(K597:K796,[2]工作表1!$A$2:$A$156:'[2]工作表1'!$C$2:$C$252,3,0)</f>
        <v>#REF!</v>
      </c>
      <c r="N597" t="s">
        <v>949</v>
      </c>
      <c r="O597" t="e">
        <f>VLOOKUP(N597:N858,[5]Sheet1!$B$6:$B$10544:'[5]Sheet1'!$I$6:$I$10544,8,0)</f>
        <v>#REF!</v>
      </c>
      <c r="P597" t="e">
        <f>VLOOKUP(O597:O858,[2]工作表1!$A$2:$A$252:'[2]工作表1'!$C$2:$C$252,3,0)</f>
        <v>#REF!</v>
      </c>
    </row>
    <row r="598" spans="1:16">
      <c r="A598" s="18" t="s">
        <v>195</v>
      </c>
      <c r="G598" s="34" t="s">
        <v>413</v>
      </c>
      <c r="H598" t="e">
        <f>VLOOKUP(G598:G797,'[6]14.觉醒awaken'!$C$3:$C$62:'[6]14.觉醒awaken'!$F$3:$F$62,4,0)</f>
        <v>#REF!</v>
      </c>
      <c r="J598" t="s">
        <v>935</v>
      </c>
      <c r="K598" t="e">
        <f>VLOOKUP(J598:J797,[5]Sheet1!$B$6:$B$10544:'[5]Sheet1'!$I$6:$I$10544,8,0)</f>
        <v>#REF!</v>
      </c>
      <c r="L598" t="e">
        <f>VLOOKUP(K598:K797,[2]工作表1!$A$2:$A$156:'[2]工作表1'!$C$2:$C$252,3,0)</f>
        <v>#REF!</v>
      </c>
      <c r="N598" t="s">
        <v>379</v>
      </c>
      <c r="O598" t="e">
        <f>VLOOKUP(N598:N859,[5]Sheet1!$B$6:$B$10544:'[5]Sheet1'!$I$6:$I$10544,8,0)</f>
        <v>#REF!</v>
      </c>
      <c r="P598" t="e">
        <f>VLOOKUP(O598:O859,[2]工作表1!$A$2:$A$252:'[2]工作表1'!$C$2:$C$252,3,0)</f>
        <v>#REF!</v>
      </c>
    </row>
    <row r="599" spans="1:16">
      <c r="A599" s="18" t="s">
        <v>195</v>
      </c>
      <c r="G599" s="34" t="s">
        <v>414</v>
      </c>
      <c r="H599" t="e">
        <f>VLOOKUP(G599:G798,'[6]14.觉醒awaken'!$C$3:$C$62:'[6]14.觉醒awaken'!$F$3:$F$62,4,0)</f>
        <v>#REF!</v>
      </c>
      <c r="J599" t="s">
        <v>332</v>
      </c>
      <c r="K599" t="e">
        <f>VLOOKUP(J599:J798,[5]Sheet1!$B$6:$B$10544:'[5]Sheet1'!$I$6:$I$10544,8,0)</f>
        <v>#REF!</v>
      </c>
      <c r="L599" t="e">
        <f>VLOOKUP(K599:K798,[2]工作表1!$A$2:$A$156:'[2]工作表1'!$C$2:$C$252,3,0)</f>
        <v>#REF!</v>
      </c>
      <c r="N599" t="s">
        <v>805</v>
      </c>
      <c r="O599" t="e">
        <f>VLOOKUP(N599:N860,[5]Sheet1!$B$6:$B$10544:'[5]Sheet1'!$I$6:$I$10544,8,0)</f>
        <v>#REF!</v>
      </c>
      <c r="P599" t="e">
        <f>VLOOKUP(O599:O860,[2]工作表1!$A$2:$A$252:'[2]工作表1'!$C$2:$C$252,3,0)</f>
        <v>#REF!</v>
      </c>
    </row>
    <row r="600" spans="1:16">
      <c r="A600" s="18" t="s">
        <v>195</v>
      </c>
      <c r="G600" s="34" t="s">
        <v>415</v>
      </c>
      <c r="H600" t="e">
        <f>VLOOKUP(G600:G799,'[6]14.觉醒awaken'!$C$3:$C$62:'[6]14.觉醒awaken'!$F$3:$F$62,4,0)</f>
        <v>#REF!</v>
      </c>
      <c r="J600" t="s">
        <v>938</v>
      </c>
      <c r="K600" t="e">
        <f>VLOOKUP(J600:J799,[5]Sheet1!$B$6:$B$10544:'[5]Sheet1'!$I$6:$I$10544,8,0)</f>
        <v>#REF!</v>
      </c>
      <c r="L600" t="e">
        <f>VLOOKUP(K600:K799,[2]工作表1!$A$2:$A$156:'[2]工作表1'!$C$2:$C$252,3,0)</f>
        <v>#REF!</v>
      </c>
      <c r="N600" t="s">
        <v>327</v>
      </c>
      <c r="O600" t="e">
        <f>VLOOKUP(N600:N861,[5]Sheet1!$B$6:$B$10544:'[5]Sheet1'!$I$6:$I$10544,8,0)</f>
        <v>#REF!</v>
      </c>
      <c r="P600" t="e">
        <f>VLOOKUP(O600:O861,[2]工作表1!$A$2:$A$252:'[2]工作表1'!$C$2:$C$252,3,0)</f>
        <v>#REF!</v>
      </c>
    </row>
    <row r="601" spans="1:16">
      <c r="A601" s="18" t="s">
        <v>195</v>
      </c>
      <c r="G601" s="34" t="s">
        <v>416</v>
      </c>
      <c r="H601" t="e">
        <f>VLOOKUP(G601:G800,'[6]14.觉醒awaken'!$C$3:$C$62:'[6]14.觉醒awaken'!$F$3:$F$62,4,0)</f>
        <v>#REF!</v>
      </c>
      <c r="J601" t="s">
        <v>325</v>
      </c>
      <c r="K601" t="e">
        <f>VLOOKUP(J601:J800,[5]Sheet1!$B$6:$B$10544:'[5]Sheet1'!$I$6:$I$10544,8,0)</f>
        <v>#REF!</v>
      </c>
      <c r="L601" t="e">
        <f>VLOOKUP(K601:K800,[2]工作表1!$A$2:$A$156:'[2]工作表1'!$C$2:$C$252,3,0)</f>
        <v>#REF!</v>
      </c>
      <c r="N601" t="s">
        <v>378</v>
      </c>
      <c r="O601" t="e">
        <f>VLOOKUP(N601:N862,[5]Sheet1!$B$6:$B$10544:'[5]Sheet1'!$I$6:$I$10544,8,0)</f>
        <v>#REF!</v>
      </c>
      <c r="P601" t="e">
        <f>VLOOKUP(O601:O862,[2]工作表1!$A$2:$A$252:'[2]工作表1'!$C$2:$C$252,3,0)</f>
        <v>#REF!</v>
      </c>
    </row>
    <row r="602" spans="1:16">
      <c r="A602" s="18" t="s">
        <v>196</v>
      </c>
      <c r="G602" s="34" t="s">
        <v>417</v>
      </c>
      <c r="H602" t="e">
        <f>VLOOKUP(G602:G801,'[6]14.觉醒awaken'!$C$3:$C$62:'[6]14.觉醒awaken'!$F$3:$F$62,4,0)</f>
        <v>#REF!</v>
      </c>
      <c r="J602" t="s">
        <v>939</v>
      </c>
      <c r="K602" t="e">
        <f>VLOOKUP(J602:J801,[5]Sheet1!$B$6:$B$10544:'[5]Sheet1'!$I$6:$I$10544,8,0)</f>
        <v>#REF!</v>
      </c>
      <c r="L602" t="e">
        <f>VLOOKUP(K602:K801,[2]工作表1!$A$2:$A$156:'[2]工作表1'!$C$2:$C$252,3,0)</f>
        <v>#REF!</v>
      </c>
      <c r="N602" t="s">
        <v>806</v>
      </c>
      <c r="O602" t="e">
        <f>VLOOKUP(N602:N863,[5]Sheet1!$B$6:$B$10544:'[5]Sheet1'!$I$6:$I$10544,8,0)</f>
        <v>#REF!</v>
      </c>
      <c r="P602" t="e">
        <f>VLOOKUP(O602:O863,[2]工作表1!$A$2:$A$252:'[2]工作表1'!$C$2:$C$252,3,0)</f>
        <v>#REF!</v>
      </c>
    </row>
    <row r="603" spans="1:16">
      <c r="A603" s="18" t="s">
        <v>196</v>
      </c>
      <c r="G603" s="34" t="s">
        <v>418</v>
      </c>
      <c r="H603" t="e">
        <f>VLOOKUP(G603:G802,'[6]14.觉醒awaken'!$C$3:$C$62:'[6]14.觉醒awaken'!$F$3:$F$62,4,0)</f>
        <v>#REF!</v>
      </c>
      <c r="J603" t="s">
        <v>940</v>
      </c>
      <c r="K603" t="e">
        <f>VLOOKUP(J603:J802,[5]Sheet1!$B$6:$B$10544:'[5]Sheet1'!$I$6:$I$10544,8,0)</f>
        <v>#REF!</v>
      </c>
      <c r="L603" t="e">
        <f>VLOOKUP(K603:K802,[2]工作表1!$A$2:$A$156:'[2]工作表1'!$C$2:$C$252,3,0)</f>
        <v>#REF!</v>
      </c>
      <c r="N603" t="s">
        <v>373</v>
      </c>
      <c r="O603" t="e">
        <f>VLOOKUP(N603:N864,[5]Sheet1!$B$6:$B$10544:'[5]Sheet1'!$I$6:$I$10544,8,0)</f>
        <v>#REF!</v>
      </c>
      <c r="P603" t="e">
        <f>VLOOKUP(O603:O864,[2]工作表1!$A$2:$A$252:'[2]工作表1'!$C$2:$C$252,3,0)</f>
        <v>#REF!</v>
      </c>
    </row>
    <row r="604" spans="1:16">
      <c r="A604" s="18" t="s">
        <v>196</v>
      </c>
      <c r="G604" s="34" t="s">
        <v>410</v>
      </c>
      <c r="H604" t="e">
        <f>VLOOKUP(G604:G803,'[6]14.觉醒awaken'!$C$3:$C$62:'[6]14.觉醒awaken'!$F$3:$F$62,4,0)</f>
        <v>#REF!</v>
      </c>
      <c r="J604" t="s">
        <v>334</v>
      </c>
      <c r="K604" t="e">
        <f>VLOOKUP(J604:J803,[5]Sheet1!$B$6:$B$10544:'[5]Sheet1'!$I$6:$I$10544,8,0)</f>
        <v>#REF!</v>
      </c>
      <c r="L604" t="e">
        <f>VLOOKUP(K604:K803,[2]工作表1!$A$2:$A$156:'[2]工作表1'!$C$2:$C$252,3,0)</f>
        <v>#REF!</v>
      </c>
      <c r="N604" t="s">
        <v>611</v>
      </c>
      <c r="O604" t="e">
        <f>VLOOKUP(N604:N865,[5]Sheet1!$B$6:$B$10544:'[5]Sheet1'!$I$6:$I$10544,8,0)</f>
        <v>#REF!</v>
      </c>
      <c r="P604" t="e">
        <f>VLOOKUP(O604:O865,[2]工作表1!$A$2:$A$252:'[2]工作表1'!$C$2:$C$252,3,0)</f>
        <v>#REF!</v>
      </c>
    </row>
    <row r="605" spans="1:16">
      <c r="A605" s="18" t="s">
        <v>196</v>
      </c>
      <c r="G605" s="34" t="s">
        <v>411</v>
      </c>
      <c r="H605" t="e">
        <f>VLOOKUP(G605:G804,'[6]14.觉醒awaken'!$C$3:$C$62:'[6]14.觉醒awaken'!$F$3:$F$62,4,0)</f>
        <v>#REF!</v>
      </c>
      <c r="J605" t="s">
        <v>812</v>
      </c>
      <c r="K605" t="e">
        <f>VLOOKUP(J605:J804,[5]Sheet1!$B$6:$B$10544:'[5]Sheet1'!$I$6:$I$10544,8,0)</f>
        <v>#REF!</v>
      </c>
      <c r="L605" t="e">
        <f>VLOOKUP(K605:K804,[2]工作表1!$A$2:$A$156:'[2]工作表1'!$C$2:$C$252,3,0)</f>
        <v>#REF!</v>
      </c>
      <c r="N605" t="s">
        <v>352</v>
      </c>
      <c r="O605" t="e">
        <f>VLOOKUP(N605:N866,[5]Sheet1!$B$6:$B$10544:'[5]Sheet1'!$I$6:$I$10544,8,0)</f>
        <v>#REF!</v>
      </c>
      <c r="P605" t="e">
        <f>VLOOKUP(O605:O866,[2]工作表1!$A$2:$A$252:'[2]工作表1'!$C$2:$C$252,3,0)</f>
        <v>#REF!</v>
      </c>
    </row>
    <row r="606" spans="1:16">
      <c r="A606" s="18" t="s">
        <v>197</v>
      </c>
      <c r="G606" s="34" t="s">
        <v>412</v>
      </c>
      <c r="H606" t="e">
        <f>VLOOKUP(G606:G805,'[6]14.觉醒awaken'!$C$3:$C$62:'[6]14.觉醒awaken'!$F$3:$F$62,4,0)</f>
        <v>#REF!</v>
      </c>
      <c r="J606" t="s">
        <v>346</v>
      </c>
      <c r="K606" t="e">
        <f>VLOOKUP(J606:J805,[5]Sheet1!$B$6:$B$10544:'[5]Sheet1'!$I$6:$I$10544,8,0)</f>
        <v>#REF!</v>
      </c>
      <c r="L606" t="e">
        <f>VLOOKUP(K606:K805,[2]工作表1!$A$2:$A$156:'[2]工作表1'!$C$2:$C$252,3,0)</f>
        <v>#REF!</v>
      </c>
      <c r="N606" t="s">
        <v>340</v>
      </c>
      <c r="O606" t="e">
        <f>VLOOKUP(N606:N867,[5]Sheet1!$B$6:$B$10544:'[5]Sheet1'!$I$6:$I$10544,8,0)</f>
        <v>#REF!</v>
      </c>
      <c r="P606" t="e">
        <f>VLOOKUP(O606:O867,[2]工作表1!$A$2:$A$252:'[2]工作表1'!$C$2:$C$252,3,0)</f>
        <v>#REF!</v>
      </c>
    </row>
    <row r="607" spans="1:16">
      <c r="A607" s="18" t="s">
        <v>197</v>
      </c>
      <c r="G607" s="34" t="s">
        <v>413</v>
      </c>
      <c r="H607" t="e">
        <f>VLOOKUP(G607:G806,'[6]14.觉醒awaken'!$C$3:$C$62:'[6]14.觉醒awaken'!$F$3:$F$62,4,0)</f>
        <v>#REF!</v>
      </c>
      <c r="J607" t="s">
        <v>327</v>
      </c>
      <c r="K607" t="e">
        <f>VLOOKUP(J607:J806,[5]Sheet1!$B$6:$B$10544:'[5]Sheet1'!$I$6:$I$10544,8,0)</f>
        <v>#REF!</v>
      </c>
      <c r="L607" t="e">
        <f>VLOOKUP(K607:K806,[2]工作表1!$A$2:$A$156:'[2]工作表1'!$C$2:$C$252,3,0)</f>
        <v>#REF!</v>
      </c>
      <c r="N607" t="s">
        <v>946</v>
      </c>
      <c r="O607" t="e">
        <f>VLOOKUP(N607:N868,[5]Sheet1!$B$6:$B$10544:'[5]Sheet1'!$I$6:$I$10544,8,0)</f>
        <v>#REF!</v>
      </c>
      <c r="P607" t="e">
        <f>VLOOKUP(O607:O868,[2]工作表1!$A$2:$A$252:'[2]工作表1'!$C$2:$C$252,3,0)</f>
        <v>#REF!</v>
      </c>
    </row>
    <row r="608" spans="1:16">
      <c r="A608" s="18" t="s">
        <v>197</v>
      </c>
      <c r="G608" s="34" t="s">
        <v>414</v>
      </c>
      <c r="H608" t="e">
        <f>VLOOKUP(G608:G807,'[6]14.觉醒awaken'!$C$3:$C$62:'[6]14.觉醒awaken'!$F$3:$F$62,4,0)</f>
        <v>#REF!</v>
      </c>
      <c r="J608" t="s">
        <v>357</v>
      </c>
      <c r="K608" t="e">
        <f>VLOOKUP(J608:J807,[5]Sheet1!$B$6:$B$10544:'[5]Sheet1'!$I$6:$I$10544,8,0)</f>
        <v>#REF!</v>
      </c>
      <c r="L608" t="e">
        <f>VLOOKUP(K608:K807,[2]工作表1!$A$2:$A$156:'[2]工作表1'!$C$2:$C$252,3,0)</f>
        <v>#REF!</v>
      </c>
      <c r="N608" t="s">
        <v>807</v>
      </c>
      <c r="O608" t="e">
        <f>VLOOKUP(N608:N869,[5]Sheet1!$B$6:$B$10544:'[5]Sheet1'!$I$6:$I$10544,8,0)</f>
        <v>#REF!</v>
      </c>
      <c r="P608" t="e">
        <f>VLOOKUP(O608:O869,[2]工作表1!$A$2:$A$252:'[2]工作表1'!$C$2:$C$252,3,0)</f>
        <v>#REF!</v>
      </c>
    </row>
    <row r="609" spans="1:16">
      <c r="A609" s="18" t="s">
        <v>197</v>
      </c>
      <c r="G609" s="34" t="s">
        <v>415</v>
      </c>
      <c r="H609" t="e">
        <f>VLOOKUP(G609:G808,'[6]14.觉醒awaken'!$C$3:$C$62:'[6]14.觉醒awaken'!$F$3:$F$62,4,0)</f>
        <v>#REF!</v>
      </c>
      <c r="J609" t="s">
        <v>334</v>
      </c>
      <c r="K609" t="e">
        <f>VLOOKUP(J609:J808,[5]Sheet1!$B$6:$B$10544:'[5]Sheet1'!$I$6:$I$10544,8,0)</f>
        <v>#REF!</v>
      </c>
      <c r="L609" t="e">
        <f>VLOOKUP(K609:K808,[2]工作表1!$A$2:$A$156:'[2]工作表1'!$C$2:$C$252,3,0)</f>
        <v>#REF!</v>
      </c>
      <c r="N609" t="s">
        <v>611</v>
      </c>
      <c r="O609" t="e">
        <f>VLOOKUP(N609:N870,[5]Sheet1!$B$6:$B$10544:'[5]Sheet1'!$I$6:$I$10544,8,0)</f>
        <v>#REF!</v>
      </c>
      <c r="P609" t="e">
        <f>VLOOKUP(O609:O870,[2]工作表1!$A$2:$A$252:'[2]工作表1'!$C$2:$C$252,3,0)</f>
        <v>#REF!</v>
      </c>
    </row>
    <row r="610" spans="1:16">
      <c r="A610" s="18" t="s">
        <v>198</v>
      </c>
      <c r="G610" s="34" t="s">
        <v>416</v>
      </c>
      <c r="H610" t="e">
        <f>VLOOKUP(G610:G809,'[6]14.觉醒awaken'!$C$3:$C$62:'[6]14.觉醒awaken'!$F$3:$F$62,4,0)</f>
        <v>#REF!</v>
      </c>
      <c r="J610" t="s">
        <v>604</v>
      </c>
      <c r="K610" t="e">
        <f>VLOOKUP(J610:J809,[5]Sheet1!$B$6:$B$10544:'[5]Sheet1'!$I$6:$I$10544,8,0)</f>
        <v>#REF!</v>
      </c>
      <c r="L610" t="e">
        <f>VLOOKUP(K610:K809,[2]工作表1!$A$2:$A$156:'[2]工作表1'!$C$2:$C$252,3,0)</f>
        <v>#REF!</v>
      </c>
      <c r="N610" t="s">
        <v>327</v>
      </c>
      <c r="O610" t="e">
        <f>VLOOKUP(N610:N871,[5]Sheet1!$B$6:$B$10544:'[5]Sheet1'!$I$6:$I$10544,8,0)</f>
        <v>#REF!</v>
      </c>
      <c r="P610" t="e">
        <f>VLOOKUP(O610:O871,[2]工作表1!$A$2:$A$252:'[2]工作表1'!$C$2:$C$252,3,0)</f>
        <v>#REF!</v>
      </c>
    </row>
    <row r="611" spans="1:16">
      <c r="A611" s="18" t="s">
        <v>198</v>
      </c>
      <c r="G611" s="34" t="s">
        <v>417</v>
      </c>
      <c r="H611" t="e">
        <f>VLOOKUP(G611:G810,'[6]14.觉醒awaken'!$C$3:$C$62:'[6]14.觉醒awaken'!$F$3:$F$62,4,0)</f>
        <v>#REF!</v>
      </c>
      <c r="J611" t="s">
        <v>930</v>
      </c>
      <c r="K611" t="e">
        <f>VLOOKUP(J611:J810,[5]Sheet1!$B$6:$B$10544:'[5]Sheet1'!$I$6:$I$10544,8,0)</f>
        <v>#REF!</v>
      </c>
      <c r="L611" t="e">
        <f>VLOOKUP(K611:K810,[2]工作表1!$A$2:$A$156:'[2]工作表1'!$C$2:$C$252,3,0)</f>
        <v>#REF!</v>
      </c>
      <c r="N611" t="s">
        <v>929</v>
      </c>
      <c r="O611" t="e">
        <f>VLOOKUP(N611:N872,[5]Sheet1!$B$6:$B$10544:'[5]Sheet1'!$I$6:$I$10544,8,0)</f>
        <v>#REF!</v>
      </c>
      <c r="P611" t="e">
        <f>VLOOKUP(O611:O872,[2]工作表1!$A$2:$A$252:'[2]工作表1'!$C$2:$C$252,3,0)</f>
        <v>#REF!</v>
      </c>
    </row>
    <row r="612" spans="1:16">
      <c r="A612" s="18" t="s">
        <v>198</v>
      </c>
      <c r="G612" s="34" t="s">
        <v>418</v>
      </c>
      <c r="H612" t="e">
        <f>VLOOKUP(G612:G811,'[6]14.觉醒awaken'!$C$3:$C$62:'[6]14.觉醒awaken'!$F$3:$F$62,4,0)</f>
        <v>#REF!</v>
      </c>
      <c r="J612" t="s">
        <v>325</v>
      </c>
      <c r="K612" t="e">
        <f>VLOOKUP(J612:J811,[5]Sheet1!$B$6:$B$10544:'[5]Sheet1'!$I$6:$I$10544,8,0)</f>
        <v>#REF!</v>
      </c>
      <c r="L612" t="e">
        <f>VLOOKUP(K612:K811,[2]工作表1!$A$2:$A$156:'[2]工作表1'!$C$2:$C$252,3,0)</f>
        <v>#REF!</v>
      </c>
      <c r="N612" t="s">
        <v>322</v>
      </c>
      <c r="O612" t="e">
        <f>VLOOKUP(N612:N873,[5]Sheet1!$B$6:$B$10544:'[5]Sheet1'!$I$6:$I$10544,8,0)</f>
        <v>#REF!</v>
      </c>
      <c r="P612" t="e">
        <f>VLOOKUP(O612:O873,[2]工作表1!$A$2:$A$252:'[2]工作表1'!$C$2:$C$252,3,0)</f>
        <v>#REF!</v>
      </c>
    </row>
    <row r="613" spans="1:16">
      <c r="A613" s="18" t="s">
        <v>198</v>
      </c>
      <c r="G613" s="34" t="s">
        <v>410</v>
      </c>
      <c r="H613" t="e">
        <f>VLOOKUP(G613:G812,'[6]14.觉醒awaken'!$C$3:$C$62:'[6]14.觉醒awaken'!$F$3:$F$62,4,0)</f>
        <v>#REF!</v>
      </c>
      <c r="J613" t="s">
        <v>932</v>
      </c>
      <c r="K613" t="e">
        <f>VLOOKUP(J613:J812,[5]Sheet1!$B$6:$B$10544:'[5]Sheet1'!$I$6:$I$10544,8,0)</f>
        <v>#REF!</v>
      </c>
      <c r="L613" t="e">
        <f>VLOOKUP(K613:K812,[2]工作表1!$A$2:$A$156:'[2]工作表1'!$C$2:$C$252,3,0)</f>
        <v>#REF!</v>
      </c>
      <c r="N613" t="s">
        <v>611</v>
      </c>
      <c r="O613" t="e">
        <f>VLOOKUP(N613:N874,[5]Sheet1!$B$6:$B$10544:'[5]Sheet1'!$I$6:$I$10544,8,0)</f>
        <v>#REF!</v>
      </c>
      <c r="P613" t="e">
        <f>VLOOKUP(O613:O874,[2]工作表1!$A$2:$A$252:'[2]工作表1'!$C$2:$C$252,3,0)</f>
        <v>#REF!</v>
      </c>
    </row>
    <row r="614" spans="1:16">
      <c r="A614" s="18" t="s">
        <v>199</v>
      </c>
      <c r="G614" s="34" t="s">
        <v>411</v>
      </c>
      <c r="H614" t="e">
        <f>VLOOKUP(G614:G813,'[6]14.觉醒awaken'!$C$3:$C$62:'[6]14.觉醒awaken'!$F$3:$F$62,4,0)</f>
        <v>#REF!</v>
      </c>
      <c r="J614" t="s">
        <v>791</v>
      </c>
      <c r="K614" t="e">
        <f>VLOOKUP(J614:J813,[5]Sheet1!$B$6:$B$10544:'[5]Sheet1'!$I$6:$I$10544,8,0)</f>
        <v>#REF!</v>
      </c>
      <c r="L614" t="e">
        <f>VLOOKUP(K614:K813,[2]工作表1!$A$2:$A$156:'[2]工作表1'!$C$2:$C$252,3,0)</f>
        <v>#REF!</v>
      </c>
      <c r="N614" t="s">
        <v>808</v>
      </c>
      <c r="O614" t="e">
        <f>VLOOKUP(N614:N875,[5]Sheet1!$B$6:$B$10544:'[5]Sheet1'!$I$6:$I$10544,8,0)</f>
        <v>#REF!</v>
      </c>
      <c r="P614" t="e">
        <f>VLOOKUP(O614:O875,[2]工作表1!$A$2:$A$252:'[2]工作表1'!$C$2:$C$252,3,0)</f>
        <v>#REF!</v>
      </c>
    </row>
    <row r="615" spans="1:16">
      <c r="A615" s="18" t="s">
        <v>199</v>
      </c>
      <c r="G615" s="34" t="s">
        <v>412</v>
      </c>
      <c r="H615" t="e">
        <f>VLOOKUP(G615:G814,'[6]14.觉醒awaken'!$C$3:$C$62:'[6]14.觉醒awaken'!$F$3:$F$62,4,0)</f>
        <v>#REF!</v>
      </c>
      <c r="J615" t="s">
        <v>381</v>
      </c>
      <c r="K615" t="e">
        <f>VLOOKUP(J615:J814,[5]Sheet1!$B$6:$B$10544:'[5]Sheet1'!$I$6:$I$10544,8,0)</f>
        <v>#REF!</v>
      </c>
      <c r="L615" t="e">
        <f>VLOOKUP(K615:K814,[2]工作表1!$A$2:$A$156:'[2]工作表1'!$C$2:$C$252,3,0)</f>
        <v>#REF!</v>
      </c>
      <c r="N615" t="s">
        <v>928</v>
      </c>
      <c r="O615" t="e">
        <f>VLOOKUP(N615:N876,[5]Sheet1!$B$6:$B$10544:'[5]Sheet1'!$I$6:$I$10544,8,0)</f>
        <v>#REF!</v>
      </c>
      <c r="P615" t="e">
        <f>VLOOKUP(O615:O876,[2]工作表1!$A$2:$A$252:'[2]工作表1'!$C$2:$C$252,3,0)</f>
        <v>#REF!</v>
      </c>
    </row>
    <row r="616" spans="1:16">
      <c r="A616" s="18" t="s">
        <v>199</v>
      </c>
      <c r="G616" s="34" t="s">
        <v>413</v>
      </c>
      <c r="H616" t="e">
        <f>VLOOKUP(G616:G815,'[6]14.觉醒awaken'!$C$3:$C$62:'[6]14.觉醒awaken'!$F$3:$F$62,4,0)</f>
        <v>#REF!</v>
      </c>
      <c r="J616" t="s">
        <v>941</v>
      </c>
      <c r="K616" t="e">
        <f>VLOOKUP(J616:J815,[5]Sheet1!$B$6:$B$10544:'[5]Sheet1'!$I$6:$I$10544,8,0)</f>
        <v>#REF!</v>
      </c>
      <c r="L616" t="e">
        <f>VLOOKUP(K616:K815,[2]工作表1!$A$2:$A$156:'[2]工作表1'!$C$2:$C$252,3,0)</f>
        <v>#REF!</v>
      </c>
      <c r="N616" t="s">
        <v>344</v>
      </c>
      <c r="O616" t="e">
        <f>VLOOKUP(N616:N877,[5]Sheet1!$B$6:$B$10544:'[5]Sheet1'!$I$6:$I$10544,8,0)</f>
        <v>#REF!</v>
      </c>
      <c r="P616" t="e">
        <f>VLOOKUP(O616:O877,[2]工作表1!$A$2:$A$252:'[2]工作表1'!$C$2:$C$252,3,0)</f>
        <v>#REF!</v>
      </c>
    </row>
    <row r="617" spans="1:16">
      <c r="A617" s="18" t="s">
        <v>199</v>
      </c>
      <c r="G617" s="34" t="s">
        <v>414</v>
      </c>
      <c r="H617" t="e">
        <f>VLOOKUP(G617:G816,'[6]14.觉醒awaken'!$C$3:$C$62:'[6]14.觉醒awaken'!$F$3:$F$62,4,0)</f>
        <v>#REF!</v>
      </c>
      <c r="J617" t="s">
        <v>339</v>
      </c>
      <c r="K617" t="e">
        <f>VLOOKUP(J617:J816,[5]Sheet1!$B$6:$B$10544:'[5]Sheet1'!$I$6:$I$10544,8,0)</f>
        <v>#REF!</v>
      </c>
      <c r="L617" t="e">
        <f>VLOOKUP(K617:K816,[2]工作表1!$A$2:$A$156:'[2]工作表1'!$C$2:$C$252,3,0)</f>
        <v>#REF!</v>
      </c>
      <c r="N617" t="s">
        <v>394</v>
      </c>
      <c r="O617" t="e">
        <f>VLOOKUP(N617:N878,[5]Sheet1!$B$6:$B$10544:'[5]Sheet1'!$I$6:$I$10544,8,0)</f>
        <v>#REF!</v>
      </c>
      <c r="P617" t="e">
        <f>VLOOKUP(O617:O878,[2]工作表1!$A$2:$A$252:'[2]工作表1'!$C$2:$C$252,3,0)</f>
        <v>#REF!</v>
      </c>
    </row>
    <row r="618" spans="1:16">
      <c r="A618" s="18" t="s">
        <v>200</v>
      </c>
      <c r="N618" t="s">
        <v>607</v>
      </c>
      <c r="O618" t="e">
        <f>VLOOKUP(N618:N879,[5]Sheet1!$B$6:$B$10544:'[5]Sheet1'!$I$6:$I$10544,8,0)</f>
        <v>#REF!</v>
      </c>
      <c r="P618" t="e">
        <f>VLOOKUP(O618:O879,[2]工作表1!$A$2:$A$252:'[2]工作表1'!$C$2:$C$252,3,0)</f>
        <v>#REF!</v>
      </c>
    </row>
    <row r="619" spans="1:16">
      <c r="A619" s="18" t="s">
        <v>200</v>
      </c>
      <c r="N619" t="s">
        <v>359</v>
      </c>
      <c r="O619" t="e">
        <f>VLOOKUP(N619:N880,[5]Sheet1!$B$6:$B$10544:'[5]Sheet1'!$I$6:$I$10544,8,0)</f>
        <v>#REF!</v>
      </c>
      <c r="P619" t="e">
        <f>VLOOKUP(O619:O880,[2]工作表1!$A$2:$A$252:'[2]工作表1'!$C$2:$C$252,3,0)</f>
        <v>#REF!</v>
      </c>
    </row>
    <row r="620" spans="1:16">
      <c r="A620" s="18" t="s">
        <v>200</v>
      </c>
      <c r="N620" t="s">
        <v>931</v>
      </c>
      <c r="O620" t="e">
        <f>VLOOKUP(N620:N881,[5]Sheet1!$B$6:$B$10544:'[5]Sheet1'!$I$6:$I$10544,8,0)</f>
        <v>#REF!</v>
      </c>
      <c r="P620" t="e">
        <f>VLOOKUP(O620:O881,[2]工作表1!$A$2:$A$252:'[2]工作表1'!$C$2:$C$252,3,0)</f>
        <v>#REF!</v>
      </c>
    </row>
    <row r="621" spans="1:16">
      <c r="A621" s="18" t="s">
        <v>200</v>
      </c>
      <c r="N621" t="s">
        <v>332</v>
      </c>
      <c r="O621" t="e">
        <f>VLOOKUP(N621:N882,[5]Sheet1!$B$6:$B$10544:'[5]Sheet1'!$I$6:$I$10544,8,0)</f>
        <v>#REF!</v>
      </c>
      <c r="P621" t="e">
        <f>VLOOKUP(O621:O882,[2]工作表1!$A$2:$A$252:'[2]工作表1'!$C$2:$C$252,3,0)</f>
        <v>#REF!</v>
      </c>
    </row>
    <row r="622" spans="1:16">
      <c r="A622" s="18" t="s">
        <v>201</v>
      </c>
      <c r="N622" t="s">
        <v>340</v>
      </c>
      <c r="O622" t="e">
        <f>VLOOKUP(N622:N883,[5]Sheet1!$B$6:$B$10544:'[5]Sheet1'!$I$6:$I$10544,8,0)</f>
        <v>#REF!</v>
      </c>
      <c r="P622" t="e">
        <f>VLOOKUP(O622:O883,[2]工作表1!$A$2:$A$252:'[2]工作表1'!$C$2:$C$252,3,0)</f>
        <v>#REF!</v>
      </c>
    </row>
    <row r="623" spans="1:16">
      <c r="A623" s="18" t="s">
        <v>201</v>
      </c>
      <c r="N623" t="s">
        <v>769</v>
      </c>
      <c r="O623" t="e">
        <f>VLOOKUP(N623:N884,[5]Sheet1!$B$6:$B$10544:'[5]Sheet1'!$I$6:$I$10544,8,0)</f>
        <v>#REF!</v>
      </c>
      <c r="P623" t="e">
        <f>VLOOKUP(O623:O884,[2]工作表1!$A$2:$A$252:'[2]工作表1'!$C$2:$C$252,3,0)</f>
        <v>#REF!</v>
      </c>
    </row>
    <row r="624" spans="1:16">
      <c r="A624" s="18" t="s">
        <v>201</v>
      </c>
      <c r="N624" t="s">
        <v>954</v>
      </c>
      <c r="O624" t="e">
        <f>VLOOKUP(N624:N885,[5]Sheet1!$B$6:$B$10544:'[5]Sheet1'!$I$6:$I$10544,8,0)</f>
        <v>#REF!</v>
      </c>
      <c r="P624" t="e">
        <f>VLOOKUP(O624:O885,[2]工作表1!$A$2:$A$252:'[2]工作表1'!$C$2:$C$252,3,0)</f>
        <v>#REF!</v>
      </c>
    </row>
    <row r="625" spans="1:16">
      <c r="A625" s="18" t="s">
        <v>201</v>
      </c>
      <c r="N625" t="s">
        <v>379</v>
      </c>
      <c r="O625" t="e">
        <f>VLOOKUP(N625:N886,[5]Sheet1!$B$6:$B$10544:'[5]Sheet1'!$I$6:$I$10544,8,0)</f>
        <v>#REF!</v>
      </c>
      <c r="P625" t="e">
        <f>VLOOKUP(O625:O886,[2]工作表1!$A$2:$A$252:'[2]工作表1'!$C$2:$C$252,3,0)</f>
        <v>#REF!</v>
      </c>
    </row>
    <row r="626" spans="1:16">
      <c r="A626" s="18" t="s">
        <v>202</v>
      </c>
      <c r="N626" t="s">
        <v>803</v>
      </c>
      <c r="O626" t="e">
        <f>VLOOKUP(N626:N887,[5]Sheet1!$B$6:$B$10544:'[5]Sheet1'!$I$6:$I$10544,8,0)</f>
        <v>#REF!</v>
      </c>
      <c r="P626" t="e">
        <f>VLOOKUP(O626:O887,[2]工作表1!$A$2:$A$252:'[2]工作表1'!$C$2:$C$252,3,0)</f>
        <v>#REF!</v>
      </c>
    </row>
    <row r="627" spans="1:16">
      <c r="A627" s="18" t="s">
        <v>202</v>
      </c>
      <c r="N627" t="s">
        <v>342</v>
      </c>
      <c r="O627" t="e">
        <f>VLOOKUP(N627:N888,[5]Sheet1!$B$6:$B$10544:'[5]Sheet1'!$I$6:$I$10544,8,0)</f>
        <v>#REF!</v>
      </c>
      <c r="P627" t="e">
        <f>VLOOKUP(O627:O888,[2]工作表1!$A$2:$A$252:'[2]工作表1'!$C$2:$C$252,3,0)</f>
        <v>#REF!</v>
      </c>
    </row>
    <row r="628" spans="1:16">
      <c r="A628" s="18" t="s">
        <v>202</v>
      </c>
      <c r="N628" t="s">
        <v>809</v>
      </c>
      <c r="O628" t="e">
        <f>VLOOKUP(N628:N889,[5]Sheet1!$B$6:$B$10544:'[5]Sheet1'!$I$6:$I$10544,8,0)</f>
        <v>#REF!</v>
      </c>
      <c r="P628" t="e">
        <f>VLOOKUP(O628:O889,[2]工作表1!$A$2:$A$252:'[2]工作表1'!$C$2:$C$252,3,0)</f>
        <v>#REF!</v>
      </c>
    </row>
    <row r="629" spans="1:16">
      <c r="A629" s="18" t="s">
        <v>202</v>
      </c>
      <c r="N629" t="s">
        <v>814</v>
      </c>
      <c r="O629" t="e">
        <f>VLOOKUP(N629:N890,[5]Sheet1!$B$6:$B$10544:'[5]Sheet1'!$I$6:$I$10544,8,0)</f>
        <v>#REF!</v>
      </c>
      <c r="P629" t="e">
        <f>VLOOKUP(O629:O890,[2]工作表1!$A$2:$A$252:'[2]工作表1'!$C$2:$C$252,3,0)</f>
        <v>#REF!</v>
      </c>
    </row>
    <row r="630" spans="1:16">
      <c r="A630" s="18" t="s">
        <v>203</v>
      </c>
      <c r="N630" t="s">
        <v>391</v>
      </c>
      <c r="O630" t="e">
        <f>VLOOKUP(N630:N891,[5]Sheet1!$B$6:$B$10544:'[5]Sheet1'!$I$6:$I$10544,8,0)</f>
        <v>#REF!</v>
      </c>
      <c r="P630" t="e">
        <f>VLOOKUP(O630:O891,[2]工作表1!$A$2:$A$252:'[2]工作表1'!$C$2:$C$252,3,0)</f>
        <v>#REF!</v>
      </c>
    </row>
    <row r="631" spans="1:16">
      <c r="A631" s="18" t="s">
        <v>203</v>
      </c>
      <c r="N631" t="s">
        <v>810</v>
      </c>
      <c r="O631" t="e">
        <f>VLOOKUP(N631:N892,[5]Sheet1!$B$6:$B$10544:'[5]Sheet1'!$I$6:$I$10544,8,0)</f>
        <v>#REF!</v>
      </c>
      <c r="P631" t="e">
        <f>VLOOKUP(O631:O892,[2]工作表1!$A$2:$A$252:'[2]工作表1'!$C$2:$C$252,3,0)</f>
        <v>#REF!</v>
      </c>
    </row>
    <row r="632" spans="1:16">
      <c r="A632" s="18" t="s">
        <v>203</v>
      </c>
      <c r="N632" t="s">
        <v>322</v>
      </c>
      <c r="O632" t="e">
        <f>VLOOKUP(N632:N893,[5]Sheet1!$B$6:$B$10544:'[5]Sheet1'!$I$6:$I$10544,8,0)</f>
        <v>#REF!</v>
      </c>
      <c r="P632" t="e">
        <f>VLOOKUP(O632:O893,[2]工作表1!$A$2:$A$252:'[2]工作表1'!$C$2:$C$252,3,0)</f>
        <v>#REF!</v>
      </c>
    </row>
    <row r="633" spans="1:16">
      <c r="A633" s="18" t="s">
        <v>203</v>
      </c>
      <c r="N633" t="s">
        <v>791</v>
      </c>
      <c r="O633" t="e">
        <f>VLOOKUP(N633:N894,[5]Sheet1!$B$6:$B$10544:'[5]Sheet1'!$I$6:$I$10544,8,0)</f>
        <v>#REF!</v>
      </c>
      <c r="P633" t="e">
        <f>VLOOKUP(O633:O894,[2]工作表1!$A$2:$A$252:'[2]工作表1'!$C$2:$C$252,3,0)</f>
        <v>#REF!</v>
      </c>
    </row>
    <row r="634" spans="1:16">
      <c r="A634" s="18" t="s">
        <v>204</v>
      </c>
      <c r="N634" t="s">
        <v>793</v>
      </c>
      <c r="O634" t="e">
        <f>VLOOKUP(N634:N895,[5]Sheet1!$B$6:$B$10544:'[5]Sheet1'!$I$6:$I$10544,8,0)</f>
        <v>#REF!</v>
      </c>
      <c r="P634" t="e">
        <f>VLOOKUP(O634:O895,[2]工作表1!$A$2:$A$252:'[2]工作表1'!$C$2:$C$252,3,0)</f>
        <v>#REF!</v>
      </c>
    </row>
    <row r="635" spans="1:16">
      <c r="A635" s="18" t="s">
        <v>204</v>
      </c>
      <c r="N635" t="s">
        <v>323</v>
      </c>
      <c r="O635" t="e">
        <f>VLOOKUP(N635:N896,[5]Sheet1!$B$6:$B$10544:'[5]Sheet1'!$I$6:$I$10544,8,0)</f>
        <v>#REF!</v>
      </c>
      <c r="P635" t="e">
        <f>VLOOKUP(O635:O896,[2]工作表1!$A$2:$A$252:'[2]工作表1'!$C$2:$C$252,3,0)</f>
        <v>#REF!</v>
      </c>
    </row>
    <row r="636" spans="1:16">
      <c r="A636" s="18" t="s">
        <v>204</v>
      </c>
      <c r="N636" t="s">
        <v>604</v>
      </c>
      <c r="O636" t="e">
        <f>VLOOKUP(N636:N897,[5]Sheet1!$B$6:$B$10544:'[5]Sheet1'!$I$6:$I$10544,8,0)</f>
        <v>#REF!</v>
      </c>
      <c r="P636" t="e">
        <f>VLOOKUP(O636:O897,[2]工作表1!$A$2:$A$252:'[2]工作表1'!$C$2:$C$252,3,0)</f>
        <v>#REF!</v>
      </c>
    </row>
    <row r="637" spans="1:16">
      <c r="A637" s="18" t="s">
        <v>204</v>
      </c>
      <c r="N637" t="s">
        <v>334</v>
      </c>
      <c r="O637" t="e">
        <f>VLOOKUP(N637:N898,[5]Sheet1!$B$6:$B$10544:'[5]Sheet1'!$I$6:$I$10544,8,0)</f>
        <v>#REF!</v>
      </c>
      <c r="P637" t="e">
        <f>VLOOKUP(O637:O898,[2]工作表1!$A$2:$A$252:'[2]工作表1'!$C$2:$C$252,3,0)</f>
        <v>#REF!</v>
      </c>
    </row>
    <row r="638" spans="1:16">
      <c r="A638" s="18" t="s">
        <v>205</v>
      </c>
      <c r="N638" t="s">
        <v>788</v>
      </c>
      <c r="O638" t="e">
        <f>VLOOKUP(N638:N899,[5]Sheet1!$B$6:$B$10544:'[5]Sheet1'!$I$6:$I$10544,8,0)</f>
        <v>#REF!</v>
      </c>
      <c r="P638" t="e">
        <f>VLOOKUP(O638:O899,[2]工作表1!$A$2:$A$252:'[2]工作表1'!$C$2:$C$252,3,0)</f>
        <v>#REF!</v>
      </c>
    </row>
    <row r="639" spans="1:16">
      <c r="A639" s="18" t="s">
        <v>205</v>
      </c>
      <c r="N639" t="s">
        <v>944</v>
      </c>
      <c r="O639" t="e">
        <f>VLOOKUP(N639:N900,[5]Sheet1!$B$6:$B$10544:'[5]Sheet1'!$I$6:$I$10544,8,0)</f>
        <v>#REF!</v>
      </c>
      <c r="P639" t="e">
        <f>VLOOKUP(O639:O900,[2]工作表1!$A$2:$A$252:'[2]工作表1'!$C$2:$C$252,3,0)</f>
        <v>#REF!</v>
      </c>
    </row>
    <row r="640" spans="1:16">
      <c r="A640" s="18" t="s">
        <v>205</v>
      </c>
      <c r="N640" t="s">
        <v>957</v>
      </c>
      <c r="O640" t="e">
        <f>VLOOKUP(N640:N901,[5]Sheet1!$B$6:$B$10544:'[5]Sheet1'!$I$6:$I$10544,8,0)</f>
        <v>#REF!</v>
      </c>
      <c r="P640" t="e">
        <f>VLOOKUP(O640:O901,[2]工作表1!$A$2:$A$252:'[2]工作表1'!$C$2:$C$252,3,0)</f>
        <v>#REF!</v>
      </c>
    </row>
    <row r="641" spans="1:16">
      <c r="A641" s="18" t="s">
        <v>205</v>
      </c>
      <c r="N641" t="s">
        <v>405</v>
      </c>
      <c r="O641" t="e">
        <f>VLOOKUP(N641:N902,[5]Sheet1!$B$6:$B$10544:'[5]Sheet1'!$I$6:$I$10544,8,0)</f>
        <v>#REF!</v>
      </c>
      <c r="P641" t="e">
        <f>VLOOKUP(O641:O902,[2]工作表1!$A$2:$A$252:'[2]工作表1'!$C$2:$C$252,3,0)</f>
        <v>#REF!</v>
      </c>
    </row>
    <row r="642" spans="1:16">
      <c r="A642" s="18" t="s">
        <v>206</v>
      </c>
      <c r="N642" t="s">
        <v>378</v>
      </c>
      <c r="O642" t="e">
        <f>VLOOKUP(N642:N903,[5]Sheet1!$B$6:$B$10544:'[5]Sheet1'!$I$6:$I$10544,8,0)</f>
        <v>#REF!</v>
      </c>
      <c r="P642" t="e">
        <f>VLOOKUP(O642:O903,[2]工作表1!$A$2:$A$252:'[2]工作表1'!$C$2:$C$252,3,0)</f>
        <v>#REF!</v>
      </c>
    </row>
    <row r="643" spans="1:16">
      <c r="A643" s="18" t="s">
        <v>206</v>
      </c>
      <c r="N643" t="s">
        <v>368</v>
      </c>
      <c r="O643" t="e">
        <f>VLOOKUP(N643:N904,[5]Sheet1!$B$6:$B$10544:'[5]Sheet1'!$I$6:$I$10544,8,0)</f>
        <v>#REF!</v>
      </c>
      <c r="P643" t="e">
        <f>VLOOKUP(O643:O904,[2]工作表1!$A$2:$A$252:'[2]工作表1'!$C$2:$C$252,3,0)</f>
        <v>#REF!</v>
      </c>
    </row>
    <row r="644" spans="1:16">
      <c r="A644" s="18" t="s">
        <v>206</v>
      </c>
      <c r="N644" t="s">
        <v>935</v>
      </c>
      <c r="O644" t="e">
        <f>VLOOKUP(N644:N905,[5]Sheet1!$B$6:$B$10544:'[5]Sheet1'!$I$6:$I$10544,8,0)</f>
        <v>#REF!</v>
      </c>
      <c r="P644" t="e">
        <f>VLOOKUP(O644:O905,[2]工作表1!$A$2:$A$252:'[2]工作表1'!$C$2:$C$252,3,0)</f>
        <v>#REF!</v>
      </c>
    </row>
    <row r="645" spans="1:16">
      <c r="A645" s="18" t="s">
        <v>206</v>
      </c>
      <c r="N645" t="s">
        <v>811</v>
      </c>
      <c r="O645" t="e">
        <f>VLOOKUP(N645:N906,[5]Sheet1!$B$6:$B$10544:'[5]Sheet1'!$I$6:$I$10544,8,0)</f>
        <v>#REF!</v>
      </c>
      <c r="P645" t="e">
        <f>VLOOKUP(O645:O906,[2]工作表1!$A$2:$A$252:'[2]工作表1'!$C$2:$C$252,3,0)</f>
        <v>#REF!</v>
      </c>
    </row>
    <row r="646" spans="1:16">
      <c r="A646" s="18" t="s">
        <v>207</v>
      </c>
      <c r="N646" t="s">
        <v>610</v>
      </c>
      <c r="O646" t="e">
        <f>VLOOKUP(N646:N907,[5]Sheet1!$B$6:$B$10544:'[5]Sheet1'!$I$6:$I$10544,8,0)</f>
        <v>#REF!</v>
      </c>
      <c r="P646" t="e">
        <f>VLOOKUP(O646:O907,[2]工作表1!$A$2:$A$252:'[2]工作表1'!$C$2:$C$252,3,0)</f>
        <v>#REF!</v>
      </c>
    </row>
    <row r="647" spans="1:16">
      <c r="A647" s="18" t="s">
        <v>207</v>
      </c>
      <c r="N647" t="s">
        <v>397</v>
      </c>
      <c r="O647" t="e">
        <f>VLOOKUP(N647:N908,[5]Sheet1!$B$6:$B$10544:'[5]Sheet1'!$I$6:$I$10544,8,0)</f>
        <v>#REF!</v>
      </c>
      <c r="P647" t="e">
        <f>VLOOKUP(O647:O908,[2]工作表1!$A$2:$A$252:'[2]工作表1'!$C$2:$C$252,3,0)</f>
        <v>#REF!</v>
      </c>
    </row>
    <row r="648" spans="1:16">
      <c r="A648" s="18" t="s">
        <v>207</v>
      </c>
      <c r="N648" t="s">
        <v>344</v>
      </c>
      <c r="O648" t="e">
        <f>VLOOKUP(N648:N909,[5]Sheet1!$B$6:$B$10544:'[5]Sheet1'!$I$6:$I$10544,8,0)</f>
        <v>#REF!</v>
      </c>
      <c r="P648" t="e">
        <f>VLOOKUP(O648:O909,[2]工作表1!$A$2:$A$252:'[2]工作表1'!$C$2:$C$252,3,0)</f>
        <v>#REF!</v>
      </c>
    </row>
    <row r="649" spans="1:16">
      <c r="A649" s="18" t="s">
        <v>207</v>
      </c>
      <c r="N649" t="s">
        <v>328</v>
      </c>
      <c r="O649" t="e">
        <f>VLOOKUP(N649:N910,[5]Sheet1!$B$6:$B$10544:'[5]Sheet1'!$I$6:$I$10544,8,0)</f>
        <v>#REF!</v>
      </c>
      <c r="P649" t="e">
        <f>VLOOKUP(O649:O910,[2]工作表1!$A$2:$A$252:'[2]工作表1'!$C$2:$C$252,3,0)</f>
        <v>#REF!</v>
      </c>
    </row>
    <row r="650" spans="1:16">
      <c r="A650" s="18" t="s">
        <v>208</v>
      </c>
      <c r="N650" t="s">
        <v>361</v>
      </c>
      <c r="O650" t="e">
        <f>VLOOKUP(N650:N911,[5]Sheet1!$B$6:$B$10544:'[5]Sheet1'!$I$6:$I$10544,8,0)</f>
        <v>#REF!</v>
      </c>
      <c r="P650" t="e">
        <f>VLOOKUP(O650:O911,[2]工作表1!$A$2:$A$252:'[2]工作表1'!$C$2:$C$252,3,0)</f>
        <v>#REF!</v>
      </c>
    </row>
    <row r="651" spans="1:16">
      <c r="A651" s="18" t="s">
        <v>208</v>
      </c>
      <c r="N651" t="s">
        <v>357</v>
      </c>
      <c r="O651" t="e">
        <f>VLOOKUP(N651:N912,[5]Sheet1!$B$6:$B$10544:'[5]Sheet1'!$I$6:$I$10544,8,0)</f>
        <v>#REF!</v>
      </c>
      <c r="P651" t="e">
        <f>VLOOKUP(O651:O912,[2]工作表1!$A$2:$A$252:'[2]工作表1'!$C$2:$C$252,3,0)</f>
        <v>#REF!</v>
      </c>
    </row>
    <row r="652" spans="1:16">
      <c r="A652" s="18" t="s">
        <v>208</v>
      </c>
      <c r="N652" t="s">
        <v>606</v>
      </c>
      <c r="O652" t="e">
        <f>VLOOKUP(N652:N913,[5]Sheet1!$B$6:$B$10544:'[5]Sheet1'!$I$6:$I$10544,8,0)</f>
        <v>#REF!</v>
      </c>
      <c r="P652" t="e">
        <f>VLOOKUP(O652:O913,[2]工作表1!$A$2:$A$252:'[2]工作表1'!$C$2:$C$252,3,0)</f>
        <v>#REF!</v>
      </c>
    </row>
    <row r="653" spans="1:16">
      <c r="A653" s="18" t="s">
        <v>208</v>
      </c>
      <c r="N653" t="s">
        <v>395</v>
      </c>
      <c r="O653" t="e">
        <f>VLOOKUP(N653:N914,[5]Sheet1!$B$6:$B$10544:'[5]Sheet1'!$I$6:$I$10544,8,0)</f>
        <v>#REF!</v>
      </c>
      <c r="P653" t="e">
        <f>VLOOKUP(O653:O914,[2]工作表1!$A$2:$A$252:'[2]工作表1'!$C$2:$C$252,3,0)</f>
        <v>#REF!</v>
      </c>
    </row>
    <row r="654" spans="1:16">
      <c r="A654" s="18" t="s">
        <v>209</v>
      </c>
      <c r="N654" t="s">
        <v>380</v>
      </c>
      <c r="O654" t="e">
        <f>VLOOKUP(N654:N915,[5]Sheet1!$B$6:$B$10544:'[5]Sheet1'!$I$6:$I$10544,8,0)</f>
        <v>#REF!</v>
      </c>
      <c r="P654" t="e">
        <f>VLOOKUP(O654:O915,[2]工作表1!$A$2:$A$252:'[2]工作表1'!$C$2:$C$252,3,0)</f>
        <v>#REF!</v>
      </c>
    </row>
    <row r="655" spans="1:16">
      <c r="A655" s="18" t="s">
        <v>209</v>
      </c>
      <c r="N655" t="s">
        <v>930</v>
      </c>
      <c r="O655" t="e">
        <f>VLOOKUP(N655:N916,[5]Sheet1!$B$6:$B$10544:'[5]Sheet1'!$I$6:$I$10544,8,0)</f>
        <v>#REF!</v>
      </c>
      <c r="P655" t="e">
        <f>VLOOKUP(O655:O916,[2]工作表1!$A$2:$A$252:'[2]工作表1'!$C$2:$C$252,3,0)</f>
        <v>#REF!</v>
      </c>
    </row>
    <row r="656" spans="1:16">
      <c r="A656" s="18" t="s">
        <v>209</v>
      </c>
      <c r="N656" t="s">
        <v>356</v>
      </c>
      <c r="O656" t="e">
        <f>VLOOKUP(N656:N917,[5]Sheet1!$B$6:$B$10544:'[5]Sheet1'!$I$6:$I$10544,8,0)</f>
        <v>#REF!</v>
      </c>
      <c r="P656" t="e">
        <f>VLOOKUP(O656:O917,[2]工作表1!$A$2:$A$252:'[2]工作表1'!$C$2:$C$252,3,0)</f>
        <v>#REF!</v>
      </c>
    </row>
    <row r="657" spans="1:16">
      <c r="A657" s="18" t="s">
        <v>209</v>
      </c>
      <c r="N657" t="s">
        <v>356</v>
      </c>
      <c r="O657" t="e">
        <f>VLOOKUP(N657:N918,[5]Sheet1!$B$6:$B$10544:'[5]Sheet1'!$I$6:$I$10544,8,0)</f>
        <v>#REF!</v>
      </c>
      <c r="P657" t="e">
        <f>VLOOKUP(O657:O918,[2]工作表1!$A$2:$A$252:'[2]工作表1'!$C$2:$C$252,3,0)</f>
        <v>#REF!</v>
      </c>
    </row>
    <row r="658" spans="1:16">
      <c r="A658" s="18" t="s">
        <v>210</v>
      </c>
      <c r="N658" t="s">
        <v>929</v>
      </c>
      <c r="O658" t="e">
        <f>VLOOKUP(N658:N919,[5]Sheet1!$B$6:$B$10544:'[5]Sheet1'!$I$6:$I$10544,8,0)</f>
        <v>#REF!</v>
      </c>
      <c r="P658" t="e">
        <f>VLOOKUP(O658:O919,[2]工作表1!$A$2:$A$252:'[2]工作表1'!$C$2:$C$252,3,0)</f>
        <v>#REF!</v>
      </c>
    </row>
    <row r="659" spans="1:16">
      <c r="A659" s="18" t="s">
        <v>210</v>
      </c>
      <c r="N659" t="s">
        <v>325</v>
      </c>
      <c r="O659" t="e">
        <f>VLOOKUP(N659:N920,[5]Sheet1!$B$6:$B$10544:'[5]Sheet1'!$I$6:$I$10544,8,0)</f>
        <v>#REF!</v>
      </c>
      <c r="P659" t="e">
        <f>VLOOKUP(O659:O920,[2]工作表1!$A$2:$A$252:'[2]工作表1'!$C$2:$C$252,3,0)</f>
        <v>#REF!</v>
      </c>
    </row>
    <row r="660" spans="1:16">
      <c r="A660" s="18" t="s">
        <v>210</v>
      </c>
      <c r="N660" t="s">
        <v>345</v>
      </c>
      <c r="O660" t="e">
        <f>VLOOKUP(N660:N921,[5]Sheet1!$B$6:$B$10544:'[5]Sheet1'!$I$6:$I$10544,8,0)</f>
        <v>#REF!</v>
      </c>
      <c r="P660" t="e">
        <f>VLOOKUP(O660:O921,[2]工作表1!$A$2:$A$252:'[2]工作表1'!$C$2:$C$252,3,0)</f>
        <v>#REF!</v>
      </c>
    </row>
    <row r="661" spans="1:16">
      <c r="A661" s="18" t="s">
        <v>210</v>
      </c>
      <c r="N661" t="s">
        <v>812</v>
      </c>
      <c r="O661" t="e">
        <f>VLOOKUP(N661:N922,[5]Sheet1!$B$6:$B$10544:'[5]Sheet1'!$I$6:$I$10544,8,0)</f>
        <v>#REF!</v>
      </c>
      <c r="P661" t="e">
        <f>VLOOKUP(O661:O922,[2]工作表1!$A$2:$A$252:'[2]工作表1'!$C$2:$C$252,3,0)</f>
        <v>#REF!</v>
      </c>
    </row>
    <row r="662" spans="1:16">
      <c r="A662" s="18" t="s">
        <v>211</v>
      </c>
      <c r="N662" t="s">
        <v>813</v>
      </c>
      <c r="O662" t="e">
        <f>VLOOKUP(N662:N923,[5]Sheet1!$B$6:$B$10544:'[5]Sheet1'!$I$6:$I$10544,8,0)</f>
        <v>#REF!</v>
      </c>
      <c r="P662" t="e">
        <f>VLOOKUP(O662:O923,[2]工作表1!$A$2:$A$252:'[2]工作表1'!$C$2:$C$252,3,0)</f>
        <v>#REF!</v>
      </c>
    </row>
    <row r="663" spans="1:16">
      <c r="A663" s="18" t="s">
        <v>211</v>
      </c>
      <c r="N663" t="s">
        <v>787</v>
      </c>
      <c r="O663" t="e">
        <f>VLOOKUP(N663:N924,[5]Sheet1!$B$6:$B$10544:'[5]Sheet1'!$I$6:$I$10544,8,0)</f>
        <v>#REF!</v>
      </c>
      <c r="P663" t="e">
        <f>VLOOKUP(O663:O924,[2]工作表1!$A$2:$A$252:'[2]工作表1'!$C$2:$C$252,3,0)</f>
        <v>#REF!</v>
      </c>
    </row>
    <row r="664" spans="1:16">
      <c r="A664" s="18" t="s">
        <v>211</v>
      </c>
      <c r="N664" t="s">
        <v>814</v>
      </c>
      <c r="O664" t="e">
        <f>VLOOKUP(N664:N925,[5]Sheet1!$B$6:$B$10544:'[5]Sheet1'!$I$6:$I$10544,8,0)</f>
        <v>#REF!</v>
      </c>
      <c r="P664" t="e">
        <f>VLOOKUP(O664:O925,[2]工作表1!$A$2:$A$252:'[2]工作表1'!$C$2:$C$252,3,0)</f>
        <v>#REF!</v>
      </c>
    </row>
    <row r="665" spans="1:16">
      <c r="A665" s="18" t="s">
        <v>211</v>
      </c>
      <c r="N665" t="s">
        <v>815</v>
      </c>
      <c r="O665" t="e">
        <f>VLOOKUP(N665:N926,[5]Sheet1!$B$6:$B$10544:'[5]Sheet1'!$I$6:$I$10544,8,0)</f>
        <v>#REF!</v>
      </c>
      <c r="P665" t="e">
        <f>VLOOKUP(O665:O926,[2]工作表1!$A$2:$A$252:'[2]工作表1'!$C$2:$C$252,3,0)</f>
        <v>#REF!</v>
      </c>
    </row>
    <row r="666" spans="1:16">
      <c r="A666" s="18" t="s">
        <v>212</v>
      </c>
      <c r="N666" t="s">
        <v>381</v>
      </c>
      <c r="O666" t="e">
        <f>VLOOKUP(N666:N927,[5]Sheet1!$B$6:$B$10544:'[5]Sheet1'!$I$6:$I$10544,8,0)</f>
        <v>#REF!</v>
      </c>
      <c r="P666" t="e">
        <f>VLOOKUP(O666:O927,[2]工作表1!$A$2:$A$252:'[2]工作表1'!$C$2:$C$252,3,0)</f>
        <v>#REF!</v>
      </c>
    </row>
    <row r="667" spans="1:16">
      <c r="A667" s="18" t="s">
        <v>212</v>
      </c>
      <c r="N667" t="s">
        <v>816</v>
      </c>
      <c r="O667" t="e">
        <f>VLOOKUP(N667:N928,[5]Sheet1!$B$6:$B$10544:'[5]Sheet1'!$I$6:$I$10544,8,0)</f>
        <v>#REF!</v>
      </c>
      <c r="P667" t="e">
        <f>VLOOKUP(O667:O928,[2]工作表1!$A$2:$A$252:'[2]工作表1'!$C$2:$C$252,3,0)</f>
        <v>#REF!</v>
      </c>
    </row>
    <row r="668" spans="1:16">
      <c r="A668" s="18" t="s">
        <v>212</v>
      </c>
      <c r="N668" t="s">
        <v>405</v>
      </c>
      <c r="O668" t="e">
        <f>VLOOKUP(N668:N929,[5]Sheet1!$B$6:$B$10544:'[5]Sheet1'!$I$6:$I$10544,8,0)</f>
        <v>#REF!</v>
      </c>
      <c r="P668" t="e">
        <f>VLOOKUP(O668:O929,[2]工作表1!$A$2:$A$252:'[2]工作表1'!$C$2:$C$252,3,0)</f>
        <v>#REF!</v>
      </c>
    </row>
    <row r="669" spans="1:16">
      <c r="A669" s="18" t="s">
        <v>212</v>
      </c>
      <c r="N669" t="s">
        <v>795</v>
      </c>
      <c r="O669" t="e">
        <f>VLOOKUP(N669:N930,[5]Sheet1!$B$6:$B$10544:'[5]Sheet1'!$I$6:$I$10544,8,0)</f>
        <v>#REF!</v>
      </c>
      <c r="P669" t="e">
        <f>VLOOKUP(O669:O930,[2]工作表1!$A$2:$A$252:'[2]工作表1'!$C$2:$C$252,3,0)</f>
        <v>#REF!</v>
      </c>
    </row>
    <row r="670" spans="1:16">
      <c r="A670" s="18" t="s">
        <v>213</v>
      </c>
      <c r="N670" t="s">
        <v>817</v>
      </c>
      <c r="O670" t="e">
        <f>VLOOKUP(N670:N931,[5]Sheet1!$B$6:$B$10544:'[5]Sheet1'!$I$6:$I$10544,8,0)</f>
        <v>#REF!</v>
      </c>
      <c r="P670" t="e">
        <f>VLOOKUP(O670:O931,[2]工作表1!$A$2:$A$252:'[2]工作表1'!$C$2:$C$252,3,0)</f>
        <v>#REF!</v>
      </c>
    </row>
    <row r="671" spans="1:16">
      <c r="A671" s="18" t="s">
        <v>213</v>
      </c>
      <c r="N671" t="s">
        <v>818</v>
      </c>
      <c r="O671" t="e">
        <f>VLOOKUP(N671:N932,[5]Sheet1!$B$6:$B$10544:'[5]Sheet1'!$I$6:$I$10544,8,0)</f>
        <v>#REF!</v>
      </c>
      <c r="P671" t="e">
        <f>VLOOKUP(O671:O932,[2]工作表1!$A$2:$A$252:'[2]工作表1'!$C$2:$C$252,3,0)</f>
        <v>#REF!</v>
      </c>
    </row>
    <row r="672" spans="1:16">
      <c r="A672" s="18" t="s">
        <v>213</v>
      </c>
      <c r="N672" t="s">
        <v>322</v>
      </c>
      <c r="O672" t="e">
        <f>VLOOKUP(N672:N933,[5]Sheet1!$B$6:$B$10544:'[5]Sheet1'!$I$6:$I$10544,8,0)</f>
        <v>#REF!</v>
      </c>
      <c r="P672" t="e">
        <f>VLOOKUP(O672:O933,[2]工作表1!$A$2:$A$252:'[2]工作表1'!$C$2:$C$252,3,0)</f>
        <v>#REF!</v>
      </c>
    </row>
    <row r="673" spans="1:16">
      <c r="A673" s="18" t="s">
        <v>213</v>
      </c>
      <c r="N673" t="s">
        <v>323</v>
      </c>
      <c r="O673" t="e">
        <f>VLOOKUP(N673:N934,[5]Sheet1!$B$6:$B$10544:'[5]Sheet1'!$I$6:$I$10544,8,0)</f>
        <v>#REF!</v>
      </c>
      <c r="P673" t="e">
        <f>VLOOKUP(O673:O934,[2]工作表1!$A$2:$A$252:'[2]工作表1'!$C$2:$C$252,3,0)</f>
        <v>#REF!</v>
      </c>
    </row>
    <row r="674" spans="1:16">
      <c r="A674" s="18" t="s">
        <v>410</v>
      </c>
      <c r="N674" t="s">
        <v>324</v>
      </c>
      <c r="O674" t="e">
        <f>VLOOKUP(N674:N935,[5]Sheet1!$B$6:$B$10544:'[5]Sheet1'!$I$6:$I$10544,8,0)</f>
        <v>#REF!</v>
      </c>
      <c r="P674" t="e">
        <f>VLOOKUP(O674:O935,[2]工作表1!$A$2:$A$252:'[2]工作表1'!$C$2:$C$252,3,0)</f>
        <v>#REF!</v>
      </c>
    </row>
    <row r="675" spans="1:16">
      <c r="A675" s="18" t="s">
        <v>410</v>
      </c>
      <c r="N675" t="s">
        <v>325</v>
      </c>
      <c r="O675" t="e">
        <f>VLOOKUP(N675:N936,[5]Sheet1!$B$6:$B$10544:'[5]Sheet1'!$I$6:$I$10544,8,0)</f>
        <v>#REF!</v>
      </c>
      <c r="P675" t="e">
        <f>VLOOKUP(O675:O936,[2]工作表1!$A$2:$A$252:'[2]工作表1'!$C$2:$C$252,3,0)</f>
        <v>#REF!</v>
      </c>
    </row>
    <row r="676" spans="1:16">
      <c r="A676" s="18" t="s">
        <v>410</v>
      </c>
      <c r="N676" t="s">
        <v>326</v>
      </c>
      <c r="O676" t="e">
        <f>VLOOKUP(N676:N937,[5]Sheet1!$B$6:$B$10544:'[5]Sheet1'!$I$6:$I$10544,8,0)</f>
        <v>#REF!</v>
      </c>
      <c r="P676" t="e">
        <f>VLOOKUP(O676:O937,[2]工作表1!$A$2:$A$252:'[2]工作表1'!$C$2:$C$252,3,0)</f>
        <v>#REF!</v>
      </c>
    </row>
    <row r="677" spans="1:16">
      <c r="A677" s="18" t="s">
        <v>410</v>
      </c>
      <c r="N677" t="s">
        <v>327</v>
      </c>
      <c r="O677" t="e">
        <f>VLOOKUP(N677:N938,[5]Sheet1!$B$6:$B$10544:'[5]Sheet1'!$I$6:$I$10544,8,0)</f>
        <v>#REF!</v>
      </c>
      <c r="P677" t="e">
        <f>VLOOKUP(O677:O938,[2]工作表1!$A$2:$A$252:'[2]工作表1'!$C$2:$C$252,3,0)</f>
        <v>#REF!</v>
      </c>
    </row>
    <row r="678" spans="1:16">
      <c r="A678" s="18" t="s">
        <v>411</v>
      </c>
      <c r="N678" t="s">
        <v>328</v>
      </c>
      <c r="O678" t="e">
        <f>VLOOKUP(N678:N939,[5]Sheet1!$B$6:$B$10544:'[5]Sheet1'!$I$6:$I$10544,8,0)</f>
        <v>#REF!</v>
      </c>
      <c r="P678" t="e">
        <f>VLOOKUP(O678:O939,[2]工作表1!$A$2:$A$252:'[2]工作表1'!$C$2:$C$252,3,0)</f>
        <v>#REF!</v>
      </c>
    </row>
    <row r="679" spans="1:16">
      <c r="A679" s="18" t="s">
        <v>411</v>
      </c>
      <c r="N679" t="s">
        <v>329</v>
      </c>
      <c r="O679" t="e">
        <f>VLOOKUP(N679:N940,[5]Sheet1!$B$6:$B$10544:'[5]Sheet1'!$I$6:$I$10544,8,0)</f>
        <v>#REF!</v>
      </c>
      <c r="P679" t="e">
        <f>VLOOKUP(O679:O940,[2]工作表1!$A$2:$A$252:'[2]工作表1'!$C$2:$C$252,3,0)</f>
        <v>#REF!</v>
      </c>
    </row>
    <row r="680" spans="1:16">
      <c r="A680" s="18" t="s">
        <v>411</v>
      </c>
      <c r="N680" s="35" t="s">
        <v>612</v>
      </c>
      <c r="O680" s="35" t="e">
        <f>VLOOKUP(N680:N941,[5]Sheet1!$B$6:$B$10544:'[5]Sheet1'!$I$6:$I$10544,8,0)</f>
        <v>#REF!</v>
      </c>
      <c r="P680" t="e">
        <f>VLOOKUP(O680:O941,[2]工作表1!$A$2:$A$252:'[2]工作表1'!$C$2:$C$252,3,0)</f>
        <v>#REF!</v>
      </c>
    </row>
    <row r="681" spans="1:16">
      <c r="A681" s="18" t="s">
        <v>412</v>
      </c>
      <c r="N681" t="s">
        <v>958</v>
      </c>
      <c r="O681" t="e">
        <f>VLOOKUP(N681:N942,[5]Sheet1!$B$6:$B$10544:'[5]Sheet1'!$I$6:$I$10544,8,0)</f>
        <v>#REF!</v>
      </c>
      <c r="P681" t="e">
        <f>VLOOKUP(O681:O942,[2]工作表1!$A$2:$A$252:'[2]工作表1'!$C$2:$C$252,3,0)</f>
        <v>#REF!</v>
      </c>
    </row>
    <row r="682" spans="1:16">
      <c r="A682" s="18" t="s">
        <v>412</v>
      </c>
      <c r="N682" t="s">
        <v>385</v>
      </c>
      <c r="O682" t="e">
        <f>VLOOKUP(N682:N943,[5]Sheet1!$B$6:$B$10544:'[5]Sheet1'!$I$6:$I$10544,8,0)</f>
        <v>#REF!</v>
      </c>
      <c r="P682" t="e">
        <f>VLOOKUP(O682:O943,[2]工作表1!$A$2:$A$252:'[2]工作表1'!$C$2:$C$252,3,0)</f>
        <v>#REF!</v>
      </c>
    </row>
    <row r="683" spans="1:16">
      <c r="A683" s="18" t="s">
        <v>412</v>
      </c>
      <c r="N683" t="s">
        <v>1143</v>
      </c>
      <c r="O683" t="e">
        <f>VLOOKUP(N683:N944,[5]Sheet1!$B$6:$B$10544:'[5]Sheet1'!$I$6:$I$10544,8,0)</f>
        <v>#REF!</v>
      </c>
      <c r="P683" t="e">
        <f>VLOOKUP(O683:O944,[2]工作表1!$A$2:$A$252:'[2]工作表1'!$C$2:$C$252,3,0)</f>
        <v>#REF!</v>
      </c>
    </row>
    <row r="684" spans="1:16">
      <c r="A684" s="18" t="s">
        <v>413</v>
      </c>
      <c r="N684" t="s">
        <v>331</v>
      </c>
      <c r="O684" t="e">
        <f>VLOOKUP(N684:N945,[5]Sheet1!$B$6:$B$10544:'[5]Sheet1'!$I$6:$I$10544,8,0)</f>
        <v>#REF!</v>
      </c>
      <c r="P684" t="e">
        <f>VLOOKUP(O684:O945,[2]工作表1!$A$2:$A$252:'[2]工作表1'!$C$2:$C$252,3,0)</f>
        <v>#REF!</v>
      </c>
    </row>
    <row r="685" spans="1:16">
      <c r="A685" s="18" t="s">
        <v>413</v>
      </c>
      <c r="N685" t="s">
        <v>372</v>
      </c>
      <c r="O685" t="e">
        <f>VLOOKUP(N685:N946,[5]Sheet1!$B$6:$B$10544:'[5]Sheet1'!$I$6:$I$10544,8,0)</f>
        <v>#REF!</v>
      </c>
      <c r="P685" t="e">
        <f>VLOOKUP(O685:O946,[2]工作表1!$A$2:$A$252:'[2]工作表1'!$C$2:$C$252,3,0)</f>
        <v>#REF!</v>
      </c>
    </row>
    <row r="686" spans="1:16">
      <c r="A686" s="18" t="s">
        <v>413</v>
      </c>
      <c r="N686" t="s">
        <v>1144</v>
      </c>
      <c r="O686" t="e">
        <f>VLOOKUP(N686:N947,[5]Sheet1!$B$6:$B$10544:'[5]Sheet1'!$I$6:$I$10544,8,0)</f>
        <v>#REF!</v>
      </c>
      <c r="P686" t="e">
        <f>VLOOKUP(O686:O947,[2]工作表1!$A$2:$A$252:'[2]工作表1'!$C$2:$C$252,3,0)</f>
        <v>#REF!</v>
      </c>
    </row>
    <row r="687" spans="1:16">
      <c r="A687" s="18" t="s">
        <v>414</v>
      </c>
      <c r="N687" t="s">
        <v>344</v>
      </c>
      <c r="O687" t="e">
        <f>VLOOKUP(N687:N948,[5]Sheet1!$B$6:$B$10544:'[5]Sheet1'!$I$6:$I$10544,8,0)</f>
        <v>#REF!</v>
      </c>
      <c r="P687" t="e">
        <f>VLOOKUP(O687:O948,[2]工作表1!$A$2:$A$252:'[2]工作表1'!$C$2:$C$252,3,0)</f>
        <v>#REF!</v>
      </c>
    </row>
    <row r="688" spans="1:16">
      <c r="A688" s="18" t="s">
        <v>414</v>
      </c>
      <c r="N688" t="s">
        <v>324</v>
      </c>
      <c r="O688" t="e">
        <f>VLOOKUP(N688:N949,[5]Sheet1!$B$6:$B$10544:'[5]Sheet1'!$I$6:$I$10544,8,0)</f>
        <v>#REF!</v>
      </c>
      <c r="P688" t="e">
        <f>VLOOKUP(O688:O949,[2]工作表1!$A$2:$A$252:'[2]工作表1'!$C$2:$C$252,3,0)</f>
        <v>#REF!</v>
      </c>
    </row>
    <row r="689" spans="1:16">
      <c r="A689" s="18" t="s">
        <v>414</v>
      </c>
      <c r="N689" t="s">
        <v>366</v>
      </c>
      <c r="O689" t="e">
        <f>VLOOKUP(N689:N950,[5]Sheet1!$B$6:$B$10544:'[5]Sheet1'!$I$6:$I$10544,8,0)</f>
        <v>#REF!</v>
      </c>
      <c r="P689" t="e">
        <f>VLOOKUP(O689:O950,[2]工作表1!$A$2:$A$252:'[2]工作表1'!$C$2:$C$252,3,0)</f>
        <v>#REF!</v>
      </c>
    </row>
    <row r="690" spans="1:16">
      <c r="A690" s="18" t="s">
        <v>415</v>
      </c>
      <c r="N690" t="s">
        <v>391</v>
      </c>
      <c r="O690" t="e">
        <f>VLOOKUP(N690:N951,[5]Sheet1!$B$6:$B$10544:'[5]Sheet1'!$I$6:$I$10544,8,0)</f>
        <v>#REF!</v>
      </c>
      <c r="P690" t="e">
        <f>VLOOKUP(O690:O951,[2]工作表1!$A$2:$A$252:'[2]工作表1'!$C$2:$C$252,3,0)</f>
        <v>#REF!</v>
      </c>
    </row>
    <row r="691" spans="1:16">
      <c r="A691" s="18" t="s">
        <v>415</v>
      </c>
      <c r="N691" t="s">
        <v>391</v>
      </c>
      <c r="O691" t="e">
        <f>VLOOKUP(N691:N952,[5]Sheet1!$B$6:$B$10544:'[5]Sheet1'!$I$6:$I$10544,8,0)</f>
        <v>#REF!</v>
      </c>
      <c r="P691" t="e">
        <f>VLOOKUP(O691:O952,[2]工作表1!$A$2:$A$252:'[2]工作表1'!$C$2:$C$252,3,0)</f>
        <v>#REF!</v>
      </c>
    </row>
    <row r="692" spans="1:16">
      <c r="A692" s="18" t="s">
        <v>415</v>
      </c>
      <c r="N692" t="s">
        <v>342</v>
      </c>
      <c r="O692" t="e">
        <f>VLOOKUP(N692:N953,[5]Sheet1!$B$6:$B$10544:'[5]Sheet1'!$I$6:$I$10544,8,0)</f>
        <v>#REF!</v>
      </c>
      <c r="P692" t="e">
        <f>VLOOKUP(O692:O953,[2]工作表1!$A$2:$A$252:'[2]工作表1'!$C$2:$C$252,3,0)</f>
        <v>#REF!</v>
      </c>
    </row>
    <row r="693" spans="1:16">
      <c r="A693" s="18" t="s">
        <v>416</v>
      </c>
      <c r="N693" t="s">
        <v>394</v>
      </c>
      <c r="O693" t="e">
        <f>VLOOKUP(N693:N954,[5]Sheet1!$B$6:$B$10544:'[5]Sheet1'!$I$6:$I$10544,8,0)</f>
        <v>#REF!</v>
      </c>
      <c r="P693" t="e">
        <f>VLOOKUP(O693:O954,[2]工作表1!$A$2:$A$252:'[2]工作表1'!$C$2:$C$252,3,0)</f>
        <v>#REF!</v>
      </c>
    </row>
    <row r="694" spans="1:16">
      <c r="A694" s="18" t="s">
        <v>416</v>
      </c>
      <c r="N694" t="s">
        <v>1145</v>
      </c>
      <c r="O694" t="e">
        <f>VLOOKUP(N694:N955,[5]Sheet1!$B$6:$B$10544:'[5]Sheet1'!$I$6:$I$10544,8,0)</f>
        <v>#REF!</v>
      </c>
      <c r="P694" t="e">
        <f>VLOOKUP(O694:O955,[2]工作表1!$A$2:$A$252:'[2]工作表1'!$C$2:$C$252,3,0)</f>
        <v>#REF!</v>
      </c>
    </row>
    <row r="695" spans="1:16">
      <c r="A695" s="18" t="s">
        <v>416</v>
      </c>
      <c r="N695" t="s">
        <v>355</v>
      </c>
      <c r="O695" t="e">
        <f>VLOOKUP(N695:N956,[5]Sheet1!$B$6:$B$10544:'[5]Sheet1'!$I$6:$I$10544,8,0)</f>
        <v>#REF!</v>
      </c>
      <c r="P695" t="e">
        <f>VLOOKUP(O695:O956,[2]工作表1!$A$2:$A$252:'[2]工作表1'!$C$2:$C$252,3,0)</f>
        <v>#REF!</v>
      </c>
    </row>
    <row r="696" spans="1:16">
      <c r="A696" s="18" t="s">
        <v>417</v>
      </c>
      <c r="N696" t="s">
        <v>1146</v>
      </c>
      <c r="O696" t="e">
        <f>VLOOKUP(N696:N957,[5]Sheet1!$B$6:$B$10544:'[5]Sheet1'!$I$6:$I$10544,8,0)</f>
        <v>#REF!</v>
      </c>
      <c r="P696" t="e">
        <f>VLOOKUP(O696:O957,[2]工作表1!$A$2:$A$252:'[2]工作表1'!$C$2:$C$252,3,0)</f>
        <v>#REF!</v>
      </c>
    </row>
    <row r="697" spans="1:16">
      <c r="A697" s="18" t="s">
        <v>417</v>
      </c>
      <c r="N697" t="s">
        <v>324</v>
      </c>
      <c r="O697" t="e">
        <f>VLOOKUP(N697:N958,[5]Sheet1!$B$6:$B$10544:'[5]Sheet1'!$I$6:$I$10544,8,0)</f>
        <v>#REF!</v>
      </c>
      <c r="P697" t="e">
        <f>VLOOKUP(O697:O958,[2]工作表1!$A$2:$A$252:'[2]工作表1'!$C$2:$C$252,3,0)</f>
        <v>#REF!</v>
      </c>
    </row>
    <row r="698" spans="1:16">
      <c r="A698" s="18" t="s">
        <v>417</v>
      </c>
      <c r="N698" t="s">
        <v>1147</v>
      </c>
      <c r="O698" t="e">
        <f>VLOOKUP(N698:N959,[5]Sheet1!$B$6:$B$10544:'[5]Sheet1'!$I$6:$I$10544,8,0)</f>
        <v>#REF!</v>
      </c>
      <c r="P698" t="e">
        <f>VLOOKUP(O698:O959,[2]工作表1!$A$2:$A$252:'[2]工作表1'!$C$2:$C$252,3,0)</f>
        <v>#REF!</v>
      </c>
    </row>
    <row r="699" spans="1:16">
      <c r="A699" s="18" t="s">
        <v>418</v>
      </c>
      <c r="N699" t="s">
        <v>342</v>
      </c>
      <c r="O699" t="e">
        <f>VLOOKUP(N699:N960,[5]Sheet1!$B$6:$B$10544:'[5]Sheet1'!$I$6:$I$10544,8,0)</f>
        <v>#REF!</v>
      </c>
      <c r="P699" t="e">
        <f>VLOOKUP(O699:O960,[2]工作表1!$A$2:$A$252:'[2]工作表1'!$C$2:$C$252,3,0)</f>
        <v>#REF!</v>
      </c>
    </row>
    <row r="700" spans="1:16">
      <c r="A700" s="18" t="s">
        <v>418</v>
      </c>
      <c r="N700" t="s">
        <v>342</v>
      </c>
      <c r="O700" t="e">
        <f>VLOOKUP(N700:N961,[5]Sheet1!$B$6:$B$10544:'[5]Sheet1'!$I$6:$I$10544,8,0)</f>
        <v>#REF!</v>
      </c>
      <c r="P700" t="e">
        <f>VLOOKUP(O700:O961,[2]工作表1!$A$2:$A$252:'[2]工作表1'!$C$2:$C$252,3,0)</f>
        <v>#REF!</v>
      </c>
    </row>
    <row r="701" spans="1:16">
      <c r="A701" s="18" t="s">
        <v>418</v>
      </c>
      <c r="N701" t="s">
        <v>373</v>
      </c>
      <c r="O701" t="e">
        <f>VLOOKUP(N701:N962,[5]Sheet1!$B$6:$B$10544:'[5]Sheet1'!$I$6:$I$10544,8,0)</f>
        <v>#REF!</v>
      </c>
      <c r="P701" t="e">
        <f>VLOOKUP(O701:O962,[2]工作表1!$A$2:$A$252:'[2]工作表1'!$C$2:$C$252,3,0)</f>
        <v>#REF!</v>
      </c>
    </row>
    <row r="702" spans="1:16">
      <c r="A702" s="34" t="s">
        <v>411</v>
      </c>
      <c r="N702" t="s">
        <v>950</v>
      </c>
      <c r="O702" t="e">
        <f>VLOOKUP(N702:N963,[5]Sheet1!$B$6:$B$10544:'[5]Sheet1'!$I$6:$I$10544,8,0)</f>
        <v>#REF!</v>
      </c>
      <c r="P702" t="e">
        <f>VLOOKUP(O702:O963,[2]工作表1!$A$2:$A$252:'[2]工作表1'!$C$2:$C$252,3,0)</f>
        <v>#REF!</v>
      </c>
    </row>
    <row r="703" spans="1:16">
      <c r="A703" s="34" t="s">
        <v>412</v>
      </c>
      <c r="N703" t="s">
        <v>327</v>
      </c>
      <c r="O703" t="e">
        <f>VLOOKUP(N703:N964,[5]Sheet1!$B$6:$B$10544:'[5]Sheet1'!$I$6:$I$10544,8,0)</f>
        <v>#REF!</v>
      </c>
      <c r="P703" t="e">
        <f>VLOOKUP(O703:O964,[2]工作表1!$A$2:$A$252:'[2]工作表1'!$C$2:$C$252,3,0)</f>
        <v>#REF!</v>
      </c>
    </row>
    <row r="704" spans="1:16">
      <c r="A704" s="34" t="s">
        <v>413</v>
      </c>
      <c r="N704" t="s">
        <v>1148</v>
      </c>
      <c r="O704" t="e">
        <f>VLOOKUP(N704:N965,[5]Sheet1!$B$6:$B$10544:'[5]Sheet1'!$I$6:$I$10544,8,0)</f>
        <v>#REF!</v>
      </c>
      <c r="P704" t="e">
        <f>VLOOKUP(O704:O965,[2]工作表1!$A$2:$A$252:'[2]工作表1'!$C$2:$C$252,3,0)</f>
        <v>#REF!</v>
      </c>
    </row>
    <row r="705" spans="1:16">
      <c r="A705" s="34" t="s">
        <v>414</v>
      </c>
      <c r="N705" t="s">
        <v>344</v>
      </c>
      <c r="O705" t="e">
        <f>VLOOKUP(N705:N966,[5]Sheet1!$B$6:$B$10544:'[5]Sheet1'!$I$6:$I$10544,8,0)</f>
        <v>#REF!</v>
      </c>
      <c r="P705" t="e">
        <f>VLOOKUP(O705:O966,[2]工作表1!$A$2:$A$252:'[2]工作表1'!$C$2:$C$252,3,0)</f>
        <v>#REF!</v>
      </c>
    </row>
    <row r="706" spans="1:16">
      <c r="A706" s="34" t="s">
        <v>415</v>
      </c>
      <c r="N706" t="s">
        <v>1149</v>
      </c>
      <c r="O706" t="e">
        <f>VLOOKUP(N706:N967,[5]Sheet1!$B$6:$B$10544:'[5]Sheet1'!$I$6:$I$10544,8,0)</f>
        <v>#REF!</v>
      </c>
      <c r="P706" t="e">
        <f>VLOOKUP(O706:O967,[2]工作表1!$A$2:$A$252:'[2]工作表1'!$C$2:$C$252,3,0)</f>
        <v>#REF!</v>
      </c>
    </row>
    <row r="707" spans="1:16">
      <c r="A707" s="34" t="s">
        <v>416</v>
      </c>
      <c r="N707" t="s">
        <v>338</v>
      </c>
      <c r="O707" t="e">
        <f>VLOOKUP(N707:N968,[5]Sheet1!$B$6:$B$10544:'[5]Sheet1'!$I$6:$I$10544,8,0)</f>
        <v>#REF!</v>
      </c>
      <c r="P707" t="e">
        <f>VLOOKUP(O707:O968,[2]工作表1!$A$2:$A$252:'[2]工作表1'!$C$2:$C$252,3,0)</f>
        <v>#REF!</v>
      </c>
    </row>
    <row r="708" spans="1:16">
      <c r="A708" s="34" t="s">
        <v>417</v>
      </c>
      <c r="N708" t="s">
        <v>359</v>
      </c>
      <c r="O708" t="e">
        <f>VLOOKUP(N708:N969,[5]Sheet1!$B$6:$B$10544:'[5]Sheet1'!$I$6:$I$10544,8,0)</f>
        <v>#REF!</v>
      </c>
      <c r="P708" t="e">
        <f>VLOOKUP(O708:O969,[2]工作表1!$A$2:$A$252:'[2]工作表1'!$C$2:$C$252,3,0)</f>
        <v>#REF!</v>
      </c>
    </row>
    <row r="709" spans="1:16">
      <c r="A709" s="34" t="s">
        <v>418</v>
      </c>
      <c r="N709" t="s">
        <v>344</v>
      </c>
      <c r="O709" t="e">
        <f>VLOOKUP(N709:N970,[5]Sheet1!$B$6:$B$10544:'[5]Sheet1'!$I$6:$I$10544,8,0)</f>
        <v>#REF!</v>
      </c>
      <c r="P709" t="e">
        <f>VLOOKUP(O709:O970,[2]工作表1!$A$2:$A$252:'[2]工作表1'!$C$2:$C$252,3,0)</f>
        <v>#REF!</v>
      </c>
    </row>
    <row r="710" spans="1:16">
      <c r="A710" s="34" t="s">
        <v>410</v>
      </c>
      <c r="N710" t="s">
        <v>394</v>
      </c>
      <c r="O710" t="e">
        <f>VLOOKUP(N710:N971,[5]Sheet1!$B$6:$B$10544:'[5]Sheet1'!$I$6:$I$10544,8,0)</f>
        <v>#REF!</v>
      </c>
      <c r="P710" t="e">
        <f>VLOOKUP(O710:O971,[2]工作表1!$A$2:$A$252:'[2]工作表1'!$C$2:$C$252,3,0)</f>
        <v>#REF!</v>
      </c>
    </row>
    <row r="711" spans="1:16">
      <c r="A711" s="34" t="s">
        <v>411</v>
      </c>
      <c r="N711" t="s">
        <v>401</v>
      </c>
      <c r="O711" t="e">
        <f>VLOOKUP(N711:N972,[5]Sheet1!$B$6:$B$10544:'[5]Sheet1'!$I$6:$I$10544,8,0)</f>
        <v>#REF!</v>
      </c>
      <c r="P711" t="e">
        <f>VLOOKUP(O711:O972,[2]工作表1!$A$2:$A$252:'[2]工作表1'!$C$2:$C$252,3,0)</f>
        <v>#REF!</v>
      </c>
    </row>
    <row r="712" spans="1:16">
      <c r="A712" s="34" t="s">
        <v>412</v>
      </c>
      <c r="N712" t="s">
        <v>374</v>
      </c>
      <c r="O712" t="e">
        <f>VLOOKUP(N712:N973,[5]Sheet1!$B$6:$B$10544:'[5]Sheet1'!$I$6:$I$10544,8,0)</f>
        <v>#REF!</v>
      </c>
      <c r="P712" t="e">
        <f>VLOOKUP(O712:O973,[2]工作表1!$A$2:$A$252:'[2]工作表1'!$C$2:$C$252,3,0)</f>
        <v>#REF!</v>
      </c>
    </row>
    <row r="713" spans="1:16">
      <c r="A713" s="34" t="s">
        <v>413</v>
      </c>
      <c r="N713" t="s">
        <v>771</v>
      </c>
      <c r="O713" t="e">
        <f>VLOOKUP(N713:N974,[5]Sheet1!$B$6:$B$10544:'[5]Sheet1'!$I$6:$I$10544,8,0)</f>
        <v>#REF!</v>
      </c>
      <c r="P713" t="e">
        <f>VLOOKUP(O713:O974,[2]工作表1!$A$2:$A$252:'[2]工作表1'!$C$2:$C$252,3,0)</f>
        <v>#REF!</v>
      </c>
    </row>
    <row r="714" spans="1:16">
      <c r="A714" s="34" t="s">
        <v>414</v>
      </c>
      <c r="N714" t="s">
        <v>930</v>
      </c>
      <c r="O714" t="e">
        <f>VLOOKUP(N714:N975,[5]Sheet1!$B$6:$B$10544:'[5]Sheet1'!$I$6:$I$10544,8,0)</f>
        <v>#REF!</v>
      </c>
      <c r="P714" t="e">
        <f>VLOOKUP(O714:O975,[2]工作表1!$A$2:$A$252:'[2]工作表1'!$C$2:$C$252,3,0)</f>
        <v>#REF!</v>
      </c>
    </row>
    <row r="715" spans="1:16">
      <c r="A715" s="34" t="s">
        <v>415</v>
      </c>
      <c r="N715" t="s">
        <v>327</v>
      </c>
      <c r="O715" t="e">
        <f>VLOOKUP(N715:N976,[5]Sheet1!$B$6:$B$10544:'[5]Sheet1'!$I$6:$I$10544,8,0)</f>
        <v>#REF!</v>
      </c>
      <c r="P715" t="e">
        <f>VLOOKUP(O715:O976,[2]工作表1!$A$2:$A$252:'[2]工作表1'!$C$2:$C$252,3,0)</f>
        <v>#REF!</v>
      </c>
    </row>
    <row r="716" spans="1:16">
      <c r="A716" s="34" t="s">
        <v>416</v>
      </c>
      <c r="N716" t="s">
        <v>358</v>
      </c>
      <c r="O716" t="e">
        <f>VLOOKUP(N716:N977,[5]Sheet1!$B$6:$B$10544:'[5]Sheet1'!$I$6:$I$10544,8,0)</f>
        <v>#REF!</v>
      </c>
      <c r="P716" t="e">
        <f>VLOOKUP(O716:O977,[2]工作表1!$A$2:$A$252:'[2]工作表1'!$C$2:$C$252,3,0)</f>
        <v>#REF!</v>
      </c>
    </row>
    <row r="717" spans="1:16">
      <c r="A717" s="34" t="s">
        <v>417</v>
      </c>
      <c r="N717" t="s">
        <v>386</v>
      </c>
      <c r="O717" t="e">
        <f>VLOOKUP(N717:N978,[5]Sheet1!$B$6:$B$10544:'[5]Sheet1'!$I$6:$I$10544,8,0)</f>
        <v>#REF!</v>
      </c>
      <c r="P717" t="e">
        <f>VLOOKUP(O717:O978,[2]工作表1!$A$2:$A$252:'[2]工作表1'!$C$2:$C$252,3,0)</f>
        <v>#REF!</v>
      </c>
    </row>
    <row r="718" spans="1:16">
      <c r="A718" s="34" t="s">
        <v>418</v>
      </c>
      <c r="N718" t="s">
        <v>769</v>
      </c>
      <c r="O718" t="e">
        <f>VLOOKUP(N718:N979,[5]Sheet1!$B$6:$B$10544:'[5]Sheet1'!$I$6:$I$10544,8,0)</f>
        <v>#REF!</v>
      </c>
      <c r="P718" t="e">
        <f>VLOOKUP(O718:O979,[2]工作表1!$A$2:$A$252:'[2]工作表1'!$C$2:$C$252,3,0)</f>
        <v>#REF!</v>
      </c>
    </row>
    <row r="719" spans="1:16">
      <c r="A719" s="34" t="s">
        <v>410</v>
      </c>
      <c r="N719" t="s">
        <v>937</v>
      </c>
      <c r="O719" t="e">
        <f>VLOOKUP(N719:N980,[5]Sheet1!$B$6:$B$10544:'[5]Sheet1'!$I$6:$I$10544,8,0)</f>
        <v>#REF!</v>
      </c>
      <c r="P719" t="e">
        <f>VLOOKUP(O719:O980,[2]工作表1!$A$2:$A$252:'[2]工作表1'!$C$2:$C$252,3,0)</f>
        <v>#REF!</v>
      </c>
    </row>
    <row r="720" spans="1:16">
      <c r="A720" s="34" t="s">
        <v>411</v>
      </c>
      <c r="N720" t="s">
        <v>374</v>
      </c>
      <c r="O720" t="e">
        <f>VLOOKUP(N720:N981,[5]Sheet1!$B$6:$B$10544:'[5]Sheet1'!$I$6:$I$10544,8,0)</f>
        <v>#REF!</v>
      </c>
      <c r="P720" t="e">
        <f>VLOOKUP(O720:O981,[2]工作表1!$A$2:$A$252:'[2]工作表1'!$C$2:$C$252,3,0)</f>
        <v>#REF!</v>
      </c>
    </row>
    <row r="721" spans="1:16">
      <c r="A721" s="34" t="s">
        <v>412</v>
      </c>
      <c r="N721" t="s">
        <v>325</v>
      </c>
      <c r="O721" t="e">
        <f>VLOOKUP(N721:N982,[5]Sheet1!$B$6:$B$10544:'[5]Sheet1'!$I$6:$I$10544,8,0)</f>
        <v>#REF!</v>
      </c>
      <c r="P721" t="e">
        <f>VLOOKUP(O721:O982,[2]工作表1!$A$2:$A$252:'[2]工作表1'!$C$2:$C$252,3,0)</f>
        <v>#REF!</v>
      </c>
    </row>
    <row r="722" spans="1:16">
      <c r="A722" s="34" t="s">
        <v>413</v>
      </c>
      <c r="N722" t="s">
        <v>345</v>
      </c>
      <c r="O722" t="e">
        <f>VLOOKUP(N722:N983,[5]Sheet1!$B$6:$B$10544:'[5]Sheet1'!$I$6:$I$10544,8,0)</f>
        <v>#REF!</v>
      </c>
      <c r="P722" t="e">
        <f>VLOOKUP(O722:O983,[2]工作表1!$A$2:$A$252:'[2]工作表1'!$C$2:$C$252,3,0)</f>
        <v>#REF!</v>
      </c>
    </row>
    <row r="723" spans="1:16">
      <c r="A723" s="34" t="s">
        <v>414</v>
      </c>
      <c r="N723" t="s">
        <v>784</v>
      </c>
      <c r="O723" t="e">
        <f>VLOOKUP(N723:N984,[5]Sheet1!$B$6:$B$10544:'[5]Sheet1'!$I$6:$I$10544,8,0)</f>
        <v>#REF!</v>
      </c>
      <c r="P723" t="e">
        <f>VLOOKUP(O723:O984,[2]工作表1!$A$2:$A$252:'[2]工作表1'!$C$2:$C$252,3,0)</f>
        <v>#REF!</v>
      </c>
    </row>
    <row r="724" spans="1:16">
      <c r="A724" s="34" t="s">
        <v>415</v>
      </c>
      <c r="N724" t="s">
        <v>381</v>
      </c>
      <c r="O724" t="e">
        <f>VLOOKUP(N724:N985,[5]Sheet1!$B$6:$B$10544:'[5]Sheet1'!$I$6:$I$10544,8,0)</f>
        <v>#REF!</v>
      </c>
      <c r="P724" t="e">
        <f>VLOOKUP(O724:O985,[2]工作表1!$A$2:$A$252:'[2]工作表1'!$C$2:$C$252,3,0)</f>
        <v>#REF!</v>
      </c>
    </row>
    <row r="725" spans="1:16">
      <c r="A725" s="34" t="s">
        <v>416</v>
      </c>
      <c r="N725" t="s">
        <v>960</v>
      </c>
      <c r="O725" t="e">
        <f>VLOOKUP(N725:N986,[5]Sheet1!$B$6:$B$10544:'[5]Sheet1'!$I$6:$I$10544,8,0)</f>
        <v>#REF!</v>
      </c>
      <c r="P725" t="e">
        <f>VLOOKUP(O725:O986,[2]工作表1!$A$2:$A$252:'[2]工作表1'!$C$2:$C$252,3,0)</f>
        <v>#REF!</v>
      </c>
    </row>
    <row r="726" spans="1:16">
      <c r="A726" s="34" t="s">
        <v>417</v>
      </c>
      <c r="N726" t="s">
        <v>325</v>
      </c>
      <c r="O726" t="e">
        <f>VLOOKUP(N726:N987,[5]Sheet1!$B$6:$B$10544:'[5]Sheet1'!$I$6:$I$10544,8,0)</f>
        <v>#REF!</v>
      </c>
      <c r="P726" t="e">
        <f>VLOOKUP(O726:O987,[2]工作表1!$A$2:$A$252:'[2]工作表1'!$C$2:$C$252,3,0)</f>
        <v>#REF!</v>
      </c>
    </row>
    <row r="727" spans="1:16">
      <c r="A727" s="34" t="s">
        <v>418</v>
      </c>
      <c r="N727" t="s">
        <v>785</v>
      </c>
      <c r="O727" t="e">
        <f>VLOOKUP(N727:N988,[5]Sheet1!$B$6:$B$10544:'[5]Sheet1'!$I$6:$I$10544,8,0)</f>
        <v>#REF!</v>
      </c>
      <c r="P727" t="e">
        <f>VLOOKUP(O727:O988,[2]工作表1!$A$2:$A$252:'[2]工作表1'!$C$2:$C$252,3,0)</f>
        <v>#REF!</v>
      </c>
    </row>
    <row r="728" spans="1:16">
      <c r="A728" s="34" t="s">
        <v>410</v>
      </c>
      <c r="N728" t="s">
        <v>786</v>
      </c>
      <c r="O728" t="e">
        <f>VLOOKUP(N728:N989,[5]Sheet1!$B$6:$B$10544:'[5]Sheet1'!$I$6:$I$10544,8,0)</f>
        <v>#REF!</v>
      </c>
      <c r="P728" t="e">
        <f>VLOOKUP(O728:O989,[2]工作表1!$A$2:$A$252:'[2]工作表1'!$C$2:$C$252,3,0)</f>
        <v>#REF!</v>
      </c>
    </row>
    <row r="729" spans="1:16">
      <c r="A729" s="34" t="s">
        <v>411</v>
      </c>
      <c r="N729" t="s">
        <v>332</v>
      </c>
      <c r="O729" t="e">
        <f>VLOOKUP(N729:N990,[5]Sheet1!$B$6:$B$10544:'[5]Sheet1'!$I$6:$I$10544,8,0)</f>
        <v>#REF!</v>
      </c>
      <c r="P729" t="e">
        <f>VLOOKUP(O729:O990,[2]工作表1!$A$2:$A$252:'[2]工作表1'!$C$2:$C$252,3,0)</f>
        <v>#REF!</v>
      </c>
    </row>
    <row r="730" spans="1:16">
      <c r="A730" s="34" t="s">
        <v>412</v>
      </c>
      <c r="N730" t="s">
        <v>359</v>
      </c>
      <c r="O730" t="e">
        <f>VLOOKUP(N730:N991,[5]Sheet1!$B$6:$B$10544:'[5]Sheet1'!$I$6:$I$10544,8,0)</f>
        <v>#REF!</v>
      </c>
      <c r="P730" t="e">
        <f>VLOOKUP(O730:O991,[2]工作表1!$A$2:$A$252:'[2]工作表1'!$C$2:$C$252,3,0)</f>
        <v>#REF!</v>
      </c>
    </row>
    <row r="731" spans="1:16">
      <c r="A731" s="34" t="s">
        <v>413</v>
      </c>
      <c r="N731" t="s">
        <v>322</v>
      </c>
      <c r="O731" t="e">
        <f>VLOOKUP(N731:N992,[5]Sheet1!$B$6:$B$10544:'[5]Sheet1'!$I$6:$I$10544,8,0)</f>
        <v>#REF!</v>
      </c>
      <c r="P731" t="e">
        <f>VLOOKUP(O731:O992,[2]工作表1!$A$2:$A$252:'[2]工作表1'!$C$2:$C$252,3,0)</f>
        <v>#REF!</v>
      </c>
    </row>
    <row r="732" spans="1:16">
      <c r="A732" s="34" t="s">
        <v>414</v>
      </c>
      <c r="N732" t="s">
        <v>798</v>
      </c>
      <c r="O732" t="e">
        <f>VLOOKUP(N732:N993,[5]Sheet1!$B$6:$B$10544:'[5]Sheet1'!$I$6:$I$10544,8,0)</f>
        <v>#REF!</v>
      </c>
      <c r="P732" t="e">
        <f>VLOOKUP(O732:O993,[2]工作表1!$A$2:$A$252:'[2]工作表1'!$C$2:$C$252,3,0)</f>
        <v>#REF!</v>
      </c>
    </row>
    <row r="733" spans="1:16">
      <c r="A733" s="34" t="s">
        <v>415</v>
      </c>
      <c r="N733" t="s">
        <v>799</v>
      </c>
      <c r="O733" t="e">
        <f>VLOOKUP(N733:N994,[5]Sheet1!$B$6:$B$10544:'[5]Sheet1'!$I$6:$I$10544,8,0)</f>
        <v>#REF!</v>
      </c>
      <c r="P733" t="e">
        <f>VLOOKUP(O733:O994,[2]工作表1!$A$2:$A$252:'[2]工作表1'!$C$2:$C$252,3,0)</f>
        <v>#REF!</v>
      </c>
    </row>
    <row r="734" spans="1:16">
      <c r="A734" s="34" t="s">
        <v>416</v>
      </c>
      <c r="N734" t="s">
        <v>940</v>
      </c>
      <c r="O734" t="e">
        <f>VLOOKUP(N734:N995,[5]Sheet1!$B$6:$B$10544:'[5]Sheet1'!$I$6:$I$10544,8,0)</f>
        <v>#REF!</v>
      </c>
      <c r="P734" t="e">
        <f>VLOOKUP(O734:O995,[2]工作表1!$A$2:$A$252:'[2]工作表1'!$C$2:$C$252,3,0)</f>
        <v>#REF!</v>
      </c>
    </row>
    <row r="735" spans="1:16">
      <c r="A735" s="34" t="s">
        <v>417</v>
      </c>
      <c r="N735" t="s">
        <v>347</v>
      </c>
      <c r="O735" t="e">
        <f>VLOOKUP(N735:N996,[5]Sheet1!$B$6:$B$10544:'[5]Sheet1'!$I$6:$I$10544,8,0)</f>
        <v>#REF!</v>
      </c>
      <c r="P735" t="e">
        <f>VLOOKUP(O735:O996,[2]工作表1!$A$2:$A$252:'[2]工作表1'!$C$2:$C$252,3,0)</f>
        <v>#REF!</v>
      </c>
    </row>
    <row r="736" spans="1:16">
      <c r="A736" s="34" t="s">
        <v>418</v>
      </c>
      <c r="N736" t="s">
        <v>334</v>
      </c>
      <c r="O736" t="e">
        <f>VLOOKUP(N736:N997,[5]Sheet1!$B$6:$B$10544:'[5]Sheet1'!$I$6:$I$10544,8,0)</f>
        <v>#REF!</v>
      </c>
      <c r="P736" t="e">
        <f>VLOOKUP(O736:O997,[2]工作表1!$A$2:$A$252:'[2]工作表1'!$C$2:$C$252,3,0)</f>
        <v>#REF!</v>
      </c>
    </row>
    <row r="737" spans="1:16">
      <c r="A737" s="34" t="s">
        <v>410</v>
      </c>
      <c r="N737" t="s">
        <v>803</v>
      </c>
      <c r="O737" t="e">
        <f>VLOOKUP(N737:N998,[5]Sheet1!$B$6:$B$10544:'[5]Sheet1'!$I$6:$I$10544,8,0)</f>
        <v>#REF!</v>
      </c>
      <c r="P737" t="e">
        <f>VLOOKUP(O737:O998,[2]工作表1!$A$2:$A$252:'[2]工作表1'!$C$2:$C$252,3,0)</f>
        <v>#REF!</v>
      </c>
    </row>
    <row r="738" spans="1:16">
      <c r="A738" s="34" t="s">
        <v>411</v>
      </c>
      <c r="N738" t="s">
        <v>770</v>
      </c>
      <c r="O738" t="e">
        <f>VLOOKUP(N738:N999,[5]Sheet1!$B$6:$B$10544:'[5]Sheet1'!$I$6:$I$10544,8,0)</f>
        <v>#REF!</v>
      </c>
      <c r="P738" t="e">
        <f>VLOOKUP(O738:O999,[2]工作表1!$A$2:$A$252:'[2]工作表1'!$C$2:$C$252,3,0)</f>
        <v>#REF!</v>
      </c>
    </row>
    <row r="739" spans="1:16">
      <c r="A739" s="34" t="s">
        <v>412</v>
      </c>
      <c r="N739" t="s">
        <v>322</v>
      </c>
      <c r="O739" t="e">
        <f>VLOOKUP(N739:N1000,[5]Sheet1!$B$6:$B$10544:'[5]Sheet1'!$I$6:$I$10544,8,0)</f>
        <v>#REF!</v>
      </c>
      <c r="P739" t="e">
        <f>VLOOKUP(O739:O1000,[2]工作表1!$A$2:$A$252:'[2]工作表1'!$C$2:$C$252,3,0)</f>
        <v>#REF!</v>
      </c>
    </row>
    <row r="740" spans="1:16">
      <c r="A740" s="34" t="s">
        <v>413</v>
      </c>
      <c r="N740" t="s">
        <v>345</v>
      </c>
      <c r="O740" t="e">
        <f>VLOOKUP(N740:N1001,[5]Sheet1!$B$6:$B$10544:'[5]Sheet1'!$I$6:$I$10544,8,0)</f>
        <v>#REF!</v>
      </c>
      <c r="P740" t="e">
        <f>VLOOKUP(O740:O1001,[2]工作表1!$A$2:$A$252:'[2]工作表1'!$C$2:$C$252,3,0)</f>
        <v>#REF!</v>
      </c>
    </row>
    <row r="741" spans="1:16">
      <c r="A741" s="34" t="s">
        <v>414</v>
      </c>
      <c r="N741" t="s">
        <v>322</v>
      </c>
      <c r="O741" t="e">
        <f>VLOOKUP(N741:N1002,[5]Sheet1!$B$6:$B$10544:'[5]Sheet1'!$I$6:$I$10544,8,0)</f>
        <v>#REF!</v>
      </c>
      <c r="P741" t="e">
        <f>VLOOKUP(O741:O1002,[2]工作表1!$A$2:$A$252:'[2]工作表1'!$C$2:$C$252,3,0)</f>
        <v>#REF!</v>
      </c>
    </row>
    <row r="742" spans="1:16">
      <c r="A742" s="3" t="s">
        <v>217</v>
      </c>
      <c r="N742" t="s">
        <v>807</v>
      </c>
      <c r="O742" t="e">
        <f>VLOOKUP(N742:N1003,[5]Sheet1!$B$6:$B$10544:'[5]Sheet1'!$I$6:$I$10544,8,0)</f>
        <v>#REF!</v>
      </c>
      <c r="P742" t="e">
        <f>VLOOKUP(O742:O1003,[2]工作表1!$A$2:$A$252:'[2]工作表1'!$C$2:$C$252,3,0)</f>
        <v>#REF!</v>
      </c>
    </row>
    <row r="743" spans="1:16">
      <c r="A743" s="3" t="s">
        <v>217</v>
      </c>
      <c r="N743" t="s">
        <v>611</v>
      </c>
      <c r="O743" t="e">
        <f>VLOOKUP(N743:N1004,[5]Sheet1!$B$6:$B$10544:'[5]Sheet1'!$I$6:$I$10544,8,0)</f>
        <v>#REF!</v>
      </c>
      <c r="P743" t="e">
        <f>VLOOKUP(O743:O1004,[2]工作表1!$A$2:$A$252:'[2]工作表1'!$C$2:$C$252,3,0)</f>
        <v>#REF!</v>
      </c>
    </row>
    <row r="744" spans="1:16">
      <c r="A744" s="3" t="s">
        <v>27</v>
      </c>
      <c r="N744" t="s">
        <v>327</v>
      </c>
      <c r="O744" t="e">
        <f>VLOOKUP(N744:N1005,[5]Sheet1!$B$6:$B$10544:'[5]Sheet1'!$I$6:$I$10544,8,0)</f>
        <v>#REF!</v>
      </c>
      <c r="P744" t="e">
        <f>VLOOKUP(O744:O1005,[2]工作表1!$A$2:$A$252:'[2]工作表1'!$C$2:$C$252,3,0)</f>
        <v>#REF!</v>
      </c>
    </row>
    <row r="745" spans="1:16">
      <c r="A745" s="3" t="s">
        <v>27</v>
      </c>
      <c r="N745" t="s">
        <v>929</v>
      </c>
      <c r="O745" t="e">
        <f>VLOOKUP(N745:N1006,[5]Sheet1!$B$6:$B$10544:'[5]Sheet1'!$I$6:$I$10544,8,0)</f>
        <v>#REF!</v>
      </c>
      <c r="P745" t="e">
        <f>VLOOKUP(O745:O1006,[2]工作表1!$A$2:$A$252:'[2]工作表1'!$C$2:$C$252,3,0)</f>
        <v>#REF!</v>
      </c>
    </row>
    <row r="746" spans="1:16">
      <c r="A746" s="3" t="s">
        <v>27</v>
      </c>
      <c r="N746" t="s">
        <v>322</v>
      </c>
      <c r="O746" t="e">
        <f>VLOOKUP(N746:N1007,[5]Sheet1!$B$6:$B$10544:'[5]Sheet1'!$I$6:$I$10544,8,0)</f>
        <v>#REF!</v>
      </c>
      <c r="P746" t="e">
        <f>VLOOKUP(O746:O1007,[2]工作表1!$A$2:$A$252:'[2]工作表1'!$C$2:$C$252,3,0)</f>
        <v>#REF!</v>
      </c>
    </row>
    <row r="747" spans="1:16">
      <c r="A747" s="3" t="s">
        <v>27</v>
      </c>
      <c r="N747" t="s">
        <v>395</v>
      </c>
      <c r="O747" t="e">
        <f>VLOOKUP(N747:N1008,[5]Sheet1!$B$6:$B$10544:'[5]Sheet1'!$I$6:$I$10544,8,0)</f>
        <v>#REF!</v>
      </c>
      <c r="P747" t="e">
        <f>VLOOKUP(O747:O1008,[2]工作表1!$A$2:$A$252:'[2]工作表1'!$C$2:$C$252,3,0)</f>
        <v>#REF!</v>
      </c>
    </row>
    <row r="748" spans="1:16">
      <c r="A748" s="3" t="s">
        <v>27</v>
      </c>
      <c r="N748" t="s">
        <v>380</v>
      </c>
      <c r="O748" t="e">
        <f>VLOOKUP(N748:N1009,[5]Sheet1!$B$6:$B$10544:'[5]Sheet1'!$I$6:$I$10544,8,0)</f>
        <v>#REF!</v>
      </c>
      <c r="P748" t="e">
        <f>VLOOKUP(O748:O1009,[2]工作表1!$A$2:$A$252:'[2]工作表1'!$C$2:$C$252,3,0)</f>
        <v>#REF!</v>
      </c>
    </row>
    <row r="749" spans="1:16">
      <c r="A749" s="3" t="s">
        <v>28</v>
      </c>
      <c r="N749" t="s">
        <v>930</v>
      </c>
      <c r="O749" t="e">
        <f>VLOOKUP(N749:N1010,[5]Sheet1!$B$6:$B$10544:'[5]Sheet1'!$I$6:$I$10544,8,0)</f>
        <v>#REF!</v>
      </c>
      <c r="P749" t="e">
        <f>VLOOKUP(O749:O1010,[2]工作表1!$A$2:$A$252:'[2]工作表1'!$C$2:$C$252,3,0)</f>
        <v>#REF!</v>
      </c>
    </row>
    <row r="750" spans="1:16">
      <c r="A750" s="3" t="s">
        <v>28</v>
      </c>
      <c r="N750" t="s">
        <v>356</v>
      </c>
      <c r="O750" t="e">
        <f>VLOOKUP(N750:N1011,[5]Sheet1!$B$6:$B$10544:'[5]Sheet1'!$I$6:$I$10544,8,0)</f>
        <v>#REF!</v>
      </c>
      <c r="P750" t="e">
        <f>VLOOKUP(O750:O1011,[2]工作表1!$A$2:$A$252:'[2]工作表1'!$C$2:$C$252,3,0)</f>
        <v>#REF!</v>
      </c>
    </row>
    <row r="751" spans="1:16">
      <c r="A751" s="3" t="s">
        <v>28</v>
      </c>
      <c r="N751" t="s">
        <v>334</v>
      </c>
      <c r="O751" t="e">
        <f>VLOOKUP(N751:N1012,[5]Sheet1!$B$6:$B$10544:'[5]Sheet1'!$I$6:$I$10544,8,0)</f>
        <v>#REF!</v>
      </c>
      <c r="P751" t="e">
        <f>VLOOKUP(O751:O1012,[2]工作表1!$A$2:$A$252:'[2]工作表1'!$C$2:$C$252,3,0)</f>
        <v>#REF!</v>
      </c>
    </row>
    <row r="752" spans="1:16">
      <c r="A752" s="3" t="s">
        <v>28</v>
      </c>
      <c r="N752" t="s">
        <v>400</v>
      </c>
      <c r="O752" t="e">
        <f>VLOOKUP(N752:N1013,[5]Sheet1!$B$6:$B$10544:'[5]Sheet1'!$I$6:$I$10544,8,0)</f>
        <v>#REF!</v>
      </c>
      <c r="P752" t="e">
        <f>VLOOKUP(O752:O1013,[2]工作表1!$A$2:$A$252:'[2]工作表1'!$C$2:$C$252,3,0)</f>
        <v>#REF!</v>
      </c>
    </row>
    <row r="753" spans="1:16">
      <c r="A753" s="3" t="s">
        <v>29</v>
      </c>
      <c r="N753" t="s">
        <v>769</v>
      </c>
      <c r="O753" t="e">
        <f>VLOOKUP(N753:N1014,[5]Sheet1!$B$6:$B$10544:'[5]Sheet1'!$I$6:$I$10544,8,0)</f>
        <v>#REF!</v>
      </c>
      <c r="P753" t="e">
        <f>VLOOKUP(O753:O1014,[2]工作表1!$A$2:$A$252:'[2]工作表1'!$C$2:$C$252,3,0)</f>
        <v>#REF!</v>
      </c>
    </row>
    <row r="754" spans="1:16">
      <c r="A754" s="3" t="s">
        <v>29</v>
      </c>
      <c r="N754" t="s">
        <v>801</v>
      </c>
      <c r="O754" t="e">
        <f>VLOOKUP(N754:N1015,[5]Sheet1!$B$6:$B$10544:'[5]Sheet1'!$I$6:$I$10544,8,0)</f>
        <v>#REF!</v>
      </c>
      <c r="P754" t="e">
        <f>VLOOKUP(O754:O1015,[2]工作表1!$A$2:$A$252:'[2]工作表1'!$C$2:$C$252,3,0)</f>
        <v>#REF!</v>
      </c>
    </row>
    <row r="755" spans="1:16">
      <c r="A755" s="3" t="s">
        <v>29</v>
      </c>
      <c r="N755" t="s">
        <v>392</v>
      </c>
      <c r="O755" t="e">
        <f>VLOOKUP(N755:N1016,[5]Sheet1!$B$6:$B$10544:'[5]Sheet1'!$I$6:$I$10544,8,0)</f>
        <v>#REF!</v>
      </c>
      <c r="P755" t="e">
        <f>VLOOKUP(O755:O1016,[2]工作表1!$A$2:$A$252:'[2]工作表1'!$C$2:$C$252,3,0)</f>
        <v>#REF!</v>
      </c>
    </row>
    <row r="756" spans="1:16">
      <c r="A756" s="3" t="s">
        <v>29</v>
      </c>
      <c r="N756" t="s">
        <v>342</v>
      </c>
      <c r="O756" t="e">
        <f>VLOOKUP(N756:N1017,[5]Sheet1!$B$6:$B$10544:'[5]Sheet1'!$I$6:$I$10544,8,0)</f>
        <v>#REF!</v>
      </c>
      <c r="P756" t="e">
        <f>VLOOKUP(O756:O1017,[2]工作表1!$A$2:$A$252:'[2]工作表1'!$C$2:$C$252,3,0)</f>
        <v>#REF!</v>
      </c>
    </row>
    <row r="757" spans="1:16">
      <c r="A757" s="3" t="s">
        <v>175</v>
      </c>
      <c r="N757" t="s">
        <v>1150</v>
      </c>
      <c r="O757" t="e">
        <f>VLOOKUP(N757:N1018,[5]Sheet1!$B$6:$B$10544:'[5]Sheet1'!$I$6:$I$10544,8,0)</f>
        <v>#REF!</v>
      </c>
      <c r="P757" t="e">
        <f>VLOOKUP(O757:O1018,[2]工作表1!$A$2:$A$252:'[2]工作表1'!$C$2:$C$252,3,0)</f>
        <v>#REF!</v>
      </c>
    </row>
    <row r="758" spans="1:16">
      <c r="A758" s="3" t="s">
        <v>175</v>
      </c>
      <c r="N758" t="s">
        <v>332</v>
      </c>
      <c r="O758" t="e">
        <f>VLOOKUP(N758:N1019,[5]Sheet1!$B$6:$B$10544:'[5]Sheet1'!$I$6:$I$10544,8,0)</f>
        <v>#REF!</v>
      </c>
      <c r="P758" t="e">
        <f>VLOOKUP(O758:O1019,[2]工作表1!$A$2:$A$252:'[2]工作表1'!$C$2:$C$252,3,0)</f>
        <v>#REF!</v>
      </c>
    </row>
    <row r="759" spans="1:16">
      <c r="A759" s="3" t="s">
        <v>175</v>
      </c>
      <c r="N759" t="s">
        <v>331</v>
      </c>
      <c r="O759" t="e">
        <f>VLOOKUP(N759:N1020,[5]Sheet1!$B$6:$B$10544:'[5]Sheet1'!$I$6:$I$10544,8,0)</f>
        <v>#REF!</v>
      </c>
      <c r="P759" t="e">
        <f>VLOOKUP(O759:O1020,[2]工作表1!$A$2:$A$252:'[2]工作表1'!$C$2:$C$252,3,0)</f>
        <v>#REF!</v>
      </c>
    </row>
    <row r="760" spans="1:16">
      <c r="A760" s="3" t="s">
        <v>175</v>
      </c>
      <c r="N760" t="s">
        <v>770</v>
      </c>
      <c r="O760" t="e">
        <f>VLOOKUP(N760:N1021,[5]Sheet1!$B$6:$B$10544:'[5]Sheet1'!$I$6:$I$10544,8,0)</f>
        <v>#REF!</v>
      </c>
      <c r="P760" t="e">
        <f>VLOOKUP(O760:O1021,[2]工作表1!$A$2:$A$252:'[2]工作表1'!$C$2:$C$252,3,0)</f>
        <v>#REF!</v>
      </c>
    </row>
    <row r="761" spans="1:16">
      <c r="A761" s="3" t="s">
        <v>30</v>
      </c>
      <c r="N761" t="s">
        <v>338</v>
      </c>
      <c r="O761" t="e">
        <f>VLOOKUP(N761:N1022,[5]Sheet1!$B$6:$B$10544:'[5]Sheet1'!$I$6:$I$10544,8,0)</f>
        <v>#REF!</v>
      </c>
      <c r="P761" t="e">
        <f>VLOOKUP(O761:O1022,[2]工作表1!$A$2:$A$252:'[2]工作表1'!$C$2:$C$252,3,0)</f>
        <v>#REF!</v>
      </c>
    </row>
    <row r="762" spans="1:16">
      <c r="A762" s="3" t="s">
        <v>30</v>
      </c>
      <c r="N762" t="s">
        <v>357</v>
      </c>
      <c r="O762" t="e">
        <f>VLOOKUP(N762:N1023,[5]Sheet1!$B$6:$B$10544:'[5]Sheet1'!$I$6:$I$10544,8,0)</f>
        <v>#REF!</v>
      </c>
      <c r="P762" t="e">
        <f>VLOOKUP(O762:O1023,[2]工作表1!$A$2:$A$252:'[2]工作表1'!$C$2:$C$252,3,0)</f>
        <v>#REF!</v>
      </c>
    </row>
    <row r="763" spans="1:16">
      <c r="A763" s="3" t="s">
        <v>30</v>
      </c>
      <c r="N763" t="s">
        <v>354</v>
      </c>
      <c r="O763" t="e">
        <f>VLOOKUP(N763:N1024,[5]Sheet1!$B$6:$B$10544:'[5]Sheet1'!$I$6:$I$10544,8,0)</f>
        <v>#REF!</v>
      </c>
      <c r="P763" t="e">
        <f>VLOOKUP(O763:O1024,[2]工作表1!$A$2:$A$252:'[2]工作表1'!$C$2:$C$252,3,0)</f>
        <v>#REF!</v>
      </c>
    </row>
    <row r="764" spans="1:16">
      <c r="A764" s="3" t="s">
        <v>30</v>
      </c>
      <c r="N764" t="s">
        <v>1151</v>
      </c>
      <c r="O764" t="e">
        <f>VLOOKUP(N764:N1025,[5]Sheet1!$B$6:$B$10544:'[5]Sheet1'!$I$6:$I$10544,8,0)</f>
        <v>#REF!</v>
      </c>
      <c r="P764" t="e">
        <f>VLOOKUP(O764:O1025,[2]工作表1!$A$2:$A$252:'[2]工作表1'!$C$2:$C$252,3,0)</f>
        <v>#REF!</v>
      </c>
    </row>
    <row r="765" spans="1:16">
      <c r="A765" s="3" t="s">
        <v>70</v>
      </c>
      <c r="N765" t="s">
        <v>604</v>
      </c>
      <c r="O765" t="e">
        <f>VLOOKUP(N765:N1026,[5]Sheet1!$B$6:$B$10544:'[5]Sheet1'!$I$6:$I$10544,8,0)</f>
        <v>#REF!</v>
      </c>
      <c r="P765" t="e">
        <f>VLOOKUP(O765:O1026,[2]工作表1!$A$2:$A$252:'[2]工作表1'!$C$2:$C$252,3,0)</f>
        <v>#REF!</v>
      </c>
    </row>
    <row r="766" spans="1:16">
      <c r="A766" s="3" t="s">
        <v>70</v>
      </c>
      <c r="N766" t="s">
        <v>932</v>
      </c>
      <c r="O766" t="e">
        <f>VLOOKUP(N766:N1027,[5]Sheet1!$B$6:$B$10544:'[5]Sheet1'!$I$6:$I$10544,8,0)</f>
        <v>#REF!</v>
      </c>
      <c r="P766" t="e">
        <f>VLOOKUP(O766:O1027,[2]工作表1!$A$2:$A$252:'[2]工作表1'!$C$2:$C$252,3,0)</f>
        <v>#REF!</v>
      </c>
    </row>
    <row r="767" spans="1:16">
      <c r="A767" s="3" t="s">
        <v>70</v>
      </c>
      <c r="N767" t="s">
        <v>952</v>
      </c>
      <c r="O767" t="e">
        <f>VLOOKUP(N767:N1028,[5]Sheet1!$B$6:$B$10544:'[5]Sheet1'!$I$6:$I$10544,8,0)</f>
        <v>#REF!</v>
      </c>
      <c r="P767" t="e">
        <f>VLOOKUP(O767:O1028,[2]工作表1!$A$2:$A$252:'[2]工作表1'!$C$2:$C$252,3,0)</f>
        <v>#REF!</v>
      </c>
    </row>
    <row r="768" spans="1:16">
      <c r="A768" s="3" t="s">
        <v>31</v>
      </c>
      <c r="N768" t="s">
        <v>953</v>
      </c>
      <c r="O768" t="e">
        <f>VLOOKUP(N768:N1029,[5]Sheet1!$B$6:$B$10544:'[5]Sheet1'!$I$6:$I$10544,8,0)</f>
        <v>#REF!</v>
      </c>
      <c r="P768" t="e">
        <f>VLOOKUP(O768:O1029,[2]工作表1!$A$2:$A$252:'[2]工作表1'!$C$2:$C$252,3,0)</f>
        <v>#REF!</v>
      </c>
    </row>
    <row r="769" spans="1:16">
      <c r="A769" s="13" t="s">
        <v>312</v>
      </c>
      <c r="N769" t="s">
        <v>324</v>
      </c>
      <c r="O769" t="e">
        <f>VLOOKUP(N769:N1030,[5]Sheet1!$B$6:$B$10544:'[5]Sheet1'!$I$6:$I$10544,8,0)</f>
        <v>#REF!</v>
      </c>
      <c r="P769" t="e">
        <f>VLOOKUP(O769:O1030,[2]工作表1!$A$2:$A$252:'[2]工作表1'!$C$2:$C$252,3,0)</f>
        <v>#REF!</v>
      </c>
    </row>
    <row r="770" spans="1:16">
      <c r="A770" s="3" t="s">
        <v>31</v>
      </c>
      <c r="N770" t="s">
        <v>354</v>
      </c>
      <c r="O770" t="e">
        <f>VLOOKUP(N770:N1031,[5]Sheet1!$B$6:$B$10544:'[5]Sheet1'!$I$6:$I$10544,8,0)</f>
        <v>#REF!</v>
      </c>
      <c r="P770" t="e">
        <f>VLOOKUP(O770:O1031,[2]工作表1!$A$2:$A$252:'[2]工作表1'!$C$2:$C$252,3,0)</f>
        <v>#REF!</v>
      </c>
    </row>
    <row r="771" spans="1:16">
      <c r="A771" s="3" t="s">
        <v>31</v>
      </c>
      <c r="N771" t="s">
        <v>334</v>
      </c>
      <c r="O771" t="e">
        <f>VLOOKUP(N771:N1032,[5]Sheet1!$B$6:$B$10544:'[5]Sheet1'!$I$6:$I$10544,8,0)</f>
        <v>#REF!</v>
      </c>
      <c r="P771" t="e">
        <f>VLOOKUP(O771:O1032,[2]工作表1!$A$2:$A$252:'[2]工作表1'!$C$2:$C$252,3,0)</f>
        <v>#REF!</v>
      </c>
    </row>
    <row r="772" spans="1:16">
      <c r="A772" s="3" t="s">
        <v>71</v>
      </c>
      <c r="N772" t="s">
        <v>398</v>
      </c>
      <c r="O772" t="e">
        <f>VLOOKUP(N772:N1033,[5]Sheet1!$B$6:$B$10544:'[5]Sheet1'!$I$6:$I$10544,8,0)</f>
        <v>#REF!</v>
      </c>
      <c r="P772" t="e">
        <f>VLOOKUP(O772:O1033,[2]工作表1!$A$2:$A$252:'[2]工作表1'!$C$2:$C$252,3,0)</f>
        <v>#REF!</v>
      </c>
    </row>
    <row r="773" spans="1:16">
      <c r="A773" s="3" t="s">
        <v>71</v>
      </c>
      <c r="N773" t="s">
        <v>355</v>
      </c>
      <c r="O773" t="e">
        <f>VLOOKUP(N773:N1034,[5]Sheet1!$B$6:$B$10544:'[5]Sheet1'!$I$6:$I$10544,8,0)</f>
        <v>#REF!</v>
      </c>
      <c r="P773" t="e">
        <f>VLOOKUP(O773:O1034,[2]工作表1!$A$2:$A$252:'[2]工作表1'!$C$2:$C$252,3,0)</f>
        <v>#REF!</v>
      </c>
    </row>
    <row r="774" spans="1:16">
      <c r="A774" s="3" t="s">
        <v>215</v>
      </c>
      <c r="N774" t="s">
        <v>357</v>
      </c>
      <c r="O774" t="e">
        <f>VLOOKUP(N774:N1035,[5]Sheet1!$B$6:$B$10544:'[5]Sheet1'!$I$6:$I$10544,8,0)</f>
        <v>#REF!</v>
      </c>
      <c r="P774" t="e">
        <f>VLOOKUP(O774:O1035,[2]工作表1!$A$2:$A$252:'[2]工作表1'!$C$2:$C$252,3,0)</f>
        <v>#REF!</v>
      </c>
    </row>
    <row r="775" spans="1:16">
      <c r="A775" s="3" t="s">
        <v>215</v>
      </c>
      <c r="N775" t="s">
        <v>785</v>
      </c>
      <c r="O775" t="e">
        <f>VLOOKUP(N775:N1036,[5]Sheet1!$B$6:$B$10544:'[5]Sheet1'!$I$6:$I$10544,8,0)</f>
        <v>#REF!</v>
      </c>
      <c r="P775" t="e">
        <f>VLOOKUP(O775:O1036,[2]工作表1!$A$2:$A$252:'[2]工作表1'!$C$2:$C$252,3,0)</f>
        <v>#REF!</v>
      </c>
    </row>
    <row r="776" spans="1:16">
      <c r="A776" s="3" t="s">
        <v>215</v>
      </c>
      <c r="N776" t="s">
        <v>378</v>
      </c>
      <c r="O776" t="e">
        <f>VLOOKUP(N776:N1037,[5]Sheet1!$B$6:$B$10544:'[5]Sheet1'!$I$6:$I$10544,8,0)</f>
        <v>#REF!</v>
      </c>
      <c r="P776" t="e">
        <f>VLOOKUP(O776:O1037,[2]工作表1!$A$2:$A$252:'[2]工作表1'!$C$2:$C$252,3,0)</f>
        <v>#REF!</v>
      </c>
    </row>
    <row r="777" spans="1:16">
      <c r="A777" s="3" t="s">
        <v>215</v>
      </c>
      <c r="N777" t="s">
        <v>338</v>
      </c>
      <c r="O777" t="e">
        <f>VLOOKUP(N777:N1038,[5]Sheet1!$B$6:$B$10544:'[5]Sheet1'!$I$6:$I$10544,8,0)</f>
        <v>#REF!</v>
      </c>
      <c r="P777" t="e">
        <f>VLOOKUP(O777:O1038,[2]工作表1!$A$2:$A$252:'[2]工作表1'!$C$2:$C$252,3,0)</f>
        <v>#REF!</v>
      </c>
    </row>
    <row r="778" spans="1:16">
      <c r="A778" s="3" t="s">
        <v>32</v>
      </c>
      <c r="N778" t="s">
        <v>1152</v>
      </c>
      <c r="O778" t="e">
        <f>VLOOKUP(N778:N1039,[5]Sheet1!$B$6:$B$10544:'[5]Sheet1'!$I$6:$I$10544,8,0)</f>
        <v>#REF!</v>
      </c>
      <c r="P778" t="e">
        <f>VLOOKUP(O778:O1039,[2]工作表1!$A$2:$A$252:'[2]工作表1'!$C$2:$C$252,3,0)</f>
        <v>#REF!</v>
      </c>
    </row>
    <row r="779" spans="1:16">
      <c r="A779" s="13" t="s">
        <v>298</v>
      </c>
      <c r="N779" t="s">
        <v>931</v>
      </c>
      <c r="O779" t="e">
        <f>VLOOKUP(N779:N1040,[5]Sheet1!$B$6:$B$10544:'[5]Sheet1'!$I$6:$I$10544,8,0)</f>
        <v>#REF!</v>
      </c>
      <c r="P779" t="e">
        <f>VLOOKUP(O779:O1040,[2]工作表1!$A$2:$A$252:'[2]工作表1'!$C$2:$C$252,3,0)</f>
        <v>#REF!</v>
      </c>
    </row>
    <row r="780" spans="1:16">
      <c r="A780" s="3" t="s">
        <v>32</v>
      </c>
      <c r="N780" t="s">
        <v>339</v>
      </c>
      <c r="O780" t="e">
        <f>VLOOKUP(N780:N1041,[5]Sheet1!$B$6:$B$10544:'[5]Sheet1'!$I$6:$I$10544,8,0)</f>
        <v>#REF!</v>
      </c>
      <c r="P780" t="e">
        <f>VLOOKUP(O780:O1041,[2]工作表1!$A$2:$A$252:'[2]工作表1'!$C$2:$C$252,3,0)</f>
        <v>#REF!</v>
      </c>
    </row>
    <row r="781" spans="1:16">
      <c r="A781" s="3" t="s">
        <v>32</v>
      </c>
      <c r="N781" t="s">
        <v>801</v>
      </c>
      <c r="O781" t="e">
        <f>VLOOKUP(N781:N1042,[5]Sheet1!$B$6:$B$10544:'[5]Sheet1'!$I$6:$I$10544,8,0)</f>
        <v>#REF!</v>
      </c>
      <c r="P781" t="e">
        <f>VLOOKUP(O781:O1042,[2]工作表1!$A$2:$A$252:'[2]工作表1'!$C$2:$C$252,3,0)</f>
        <v>#REF!</v>
      </c>
    </row>
    <row r="782" spans="1:16">
      <c r="A782" s="3" t="s">
        <v>33</v>
      </c>
      <c r="N782" t="s">
        <v>352</v>
      </c>
      <c r="O782" t="e">
        <f>VLOOKUP(N782:N1043,[5]Sheet1!$B$6:$B$10544:'[5]Sheet1'!$I$6:$I$10544,8,0)</f>
        <v>#REF!</v>
      </c>
      <c r="P782" t="e">
        <f>VLOOKUP(O782:O1043,[2]工作表1!$A$2:$A$252:'[2]工作表1'!$C$2:$C$252,3,0)</f>
        <v>#REF!</v>
      </c>
    </row>
    <row r="783" spans="1:16">
      <c r="A783" s="3" t="s">
        <v>33</v>
      </c>
      <c r="N783" t="s">
        <v>327</v>
      </c>
      <c r="O783" t="e">
        <f>VLOOKUP(N783:N1044,[5]Sheet1!$B$6:$B$10544:'[5]Sheet1'!$I$6:$I$10544,8,0)</f>
        <v>#REF!</v>
      </c>
      <c r="P783" t="e">
        <f>VLOOKUP(O783:O1044,[2]工作表1!$A$2:$A$252:'[2]工作表1'!$C$2:$C$252,3,0)</f>
        <v>#REF!</v>
      </c>
    </row>
    <row r="784" spans="1:16">
      <c r="A784" s="3" t="s">
        <v>33</v>
      </c>
      <c r="N784" t="s">
        <v>347</v>
      </c>
      <c r="O784" t="e">
        <f>VLOOKUP(N784:N1045,[5]Sheet1!$B$6:$B$10544:'[5]Sheet1'!$I$6:$I$10544,8,0)</f>
        <v>#REF!</v>
      </c>
      <c r="P784" t="e">
        <f>VLOOKUP(O784:O1045,[2]工作表1!$A$2:$A$252:'[2]工作表1'!$C$2:$C$252,3,0)</f>
        <v>#REF!</v>
      </c>
    </row>
    <row r="785" spans="1:16">
      <c r="A785" s="3" t="s">
        <v>34</v>
      </c>
      <c r="N785" t="s">
        <v>343</v>
      </c>
      <c r="O785" t="e">
        <f>VLOOKUP(N785:N1046,[5]Sheet1!$B$6:$B$10544:'[5]Sheet1'!$I$6:$I$10544,8,0)</f>
        <v>#REF!</v>
      </c>
      <c r="P785" t="e">
        <f>VLOOKUP(O785:O1046,[2]工作表1!$A$2:$A$252:'[2]工作表1'!$C$2:$C$252,3,0)</f>
        <v>#REF!</v>
      </c>
    </row>
    <row r="786" spans="1:16">
      <c r="A786" s="3" t="s">
        <v>34</v>
      </c>
      <c r="N786" t="s">
        <v>394</v>
      </c>
      <c r="O786" t="e">
        <f>VLOOKUP(N786:N1047,[5]Sheet1!$B$6:$B$10544:'[5]Sheet1'!$I$6:$I$10544,8,0)</f>
        <v>#REF!</v>
      </c>
      <c r="P786" t="e">
        <f>VLOOKUP(O786:O1047,[2]工作表1!$A$2:$A$252:'[2]工作表1'!$C$2:$C$252,3,0)</f>
        <v>#REF!</v>
      </c>
    </row>
    <row r="787" spans="1:16">
      <c r="A787" s="3" t="s">
        <v>34</v>
      </c>
      <c r="N787" t="s">
        <v>340</v>
      </c>
      <c r="O787" t="e">
        <f>VLOOKUP(N787:N1048,[5]Sheet1!$B$6:$B$10544:'[5]Sheet1'!$I$6:$I$10544,8,0)</f>
        <v>#REF!</v>
      </c>
      <c r="P787" t="e">
        <f>VLOOKUP(O787:O1048,[2]工作表1!$A$2:$A$252:'[2]工作表1'!$C$2:$C$252,3,0)</f>
        <v>#REF!</v>
      </c>
    </row>
    <row r="788" spans="1:16">
      <c r="A788" s="3" t="s">
        <v>34</v>
      </c>
      <c r="N788" t="s">
        <v>783</v>
      </c>
      <c r="O788" t="e">
        <f>VLOOKUP(N788:N1049,[5]Sheet1!$B$6:$B$10544:'[5]Sheet1'!$I$6:$I$10544,8,0)</f>
        <v>#REF!</v>
      </c>
      <c r="P788" t="e">
        <f>VLOOKUP(O788:O1049,[2]工作表1!$A$2:$A$252:'[2]工作表1'!$C$2:$C$252,3,0)</f>
        <v>#REF!</v>
      </c>
    </row>
    <row r="789" spans="1:16">
      <c r="A789" s="3" t="s">
        <v>35</v>
      </c>
      <c r="N789" t="s">
        <v>930</v>
      </c>
      <c r="O789" t="e">
        <f>VLOOKUP(N789:N1050,[5]Sheet1!$B$6:$B$10544:'[5]Sheet1'!$I$6:$I$10544,8,0)</f>
        <v>#REF!</v>
      </c>
      <c r="P789" t="e">
        <f>VLOOKUP(O789:O1050,[2]工作表1!$A$2:$A$252:'[2]工作表1'!$C$2:$C$252,3,0)</f>
        <v>#REF!</v>
      </c>
    </row>
    <row r="790" spans="1:16">
      <c r="A790" s="3" t="s">
        <v>35</v>
      </c>
      <c r="N790" t="s">
        <v>801</v>
      </c>
      <c r="O790" t="e">
        <f>VLOOKUP(N790:N1051,[5]Sheet1!$B$6:$B$10544:'[5]Sheet1'!$I$6:$I$10544,8,0)</f>
        <v>#REF!</v>
      </c>
      <c r="P790" t="e">
        <f>VLOOKUP(O790:O1051,[2]工作表1!$A$2:$A$252:'[2]工作表1'!$C$2:$C$252,3,0)</f>
        <v>#REF!</v>
      </c>
    </row>
    <row r="791" spans="1:16">
      <c r="A791" s="3" t="s">
        <v>35</v>
      </c>
      <c r="N791" t="s">
        <v>1153</v>
      </c>
      <c r="O791" t="e">
        <f>VLOOKUP(N791:N1052,[5]Sheet1!$B$6:$B$10544:'[5]Sheet1'!$I$6:$I$10544,8,0)</f>
        <v>#REF!</v>
      </c>
      <c r="P791" t="e">
        <f>VLOOKUP(O791:O1052,[2]工作表1!$A$2:$A$252:'[2]工作表1'!$C$2:$C$252,3,0)</f>
        <v>#REF!</v>
      </c>
    </row>
    <row r="792" spans="1:16">
      <c r="A792" s="3" t="s">
        <v>36</v>
      </c>
      <c r="N792" t="s">
        <v>351</v>
      </c>
      <c r="O792" t="e">
        <f>VLOOKUP(N792:N1053,[5]Sheet1!$B$6:$B$10544:'[5]Sheet1'!$I$6:$I$10544,8,0)</f>
        <v>#REF!</v>
      </c>
      <c r="P792" t="e">
        <f>VLOOKUP(O792:O1053,[2]工作表1!$A$2:$A$252:'[2]工作表1'!$C$2:$C$252,3,0)</f>
        <v>#REF!</v>
      </c>
    </row>
    <row r="793" spans="1:16">
      <c r="A793" s="3" t="s">
        <v>36</v>
      </c>
      <c r="N793" t="s">
        <v>325</v>
      </c>
      <c r="O793" t="e">
        <f>VLOOKUP(N793:N1054,[5]Sheet1!$B$6:$B$10544:'[5]Sheet1'!$I$6:$I$10544,8,0)</f>
        <v>#REF!</v>
      </c>
      <c r="P793" t="e">
        <f>VLOOKUP(O793:O1054,[2]工作表1!$A$2:$A$252:'[2]工作表1'!$C$2:$C$252,3,0)</f>
        <v>#REF!</v>
      </c>
    </row>
    <row r="794" spans="1:16">
      <c r="A794" s="3" t="s">
        <v>36</v>
      </c>
      <c r="N794" t="s">
        <v>379</v>
      </c>
      <c r="O794" t="e">
        <f>VLOOKUP(N794:N1055,[5]Sheet1!$B$6:$B$10544:'[5]Sheet1'!$I$6:$I$10544,8,0)</f>
        <v>#REF!</v>
      </c>
      <c r="P794" t="e">
        <f>VLOOKUP(O794:O1055,[2]工作表1!$A$2:$A$252:'[2]工作表1'!$C$2:$C$252,3,0)</f>
        <v>#REF!</v>
      </c>
    </row>
    <row r="795" spans="1:16">
      <c r="A795" s="3" t="s">
        <v>37</v>
      </c>
      <c r="N795" t="s">
        <v>364</v>
      </c>
      <c r="O795" t="e">
        <f>VLOOKUP(N795:N1056,[5]Sheet1!$B$6:$B$10544:'[5]Sheet1'!$I$6:$I$10544,8,0)</f>
        <v>#REF!</v>
      </c>
      <c r="P795" t="e">
        <f>VLOOKUP(O795:O1056,[2]工作表1!$A$2:$A$252:'[2]工作表1'!$C$2:$C$252,3,0)</f>
        <v>#REF!</v>
      </c>
    </row>
    <row r="796" spans="1:16">
      <c r="A796" s="3" t="s">
        <v>37</v>
      </c>
      <c r="N796" t="s">
        <v>335</v>
      </c>
      <c r="O796" t="e">
        <f>VLOOKUP(N796:N1057,[5]Sheet1!$B$6:$B$10544:'[5]Sheet1'!$I$6:$I$10544,8,0)</f>
        <v>#REF!</v>
      </c>
      <c r="P796" t="e">
        <f>VLOOKUP(O796:O1057,[2]工作表1!$A$2:$A$252:'[2]工作表1'!$C$2:$C$252,3,0)</f>
        <v>#REF!</v>
      </c>
    </row>
    <row r="797" spans="1:16">
      <c r="A797" s="3" t="s">
        <v>37</v>
      </c>
      <c r="N797" t="s">
        <v>325</v>
      </c>
      <c r="O797" t="e">
        <f>VLOOKUP(N797:N1058,[5]Sheet1!$B$6:$B$10544:'[5]Sheet1'!$I$6:$I$10544,8,0)</f>
        <v>#REF!</v>
      </c>
      <c r="P797" t="e">
        <f>VLOOKUP(O797:O1058,[2]工作表1!$A$2:$A$252:'[2]工作表1'!$C$2:$C$252,3,0)</f>
        <v>#REF!</v>
      </c>
    </row>
    <row r="798" spans="1:16">
      <c r="A798" s="3" t="s">
        <v>72</v>
      </c>
      <c r="N798" t="s">
        <v>369</v>
      </c>
      <c r="O798" t="e">
        <f>VLOOKUP(N798:N1059,[5]Sheet1!$B$6:$B$10544:'[5]Sheet1'!$I$6:$I$10544,8,0)</f>
        <v>#REF!</v>
      </c>
      <c r="P798" t="e">
        <f>VLOOKUP(O798:O1059,[2]工作表1!$A$2:$A$252:'[2]工作表1'!$C$2:$C$252,3,0)</f>
        <v>#REF!</v>
      </c>
    </row>
    <row r="799" spans="1:16">
      <c r="A799" s="13" t="s">
        <v>47</v>
      </c>
      <c r="N799" t="s">
        <v>1154</v>
      </c>
      <c r="O799" t="e">
        <f>VLOOKUP(N799:N1060,[5]Sheet1!$B$6:$B$10544:'[5]Sheet1'!$I$6:$I$10544,8,0)</f>
        <v>#REF!</v>
      </c>
      <c r="P799" t="e">
        <f>VLOOKUP(O799:O1060,[2]工作表1!$A$2:$A$252:'[2]工作表1'!$C$2:$C$252,3,0)</f>
        <v>#REF!</v>
      </c>
    </row>
    <row r="800" spans="1:16">
      <c r="A800" s="3" t="s">
        <v>72</v>
      </c>
      <c r="N800" t="s">
        <v>323</v>
      </c>
      <c r="O800" t="e">
        <f>VLOOKUP(N800:N1061,[5]Sheet1!$B$6:$B$10544:'[5]Sheet1'!$I$6:$I$10544,8,0)</f>
        <v>#REF!</v>
      </c>
      <c r="P800" t="e">
        <f>VLOOKUP(O800:O1061,[2]工作表1!$A$2:$A$252:'[2]工作表1'!$C$2:$C$252,3,0)</f>
        <v>#REF!</v>
      </c>
    </row>
    <row r="801" spans="1:16">
      <c r="A801" s="3" t="s">
        <v>73</v>
      </c>
      <c r="N801" t="s">
        <v>388</v>
      </c>
      <c r="O801" t="e">
        <f>VLOOKUP(N801:N1062,[5]Sheet1!$B$6:$B$10544:'[5]Sheet1'!$I$6:$I$10544,8,0)</f>
        <v>#REF!</v>
      </c>
      <c r="P801" t="e">
        <f>VLOOKUP(O801:O1062,[2]工作表1!$A$2:$A$252:'[2]工作表1'!$C$2:$C$252,3,0)</f>
        <v>#REF!</v>
      </c>
    </row>
    <row r="802" spans="1:16">
      <c r="A802" s="3" t="s">
        <v>73</v>
      </c>
      <c r="N802" t="s">
        <v>771</v>
      </c>
      <c r="O802" t="e">
        <f>VLOOKUP(N802:N1063,[5]Sheet1!$B$6:$B$10544:'[5]Sheet1'!$I$6:$I$10544,8,0)</f>
        <v>#REF!</v>
      </c>
      <c r="P802" t="e">
        <f>VLOOKUP(O802:O1063,[2]工作表1!$A$2:$A$252:'[2]工作表1'!$C$2:$C$252,3,0)</f>
        <v>#REF!</v>
      </c>
    </row>
    <row r="803" spans="1:16">
      <c r="A803" s="3" t="s">
        <v>73</v>
      </c>
      <c r="N803" t="s">
        <v>342</v>
      </c>
      <c r="O803" t="e">
        <f>VLOOKUP(N803:N1064,[5]Sheet1!$B$6:$B$10544:'[5]Sheet1'!$I$6:$I$10544,8,0)</f>
        <v>#REF!</v>
      </c>
      <c r="P803" t="e">
        <f>VLOOKUP(O803:O1064,[2]工作表1!$A$2:$A$252:'[2]工作表1'!$C$2:$C$252,3,0)</f>
        <v>#REF!</v>
      </c>
    </row>
    <row r="804" spans="1:16">
      <c r="A804" s="3" t="s">
        <v>74</v>
      </c>
      <c r="N804" t="s">
        <v>1155</v>
      </c>
      <c r="O804" t="e">
        <f>VLOOKUP(N804:N1065,[5]Sheet1!$B$6:$B$10544:'[5]Sheet1'!$I$6:$I$10544,8,0)</f>
        <v>#REF!</v>
      </c>
      <c r="P804" t="e">
        <f>VLOOKUP(O804:O1065,[2]工作表1!$A$2:$A$252:'[2]工作表1'!$C$2:$C$252,3,0)</f>
        <v>#REF!</v>
      </c>
    </row>
    <row r="805" spans="1:16">
      <c r="A805" s="3" t="s">
        <v>74</v>
      </c>
      <c r="N805" t="s">
        <v>379</v>
      </c>
      <c r="O805" t="e">
        <f>VLOOKUP(N805:N1066,[5]Sheet1!$B$6:$B$10544:'[5]Sheet1'!$I$6:$I$10544,8,0)</f>
        <v>#REF!</v>
      </c>
      <c r="P805" t="e">
        <f>VLOOKUP(O805:O1066,[2]工作表1!$A$2:$A$252:'[2]工作表1'!$C$2:$C$252,3,0)</f>
        <v>#REF!</v>
      </c>
    </row>
    <row r="806" spans="1:16">
      <c r="A806" s="3" t="s">
        <v>74</v>
      </c>
      <c r="N806" t="s">
        <v>1156</v>
      </c>
      <c r="O806" t="e">
        <f>VLOOKUP(N806:N1067,[5]Sheet1!$B$6:$B$10544:'[5]Sheet1'!$I$6:$I$10544,8,0)</f>
        <v>#REF!</v>
      </c>
      <c r="P806" t="e">
        <f>VLOOKUP(O806:O1067,[2]工作表1!$A$2:$A$252:'[2]工作表1'!$C$2:$C$252,3,0)</f>
        <v>#REF!</v>
      </c>
    </row>
    <row r="807" spans="1:16">
      <c r="A807" s="3" t="s">
        <v>38</v>
      </c>
      <c r="N807" t="s">
        <v>812</v>
      </c>
      <c r="O807" t="e">
        <f>VLOOKUP(N807:N1068,[5]Sheet1!$B$6:$B$10544:'[5]Sheet1'!$I$6:$I$10544,8,0)</f>
        <v>#REF!</v>
      </c>
      <c r="P807" t="e">
        <f>VLOOKUP(O807:O1068,[2]工作表1!$A$2:$A$252:'[2]工作表1'!$C$2:$C$252,3,0)</f>
        <v>#REF!</v>
      </c>
    </row>
    <row r="808" spans="1:16">
      <c r="A808" s="3" t="s">
        <v>218</v>
      </c>
      <c r="N808" t="s">
        <v>381</v>
      </c>
      <c r="O808" t="e">
        <f>VLOOKUP(N808:N1069,[5]Sheet1!$B$6:$B$10544:'[5]Sheet1'!$I$6:$I$10544,8,0)</f>
        <v>#REF!</v>
      </c>
      <c r="P808" t="e">
        <f>VLOOKUP(O808:O1069,[2]工作表1!$A$2:$A$252:'[2]工作表1'!$C$2:$C$252,3,0)</f>
        <v>#REF!</v>
      </c>
    </row>
    <row r="809" spans="1:16">
      <c r="A809" s="3" t="s">
        <v>218</v>
      </c>
      <c r="N809" t="s">
        <v>327</v>
      </c>
      <c r="O809" t="e">
        <f>VLOOKUP(N809:N1070,[5]Sheet1!$B$6:$B$10544:'[5]Sheet1'!$I$6:$I$10544,8,0)</f>
        <v>#REF!</v>
      </c>
      <c r="P809" t="e">
        <f>VLOOKUP(O809:O1070,[2]工作表1!$A$2:$A$252:'[2]工作表1'!$C$2:$C$252,3,0)</f>
        <v>#REF!</v>
      </c>
    </row>
    <row r="810" spans="1:16">
      <c r="A810" s="3" t="s">
        <v>39</v>
      </c>
      <c r="N810" t="s">
        <v>391</v>
      </c>
      <c r="O810" t="e">
        <f>VLOOKUP(N810:N1071,[5]Sheet1!$B$6:$B$10544:'[5]Sheet1'!$I$6:$I$10544,8,0)</f>
        <v>#REF!</v>
      </c>
      <c r="P810" t="e">
        <f>VLOOKUP(O810:O1071,[2]工作表1!$A$2:$A$252:'[2]工作表1'!$C$2:$C$252,3,0)</f>
        <v>#REF!</v>
      </c>
    </row>
    <row r="811" spans="1:16">
      <c r="A811" s="3" t="s">
        <v>39</v>
      </c>
      <c r="N811" t="s">
        <v>1157</v>
      </c>
      <c r="O811" t="e">
        <f>VLOOKUP(N811:N1072,[5]Sheet1!$B$6:$B$10544:'[5]Sheet1'!$I$6:$I$10544,8,0)</f>
        <v>#REF!</v>
      </c>
      <c r="P811" t="e">
        <f>VLOOKUP(O811:O1072,[2]工作表1!$A$2:$A$252:'[2]工作表1'!$C$2:$C$252,3,0)</f>
        <v>#REF!</v>
      </c>
    </row>
    <row r="812" spans="1:16">
      <c r="A812" s="3" t="s">
        <v>39</v>
      </c>
      <c r="N812" t="s">
        <v>1158</v>
      </c>
      <c r="O812" t="e">
        <f>VLOOKUP(N812:N1073,[5]Sheet1!$B$6:$B$10544:'[5]Sheet1'!$I$6:$I$10544,8,0)</f>
        <v>#REF!</v>
      </c>
      <c r="P812" t="e">
        <f>VLOOKUP(O812:O1073,[2]工作表1!$A$2:$A$252:'[2]工作表1'!$C$2:$C$252,3,0)</f>
        <v>#REF!</v>
      </c>
    </row>
    <row r="813" spans="1:16">
      <c r="A813" s="3" t="s">
        <v>39</v>
      </c>
      <c r="N813" t="s">
        <v>322</v>
      </c>
      <c r="O813" t="e">
        <f>VLOOKUP(N813:N1074,[5]Sheet1!$B$6:$B$10544:'[5]Sheet1'!$I$6:$I$10544,8,0)</f>
        <v>#REF!</v>
      </c>
      <c r="P813" t="e">
        <f>VLOOKUP(O813:O1074,[2]工作表1!$A$2:$A$252:'[2]工作表1'!$C$2:$C$252,3,0)</f>
        <v>#REF!</v>
      </c>
    </row>
    <row r="814" spans="1:16">
      <c r="A814" s="3" t="s">
        <v>176</v>
      </c>
      <c r="N814" t="s">
        <v>933</v>
      </c>
      <c r="O814" t="e">
        <f>VLOOKUP(N814:N1075,[5]Sheet1!$B$6:$B$10544:'[5]Sheet1'!$I$6:$I$10544,8,0)</f>
        <v>#REF!</v>
      </c>
      <c r="P814" t="e">
        <f>VLOOKUP(O814:O1075,[2]工作表1!$A$2:$A$252:'[2]工作表1'!$C$2:$C$252,3,0)</f>
        <v>#REF!</v>
      </c>
    </row>
    <row r="815" spans="1:16">
      <c r="A815" s="3" t="s">
        <v>176</v>
      </c>
      <c r="N815" t="s">
        <v>790</v>
      </c>
      <c r="O815" t="e">
        <f>VLOOKUP(N815:N1076,[5]Sheet1!$B$6:$B$10544:'[5]Sheet1'!$I$6:$I$10544,8,0)</f>
        <v>#REF!</v>
      </c>
      <c r="P815" t="e">
        <f>VLOOKUP(O815:O1076,[2]工作表1!$A$2:$A$252:'[2]工作表1'!$C$2:$C$252,3,0)</f>
        <v>#REF!</v>
      </c>
    </row>
    <row r="816" spans="1:16">
      <c r="A816" s="3" t="s">
        <v>176</v>
      </c>
      <c r="N816" t="s">
        <v>322</v>
      </c>
      <c r="O816" t="e">
        <f>VLOOKUP(N816:N1077,[5]Sheet1!$B$6:$B$10544:'[5]Sheet1'!$I$6:$I$10544,8,0)</f>
        <v>#REF!</v>
      </c>
      <c r="P816" t="e">
        <f>VLOOKUP(O816:O1077,[2]工作表1!$A$2:$A$252:'[2]工作表1'!$C$2:$C$252,3,0)</f>
        <v>#REF!</v>
      </c>
    </row>
    <row r="817" spans="1:16">
      <c r="A817" s="3" t="s">
        <v>176</v>
      </c>
      <c r="N817" t="s">
        <v>338</v>
      </c>
      <c r="O817" t="e">
        <f>VLOOKUP(N817:N1078,[5]Sheet1!$B$6:$B$10544:'[5]Sheet1'!$I$6:$I$10544,8,0)</f>
        <v>#REF!</v>
      </c>
      <c r="P817" t="e">
        <f>VLOOKUP(O817:O1078,[2]工作表1!$A$2:$A$252:'[2]工作表1'!$C$2:$C$252,3,0)</f>
        <v>#REF!</v>
      </c>
    </row>
    <row r="818" spans="1:16">
      <c r="A818" s="3" t="s">
        <v>40</v>
      </c>
      <c r="N818" t="s">
        <v>345</v>
      </c>
      <c r="O818" t="e">
        <f>VLOOKUP(N818:N1079,[5]Sheet1!$B$6:$B$10544:'[5]Sheet1'!$I$6:$I$10544,8,0)</f>
        <v>#REF!</v>
      </c>
      <c r="P818" t="e">
        <f>VLOOKUP(O818:O1079,[2]工作表1!$A$2:$A$252:'[2]工作表1'!$C$2:$C$252,3,0)</f>
        <v>#REF!</v>
      </c>
    </row>
    <row r="819" spans="1:16">
      <c r="A819" s="3" t="s">
        <v>40</v>
      </c>
      <c r="N819" t="s">
        <v>357</v>
      </c>
      <c r="O819" t="e">
        <f>VLOOKUP(N819:N1080,[5]Sheet1!$B$6:$B$10544:'[5]Sheet1'!$I$6:$I$10544,8,0)</f>
        <v>#REF!</v>
      </c>
      <c r="P819" t="e">
        <f>VLOOKUP(O819:O1080,[2]工作表1!$A$2:$A$252:'[2]工作表1'!$C$2:$C$252,3,0)</f>
        <v>#REF!</v>
      </c>
    </row>
    <row r="820" spans="1:16">
      <c r="A820" s="3" t="s">
        <v>40</v>
      </c>
      <c r="N820" t="s">
        <v>1159</v>
      </c>
      <c r="O820" t="e">
        <f>VLOOKUP(N820:N1081,[5]Sheet1!$B$6:$B$10544:'[5]Sheet1'!$I$6:$I$10544,8,0)</f>
        <v>#REF!</v>
      </c>
      <c r="P820" t="e">
        <f>VLOOKUP(O820:O1081,[2]工作表1!$A$2:$A$252:'[2]工作表1'!$C$2:$C$252,3,0)</f>
        <v>#REF!</v>
      </c>
    </row>
    <row r="821" spans="1:16">
      <c r="A821" s="3" t="s">
        <v>40</v>
      </c>
      <c r="N821" t="s">
        <v>334</v>
      </c>
      <c r="O821" t="e">
        <f>VLOOKUP(N821:N1082,[5]Sheet1!$B$6:$B$10544:'[5]Sheet1'!$I$6:$I$10544,8,0)</f>
        <v>#REF!</v>
      </c>
      <c r="P821" t="e">
        <f>VLOOKUP(O821:O1082,[2]工作表1!$A$2:$A$252:'[2]工作表1'!$C$2:$C$252,3,0)</f>
        <v>#REF!</v>
      </c>
    </row>
    <row r="822" spans="1:16">
      <c r="A822" s="3" t="s">
        <v>41</v>
      </c>
      <c r="N822" t="s">
        <v>788</v>
      </c>
      <c r="O822" t="e">
        <f>VLOOKUP(N822:N1083,[5]Sheet1!$B$6:$B$10544:'[5]Sheet1'!$I$6:$I$10544,8,0)</f>
        <v>#REF!</v>
      </c>
      <c r="P822" t="e">
        <f>VLOOKUP(O822:O1083,[2]工作表1!$A$2:$A$252:'[2]工作表1'!$C$2:$C$252,3,0)</f>
        <v>#REF!</v>
      </c>
    </row>
    <row r="823" spans="1:16">
      <c r="A823" s="13" t="s">
        <v>316</v>
      </c>
      <c r="N823" t="s">
        <v>944</v>
      </c>
      <c r="O823" t="e">
        <f>VLOOKUP(N823:N1084,[5]Sheet1!$B$6:$B$10544:'[5]Sheet1'!$I$6:$I$10544,8,0)</f>
        <v>#REF!</v>
      </c>
      <c r="P823" t="e">
        <f>VLOOKUP(O823:O1084,[2]工作表1!$A$2:$A$252:'[2]工作表1'!$C$2:$C$252,3,0)</f>
        <v>#REF!</v>
      </c>
    </row>
    <row r="824" spans="1:16">
      <c r="A824" s="3" t="s">
        <v>41</v>
      </c>
      <c r="N824" t="s">
        <v>957</v>
      </c>
      <c r="O824" t="e">
        <f>VLOOKUP(N824:N1085,[5]Sheet1!$B$6:$B$10544:'[5]Sheet1'!$I$6:$I$10544,8,0)</f>
        <v>#REF!</v>
      </c>
      <c r="P824" t="e">
        <f>VLOOKUP(O824:O1085,[2]工作表1!$A$2:$A$252:'[2]工作表1'!$C$2:$C$252,3,0)</f>
        <v>#REF!</v>
      </c>
    </row>
    <row r="825" spans="1:16">
      <c r="A825" s="3" t="s">
        <v>41</v>
      </c>
      <c r="N825" t="s">
        <v>332</v>
      </c>
      <c r="O825" t="e">
        <f>VLOOKUP(N825:N1086,[5]Sheet1!$B$6:$B$10544:'[5]Sheet1'!$I$6:$I$10544,8,0)</f>
        <v>#REF!</v>
      </c>
      <c r="P825" t="e">
        <f>VLOOKUP(O825:O1086,[2]工作表1!$A$2:$A$252:'[2]工作表1'!$C$2:$C$252,3,0)</f>
        <v>#REF!</v>
      </c>
    </row>
    <row r="826" spans="1:16">
      <c r="A826" s="3" t="s">
        <v>42</v>
      </c>
      <c r="N826" t="s">
        <v>323</v>
      </c>
      <c r="O826" t="e">
        <f>VLOOKUP(N826:N1087,[5]Sheet1!$B$6:$B$10544:'[5]Sheet1'!$I$6:$I$10544,8,0)</f>
        <v>#REF!</v>
      </c>
      <c r="P826" t="e">
        <f>VLOOKUP(O826:O1087,[2]工作表1!$A$2:$A$252:'[2]工作表1'!$C$2:$C$252,3,0)</f>
        <v>#REF!</v>
      </c>
    </row>
    <row r="827" spans="1:16">
      <c r="A827" s="3" t="s">
        <v>42</v>
      </c>
      <c r="N827" t="s">
        <v>324</v>
      </c>
      <c r="O827" t="e">
        <f>VLOOKUP(N827:N1088,[5]Sheet1!$B$6:$B$10544:'[5]Sheet1'!$I$6:$I$10544,8,0)</f>
        <v>#REF!</v>
      </c>
      <c r="P827" t="e">
        <f>VLOOKUP(O827:O1088,[2]工作表1!$A$2:$A$252:'[2]工作表1'!$C$2:$C$252,3,0)</f>
        <v>#REF!</v>
      </c>
    </row>
    <row r="828" spans="1:16">
      <c r="A828" s="3" t="s">
        <v>42</v>
      </c>
      <c r="N828" t="s">
        <v>356</v>
      </c>
      <c r="O828" t="e">
        <f>VLOOKUP(N828:N1089,[5]Sheet1!$B$6:$B$10544:'[5]Sheet1'!$I$6:$I$10544,8,0)</f>
        <v>#REF!</v>
      </c>
      <c r="P828" t="e">
        <f>VLOOKUP(O828:O1089,[2]工作表1!$A$2:$A$252:'[2]工作表1'!$C$2:$C$252,3,0)</f>
        <v>#REF!</v>
      </c>
    </row>
    <row r="829" spans="1:16">
      <c r="A829" s="3" t="s">
        <v>42</v>
      </c>
      <c r="N829" t="s">
        <v>929</v>
      </c>
      <c r="O829" t="e">
        <f>VLOOKUP(N829:N1090,[5]Sheet1!$B$6:$B$10544:'[5]Sheet1'!$I$6:$I$10544,8,0)</f>
        <v>#REF!</v>
      </c>
      <c r="P829" t="e">
        <f>VLOOKUP(O829:O1090,[2]工作表1!$A$2:$A$252:'[2]工作表1'!$C$2:$C$252,3,0)</f>
        <v>#REF!</v>
      </c>
    </row>
    <row r="830" spans="1:16">
      <c r="A830" s="3" t="s">
        <v>43</v>
      </c>
      <c r="N830" t="s">
        <v>325</v>
      </c>
      <c r="O830" t="e">
        <f>VLOOKUP(N830:N1091,[5]Sheet1!$B$6:$B$10544:'[5]Sheet1'!$I$6:$I$10544,8,0)</f>
        <v>#REF!</v>
      </c>
      <c r="P830" t="e">
        <f>VLOOKUP(O830:O1091,[2]工作表1!$A$2:$A$252:'[2]工作表1'!$C$2:$C$252,3,0)</f>
        <v>#REF!</v>
      </c>
    </row>
    <row r="831" spans="1:16">
      <c r="A831" s="3" t="s">
        <v>43</v>
      </c>
      <c r="N831" t="s">
        <v>345</v>
      </c>
      <c r="O831" t="e">
        <f>VLOOKUP(N831:N1092,[5]Sheet1!$B$6:$B$10544:'[5]Sheet1'!$I$6:$I$10544,8,0)</f>
        <v>#REF!</v>
      </c>
      <c r="P831" t="e">
        <f>VLOOKUP(O831:O1092,[2]工作表1!$A$2:$A$252:'[2]工作表1'!$C$2:$C$252,3,0)</f>
        <v>#REF!</v>
      </c>
    </row>
    <row r="832" spans="1:16">
      <c r="A832" s="3" t="s">
        <v>43</v>
      </c>
      <c r="N832" t="s">
        <v>332</v>
      </c>
      <c r="O832" t="e">
        <f>VLOOKUP(N832:N1093,[5]Sheet1!$B$6:$B$10544:'[5]Sheet1'!$I$6:$I$10544,8,0)</f>
        <v>#REF!</v>
      </c>
      <c r="P832" t="e">
        <f>VLOOKUP(O832:O1093,[2]工作表1!$A$2:$A$252:'[2]工作表1'!$C$2:$C$252,3,0)</f>
        <v>#REF!</v>
      </c>
    </row>
    <row r="833" spans="1:16">
      <c r="A833" s="3" t="s">
        <v>43</v>
      </c>
      <c r="N833" t="s">
        <v>327</v>
      </c>
      <c r="O833" t="e">
        <f>VLOOKUP(N833:N1094,[5]Sheet1!$B$6:$B$10544:'[5]Sheet1'!$I$6:$I$10544,8,0)</f>
        <v>#REF!</v>
      </c>
      <c r="P833" t="e">
        <f>VLOOKUP(O833:O1094,[2]工作表1!$A$2:$A$252:'[2]工作表1'!$C$2:$C$252,3,0)</f>
        <v>#REF!</v>
      </c>
    </row>
    <row r="834" spans="1:16">
      <c r="A834" s="3" t="s">
        <v>177</v>
      </c>
      <c r="N834" t="s">
        <v>332</v>
      </c>
      <c r="O834" t="e">
        <f>VLOOKUP(N834:N1095,[5]Sheet1!$B$6:$B$10544:'[5]Sheet1'!$I$6:$I$10544,8,0)</f>
        <v>#REF!</v>
      </c>
      <c r="P834" t="e">
        <f>VLOOKUP(O834:O1095,[2]工作表1!$A$2:$A$252:'[2]工作表1'!$C$2:$C$252,3,0)</f>
        <v>#REF!</v>
      </c>
    </row>
    <row r="835" spans="1:16">
      <c r="A835" s="3" t="s">
        <v>177</v>
      </c>
      <c r="N835" t="s">
        <v>405</v>
      </c>
      <c r="O835" t="e">
        <f>VLOOKUP(N835:N1096,[5]Sheet1!$B$6:$B$10544:'[5]Sheet1'!$I$6:$I$10544,8,0)</f>
        <v>#REF!</v>
      </c>
      <c r="P835" t="e">
        <f>VLOOKUP(O835:O1096,[2]工作表1!$A$2:$A$252:'[2]工作表1'!$C$2:$C$252,3,0)</f>
        <v>#REF!</v>
      </c>
    </row>
    <row r="836" spans="1:16">
      <c r="A836" s="3" t="s">
        <v>177</v>
      </c>
      <c r="N836" t="s">
        <v>378</v>
      </c>
      <c r="O836" t="e">
        <f>VLOOKUP(N836:N1097,[5]Sheet1!$B$6:$B$10544:'[5]Sheet1'!$I$6:$I$10544,8,0)</f>
        <v>#REF!</v>
      </c>
      <c r="P836" t="e">
        <f>VLOOKUP(O836:O1097,[2]工作表1!$A$2:$A$252:'[2]工作表1'!$C$2:$C$252,3,0)</f>
        <v>#REF!</v>
      </c>
    </row>
    <row r="837" spans="1:16">
      <c r="A837" s="3" t="s">
        <v>177</v>
      </c>
      <c r="N837" t="s">
        <v>368</v>
      </c>
      <c r="O837" t="e">
        <f>VLOOKUP(N837:N1098,[5]Sheet1!$B$6:$B$10544:'[5]Sheet1'!$I$6:$I$10544,8,0)</f>
        <v>#REF!</v>
      </c>
      <c r="P837" t="e">
        <f>VLOOKUP(O837:O1098,[2]工作表1!$A$2:$A$252:'[2]工作表1'!$C$2:$C$252,3,0)</f>
        <v>#REF!</v>
      </c>
    </row>
    <row r="838" spans="1:16">
      <c r="A838" s="3" t="s">
        <v>75</v>
      </c>
      <c r="N838" t="s">
        <v>935</v>
      </c>
      <c r="O838" t="e">
        <f>VLOOKUP(N838:N1099,[5]Sheet1!$B$6:$B$10544:'[5]Sheet1'!$I$6:$I$10544,8,0)</f>
        <v>#REF!</v>
      </c>
      <c r="P838" t="e">
        <f>VLOOKUP(O838:O1099,[2]工作表1!$A$2:$A$252:'[2]工作表1'!$C$2:$C$252,3,0)</f>
        <v>#REF!</v>
      </c>
    </row>
    <row r="839" spans="1:16">
      <c r="A839" s="3" t="s">
        <v>75</v>
      </c>
      <c r="N839" t="s">
        <v>322</v>
      </c>
      <c r="O839" t="e">
        <f>VLOOKUP(N839:N1100,[5]Sheet1!$B$6:$B$10544:'[5]Sheet1'!$I$6:$I$10544,8,0)</f>
        <v>#REF!</v>
      </c>
      <c r="P839" t="e">
        <f>VLOOKUP(O839:O1100,[2]工作表1!$A$2:$A$252:'[2]工作表1'!$C$2:$C$252,3,0)</f>
        <v>#REF!</v>
      </c>
    </row>
    <row r="840" spans="1:16">
      <c r="A840" s="3" t="s">
        <v>44</v>
      </c>
      <c r="N840" t="s">
        <v>1160</v>
      </c>
      <c r="O840" t="e">
        <f>VLOOKUP(N840:N1101,[5]Sheet1!$B$6:$B$10544:'[5]Sheet1'!$I$6:$I$10544,8,0)</f>
        <v>#REF!</v>
      </c>
      <c r="P840" t="e">
        <f>VLOOKUP(O840:O1101,[2]工作表1!$A$2:$A$252:'[2]工作表1'!$C$2:$C$252,3,0)</f>
        <v>#REF!</v>
      </c>
    </row>
    <row r="841" spans="1:16">
      <c r="A841" s="3" t="s">
        <v>44</v>
      </c>
      <c r="N841" t="s">
        <v>390</v>
      </c>
      <c r="O841" t="e">
        <f>VLOOKUP(N841:N1102,[5]Sheet1!$B$6:$B$10544:'[5]Sheet1'!$I$6:$I$10544,8,0)</f>
        <v>#REF!</v>
      </c>
      <c r="P841" t="e">
        <f>VLOOKUP(O841:O1102,[2]工作表1!$A$2:$A$252:'[2]工作表1'!$C$2:$C$252,3,0)</f>
        <v>#REF!</v>
      </c>
    </row>
    <row r="842" spans="1:16">
      <c r="A842" s="3" t="s">
        <v>44</v>
      </c>
      <c r="N842" t="s">
        <v>322</v>
      </c>
      <c r="O842" t="e">
        <f>VLOOKUP(N842:N1103,[5]Sheet1!$B$6:$B$10544:'[5]Sheet1'!$I$6:$I$10544,8,0)</f>
        <v>#REF!</v>
      </c>
      <c r="P842" t="e">
        <f>VLOOKUP(O842:O1103,[2]工作表1!$A$2:$A$252:'[2]工作表1'!$C$2:$C$252,3,0)</f>
        <v>#REF!</v>
      </c>
    </row>
    <row r="843" spans="1:16">
      <c r="A843" s="3" t="s">
        <v>44</v>
      </c>
      <c r="N843" t="s">
        <v>398</v>
      </c>
      <c r="O843" t="e">
        <f>VLOOKUP(N843:N1104,[5]Sheet1!$B$6:$B$10544:'[5]Sheet1'!$I$6:$I$10544,8,0)</f>
        <v>#REF!</v>
      </c>
      <c r="P843" t="e">
        <f>VLOOKUP(O843:O1104,[2]工作表1!$A$2:$A$252:'[2]工作表1'!$C$2:$C$252,3,0)</f>
        <v>#REF!</v>
      </c>
    </row>
    <row r="844" spans="1:16">
      <c r="A844" s="3" t="s">
        <v>44</v>
      </c>
      <c r="N844" t="s">
        <v>327</v>
      </c>
      <c r="O844" t="e">
        <f>VLOOKUP(N844:N1105,[5]Sheet1!$B$6:$B$10544:'[5]Sheet1'!$I$6:$I$10544,8,0)</f>
        <v>#REF!</v>
      </c>
      <c r="P844" t="e">
        <f>VLOOKUP(O844:O1105,[2]工作表1!$A$2:$A$252:'[2]工作表1'!$C$2:$C$252,3,0)</f>
        <v>#REF!</v>
      </c>
    </row>
    <row r="845" spans="1:16">
      <c r="A845" s="3" t="s">
        <v>45</v>
      </c>
      <c r="N845" t="s">
        <v>927</v>
      </c>
      <c r="O845" t="e">
        <f>VLOOKUP(N845:N1106,[5]Sheet1!$B$6:$B$10544:'[5]Sheet1'!$I$6:$I$10544,8,0)</f>
        <v>#REF!</v>
      </c>
      <c r="P845" t="e">
        <f>VLOOKUP(O845:O1106,[2]工作表1!$A$2:$A$252:'[2]工作表1'!$C$2:$C$252,3,0)</f>
        <v>#REF!</v>
      </c>
    </row>
    <row r="846" spans="1:16">
      <c r="A846" s="3" t="s">
        <v>45</v>
      </c>
      <c r="N846" t="s">
        <v>355</v>
      </c>
      <c r="O846" t="e">
        <f>VLOOKUP(N846:N1107,[5]Sheet1!$B$6:$B$10544:'[5]Sheet1'!$I$6:$I$10544,8,0)</f>
        <v>#REF!</v>
      </c>
      <c r="P846" t="e">
        <f>VLOOKUP(O846:O1107,[2]工作表1!$A$2:$A$252:'[2]工作表1'!$C$2:$C$252,3,0)</f>
        <v>#REF!</v>
      </c>
    </row>
    <row r="847" spans="1:16">
      <c r="A847" s="13" t="s">
        <v>80</v>
      </c>
      <c r="N847" t="s">
        <v>347</v>
      </c>
      <c r="O847" t="e">
        <f>VLOOKUP(N847:N1108,[5]Sheet1!$B$6:$B$10544:'[5]Sheet1'!$I$6:$I$10544,8,0)</f>
        <v>#REF!</v>
      </c>
      <c r="P847" t="e">
        <f>VLOOKUP(O847:O1108,[2]工作表1!$A$2:$A$252:'[2]工作表1'!$C$2:$C$252,3,0)</f>
        <v>#REF!</v>
      </c>
    </row>
    <row r="848" spans="1:16">
      <c r="A848" s="3" t="s">
        <v>46</v>
      </c>
      <c r="N848" t="s">
        <v>772</v>
      </c>
      <c r="O848" t="e">
        <f>VLOOKUP(N848:N1109,[5]Sheet1!$B$6:$B$10544:'[5]Sheet1'!$I$6:$I$10544,8,0)</f>
        <v>#REF!</v>
      </c>
      <c r="P848" t="e">
        <f>VLOOKUP(O848:O1109,[2]工作表1!$A$2:$A$252:'[2]工作表1'!$C$2:$C$252,3,0)</f>
        <v>#REF!</v>
      </c>
    </row>
    <row r="849" spans="1:16">
      <c r="A849" s="3" t="s">
        <v>46</v>
      </c>
      <c r="N849" t="s">
        <v>325</v>
      </c>
      <c r="O849" t="e">
        <f>VLOOKUP(N849:N1110,[5]Sheet1!$B$6:$B$10544:'[5]Sheet1'!$I$6:$I$10544,8,0)</f>
        <v>#REF!</v>
      </c>
      <c r="P849" t="e">
        <f>VLOOKUP(O849:O1110,[2]工作表1!$A$2:$A$252:'[2]工作表1'!$C$2:$C$252,3,0)</f>
        <v>#REF!</v>
      </c>
    </row>
    <row r="850" spans="1:16">
      <c r="A850" s="3" t="s">
        <v>46</v>
      </c>
      <c r="N850" t="s">
        <v>951</v>
      </c>
      <c r="O850" t="e">
        <f>VLOOKUP(N850:N1111,[5]Sheet1!$B$6:$B$10544:'[5]Sheet1'!$I$6:$I$10544,8,0)</f>
        <v>#REF!</v>
      </c>
      <c r="P850" t="e">
        <f>VLOOKUP(O850:O1111,[2]工作表1!$A$2:$A$252:'[2]工作表1'!$C$2:$C$252,3,0)</f>
        <v>#REF!</v>
      </c>
    </row>
    <row r="851" spans="1:16">
      <c r="A851" s="3" t="s">
        <v>47</v>
      </c>
      <c r="N851" t="s">
        <v>334</v>
      </c>
      <c r="O851" t="e">
        <f>VLOOKUP(N851:N1112,[5]Sheet1!$B$6:$B$10544:'[5]Sheet1'!$I$6:$I$10544,8,0)</f>
        <v>#REF!</v>
      </c>
      <c r="P851" t="e">
        <f>VLOOKUP(O851:O1112,[2]工作表1!$A$2:$A$252:'[2]工作表1'!$C$2:$C$252,3,0)</f>
        <v>#REF!</v>
      </c>
    </row>
    <row r="852" spans="1:16">
      <c r="A852" s="13" t="s">
        <v>313</v>
      </c>
      <c r="N852" t="s">
        <v>391</v>
      </c>
      <c r="O852" t="e">
        <f>VLOOKUP(N852:N1113,[5]Sheet1!$B$6:$B$10544:'[5]Sheet1'!$I$6:$I$10544,8,0)</f>
        <v>#REF!</v>
      </c>
      <c r="P852" t="e">
        <f>VLOOKUP(O852:O1113,[2]工作表1!$A$2:$A$252:'[2]工作表1'!$C$2:$C$252,3,0)</f>
        <v>#REF!</v>
      </c>
    </row>
    <row r="853" spans="1:16">
      <c r="A853" s="3" t="s">
        <v>47</v>
      </c>
      <c r="N853" t="s">
        <v>354</v>
      </c>
      <c r="O853" t="e">
        <f>VLOOKUP(N853:N1114,[5]Sheet1!$B$6:$B$10544:'[5]Sheet1'!$I$6:$I$10544,8,0)</f>
        <v>#REF!</v>
      </c>
      <c r="P853" t="e">
        <f>VLOOKUP(O853:O1114,[2]工作表1!$A$2:$A$252:'[2]工作表1'!$C$2:$C$252,3,0)</f>
        <v>#REF!</v>
      </c>
    </row>
    <row r="854" spans="1:16">
      <c r="A854" s="3" t="s">
        <v>47</v>
      </c>
      <c r="N854" t="s">
        <v>608</v>
      </c>
      <c r="O854" t="e">
        <f>VLOOKUP(N854:N1115,[5]Sheet1!$B$6:$B$10544:'[5]Sheet1'!$I$6:$I$10544,8,0)</f>
        <v>#REF!</v>
      </c>
      <c r="P854" t="e">
        <f>VLOOKUP(O854:O1115,[2]工作表1!$A$2:$A$252:'[2]工作表1'!$C$2:$C$252,3,0)</f>
        <v>#REF!</v>
      </c>
    </row>
    <row r="855" spans="1:16">
      <c r="A855" s="3" t="s">
        <v>48</v>
      </c>
      <c r="N855" t="s">
        <v>805</v>
      </c>
      <c r="O855" t="e">
        <f>VLOOKUP(N855:N1116,[5]Sheet1!$B$6:$B$10544:'[5]Sheet1'!$I$6:$I$10544,8,0)</f>
        <v>#REF!</v>
      </c>
      <c r="P855" t="e">
        <f>VLOOKUP(O855:O1116,[2]工作表1!$A$2:$A$252:'[2]工作表1'!$C$2:$C$252,3,0)</f>
        <v>#REF!</v>
      </c>
    </row>
    <row r="856" spans="1:16">
      <c r="A856" s="3" t="s">
        <v>48</v>
      </c>
      <c r="N856" t="s">
        <v>331</v>
      </c>
      <c r="O856" t="e">
        <f>VLOOKUP(N856:N1117,[5]Sheet1!$B$6:$B$10544:'[5]Sheet1'!$I$6:$I$10544,8,0)</f>
        <v>#REF!</v>
      </c>
      <c r="P856" t="e">
        <f>VLOOKUP(O856:O1117,[2]工作表1!$A$2:$A$252:'[2]工作表1'!$C$2:$C$252,3,0)</f>
        <v>#REF!</v>
      </c>
    </row>
    <row r="857" spans="1:16">
      <c r="A857" s="3" t="s">
        <v>48</v>
      </c>
      <c r="N857" t="s">
        <v>947</v>
      </c>
      <c r="O857" t="e">
        <f>VLOOKUP(N857:N1118,[5]Sheet1!$B$6:$B$10544:'[5]Sheet1'!$I$6:$I$10544,8,0)</f>
        <v>#REF!</v>
      </c>
      <c r="P857" t="e">
        <f>VLOOKUP(O857:O1118,[2]工作表1!$A$2:$A$252:'[2]工作表1'!$C$2:$C$252,3,0)</f>
        <v>#REF!</v>
      </c>
    </row>
    <row r="858" spans="1:16">
      <c r="A858" s="3" t="s">
        <v>77</v>
      </c>
      <c r="N858" t="s">
        <v>342</v>
      </c>
      <c r="O858" t="e">
        <f>VLOOKUP(N858:N1119,[5]Sheet1!$B$6:$B$10544:'[5]Sheet1'!$I$6:$I$10544,8,0)</f>
        <v>#REF!</v>
      </c>
      <c r="P858" t="e">
        <f>VLOOKUP(O858:O1119,[2]工作表1!$A$2:$A$252:'[2]工作表1'!$C$2:$C$252,3,0)</f>
        <v>#REF!</v>
      </c>
    </row>
    <row r="859" spans="1:16">
      <c r="A859" s="3" t="s">
        <v>77</v>
      </c>
      <c r="N859" t="s">
        <v>1210</v>
      </c>
      <c r="O859" t="e">
        <f>VLOOKUP(N859:N1120,[5]Sheet1!$B$6:$B$10544:'[5]Sheet1'!$I$6:$I$10544,8,0)</f>
        <v>#REF!</v>
      </c>
      <c r="P859" t="e">
        <f>VLOOKUP(O859:O1120,[2]工作表1!$A$2:$A$252:'[2]工作表1'!$C$2:$C$252,3,0)</f>
        <v>#REF!</v>
      </c>
    </row>
    <row r="860" spans="1:16">
      <c r="A860" s="3" t="s">
        <v>77</v>
      </c>
      <c r="N860" t="s">
        <v>330</v>
      </c>
      <c r="O860" t="e">
        <f>VLOOKUP(N860:N1121,[5]Sheet1!$B$6:$B$10544:'[5]Sheet1'!$I$6:$I$10544,8,0)</f>
        <v>#REF!</v>
      </c>
      <c r="P860" t="e">
        <f>VLOOKUP(O860:O1121,[2]工作表1!$A$2:$A$252:'[2]工作表1'!$C$2:$C$252,3,0)</f>
        <v>#REF!</v>
      </c>
    </row>
    <row r="861" spans="1:16">
      <c r="A861" s="3" t="s">
        <v>49</v>
      </c>
      <c r="N861" t="s">
        <v>791</v>
      </c>
      <c r="O861" t="e">
        <f>VLOOKUP(N861:N1122,[5]Sheet1!$B$6:$B$10544:'[5]Sheet1'!$I$6:$I$10544,8,0)</f>
        <v>#REF!</v>
      </c>
      <c r="P861" t="e">
        <f>VLOOKUP(O861:O1122,[2]工作表1!$A$2:$A$252:'[2]工作表1'!$C$2:$C$252,3,0)</f>
        <v>#REF!</v>
      </c>
    </row>
    <row r="862" spans="1:16">
      <c r="A862" s="3" t="s">
        <v>49</v>
      </c>
      <c r="N862" t="s">
        <v>941</v>
      </c>
      <c r="O862" t="e">
        <f>VLOOKUP(N862:N1123,[5]Sheet1!$B$6:$B$10544:'[5]Sheet1'!$I$6:$I$10544,8,0)</f>
        <v>#REF!</v>
      </c>
      <c r="P862" t="e">
        <f>VLOOKUP(O862:O1123,[2]工作表1!$A$2:$A$252:'[2]工作表1'!$C$2:$C$252,3,0)</f>
        <v>#REF!</v>
      </c>
    </row>
    <row r="863" spans="1:16">
      <c r="A863" s="3" t="s">
        <v>49</v>
      </c>
      <c r="N863" t="s">
        <v>955</v>
      </c>
      <c r="O863" t="e">
        <f>VLOOKUP(N863:N1124,[5]Sheet1!$B$6:$B$10544:'[5]Sheet1'!$I$6:$I$10544,8,0)</f>
        <v>#REF!</v>
      </c>
      <c r="P863" t="e">
        <f>VLOOKUP(O863:O1124,[2]工作表1!$A$2:$A$252:'[2]工作表1'!$C$2:$C$252,3,0)</f>
        <v>#REF!</v>
      </c>
    </row>
    <row r="864" spans="1:16">
      <c r="A864" s="3" t="s">
        <v>78</v>
      </c>
      <c r="N864" t="s">
        <v>340</v>
      </c>
      <c r="O864" t="e">
        <f>VLOOKUP(N864:N1125,[5]Sheet1!$B$6:$B$10544:'[5]Sheet1'!$I$6:$I$10544,8,0)</f>
        <v>#REF!</v>
      </c>
      <c r="P864" t="e">
        <f>VLOOKUP(O864:O1125,[2]工作表1!$A$2:$A$252:'[2]工作表1'!$C$2:$C$252,3,0)</f>
        <v>#REF!</v>
      </c>
    </row>
    <row r="865" spans="1:16">
      <c r="A865" s="3" t="s">
        <v>78</v>
      </c>
      <c r="N865" t="s">
        <v>945</v>
      </c>
      <c r="O865" t="e">
        <f>VLOOKUP(N865:N1126,[5]Sheet1!$B$6:$B$10544:'[5]Sheet1'!$I$6:$I$10544,8,0)</f>
        <v>#REF!</v>
      </c>
      <c r="P865" t="e">
        <f>VLOOKUP(O865:O1126,[2]工作表1!$A$2:$A$252:'[2]工作表1'!$C$2:$C$252,3,0)</f>
        <v>#REF!</v>
      </c>
    </row>
    <row r="866" spans="1:16">
      <c r="A866" s="3" t="s">
        <v>78</v>
      </c>
      <c r="N866" t="s">
        <v>372</v>
      </c>
      <c r="O866" t="e">
        <f>VLOOKUP(N866:N1127,[5]Sheet1!$B$6:$B$10544:'[5]Sheet1'!$I$6:$I$10544,8,0)</f>
        <v>#REF!</v>
      </c>
      <c r="P866" t="e">
        <f>VLOOKUP(O866:O1127,[2]工作表1!$A$2:$A$252:'[2]工作表1'!$C$2:$C$252,3,0)</f>
        <v>#REF!</v>
      </c>
    </row>
    <row r="867" spans="1:16">
      <c r="A867" s="3" t="s">
        <v>50</v>
      </c>
      <c r="N867" t="s">
        <v>330</v>
      </c>
      <c r="O867" t="e">
        <f>VLOOKUP(N867:N1128,[5]Sheet1!$B$6:$B$10544:'[5]Sheet1'!$I$6:$I$10544,8,0)</f>
        <v>#REF!</v>
      </c>
      <c r="P867" t="e">
        <f>VLOOKUP(O867:O1128,[2]工作表1!$A$2:$A$252:'[2]工作表1'!$C$2:$C$252,3,0)</f>
        <v>#REF!</v>
      </c>
    </row>
    <row r="868" spans="1:16">
      <c r="A868" s="13" t="s">
        <v>317</v>
      </c>
      <c r="N868" t="s">
        <v>339</v>
      </c>
      <c r="O868" t="e">
        <f>VLOOKUP(N868:N1129,[5]Sheet1!$B$6:$B$10544:'[5]Sheet1'!$I$6:$I$10544,8,0)</f>
        <v>#REF!</v>
      </c>
      <c r="P868" t="e">
        <f>VLOOKUP(O868:O1129,[2]工作表1!$A$2:$A$252:'[2]工作表1'!$C$2:$C$252,3,0)</f>
        <v>#REF!</v>
      </c>
    </row>
    <row r="869" spans="1:16">
      <c r="A869" s="3" t="s">
        <v>50</v>
      </c>
      <c r="N869" t="s">
        <v>357</v>
      </c>
      <c r="O869" t="e">
        <f>VLOOKUP(N869:N1130,[5]Sheet1!$B$6:$B$10544:'[5]Sheet1'!$I$6:$I$10544,8,0)</f>
        <v>#REF!</v>
      </c>
      <c r="P869" t="e">
        <f>VLOOKUP(O869:O1130,[2]工作表1!$A$2:$A$252:'[2]工作表1'!$C$2:$C$252,3,0)</f>
        <v>#REF!</v>
      </c>
    </row>
    <row r="870" spans="1:16">
      <c r="A870" s="3" t="s">
        <v>50</v>
      </c>
      <c r="N870" t="s">
        <v>929</v>
      </c>
      <c r="O870" t="e">
        <f>VLOOKUP(N870:N1131,[5]Sheet1!$B$6:$B$10544:'[5]Sheet1'!$I$6:$I$10544,8,0)</f>
        <v>#REF!</v>
      </c>
      <c r="P870" t="e">
        <f>VLOOKUP(O870:O1131,[2]工作表1!$A$2:$A$252:'[2]工作表1'!$C$2:$C$252,3,0)</f>
        <v>#REF!</v>
      </c>
    </row>
    <row r="871" spans="1:16">
      <c r="A871" s="3" t="s">
        <v>79</v>
      </c>
      <c r="N871" t="s">
        <v>1161</v>
      </c>
      <c r="O871" t="e">
        <f>VLOOKUP(N871:N1132,[5]Sheet1!$B$6:$B$10544:'[5]Sheet1'!$I$6:$I$10544,8,0)</f>
        <v>#REF!</v>
      </c>
      <c r="P871" t="e">
        <f>VLOOKUP(O871:O1132,[2]工作表1!$A$2:$A$252:'[2]工作表1'!$C$2:$C$252,3,0)</f>
        <v>#REF!</v>
      </c>
    </row>
    <row r="872" spans="1:16">
      <c r="A872" s="3" t="s">
        <v>79</v>
      </c>
      <c r="N872" t="s">
        <v>609</v>
      </c>
      <c r="O872" t="e">
        <f>VLOOKUP(N872:N1133,[5]Sheet1!$B$6:$B$10544:'[5]Sheet1'!$I$6:$I$10544,8,0)</f>
        <v>#REF!</v>
      </c>
      <c r="P872" t="e">
        <f>VLOOKUP(O872:O1133,[2]工作表1!$A$2:$A$252:'[2]工作表1'!$C$2:$C$252,3,0)</f>
        <v>#REF!</v>
      </c>
    </row>
    <row r="873" spans="1:16">
      <c r="A873" s="3" t="s">
        <v>79</v>
      </c>
      <c r="N873" t="s">
        <v>780</v>
      </c>
      <c r="O873" t="e">
        <f>VLOOKUP(N873:N1134,[5]Sheet1!$B$6:$B$10544:'[5]Sheet1'!$I$6:$I$10544,8,0)</f>
        <v>#REF!</v>
      </c>
      <c r="P873" t="e">
        <f>VLOOKUP(O873:O1134,[2]工作表1!$A$2:$A$252:'[2]工作表1'!$C$2:$C$252,3,0)</f>
        <v>#REF!</v>
      </c>
    </row>
    <row r="874" spans="1:16">
      <c r="A874" s="3" t="s">
        <v>79</v>
      </c>
      <c r="N874" t="s">
        <v>938</v>
      </c>
      <c r="O874" t="e">
        <f>VLOOKUP(N874:N1135,[5]Sheet1!$B$6:$B$10544:'[5]Sheet1'!$I$6:$I$10544,8,0)</f>
        <v>#REF!</v>
      </c>
      <c r="P874" t="e">
        <f>VLOOKUP(O874:O1135,[2]工作表1!$A$2:$A$252:'[2]工作表1'!$C$2:$C$252,3,0)</f>
        <v>#REF!</v>
      </c>
    </row>
    <row r="875" spans="1:16">
      <c r="A875" s="3" t="s">
        <v>178</v>
      </c>
      <c r="N875" t="s">
        <v>948</v>
      </c>
      <c r="O875" t="e">
        <f>VLOOKUP(N875:N1136,[5]Sheet1!$B$6:$B$10544:'[5]Sheet1'!$I$6:$I$10544,8,0)</f>
        <v>#REF!</v>
      </c>
      <c r="P875" t="e">
        <f>VLOOKUP(O875:O1136,[2]工作表1!$A$2:$A$252:'[2]工作表1'!$C$2:$C$252,3,0)</f>
        <v>#REF!</v>
      </c>
    </row>
    <row r="876" spans="1:16">
      <c r="A876" s="3" t="s">
        <v>178</v>
      </c>
      <c r="N876" t="s">
        <v>345</v>
      </c>
      <c r="O876" t="e">
        <f>VLOOKUP(N876:N1137,[5]Sheet1!$B$6:$B$10544:'[5]Sheet1'!$I$6:$I$10544,8,0)</f>
        <v>#REF!</v>
      </c>
      <c r="P876" t="e">
        <f>VLOOKUP(O876:O1137,[2]工作表1!$A$2:$A$252:'[2]工作表1'!$C$2:$C$252,3,0)</f>
        <v>#REF!</v>
      </c>
    </row>
    <row r="877" spans="1:16">
      <c r="A877" s="3" t="s">
        <v>178</v>
      </c>
      <c r="N877" t="s">
        <v>342</v>
      </c>
      <c r="O877" t="e">
        <f>VLOOKUP(N877:N1138,[5]Sheet1!$B$6:$B$10544:'[5]Sheet1'!$I$6:$I$10544,8,0)</f>
        <v>#REF!</v>
      </c>
      <c r="P877" t="e">
        <f>VLOOKUP(O877:O1138,[2]工作表1!$A$2:$A$252:'[2]工作表1'!$C$2:$C$252,3,0)</f>
        <v>#REF!</v>
      </c>
    </row>
    <row r="878" spans="1:16">
      <c r="A878" s="3" t="s">
        <v>178</v>
      </c>
      <c r="N878" t="s">
        <v>797</v>
      </c>
      <c r="O878" t="e">
        <f>VLOOKUP(N878:N1139,[5]Sheet1!$B$6:$B$10544:'[5]Sheet1'!$I$6:$I$10544,8,0)</f>
        <v>#REF!</v>
      </c>
      <c r="P878" t="e">
        <f>VLOOKUP(O878:O1139,[2]工作表1!$A$2:$A$252:'[2]工作表1'!$C$2:$C$252,3,0)</f>
        <v>#REF!</v>
      </c>
    </row>
    <row r="879" spans="1:16">
      <c r="A879" s="3" t="s">
        <v>219</v>
      </c>
      <c r="N879" t="s">
        <v>376</v>
      </c>
      <c r="O879" t="e">
        <f>VLOOKUP(N879:N1140,[5]Sheet1!$B$6:$B$10544:'[5]Sheet1'!$I$6:$I$10544,8,0)</f>
        <v>#REF!</v>
      </c>
      <c r="P879" t="e">
        <f>VLOOKUP(O879:O1140,[2]工作表1!$A$2:$A$252:'[2]工作表1'!$C$2:$C$252,3,0)</f>
        <v>#REF!</v>
      </c>
    </row>
    <row r="880" spans="1:16">
      <c r="A880" s="3" t="s">
        <v>219</v>
      </c>
      <c r="N880" t="s">
        <v>322</v>
      </c>
      <c r="O880" t="e">
        <f>VLOOKUP(N880:N1141,[5]Sheet1!$B$6:$B$10544:'[5]Sheet1'!$I$6:$I$10544,8,0)</f>
        <v>#REF!</v>
      </c>
      <c r="P880" t="e">
        <f>VLOOKUP(O880:O1141,[2]工作表1!$A$2:$A$252:'[2]工作表1'!$C$2:$C$252,3,0)</f>
        <v>#REF!</v>
      </c>
    </row>
    <row r="881" spans="1:16">
      <c r="A881" s="3" t="s">
        <v>51</v>
      </c>
      <c r="N881" t="s">
        <v>332</v>
      </c>
      <c r="O881" t="e">
        <f>VLOOKUP(N881:N1142,[5]Sheet1!$B$6:$B$10544:'[5]Sheet1'!$I$6:$I$10544,8,0)</f>
        <v>#REF!</v>
      </c>
      <c r="P881" t="e">
        <f>VLOOKUP(O881:O1142,[2]工作表1!$A$2:$A$252:'[2]工作表1'!$C$2:$C$252,3,0)</f>
        <v>#REF!</v>
      </c>
    </row>
    <row r="882" spans="1:16">
      <c r="A882" s="3" t="s">
        <v>51</v>
      </c>
      <c r="N882" t="s">
        <v>1174</v>
      </c>
      <c r="O882" t="e">
        <f>VLOOKUP(N882:N1143,[5]Sheet1!$B$6:$B$10544:'[5]Sheet1'!$I$6:$I$10544,8,0)</f>
        <v>#REF!</v>
      </c>
      <c r="P882" t="e">
        <f>VLOOKUP(O882:O1143,[2]工作表1!$A$2:$A$252:'[2]工作表1'!$C$2:$C$252,3,0)</f>
        <v>#REF!</v>
      </c>
    </row>
    <row r="883" spans="1:16">
      <c r="A883" s="3" t="s">
        <v>51</v>
      </c>
      <c r="N883" t="s">
        <v>610</v>
      </c>
      <c r="O883" t="e">
        <f>VLOOKUP(N883:N1144,[5]Sheet1!$B$6:$B$10544:'[5]Sheet1'!$I$6:$I$10544,8,0)</f>
        <v>#REF!</v>
      </c>
      <c r="P883" t="e">
        <f>VLOOKUP(O883:O1144,[2]工作表1!$A$2:$A$252:'[2]工作表1'!$C$2:$C$252,3,0)</f>
        <v>#REF!</v>
      </c>
    </row>
    <row r="884" spans="1:16">
      <c r="A884" s="3" t="s">
        <v>51</v>
      </c>
      <c r="N884" t="s">
        <v>788</v>
      </c>
      <c r="O884" t="e">
        <f>VLOOKUP(N884:N1145,[5]Sheet1!$B$6:$B$10544:'[5]Sheet1'!$I$6:$I$10544,8,0)</f>
        <v>#REF!</v>
      </c>
      <c r="P884" t="e">
        <f>VLOOKUP(O884:O1145,[2]工作表1!$A$2:$A$252:'[2]工作表1'!$C$2:$C$252,3,0)</f>
        <v>#REF!</v>
      </c>
    </row>
    <row r="885" spans="1:16">
      <c r="A885" s="3" t="s">
        <v>216</v>
      </c>
      <c r="N885" t="s">
        <v>334</v>
      </c>
      <c r="O885" t="e">
        <f>VLOOKUP(N885:N1146,[5]Sheet1!$B$6:$B$10544:'[5]Sheet1'!$I$6:$I$10544,8,0)</f>
        <v>#REF!</v>
      </c>
      <c r="P885" t="e">
        <f>VLOOKUP(O885:O1146,[2]工作表1!$A$2:$A$252:'[2]工作表1'!$C$2:$C$252,3,0)</f>
        <v>#REF!</v>
      </c>
    </row>
    <row r="886" spans="1:16">
      <c r="A886" s="3" t="s">
        <v>216</v>
      </c>
      <c r="N886" t="s">
        <v>931</v>
      </c>
      <c r="O886" t="e">
        <f>VLOOKUP(N886:N1147,[5]Sheet1!$B$6:$B$10544:'[5]Sheet1'!$I$6:$I$10544,8,0)</f>
        <v>#REF!</v>
      </c>
      <c r="P886" t="e">
        <f>VLOOKUP(O886:O1147,[2]工作表1!$A$2:$A$252:'[2]工作表1'!$C$2:$C$252,3,0)</f>
        <v>#REF!</v>
      </c>
    </row>
    <row r="887" spans="1:16">
      <c r="A887" s="3" t="s">
        <v>216</v>
      </c>
      <c r="N887" t="s">
        <v>1175</v>
      </c>
      <c r="O887" t="e">
        <f>VLOOKUP(N887:N1148,[5]Sheet1!$B$6:$B$10544:'[5]Sheet1'!$I$6:$I$10544,8,0)</f>
        <v>#REF!</v>
      </c>
      <c r="P887" t="e">
        <f>VLOOKUP(O887:O1148,[2]工作表1!$A$2:$A$252:'[2]工作表1'!$C$2:$C$252,3,0)</f>
        <v>#REF!</v>
      </c>
    </row>
    <row r="888" spans="1:16">
      <c r="A888" s="3" t="s">
        <v>216</v>
      </c>
      <c r="N888" t="s">
        <v>352</v>
      </c>
      <c r="O888" t="e">
        <f>VLOOKUP(N888:N1149,[5]Sheet1!$B$6:$B$10544:'[5]Sheet1'!$I$6:$I$10544,8,0)</f>
        <v>#REF!</v>
      </c>
      <c r="P888" t="e">
        <f>VLOOKUP(O888:O1149,[2]工作表1!$A$2:$A$252:'[2]工作表1'!$C$2:$C$252,3,0)</f>
        <v>#REF!</v>
      </c>
    </row>
    <row r="889" spans="1:16">
      <c r="A889" s="3" t="s">
        <v>80</v>
      </c>
      <c r="N889" t="s">
        <v>353</v>
      </c>
      <c r="O889" t="e">
        <f>VLOOKUP(N889:N1150,[5]Sheet1!$B$6:$B$10544:'[5]Sheet1'!$I$6:$I$10544,8,0)</f>
        <v>#REF!</v>
      </c>
      <c r="P889" t="e">
        <f>VLOOKUP(O889:O1150,[2]工作表1!$A$2:$A$252:'[2]工作表1'!$C$2:$C$252,3,0)</f>
        <v>#REF!</v>
      </c>
    </row>
    <row r="890" spans="1:16">
      <c r="A890" s="13" t="s">
        <v>314</v>
      </c>
      <c r="N890" t="s">
        <v>399</v>
      </c>
      <c r="O890" t="e">
        <f>VLOOKUP(N890:N1151,[5]Sheet1!$B$6:$B$10544:'[5]Sheet1'!$I$6:$I$10544,8,0)</f>
        <v>#REF!</v>
      </c>
      <c r="P890" t="e">
        <f>VLOOKUP(O890:O1151,[2]工作表1!$A$2:$A$252:'[2]工作表1'!$C$2:$C$252,3,0)</f>
        <v>#REF!</v>
      </c>
    </row>
    <row r="891" spans="1:16">
      <c r="A891" s="3" t="s">
        <v>80</v>
      </c>
      <c r="N891" t="s">
        <v>943</v>
      </c>
      <c r="O891" t="e">
        <f>VLOOKUP(N891:N1152,[5]Sheet1!$B$6:$B$10544:'[5]Sheet1'!$I$6:$I$10544,8,0)</f>
        <v>#REF!</v>
      </c>
      <c r="P891" t="e">
        <f>VLOOKUP(O891:O1152,[2]工作表1!$A$2:$A$252:'[2]工作表1'!$C$2:$C$252,3,0)</f>
        <v>#REF!</v>
      </c>
    </row>
    <row r="892" spans="1:16">
      <c r="A892" s="3" t="s">
        <v>80</v>
      </c>
      <c r="N892" t="s">
        <v>950</v>
      </c>
      <c r="O892" t="e">
        <f>VLOOKUP(N892:N1153,[5]Sheet1!$B$6:$B$10544:'[5]Sheet1'!$I$6:$I$10544,8,0)</f>
        <v>#REF!</v>
      </c>
      <c r="P892" t="e">
        <f>VLOOKUP(O892:O1153,[2]工作表1!$A$2:$A$252:'[2]工作表1'!$C$2:$C$252,3,0)</f>
        <v>#REF!</v>
      </c>
    </row>
    <row r="893" spans="1:16">
      <c r="A893" s="3" t="s">
        <v>52</v>
      </c>
      <c r="N893" t="s">
        <v>332</v>
      </c>
      <c r="O893" t="e">
        <f>VLOOKUP(N893:N1154,[5]Sheet1!$B$6:$B$10544:'[5]Sheet1'!$I$6:$I$10544,8,0)</f>
        <v>#REF!</v>
      </c>
      <c r="P893" t="e">
        <f>VLOOKUP(O893:O1154,[2]工作表1!$A$2:$A$252:'[2]工作表1'!$C$2:$C$252,3,0)</f>
        <v>#REF!</v>
      </c>
    </row>
    <row r="894" spans="1:16">
      <c r="A894" s="3" t="s">
        <v>52</v>
      </c>
      <c r="N894" t="s">
        <v>342</v>
      </c>
      <c r="O894" t="e">
        <f>VLOOKUP(N894:N1155,[5]Sheet1!$B$6:$B$10544:'[5]Sheet1'!$I$6:$I$10544,8,0)</f>
        <v>#REF!</v>
      </c>
      <c r="P894" t="e">
        <f>VLOOKUP(O894:O1155,[2]工作表1!$A$2:$A$252:'[2]工作表1'!$C$2:$C$252,3,0)</f>
        <v>#REF!</v>
      </c>
    </row>
    <row r="895" spans="1:16">
      <c r="A895" s="3" t="s">
        <v>52</v>
      </c>
      <c r="N895" t="s">
        <v>1162</v>
      </c>
      <c r="O895" t="e">
        <f>VLOOKUP(N895:N1156,[5]Sheet1!$B$6:$B$10544:'[5]Sheet1'!$I$6:$I$10544,8,0)</f>
        <v>#REF!</v>
      </c>
      <c r="P895" t="e">
        <f>VLOOKUP(O895:O1156,[2]工作表1!$A$2:$A$252:'[2]工作表1'!$C$2:$C$252,3,0)</f>
        <v>#REF!</v>
      </c>
    </row>
    <row r="896" spans="1:16">
      <c r="A896" s="3" t="s">
        <v>52</v>
      </c>
      <c r="N896" t="s">
        <v>328</v>
      </c>
      <c r="O896" t="e">
        <f>VLOOKUP(N896:N1157,[5]Sheet1!$B$6:$B$10544:'[5]Sheet1'!$I$6:$I$10544,8,0)</f>
        <v>#REF!</v>
      </c>
      <c r="P896" t="e">
        <f>VLOOKUP(O896:O1157,[2]工作表1!$A$2:$A$252:'[2]工作表1'!$C$2:$C$252,3,0)</f>
        <v>#REF!</v>
      </c>
    </row>
    <row r="897" spans="1:16">
      <c r="A897" s="3" t="s">
        <v>52</v>
      </c>
      <c r="N897" t="s">
        <v>391</v>
      </c>
      <c r="O897" t="e">
        <f>VLOOKUP(N897:N1158,[5]Sheet1!$B$6:$B$10544:'[5]Sheet1'!$I$6:$I$10544,8,0)</f>
        <v>#REF!</v>
      </c>
      <c r="P897" t="e">
        <f>VLOOKUP(O897:O1158,[2]工作表1!$A$2:$A$252:'[2]工作表1'!$C$2:$C$252,3,0)</f>
        <v>#REF!</v>
      </c>
    </row>
    <row r="898" spans="1:16">
      <c r="A898" s="3" t="s">
        <v>53</v>
      </c>
      <c r="N898" t="s">
        <v>357</v>
      </c>
      <c r="O898" t="e">
        <f>VLOOKUP(N898:N1159,[5]Sheet1!$B$6:$B$10544:'[5]Sheet1'!$I$6:$I$10544,8,0)</f>
        <v>#REF!</v>
      </c>
      <c r="P898" t="e">
        <f>VLOOKUP(O898:O1159,[2]工作表1!$A$2:$A$252:'[2]工作表1'!$C$2:$C$252,3,0)</f>
        <v>#REF!</v>
      </c>
    </row>
    <row r="899" spans="1:16">
      <c r="A899" s="3" t="s">
        <v>53</v>
      </c>
      <c r="N899" t="s">
        <v>606</v>
      </c>
      <c r="O899" t="e">
        <f>VLOOKUP(N899:N1160,[5]Sheet1!$B$6:$B$10544:'[5]Sheet1'!$I$6:$I$10544,8,0)</f>
        <v>#REF!</v>
      </c>
      <c r="P899" t="e">
        <f>VLOOKUP(O899:O1160,[2]工作表1!$A$2:$A$252:'[2]工作表1'!$C$2:$C$252,3,0)</f>
        <v>#REF!</v>
      </c>
    </row>
    <row r="900" spans="1:16">
      <c r="A900" s="3" t="s">
        <v>54</v>
      </c>
      <c r="N900" t="s">
        <v>1176</v>
      </c>
      <c r="O900" t="e">
        <f>VLOOKUP(N900:N1161,[5]Sheet1!$B$6:$B$10544:'[5]Sheet1'!$I$6:$I$10544,8,0)</f>
        <v>#REF!</v>
      </c>
      <c r="P900" t="e">
        <f>VLOOKUP(O900:O1161,[2]工作表1!$A$2:$A$252:'[2]工作表1'!$C$2:$C$252,3,0)</f>
        <v>#REF!</v>
      </c>
    </row>
    <row r="901" spans="1:16">
      <c r="A901" s="3" t="s">
        <v>54</v>
      </c>
      <c r="N901" t="s">
        <v>346</v>
      </c>
      <c r="O901" t="e">
        <f>VLOOKUP(N901:N1162,[5]Sheet1!$B$6:$B$10544:'[5]Sheet1'!$I$6:$I$10544,8,0)</f>
        <v>#REF!</v>
      </c>
      <c r="P901" t="e">
        <f>VLOOKUP(O901:O1162,[2]工作表1!$A$2:$A$252:'[2]工作表1'!$C$2:$C$252,3,0)</f>
        <v>#REF!</v>
      </c>
    </row>
    <row r="902" spans="1:16">
      <c r="A902" s="3" t="s">
        <v>54</v>
      </c>
      <c r="N902" t="s">
        <v>607</v>
      </c>
      <c r="O902" t="e">
        <f>VLOOKUP(N902:N1163,[5]Sheet1!$B$6:$B$10544:'[5]Sheet1'!$I$6:$I$10544,8,0)</f>
        <v>#REF!</v>
      </c>
      <c r="P902" t="e">
        <f>VLOOKUP(O902:O1163,[2]工作表1!$A$2:$A$252:'[2]工作表1'!$C$2:$C$252,3,0)</f>
        <v>#REF!</v>
      </c>
    </row>
    <row r="903" spans="1:16">
      <c r="A903" s="3" t="s">
        <v>55</v>
      </c>
      <c r="N903" t="s">
        <v>361</v>
      </c>
      <c r="O903" t="e">
        <f>VLOOKUP(N903:N1164,[5]Sheet1!$B$6:$B$10544:'[5]Sheet1'!$I$6:$I$10544,8,0)</f>
        <v>#REF!</v>
      </c>
      <c r="P903" t="e">
        <f>VLOOKUP(O903:O1164,[2]工作表1!$A$2:$A$252:'[2]工作表1'!$C$2:$C$252,3,0)</f>
        <v>#REF!</v>
      </c>
    </row>
    <row r="904" spans="1:16">
      <c r="A904" s="3" t="s">
        <v>55</v>
      </c>
      <c r="N904" t="s">
        <v>931</v>
      </c>
      <c r="O904" t="e">
        <f>VLOOKUP(N904:N1165,[5]Sheet1!$B$6:$B$10544:'[5]Sheet1'!$I$6:$I$10544,8,0)</f>
        <v>#REF!</v>
      </c>
      <c r="P904" t="e">
        <f>VLOOKUP(O904:O1165,[2]工作表1!$A$2:$A$252:'[2]工作表1'!$C$2:$C$252,3,0)</f>
        <v>#REF!</v>
      </c>
    </row>
    <row r="905" spans="1:16">
      <c r="A905" s="3" t="s">
        <v>55</v>
      </c>
      <c r="N905" t="s">
        <v>332</v>
      </c>
      <c r="O905" t="e">
        <f>VLOOKUP(N905:N1166,[5]Sheet1!$B$6:$B$10544:'[5]Sheet1'!$I$6:$I$10544,8,0)</f>
        <v>#REF!</v>
      </c>
      <c r="P905" t="e">
        <f>VLOOKUP(O905:O1166,[2]工作表1!$A$2:$A$252:'[2]工作表1'!$C$2:$C$252,3,0)</f>
        <v>#REF!</v>
      </c>
    </row>
    <row r="906" spans="1:16">
      <c r="A906" s="3" t="s">
        <v>81</v>
      </c>
      <c r="N906" t="s">
        <v>1177</v>
      </c>
      <c r="O906" t="e">
        <f>VLOOKUP(N906:N1167,[5]Sheet1!$B$6:$B$10544:'[5]Sheet1'!$I$6:$I$10544,8,0)</f>
        <v>#REF!</v>
      </c>
      <c r="P906" t="e">
        <f>VLOOKUP(O906:O1167,[2]工作表1!$A$2:$A$252:'[2]工作表1'!$C$2:$C$252,3,0)</f>
        <v>#REF!</v>
      </c>
    </row>
    <row r="907" spans="1:16">
      <c r="A907" s="3" t="s">
        <v>81</v>
      </c>
      <c r="N907" t="s">
        <v>332</v>
      </c>
      <c r="O907" t="e">
        <f>VLOOKUP(N907:N1168,[5]Sheet1!$B$6:$B$10544:'[5]Sheet1'!$I$6:$I$10544,8,0)</f>
        <v>#REF!</v>
      </c>
      <c r="P907" t="e">
        <f>VLOOKUP(O907:O1168,[2]工作表1!$A$2:$A$252:'[2]工作表1'!$C$2:$C$252,3,0)</f>
        <v>#REF!</v>
      </c>
    </row>
    <row r="908" spans="1:16">
      <c r="A908" s="3" t="s">
        <v>81</v>
      </c>
      <c r="N908" t="s">
        <v>399</v>
      </c>
      <c r="O908" t="e">
        <f>VLOOKUP(N908:N1169,[5]Sheet1!$B$6:$B$10544:'[5]Sheet1'!$I$6:$I$10544,8,0)</f>
        <v>#REF!</v>
      </c>
      <c r="P908" t="e">
        <f>VLOOKUP(O908:O1169,[2]工作表1!$A$2:$A$252:'[2]工作表1'!$C$2:$C$252,3,0)</f>
        <v>#REF!</v>
      </c>
    </row>
    <row r="909" spans="1:16">
      <c r="A909" s="3" t="s">
        <v>81</v>
      </c>
      <c r="N909" t="s">
        <v>811</v>
      </c>
      <c r="O909" t="e">
        <f>VLOOKUP(N909:N1170,[5]Sheet1!$B$6:$B$10544:'[5]Sheet1'!$I$6:$I$10544,8,0)</f>
        <v>#REF!</v>
      </c>
      <c r="P909" t="e">
        <f>VLOOKUP(O909:O1170,[2]工作表1!$A$2:$A$252:'[2]工作表1'!$C$2:$C$252,3,0)</f>
        <v>#REF!</v>
      </c>
    </row>
    <row r="910" spans="1:16">
      <c r="A910" s="3" t="s">
        <v>82</v>
      </c>
      <c r="N910" t="s">
        <v>610</v>
      </c>
      <c r="O910" t="e">
        <f>VLOOKUP(N910:N1171,[5]Sheet1!$B$6:$B$10544:'[5]Sheet1'!$I$6:$I$10544,8,0)</f>
        <v>#REF!</v>
      </c>
      <c r="P910" t="e">
        <f>VLOOKUP(O910:O1171,[2]工作表1!$A$2:$A$252:'[2]工作表1'!$C$2:$C$252,3,0)</f>
        <v>#REF!</v>
      </c>
    </row>
    <row r="911" spans="1:16">
      <c r="A911" s="3" t="s">
        <v>82</v>
      </c>
      <c r="N911" t="s">
        <v>397</v>
      </c>
      <c r="O911" t="e">
        <f>VLOOKUP(N911:N1172,[5]Sheet1!$B$6:$B$10544:'[5]Sheet1'!$I$6:$I$10544,8,0)</f>
        <v>#REF!</v>
      </c>
      <c r="P911" t="e">
        <f>VLOOKUP(O911:O1172,[2]工作表1!$A$2:$A$252:'[2]工作表1'!$C$2:$C$252,3,0)</f>
        <v>#REF!</v>
      </c>
    </row>
    <row r="912" spans="1:16">
      <c r="A912" s="3" t="s">
        <v>82</v>
      </c>
      <c r="N912" t="s">
        <v>344</v>
      </c>
      <c r="O912" t="e">
        <f>VLOOKUP(N912:N1173,[5]Sheet1!$B$6:$B$10544:'[5]Sheet1'!$I$6:$I$10544,8,0)</f>
        <v>#REF!</v>
      </c>
      <c r="P912" t="e">
        <f>VLOOKUP(O912:O1173,[2]工作表1!$A$2:$A$252:'[2]工作表1'!$C$2:$C$252,3,0)</f>
        <v>#REF!</v>
      </c>
    </row>
    <row r="913" spans="1:16">
      <c r="A913" s="3" t="s">
        <v>82</v>
      </c>
      <c r="N913" t="s">
        <v>1178</v>
      </c>
      <c r="O913" t="e">
        <f>VLOOKUP(N913:N1174,[5]Sheet1!$B$6:$B$10544:'[5]Sheet1'!$I$6:$I$10544,8,0)</f>
        <v>#REF!</v>
      </c>
      <c r="P913" t="e">
        <f>VLOOKUP(O913:O1174,[2]工作表1!$A$2:$A$252:'[2]工作表1'!$C$2:$C$252,3,0)</f>
        <v>#REF!</v>
      </c>
    </row>
    <row r="914" spans="1:16">
      <c r="A914" s="3" t="s">
        <v>56</v>
      </c>
      <c r="N914" t="s">
        <v>775</v>
      </c>
      <c r="O914" t="e">
        <f>VLOOKUP(N914:N1175,[5]Sheet1!$B$6:$B$10544:'[5]Sheet1'!$I$6:$I$10544,8,0)</f>
        <v>#REF!</v>
      </c>
      <c r="P914" t="e">
        <f>VLOOKUP(O914:O1175,[2]工作表1!$A$2:$A$252:'[2]工作表1'!$C$2:$C$252,3,0)</f>
        <v>#REF!</v>
      </c>
    </row>
    <row r="915" spans="1:16">
      <c r="A915" s="3" t="s">
        <v>56</v>
      </c>
      <c r="N915" t="s">
        <v>365</v>
      </c>
      <c r="O915" t="e">
        <f>VLOOKUP(N915:N1176,[5]Sheet1!$B$6:$B$10544:'[5]Sheet1'!$I$6:$I$10544,8,0)</f>
        <v>#REF!</v>
      </c>
      <c r="P915" t="e">
        <f>VLOOKUP(O915:O1176,[2]工作表1!$A$2:$A$252:'[2]工作表1'!$C$2:$C$252,3,0)</f>
        <v>#REF!</v>
      </c>
    </row>
    <row r="916" spans="1:16">
      <c r="A916" s="3" t="s">
        <v>57</v>
      </c>
      <c r="N916" t="s">
        <v>946</v>
      </c>
      <c r="O916" t="e">
        <f>VLOOKUP(N916:N1177,[5]Sheet1!$B$6:$B$10544:'[5]Sheet1'!$I$6:$I$10544,8,0)</f>
        <v>#REF!</v>
      </c>
      <c r="P916" t="e">
        <f>VLOOKUP(O916:O1177,[2]工作表1!$A$2:$A$252:'[2]工作表1'!$C$2:$C$252,3,0)</f>
        <v>#REF!</v>
      </c>
    </row>
    <row r="917" spans="1:16">
      <c r="A917" s="3" t="s">
        <v>57</v>
      </c>
      <c r="N917" t="s">
        <v>963</v>
      </c>
      <c r="O917" t="e">
        <f>VLOOKUP(N917:N1178,[5]Sheet1!$B$6:$B$10544:'[5]Sheet1'!$I$6:$I$10544,8,0)</f>
        <v>#REF!</v>
      </c>
      <c r="P917" t="e">
        <f>VLOOKUP(O917:O1178,[2]工作表1!$A$2:$A$252:'[2]工作表1'!$C$2:$C$252,3,0)</f>
        <v>#REF!</v>
      </c>
    </row>
    <row r="918" spans="1:16">
      <c r="A918" s="3" t="s">
        <v>57</v>
      </c>
      <c r="N918" t="s">
        <v>1179</v>
      </c>
      <c r="O918" t="e">
        <f>VLOOKUP(N918:N1179,[5]Sheet1!$B$6:$B$10544:'[5]Sheet1'!$I$6:$I$10544,8,0)</f>
        <v>#REF!</v>
      </c>
      <c r="P918" t="e">
        <f>VLOOKUP(O918:O1179,[2]工作表1!$A$2:$A$252:'[2]工作表1'!$C$2:$C$252,3,0)</f>
        <v>#REF!</v>
      </c>
    </row>
    <row r="919" spans="1:16">
      <c r="A919" s="3" t="s">
        <v>58</v>
      </c>
      <c r="N919" t="s">
        <v>1152</v>
      </c>
      <c r="O919" t="e">
        <f>VLOOKUP(N919:N1180,[5]Sheet1!$B$6:$B$10544:'[5]Sheet1'!$I$6:$I$10544,8,0)</f>
        <v>#REF!</v>
      </c>
      <c r="P919" t="e">
        <f>VLOOKUP(O919:O1180,[2]工作表1!$A$2:$A$252:'[2]工作表1'!$C$2:$C$252,3,0)</f>
        <v>#REF!</v>
      </c>
    </row>
    <row r="920" spans="1:16">
      <c r="A920" s="3" t="s">
        <v>58</v>
      </c>
      <c r="N920" t="s">
        <v>800</v>
      </c>
      <c r="O920" t="e">
        <f>VLOOKUP(N920:N1181,[5]Sheet1!$B$6:$B$10544:'[5]Sheet1'!$I$6:$I$10544,8,0)</f>
        <v>#REF!</v>
      </c>
      <c r="P920" t="e">
        <f>VLOOKUP(O920:O1181,[2]工作表1!$A$2:$A$252:'[2]工作表1'!$C$2:$C$252,3,0)</f>
        <v>#REF!</v>
      </c>
    </row>
    <row r="921" spans="1:16">
      <c r="A921" s="3" t="s">
        <v>58</v>
      </c>
      <c r="N921" t="s">
        <v>801</v>
      </c>
      <c r="O921" t="e">
        <f>VLOOKUP(N921:N1182,[5]Sheet1!$B$6:$B$10544:'[5]Sheet1'!$I$6:$I$10544,8,0)</f>
        <v>#REF!</v>
      </c>
      <c r="P921" t="e">
        <f>VLOOKUP(O921:O1182,[2]工作表1!$A$2:$A$252:'[2]工作表1'!$C$2:$C$252,3,0)</f>
        <v>#REF!</v>
      </c>
    </row>
    <row r="922" spans="1:16">
      <c r="A922" s="3" t="s">
        <v>83</v>
      </c>
      <c r="N922" t="s">
        <v>802</v>
      </c>
      <c r="O922" t="e">
        <f>VLOOKUP(N922:N1183,[5]Sheet1!$B$6:$B$10544:'[5]Sheet1'!$I$6:$I$10544,8,0)</f>
        <v>#REF!</v>
      </c>
      <c r="P922" t="e">
        <f>VLOOKUP(O922:O1183,[2]工作表1!$A$2:$A$252:'[2]工作表1'!$C$2:$C$252,3,0)</f>
        <v>#REF!</v>
      </c>
    </row>
    <row r="923" spans="1:16">
      <c r="A923" s="13" t="s">
        <v>31</v>
      </c>
      <c r="N923" t="s">
        <v>930</v>
      </c>
      <c r="O923" t="e">
        <f>VLOOKUP(N923:N1184,[5]Sheet1!$B$6:$B$10544:'[5]Sheet1'!$I$6:$I$10544,8,0)</f>
        <v>#REF!</v>
      </c>
      <c r="P923" t="e">
        <f>VLOOKUP(O923:O1184,[2]工作表1!$A$2:$A$252:'[2]工作表1'!$C$2:$C$252,3,0)</f>
        <v>#REF!</v>
      </c>
    </row>
    <row r="924" spans="1:16">
      <c r="A924" s="3" t="s">
        <v>83</v>
      </c>
      <c r="N924" t="s">
        <v>357</v>
      </c>
      <c r="O924" t="e">
        <f>VLOOKUP(N924:N1185,[5]Sheet1!$B$6:$B$10544:'[5]Sheet1'!$I$6:$I$10544,8,0)</f>
        <v>#REF!</v>
      </c>
      <c r="P924" t="e">
        <f>VLOOKUP(O924:O1185,[2]工作表1!$A$2:$A$252:'[2]工作表1'!$C$2:$C$252,3,0)</f>
        <v>#REF!</v>
      </c>
    </row>
    <row r="925" spans="1:16">
      <c r="A925" s="3" t="s">
        <v>84</v>
      </c>
      <c r="N925" t="s">
        <v>343</v>
      </c>
      <c r="O925" t="e">
        <f>VLOOKUP(N925:N1186,[5]Sheet1!$B$6:$B$10544:'[5]Sheet1'!$I$6:$I$10544,8,0)</f>
        <v>#REF!</v>
      </c>
      <c r="P925" t="e">
        <f>VLOOKUP(O925:O1186,[2]工作表1!$A$2:$A$252:'[2]工作表1'!$C$2:$C$252,3,0)</f>
        <v>#REF!</v>
      </c>
    </row>
    <row r="926" spans="1:16">
      <c r="A926" s="3" t="s">
        <v>84</v>
      </c>
      <c r="N926" t="s">
        <v>611</v>
      </c>
      <c r="O926" t="e">
        <f>VLOOKUP(N926:N1187,[5]Sheet1!$B$6:$B$10544:'[5]Sheet1'!$I$6:$I$10544,8,0)</f>
        <v>#REF!</v>
      </c>
      <c r="P926" t="e">
        <f>VLOOKUP(O926:O1187,[2]工作表1!$A$2:$A$252:'[2]工作表1'!$C$2:$C$252,3,0)</f>
        <v>#REF!</v>
      </c>
    </row>
    <row r="927" spans="1:16">
      <c r="A927" s="3" t="s">
        <v>84</v>
      </c>
      <c r="N927" t="s">
        <v>352</v>
      </c>
      <c r="O927" t="e">
        <f>VLOOKUP(N927:N1188,[5]Sheet1!$B$6:$B$10544:'[5]Sheet1'!$I$6:$I$10544,8,0)</f>
        <v>#REF!</v>
      </c>
      <c r="P927" t="e">
        <f>VLOOKUP(O927:O1188,[2]工作表1!$A$2:$A$252:'[2]工作表1'!$C$2:$C$252,3,0)</f>
        <v>#REF!</v>
      </c>
    </row>
    <row r="928" spans="1:16">
      <c r="A928" s="3" t="s">
        <v>85</v>
      </c>
      <c r="N928" t="s">
        <v>340</v>
      </c>
      <c r="O928" t="e">
        <f>VLOOKUP(N928:N1189,[5]Sheet1!$B$6:$B$10544:'[5]Sheet1'!$I$6:$I$10544,8,0)</f>
        <v>#REF!</v>
      </c>
      <c r="P928" t="e">
        <f>VLOOKUP(O928:O1189,[2]工作表1!$A$2:$A$252:'[2]工作表1'!$C$2:$C$252,3,0)</f>
        <v>#REF!</v>
      </c>
    </row>
    <row r="929" spans="1:16">
      <c r="A929" s="3" t="s">
        <v>85</v>
      </c>
      <c r="N929" t="s">
        <v>946</v>
      </c>
      <c r="O929" t="e">
        <f>VLOOKUP(N929:N1190,[5]Sheet1!$B$6:$B$10544:'[5]Sheet1'!$I$6:$I$10544,8,0)</f>
        <v>#REF!</v>
      </c>
      <c r="P929" t="e">
        <f>VLOOKUP(O929:O1190,[2]工作表1!$A$2:$A$252:'[2]工作表1'!$C$2:$C$252,3,0)</f>
        <v>#REF!</v>
      </c>
    </row>
    <row r="930" spans="1:16">
      <c r="A930" s="3" t="s">
        <v>85</v>
      </c>
      <c r="N930" t="s">
        <v>327</v>
      </c>
      <c r="O930" t="e">
        <f>VLOOKUP(N930:N1191,[5]Sheet1!$B$6:$B$10544:'[5]Sheet1'!$I$6:$I$10544,8,0)</f>
        <v>#REF!</v>
      </c>
      <c r="P930" t="e">
        <f>VLOOKUP(O930:O1191,[2]工作表1!$A$2:$A$252:'[2]工作表1'!$C$2:$C$252,3,0)</f>
        <v>#REF!</v>
      </c>
    </row>
    <row r="931" spans="1:16">
      <c r="A931" s="3" t="s">
        <v>85</v>
      </c>
      <c r="N931" t="s">
        <v>801</v>
      </c>
      <c r="O931" t="e">
        <f>VLOOKUP(N931:N1192,[5]Sheet1!$B$6:$B$10544:'[5]Sheet1'!$I$6:$I$10544,8,0)</f>
        <v>#REF!</v>
      </c>
      <c r="P931" t="e">
        <f>VLOOKUP(O931:O1192,[2]工作表1!$A$2:$A$252:'[2]工作表1'!$C$2:$C$252,3,0)</f>
        <v>#REF!</v>
      </c>
    </row>
    <row r="932" spans="1:16">
      <c r="A932" s="3" t="s">
        <v>59</v>
      </c>
      <c r="N932" t="s">
        <v>373</v>
      </c>
      <c r="O932" t="e">
        <f>VLOOKUP(N932:N1193,[5]Sheet1!$B$6:$B$10544:'[5]Sheet1'!$I$6:$I$10544,8,0)</f>
        <v>#REF!</v>
      </c>
      <c r="P932" t="e">
        <f>VLOOKUP(O932:O1193,[2]工作表1!$A$2:$A$252:'[2]工作表1'!$C$2:$C$252,3,0)</f>
        <v>#REF!</v>
      </c>
    </row>
    <row r="933" spans="1:16">
      <c r="A933" s="3" t="s">
        <v>59</v>
      </c>
      <c r="N933" t="s">
        <v>367</v>
      </c>
      <c r="O933" t="e">
        <f>VLOOKUP(N933:N1194,[5]Sheet1!$B$6:$B$10544:'[5]Sheet1'!$I$6:$I$10544,8,0)</f>
        <v>#REF!</v>
      </c>
      <c r="P933" t="e">
        <f>VLOOKUP(O933:O1194,[2]工作表1!$A$2:$A$252:'[2]工作表1'!$C$2:$C$252,3,0)</f>
        <v>#REF!</v>
      </c>
    </row>
    <row r="934" spans="1:16">
      <c r="A934" s="3" t="s">
        <v>59</v>
      </c>
      <c r="N934" t="s">
        <v>934</v>
      </c>
      <c r="O934" t="e">
        <f>VLOOKUP(N934:N1195,[5]Sheet1!$B$6:$B$10544:'[5]Sheet1'!$I$6:$I$10544,8,0)</f>
        <v>#REF!</v>
      </c>
      <c r="P934" t="e">
        <f>VLOOKUP(O934:O1195,[2]工作表1!$A$2:$A$252:'[2]工作表1'!$C$2:$C$252,3,0)</f>
        <v>#REF!</v>
      </c>
    </row>
    <row r="935" spans="1:16">
      <c r="A935" s="3" t="s">
        <v>59</v>
      </c>
      <c r="N935" t="s">
        <v>1180</v>
      </c>
      <c r="O935" t="e">
        <f>VLOOKUP(N935:N1196,[5]Sheet1!$B$6:$B$10544:'[5]Sheet1'!$I$6:$I$10544,8,0)</f>
        <v>#REF!</v>
      </c>
      <c r="P935" t="e">
        <f>VLOOKUP(O935:O1196,[2]工作表1!$A$2:$A$252:'[2]工作表1'!$C$2:$C$252,3,0)</f>
        <v>#REF!</v>
      </c>
    </row>
    <row r="936" spans="1:16">
      <c r="A936" s="3" t="s">
        <v>59</v>
      </c>
      <c r="N936" t="s">
        <v>381</v>
      </c>
      <c r="O936" t="e">
        <f>VLOOKUP(N936:N1197,[5]Sheet1!$B$6:$B$10544:'[5]Sheet1'!$I$6:$I$10544,8,0)</f>
        <v>#REF!</v>
      </c>
      <c r="P936" t="e">
        <f>VLOOKUP(O936:O1197,[2]工作表1!$A$2:$A$252:'[2]工作表1'!$C$2:$C$252,3,0)</f>
        <v>#REF!</v>
      </c>
    </row>
    <row r="937" spans="1:16">
      <c r="A937" s="3" t="s">
        <v>86</v>
      </c>
      <c r="N937" t="s">
        <v>779</v>
      </c>
      <c r="O937" t="e">
        <f>VLOOKUP(N937:N1198,[5]Sheet1!$B$6:$B$10544:'[5]Sheet1'!$I$6:$I$10544,8,0)</f>
        <v>#REF!</v>
      </c>
      <c r="P937" t="e">
        <f>VLOOKUP(O937:O1198,[2]工作表1!$A$2:$A$252:'[2]工作表1'!$C$2:$C$252,3,0)</f>
        <v>#REF!</v>
      </c>
    </row>
    <row r="938" spans="1:16">
      <c r="A938" s="3" t="s">
        <v>86</v>
      </c>
      <c r="N938" t="s">
        <v>932</v>
      </c>
      <c r="O938" t="e">
        <f>VLOOKUP(N938:N1199,[5]Sheet1!$B$6:$B$10544:'[5]Sheet1'!$I$6:$I$10544,8,0)</f>
        <v>#REF!</v>
      </c>
      <c r="P938" t="e">
        <f>VLOOKUP(O938:O1199,[2]工作表1!$A$2:$A$252:'[2]工作表1'!$C$2:$C$252,3,0)</f>
        <v>#REF!</v>
      </c>
    </row>
    <row r="939" spans="1:16">
      <c r="A939" s="3" t="s">
        <v>86</v>
      </c>
      <c r="N939" t="s">
        <v>355</v>
      </c>
      <c r="O939" t="e">
        <f>VLOOKUP(N939:N1200,[5]Sheet1!$B$6:$B$10544:'[5]Sheet1'!$I$6:$I$10544,8,0)</f>
        <v>#REF!</v>
      </c>
      <c r="P939" t="e">
        <f>VLOOKUP(O939:O1200,[2]工作表1!$A$2:$A$252:'[2]工作表1'!$C$2:$C$252,3,0)</f>
        <v>#REF!</v>
      </c>
    </row>
    <row r="940" spans="1:16">
      <c r="A940" s="3" t="s">
        <v>220</v>
      </c>
      <c r="N940" t="s">
        <v>397</v>
      </c>
      <c r="O940" t="e">
        <f>VLOOKUP(N940:N1201,[5]Sheet1!$B$6:$B$10544:'[5]Sheet1'!$I$6:$I$10544,8,0)</f>
        <v>#REF!</v>
      </c>
      <c r="P940" t="e">
        <f>VLOOKUP(O940:O1201,[2]工作表1!$A$2:$A$252:'[2]工作表1'!$C$2:$C$252,3,0)</f>
        <v>#REF!</v>
      </c>
    </row>
    <row r="941" spans="1:16">
      <c r="A941" s="3" t="s">
        <v>220</v>
      </c>
      <c r="N941" t="s">
        <v>381</v>
      </c>
      <c r="O941" t="e">
        <f>VLOOKUP(N941:N1202,[5]Sheet1!$B$6:$B$10544:'[5]Sheet1'!$I$6:$I$10544,8,0)</f>
        <v>#REF!</v>
      </c>
      <c r="P941" t="e">
        <f>VLOOKUP(O941:O1202,[2]工作表1!$A$2:$A$252:'[2]工作表1'!$C$2:$C$252,3,0)</f>
        <v>#REF!</v>
      </c>
    </row>
    <row r="942" spans="1:16">
      <c r="A942" s="3" t="s">
        <v>60</v>
      </c>
      <c r="N942" t="s">
        <v>338</v>
      </c>
      <c r="O942" t="e">
        <f>VLOOKUP(N942:N1203,[5]Sheet1!$B$6:$B$10544:'[5]Sheet1'!$I$6:$I$10544,8,0)</f>
        <v>#REF!</v>
      </c>
      <c r="P942" t="e">
        <f>VLOOKUP(O942:O1203,[2]工作表1!$A$2:$A$252:'[2]工作表1'!$C$2:$C$252,3,0)</f>
        <v>#REF!</v>
      </c>
    </row>
    <row r="943" spans="1:16">
      <c r="A943" s="13" t="s">
        <v>318</v>
      </c>
      <c r="N943" t="s">
        <v>1163</v>
      </c>
      <c r="O943" t="e">
        <f>VLOOKUP(N943:N1204,[5]Sheet1!$B$6:$B$10544:'[5]Sheet1'!$I$6:$I$10544,8,0)</f>
        <v>#REF!</v>
      </c>
      <c r="P943" t="e">
        <f>VLOOKUP(O943:O1204,[2]工作表1!$A$2:$A$252:'[2]工作表1'!$C$2:$C$252,3,0)</f>
        <v>#REF!</v>
      </c>
    </row>
    <row r="944" spans="1:16">
      <c r="A944" s="3" t="s">
        <v>60</v>
      </c>
      <c r="N944" t="s">
        <v>385</v>
      </c>
      <c r="O944" t="e">
        <f>VLOOKUP(N944:N1205,[5]Sheet1!$B$6:$B$10544:'[5]Sheet1'!$I$6:$I$10544,8,0)</f>
        <v>#REF!</v>
      </c>
      <c r="P944" t="e">
        <f>VLOOKUP(O944:O1205,[2]工作表1!$A$2:$A$252:'[2]工作表1'!$C$2:$C$252,3,0)</f>
        <v>#REF!</v>
      </c>
    </row>
    <row r="945" spans="1:16">
      <c r="A945" s="3" t="s">
        <v>60</v>
      </c>
      <c r="N945" t="s">
        <v>353</v>
      </c>
      <c r="O945" t="e">
        <f>VLOOKUP(N945:N1206,[5]Sheet1!$B$6:$B$10544:'[5]Sheet1'!$I$6:$I$10544,8,0)</f>
        <v>#REF!</v>
      </c>
      <c r="P945" t="e">
        <f>VLOOKUP(O945:O1206,[2]工作表1!$A$2:$A$252:'[2]工作表1'!$C$2:$C$252,3,0)</f>
        <v>#REF!</v>
      </c>
    </row>
    <row r="946" spans="1:16">
      <c r="A946" s="3" t="s">
        <v>87</v>
      </c>
      <c r="N946" t="s">
        <v>781</v>
      </c>
      <c r="O946" t="e">
        <f>VLOOKUP(N946:N1207,[5]Sheet1!$B$6:$B$10544:'[5]Sheet1'!$I$6:$I$10544,8,0)</f>
        <v>#REF!</v>
      </c>
      <c r="P946" t="e">
        <f>VLOOKUP(O946:O1207,[2]工作表1!$A$2:$A$252:'[2]工作表1'!$C$2:$C$252,3,0)</f>
        <v>#REF!</v>
      </c>
    </row>
    <row r="947" spans="1:16">
      <c r="A947" s="3" t="s">
        <v>87</v>
      </c>
      <c r="N947" t="s">
        <v>944</v>
      </c>
      <c r="O947" t="e">
        <f>VLOOKUP(N947:N1208,[5]Sheet1!$B$6:$B$10544:'[5]Sheet1'!$I$6:$I$10544,8,0)</f>
        <v>#REF!</v>
      </c>
      <c r="P947" t="e">
        <f>VLOOKUP(O947:O1208,[2]工作表1!$A$2:$A$252:'[2]工作表1'!$C$2:$C$252,3,0)</f>
        <v>#REF!</v>
      </c>
    </row>
    <row r="948" spans="1:16">
      <c r="A948" s="3" t="s">
        <v>87</v>
      </c>
      <c r="N948" t="s">
        <v>357</v>
      </c>
      <c r="O948" t="e">
        <f>VLOOKUP(N948:N1209,[5]Sheet1!$B$6:$B$10544:'[5]Sheet1'!$I$6:$I$10544,8,0)</f>
        <v>#REF!</v>
      </c>
      <c r="P948" t="e">
        <f>VLOOKUP(O948:O1209,[2]工作表1!$A$2:$A$252:'[2]工作表1'!$C$2:$C$252,3,0)</f>
        <v>#REF!</v>
      </c>
    </row>
    <row r="949" spans="1:16">
      <c r="A949" s="3" t="s">
        <v>61</v>
      </c>
      <c r="N949" t="s">
        <v>792</v>
      </c>
      <c r="O949" t="e">
        <f>VLOOKUP(N949:N1210,[5]Sheet1!$B$6:$B$10544:'[5]Sheet1'!$I$6:$I$10544,8,0)</f>
        <v>#REF!</v>
      </c>
      <c r="P949" t="e">
        <f>VLOOKUP(O949:O1210,[2]工作表1!$A$2:$A$252:'[2]工作表1'!$C$2:$C$252,3,0)</f>
        <v>#REF!</v>
      </c>
    </row>
    <row r="950" spans="1:16">
      <c r="A950" s="3" t="s">
        <v>61</v>
      </c>
      <c r="N950" t="s">
        <v>793</v>
      </c>
      <c r="O950" t="e">
        <f>VLOOKUP(N950:N1211,[5]Sheet1!$B$6:$B$10544:'[5]Sheet1'!$I$6:$I$10544,8,0)</f>
        <v>#REF!</v>
      </c>
      <c r="P950" t="e">
        <f>VLOOKUP(O950:O1211,[2]工作表1!$A$2:$A$252:'[2]工作表1'!$C$2:$C$252,3,0)</f>
        <v>#REF!</v>
      </c>
    </row>
    <row r="951" spans="1:16">
      <c r="A951" s="3" t="s">
        <v>61</v>
      </c>
      <c r="N951" t="s">
        <v>935</v>
      </c>
      <c r="O951" t="e">
        <f>VLOOKUP(N951:N1212,[5]Sheet1!$B$6:$B$10544:'[5]Sheet1'!$I$6:$I$10544,8,0)</f>
        <v>#REF!</v>
      </c>
      <c r="P951" t="e">
        <f>VLOOKUP(O951:O1212,[2]工作表1!$A$2:$A$252:'[2]工作表1'!$C$2:$C$252,3,0)</f>
        <v>#REF!</v>
      </c>
    </row>
    <row r="952" spans="1:16">
      <c r="A952" s="3" t="s">
        <v>62</v>
      </c>
      <c r="N952" t="s">
        <v>1181</v>
      </c>
      <c r="O952" t="e">
        <f>VLOOKUP(N952:N1213,[5]Sheet1!$B$6:$B$10544:'[5]Sheet1'!$I$6:$I$10544,8,0)</f>
        <v>#REF!</v>
      </c>
      <c r="P952" t="e">
        <f>VLOOKUP(O952:O1213,[2]工作表1!$A$2:$A$252:'[2]工作表1'!$C$2:$C$252,3,0)</f>
        <v>#REF!</v>
      </c>
    </row>
    <row r="953" spans="1:16">
      <c r="A953" s="3" t="s">
        <v>62</v>
      </c>
      <c r="N953" t="s">
        <v>339</v>
      </c>
      <c r="O953" t="e">
        <f>VLOOKUP(N953:N1214,[5]Sheet1!$B$6:$B$10544:'[5]Sheet1'!$I$6:$I$10544,8,0)</f>
        <v>#REF!</v>
      </c>
      <c r="P953" t="e">
        <f>VLOOKUP(O953:O1214,[2]工作表1!$A$2:$A$252:'[2]工作表1'!$C$2:$C$252,3,0)</f>
        <v>#REF!</v>
      </c>
    </row>
    <row r="954" spans="1:16">
      <c r="A954" s="13" t="s">
        <v>66</v>
      </c>
      <c r="N954" t="s">
        <v>787</v>
      </c>
      <c r="O954" t="e">
        <f>VLOOKUP(N954:N1215,[5]Sheet1!$B$6:$B$10544:'[5]Sheet1'!$I$6:$I$10544,8,0)</f>
        <v>#REF!</v>
      </c>
      <c r="P954" t="e">
        <f>VLOOKUP(O954:O1215,[2]工作表1!$A$2:$A$252:'[2]工作表1'!$C$2:$C$252,3,0)</f>
        <v>#REF!</v>
      </c>
    </row>
    <row r="955" spans="1:16">
      <c r="A955" s="3" t="s">
        <v>88</v>
      </c>
      <c r="N955" t="s">
        <v>331</v>
      </c>
      <c r="O955" t="e">
        <f>VLOOKUP(N955:N1216,[5]Sheet1!$B$6:$B$10544:'[5]Sheet1'!$I$6:$I$10544,8,0)</f>
        <v>#REF!</v>
      </c>
      <c r="P955" t="e">
        <f>VLOOKUP(O955:O1216,[2]工作表1!$A$2:$A$252:'[2]工作表1'!$C$2:$C$252,3,0)</f>
        <v>#REF!</v>
      </c>
    </row>
    <row r="956" spans="1:16">
      <c r="A956" s="3" t="s">
        <v>88</v>
      </c>
      <c r="N956" t="s">
        <v>1182</v>
      </c>
      <c r="O956" t="e">
        <f>VLOOKUP(N956:N1217,[5]Sheet1!$B$6:$B$10544:'[5]Sheet1'!$I$6:$I$10544,8,0)</f>
        <v>#REF!</v>
      </c>
      <c r="P956" t="e">
        <f>VLOOKUP(O956:O1217,[2]工作表1!$A$2:$A$252:'[2]工作表1'!$C$2:$C$252,3,0)</f>
        <v>#REF!</v>
      </c>
    </row>
    <row r="957" spans="1:16">
      <c r="A957" s="3" t="s">
        <v>88</v>
      </c>
      <c r="N957" t="s">
        <v>776</v>
      </c>
      <c r="O957" t="e">
        <f>VLOOKUP(N957:N1218,[5]Sheet1!$B$6:$B$10544:'[5]Sheet1'!$I$6:$I$10544,8,0)</f>
        <v>#REF!</v>
      </c>
      <c r="P957" t="e">
        <f>VLOOKUP(O957:O1218,[2]工作表1!$A$2:$A$252:'[2]工作表1'!$C$2:$C$252,3,0)</f>
        <v>#REF!</v>
      </c>
    </row>
    <row r="958" spans="1:16">
      <c r="A958" s="3" t="s">
        <v>89</v>
      </c>
      <c r="N958" t="s">
        <v>378</v>
      </c>
      <c r="O958" t="e">
        <f>VLOOKUP(N958:N1219,[5]Sheet1!$B$6:$B$10544:'[5]Sheet1'!$I$6:$I$10544,8,0)</f>
        <v>#REF!</v>
      </c>
      <c r="P958" t="e">
        <f>VLOOKUP(O958:O1219,[2]工作表1!$A$2:$A$252:'[2]工作表1'!$C$2:$C$252,3,0)</f>
        <v>#REF!</v>
      </c>
    </row>
    <row r="959" spans="1:16">
      <c r="A959" s="3" t="s">
        <v>89</v>
      </c>
      <c r="N959" t="s">
        <v>346</v>
      </c>
      <c r="O959" t="e">
        <f>VLOOKUP(N959:N1220,[5]Sheet1!$B$6:$B$10544:'[5]Sheet1'!$I$6:$I$10544,8,0)</f>
        <v>#REF!</v>
      </c>
      <c r="P959" t="e">
        <f>VLOOKUP(O959:O1220,[2]工作表1!$A$2:$A$252:'[2]工作表1'!$C$2:$C$252,3,0)</f>
        <v>#REF!</v>
      </c>
    </row>
    <row r="960" spans="1:16">
      <c r="A960" s="3" t="s">
        <v>89</v>
      </c>
      <c r="N960" t="s">
        <v>378</v>
      </c>
      <c r="O960" t="e">
        <f>VLOOKUP(N960:N1221,[5]Sheet1!$B$6:$B$10544:'[5]Sheet1'!$I$6:$I$10544,8,0)</f>
        <v>#REF!</v>
      </c>
      <c r="P960" t="e">
        <f>VLOOKUP(O960:O1221,[2]工作表1!$A$2:$A$252:'[2]工作表1'!$C$2:$C$252,3,0)</f>
        <v>#REF!</v>
      </c>
    </row>
    <row r="961" spans="1:16">
      <c r="A961" s="3" t="s">
        <v>179</v>
      </c>
      <c r="N961" t="s">
        <v>336</v>
      </c>
      <c r="O961" t="e">
        <f>VLOOKUP(N961:N1222,[5]Sheet1!$B$6:$B$10544:'[5]Sheet1'!$I$6:$I$10544,8,0)</f>
        <v>#REF!</v>
      </c>
      <c r="P961" t="e">
        <f>VLOOKUP(O961:O1222,[2]工作表1!$A$2:$A$252:'[2]工作表1'!$C$2:$C$252,3,0)</f>
        <v>#REF!</v>
      </c>
    </row>
    <row r="962" spans="1:16">
      <c r="A962" s="3" t="s">
        <v>179</v>
      </c>
      <c r="N962" t="s">
        <v>804</v>
      </c>
      <c r="O962" t="e">
        <f>VLOOKUP(N962:N1223,[5]Sheet1!$B$6:$B$10544:'[5]Sheet1'!$I$6:$I$10544,8,0)</f>
        <v>#REF!</v>
      </c>
      <c r="P962" t="e">
        <f>VLOOKUP(O962:O1223,[2]工作表1!$A$2:$A$252:'[2]工作表1'!$C$2:$C$252,3,0)</f>
        <v>#REF!</v>
      </c>
    </row>
    <row r="963" spans="1:16">
      <c r="A963" s="3" t="s">
        <v>179</v>
      </c>
      <c r="N963" t="s">
        <v>950</v>
      </c>
      <c r="O963" t="e">
        <f>VLOOKUP(N963:N1224,[5]Sheet1!$B$6:$B$10544:'[5]Sheet1'!$I$6:$I$10544,8,0)</f>
        <v>#REF!</v>
      </c>
      <c r="P963" t="e">
        <f>VLOOKUP(O963:O1224,[2]工作表1!$A$2:$A$252:'[2]工作表1'!$C$2:$C$252,3,0)</f>
        <v>#REF!</v>
      </c>
    </row>
    <row r="964" spans="1:16">
      <c r="A964" s="3" t="s">
        <v>179</v>
      </c>
      <c r="N964" t="s">
        <v>1183</v>
      </c>
      <c r="O964" t="e">
        <f>VLOOKUP(N964:N1225,[5]Sheet1!$B$6:$B$10544:'[5]Sheet1'!$I$6:$I$10544,8,0)</f>
        <v>#REF!</v>
      </c>
      <c r="P964" t="e">
        <f>VLOOKUP(O964:O1225,[2]工作表1!$A$2:$A$252:'[2]工作表1'!$C$2:$C$252,3,0)</f>
        <v>#REF!</v>
      </c>
    </row>
    <row r="965" spans="1:16">
      <c r="A965" s="3" t="s">
        <v>64</v>
      </c>
      <c r="N965" t="s">
        <v>379</v>
      </c>
      <c r="O965" t="e">
        <f>VLOOKUP(N965:N1226,[5]Sheet1!$B$6:$B$10544:'[5]Sheet1'!$I$6:$I$10544,8,0)</f>
        <v>#REF!</v>
      </c>
      <c r="P965" t="e">
        <f>VLOOKUP(O965:O1226,[2]工作表1!$A$2:$A$252:'[2]工作表1'!$C$2:$C$252,3,0)</f>
        <v>#REF!</v>
      </c>
    </row>
    <row r="966" spans="1:16">
      <c r="A966" s="3" t="s">
        <v>64</v>
      </c>
      <c r="N966" t="s">
        <v>327</v>
      </c>
      <c r="O966" t="e">
        <f>VLOOKUP(N966:N1227,[5]Sheet1!$B$6:$B$10544:'[5]Sheet1'!$I$6:$I$10544,8,0)</f>
        <v>#REF!</v>
      </c>
      <c r="P966" t="e">
        <f>VLOOKUP(O966:O1227,[2]工作表1!$A$2:$A$252:'[2]工作表1'!$C$2:$C$252,3,0)</f>
        <v>#REF!</v>
      </c>
    </row>
    <row r="967" spans="1:16">
      <c r="A967" s="3" t="s">
        <v>64</v>
      </c>
      <c r="N967" t="s">
        <v>379</v>
      </c>
      <c r="O967" t="e">
        <f>VLOOKUP(N967:N1228,[5]Sheet1!$B$6:$B$10544:'[5]Sheet1'!$I$6:$I$10544,8,0)</f>
        <v>#REF!</v>
      </c>
      <c r="P967" t="e">
        <f>VLOOKUP(O967:O1228,[2]工作表1!$A$2:$A$252:'[2]工作表1'!$C$2:$C$252,3,0)</f>
        <v>#REF!</v>
      </c>
    </row>
    <row r="968" spans="1:16">
      <c r="A968" s="3" t="s">
        <v>64</v>
      </c>
      <c r="N968" t="s">
        <v>1184</v>
      </c>
      <c r="O968" t="e">
        <f>VLOOKUP(N968:N1229,[5]Sheet1!$B$6:$B$10544:'[5]Sheet1'!$I$6:$I$10544,8,0)</f>
        <v>#REF!</v>
      </c>
      <c r="P968" t="e">
        <f>VLOOKUP(O968:O1229,[2]工作表1!$A$2:$A$252:'[2]工作表1'!$C$2:$C$252,3,0)</f>
        <v>#REF!</v>
      </c>
    </row>
    <row r="969" spans="1:16">
      <c r="A969" s="3" t="s">
        <v>65</v>
      </c>
      <c r="N969" t="s">
        <v>1185</v>
      </c>
      <c r="O969" t="e">
        <f>VLOOKUP(N969:N1230,[5]Sheet1!$B$6:$B$10544:'[5]Sheet1'!$I$6:$I$10544,8,0)</f>
        <v>#REF!</v>
      </c>
      <c r="P969" t="e">
        <f>VLOOKUP(O969:O1230,[2]工作表1!$A$2:$A$252:'[2]工作表1'!$C$2:$C$252,3,0)</f>
        <v>#REF!</v>
      </c>
    </row>
    <row r="970" spans="1:16">
      <c r="A970" s="3" t="s">
        <v>65</v>
      </c>
      <c r="N970" t="s">
        <v>340</v>
      </c>
      <c r="O970" t="e">
        <f>VLOOKUP(N970:N1231,[5]Sheet1!$B$6:$B$10544:'[5]Sheet1'!$I$6:$I$10544,8,0)</f>
        <v>#REF!</v>
      </c>
      <c r="P970" t="e">
        <f>VLOOKUP(O970:O1231,[2]工作表1!$A$2:$A$252:'[2]工作表1'!$C$2:$C$252,3,0)</f>
        <v>#REF!</v>
      </c>
    </row>
    <row r="971" spans="1:16">
      <c r="A971" s="3" t="s">
        <v>65</v>
      </c>
      <c r="N971" t="s">
        <v>769</v>
      </c>
      <c r="O971" t="e">
        <f>VLOOKUP(N971:N1232,[5]Sheet1!$B$6:$B$10544:'[5]Sheet1'!$I$6:$I$10544,8,0)</f>
        <v>#REF!</v>
      </c>
      <c r="P971" t="e">
        <f>VLOOKUP(O971:O1232,[2]工作表1!$A$2:$A$252:'[2]工作表1'!$C$2:$C$252,3,0)</f>
        <v>#REF!</v>
      </c>
    </row>
    <row r="972" spans="1:16">
      <c r="A972" s="3" t="s">
        <v>65</v>
      </c>
      <c r="N972" t="s">
        <v>954</v>
      </c>
      <c r="O972" t="e">
        <f>VLOOKUP(N972:N1233,[5]Sheet1!$B$6:$B$10544:'[5]Sheet1'!$I$6:$I$10544,8,0)</f>
        <v>#REF!</v>
      </c>
      <c r="P972" t="e">
        <f>VLOOKUP(O972:O1233,[2]工作表1!$A$2:$A$252:'[2]工作表1'!$C$2:$C$252,3,0)</f>
        <v>#REF!</v>
      </c>
    </row>
    <row r="973" spans="1:16">
      <c r="A973" s="3" t="s">
        <v>66</v>
      </c>
      <c r="N973" t="s">
        <v>379</v>
      </c>
      <c r="O973" t="e">
        <f>VLOOKUP(N973:N1234,[5]Sheet1!$B$6:$B$10544:'[5]Sheet1'!$I$6:$I$10544,8,0)</f>
        <v>#REF!</v>
      </c>
      <c r="P973" t="e">
        <f>VLOOKUP(O973:O1234,[2]工作表1!$A$2:$A$252:'[2]工作表1'!$C$2:$C$252,3,0)</f>
        <v>#REF!</v>
      </c>
    </row>
    <row r="974" spans="1:16">
      <c r="A974" s="13" t="s">
        <v>315</v>
      </c>
      <c r="N974" t="s">
        <v>810</v>
      </c>
      <c r="O974" t="e">
        <f>VLOOKUP(N974:N1235,[5]Sheet1!$B$6:$B$10544:'[5]Sheet1'!$I$6:$I$10544,8,0)</f>
        <v>#REF!</v>
      </c>
      <c r="P974" t="e">
        <f>VLOOKUP(O974:O1235,[2]工作表1!$A$2:$A$252:'[2]工作表1'!$C$2:$C$252,3,0)</f>
        <v>#REF!</v>
      </c>
    </row>
    <row r="975" spans="1:16">
      <c r="A975" s="3" t="s">
        <v>66</v>
      </c>
      <c r="N975" t="s">
        <v>322</v>
      </c>
      <c r="O975" t="e">
        <f>VLOOKUP(N975:N1236,[5]Sheet1!$B$6:$B$10544:'[5]Sheet1'!$I$6:$I$10544,8,0)</f>
        <v>#REF!</v>
      </c>
      <c r="P975" t="e">
        <f>VLOOKUP(O975:O1236,[2]工作表1!$A$2:$A$252:'[2]工作表1'!$C$2:$C$252,3,0)</f>
        <v>#REF!</v>
      </c>
    </row>
    <row r="976" spans="1:16">
      <c r="A976" s="3" t="s">
        <v>66</v>
      </c>
      <c r="N976" t="s">
        <v>791</v>
      </c>
      <c r="O976" t="e">
        <f>VLOOKUP(N976:N1237,[5]Sheet1!$B$6:$B$10544:'[5]Sheet1'!$I$6:$I$10544,8,0)</f>
        <v>#REF!</v>
      </c>
      <c r="P976" t="e">
        <f>VLOOKUP(O976:O1237,[2]工作表1!$A$2:$A$252:'[2]工作表1'!$C$2:$C$252,3,0)</f>
        <v>#REF!</v>
      </c>
    </row>
    <row r="977" spans="1:16">
      <c r="A977" s="3" t="s">
        <v>90</v>
      </c>
      <c r="N977" t="s">
        <v>342</v>
      </c>
      <c r="O977" t="e">
        <f>VLOOKUP(N977:N1238,[5]Sheet1!$B$6:$B$10544:'[5]Sheet1'!$I$6:$I$10544,8,0)</f>
        <v>#REF!</v>
      </c>
      <c r="P977" t="e">
        <f>VLOOKUP(O977:O1238,[2]工作表1!$A$2:$A$252:'[2]工作表1'!$C$2:$C$252,3,0)</f>
        <v>#REF!</v>
      </c>
    </row>
    <row r="978" spans="1:16">
      <c r="A978" s="3" t="s">
        <v>90</v>
      </c>
      <c r="N978" t="s">
        <v>611</v>
      </c>
      <c r="O978" t="e">
        <f>VLOOKUP(N978:N1239,[5]Sheet1!$B$6:$B$10544:'[5]Sheet1'!$I$6:$I$10544,8,0)</f>
        <v>#REF!</v>
      </c>
      <c r="P978" t="e">
        <f>VLOOKUP(O978:O1239,[2]工作表1!$A$2:$A$252:'[2]工作表1'!$C$2:$C$252,3,0)</f>
        <v>#REF!</v>
      </c>
    </row>
    <row r="979" spans="1:16">
      <c r="A979" s="3" t="s">
        <v>90</v>
      </c>
      <c r="N979" t="s">
        <v>808</v>
      </c>
      <c r="O979" t="e">
        <f>VLOOKUP(N979:N1240,[5]Sheet1!$B$6:$B$10544:'[5]Sheet1'!$I$6:$I$10544,8,0)</f>
        <v>#REF!</v>
      </c>
      <c r="P979" t="e">
        <f>VLOOKUP(O979:O1240,[2]工作表1!$A$2:$A$252:'[2]工作表1'!$C$2:$C$252,3,0)</f>
        <v>#REF!</v>
      </c>
    </row>
    <row r="980" spans="1:16">
      <c r="A980" s="3" t="s">
        <v>90</v>
      </c>
      <c r="N980" t="s">
        <v>928</v>
      </c>
      <c r="O980" t="e">
        <f>VLOOKUP(N980:N1241,[5]Sheet1!$B$6:$B$10544:'[5]Sheet1'!$I$6:$I$10544,8,0)</f>
        <v>#REF!</v>
      </c>
      <c r="P980" t="e">
        <f>VLOOKUP(O980:O1241,[2]工作表1!$A$2:$A$252:'[2]工作表1'!$C$2:$C$252,3,0)</f>
        <v>#REF!</v>
      </c>
    </row>
    <row r="981" spans="1:16">
      <c r="A981" s="3" t="s">
        <v>180</v>
      </c>
      <c r="N981" t="s">
        <v>1186</v>
      </c>
      <c r="O981" t="e">
        <f>VLOOKUP(N981:N1242,[5]Sheet1!$B$6:$B$10544:'[5]Sheet1'!$I$6:$I$10544,8,0)</f>
        <v>#REF!</v>
      </c>
      <c r="P981" t="e">
        <f>VLOOKUP(O981:O1242,[2]工作表1!$A$2:$A$252:'[2]工作表1'!$C$2:$C$252,3,0)</f>
        <v>#REF!</v>
      </c>
    </row>
    <row r="982" spans="1:16">
      <c r="A982" s="3" t="s">
        <v>180</v>
      </c>
      <c r="N982" t="s">
        <v>776</v>
      </c>
      <c r="O982" t="e">
        <f>VLOOKUP(N982:N1243,[5]Sheet1!$B$6:$B$10544:'[5]Sheet1'!$I$6:$I$10544,8,0)</f>
        <v>#REF!</v>
      </c>
      <c r="P982" t="e">
        <f>VLOOKUP(O982:O1243,[2]工作表1!$A$2:$A$252:'[2]工作表1'!$C$2:$C$252,3,0)</f>
        <v>#REF!</v>
      </c>
    </row>
    <row r="983" spans="1:16">
      <c r="A983" s="3" t="s">
        <v>180</v>
      </c>
      <c r="N983" t="s">
        <v>339</v>
      </c>
      <c r="O983" t="e">
        <f>VLOOKUP(N983:N1244,[5]Sheet1!$B$6:$B$10544:'[5]Sheet1'!$I$6:$I$10544,8,0)</f>
        <v>#REF!</v>
      </c>
      <c r="P983" t="e">
        <f>VLOOKUP(O983:O1244,[2]工作表1!$A$2:$A$252:'[2]工作表1'!$C$2:$C$252,3,0)</f>
        <v>#REF!</v>
      </c>
    </row>
    <row r="984" spans="1:16">
      <c r="A984" s="3" t="s">
        <v>180</v>
      </c>
      <c r="N984" t="s">
        <v>932</v>
      </c>
      <c r="O984" t="e">
        <f>VLOOKUP(N984:N1245,[5]Sheet1!$B$6:$B$10544:'[5]Sheet1'!$I$6:$I$10544,8,0)</f>
        <v>#REF!</v>
      </c>
      <c r="P984" t="e">
        <f>VLOOKUP(O984:O1245,[2]工作表1!$A$2:$A$252:'[2]工作表1'!$C$2:$C$252,3,0)</f>
        <v>#REF!</v>
      </c>
    </row>
    <row r="985" spans="1:16">
      <c r="A985" s="3" t="s">
        <v>67</v>
      </c>
      <c r="N985" t="s">
        <v>777</v>
      </c>
      <c r="O985" t="e">
        <f>VLOOKUP(N985:N1246,[5]Sheet1!$B$6:$B$10544:'[5]Sheet1'!$I$6:$I$10544,8,0)</f>
        <v>#REF!</v>
      </c>
      <c r="P985" t="e">
        <f>VLOOKUP(O985:O1246,[2]工作表1!$A$2:$A$252:'[2]工作表1'!$C$2:$C$252,3,0)</f>
        <v>#REF!</v>
      </c>
    </row>
    <row r="986" spans="1:16">
      <c r="A986" s="3" t="s">
        <v>68</v>
      </c>
      <c r="N986" t="s">
        <v>778</v>
      </c>
      <c r="O986" t="e">
        <f>VLOOKUP(N986:N1247,[5]Sheet1!$B$6:$B$10544:'[5]Sheet1'!$I$6:$I$10544,8,0)</f>
        <v>#REF!</v>
      </c>
      <c r="P986" t="e">
        <f>VLOOKUP(O986:O1247,[2]工作表1!$A$2:$A$252:'[2]工作表1'!$C$2:$C$252,3,0)</f>
        <v>#REF!</v>
      </c>
    </row>
    <row r="987" spans="1:16">
      <c r="A987" s="3" t="s">
        <v>154</v>
      </c>
      <c r="N987" t="s">
        <v>956</v>
      </c>
      <c r="O987" t="e">
        <f>VLOOKUP(N987:N1248,[5]Sheet1!$B$6:$B$10544:'[5]Sheet1'!$I$6:$I$10544,8,0)</f>
        <v>#REF!</v>
      </c>
      <c r="P987" t="e">
        <f>VLOOKUP(O987:O1248,[2]工作表1!$A$2:$A$252:'[2]工作表1'!$C$2:$C$252,3,0)</f>
        <v>#REF!</v>
      </c>
    </row>
    <row r="988" spans="1:16">
      <c r="A988" s="3" t="s">
        <v>69</v>
      </c>
      <c r="N988" t="s">
        <v>395</v>
      </c>
      <c r="O988" t="e">
        <f>VLOOKUP(N988:N1249,[5]Sheet1!$B$6:$B$10544:'[5]Sheet1'!$I$6:$I$10544,8,0)</f>
        <v>#REF!</v>
      </c>
      <c r="P988" t="e">
        <f>VLOOKUP(O988:O1249,[2]工作表1!$A$2:$A$252:'[2]工作表1'!$C$2:$C$252,3,0)</f>
        <v>#REF!</v>
      </c>
    </row>
    <row r="989" spans="1:16">
      <c r="A989" s="3" t="s">
        <v>115</v>
      </c>
      <c r="N989" t="s">
        <v>782</v>
      </c>
      <c r="O989" t="e">
        <f>VLOOKUP(N989:N1250,[5]Sheet1!$B$6:$B$10544:'[5]Sheet1'!$I$6:$I$10544,8,0)</f>
        <v>#REF!</v>
      </c>
      <c r="P989" t="e">
        <f>VLOOKUP(O989:O1250,[2]工作表1!$A$2:$A$252:'[2]工作表1'!$C$2:$C$252,3,0)</f>
        <v>#REF!</v>
      </c>
    </row>
    <row r="990" spans="1:16">
      <c r="A990" s="3" t="s">
        <v>116</v>
      </c>
      <c r="N990" t="s">
        <v>334</v>
      </c>
      <c r="O990" t="e">
        <f>VLOOKUP(N990:N1251,[5]Sheet1!$B$6:$B$10544:'[5]Sheet1'!$I$6:$I$10544,8,0)</f>
        <v>#REF!</v>
      </c>
      <c r="P990" t="e">
        <f>VLOOKUP(O990:O1251,[2]工作表1!$A$2:$A$252:'[2]工作表1'!$C$2:$C$252,3,0)</f>
        <v>#REF!</v>
      </c>
    </row>
    <row r="991" spans="1:16">
      <c r="A991" s="3" t="s">
        <v>155</v>
      </c>
      <c r="N991" t="s">
        <v>604</v>
      </c>
      <c r="O991" t="e">
        <f>VLOOKUP(N991:N1252,[5]Sheet1!$B$6:$B$10544:'[5]Sheet1'!$I$6:$I$10544,8,0)</f>
        <v>#REF!</v>
      </c>
      <c r="P991" t="e">
        <f>VLOOKUP(O991:O1252,[2]工作表1!$A$2:$A$252:'[2]工作表1'!$C$2:$C$252,3,0)</f>
        <v>#REF!</v>
      </c>
    </row>
    <row r="992" spans="1:16">
      <c r="A992" s="3" t="s">
        <v>117</v>
      </c>
      <c r="N992" t="s">
        <v>774</v>
      </c>
      <c r="O992" t="e">
        <f>VLOOKUP(N992:N1253,[5]Sheet1!$B$6:$B$10544:'[5]Sheet1'!$I$6:$I$10544,8,0)</f>
        <v>#REF!</v>
      </c>
      <c r="P992" t="e">
        <f>VLOOKUP(O992:O1253,[2]工作表1!$A$2:$A$252:'[2]工作表1'!$C$2:$C$252,3,0)</f>
        <v>#REF!</v>
      </c>
    </row>
    <row r="993" spans="1:16">
      <c r="A993" s="3" t="s">
        <v>156</v>
      </c>
      <c r="N993" t="s">
        <v>942</v>
      </c>
      <c r="O993" t="e">
        <f>VLOOKUP(N993:N1254,[5]Sheet1!$B$6:$B$10544:'[5]Sheet1'!$I$6:$I$10544,8,0)</f>
        <v>#REF!</v>
      </c>
      <c r="P993" t="e">
        <f>VLOOKUP(O993:O1254,[2]工作表1!$A$2:$A$252:'[2]工作表1'!$C$2:$C$252,3,0)</f>
        <v>#REF!</v>
      </c>
    </row>
    <row r="994" spans="1:16">
      <c r="A994" s="3" t="s">
        <v>157</v>
      </c>
      <c r="N994" t="s">
        <v>794</v>
      </c>
      <c r="O994" t="e">
        <f>VLOOKUP(N994:N1255,[5]Sheet1!$B$6:$B$10544:'[5]Sheet1'!$I$6:$I$10544,8,0)</f>
        <v>#REF!</v>
      </c>
      <c r="P994" t="e">
        <f>VLOOKUP(O994:O1255,[2]工作表1!$A$2:$A$252:'[2]工作表1'!$C$2:$C$252,3,0)</f>
        <v>#REF!</v>
      </c>
    </row>
    <row r="995" spans="1:16">
      <c r="A995" s="3" t="s">
        <v>158</v>
      </c>
      <c r="N995" t="s">
        <v>795</v>
      </c>
      <c r="O995" t="e">
        <f>VLOOKUP(N995:N1256,[5]Sheet1!$B$6:$B$10544:'[5]Sheet1'!$I$6:$I$10544,8,0)</f>
        <v>#REF!</v>
      </c>
      <c r="P995" t="e">
        <f>VLOOKUP(O995:O1256,[2]工作表1!$A$2:$A$252:'[2]工作表1'!$C$2:$C$252,3,0)</f>
        <v>#REF!</v>
      </c>
    </row>
    <row r="996" spans="1:16">
      <c r="A996" s="3" t="s">
        <v>298</v>
      </c>
      <c r="N996" t="s">
        <v>936</v>
      </c>
      <c r="O996" t="e">
        <f>VLOOKUP(N996:N1257,[5]Sheet1!$B$6:$B$10544:'[5]Sheet1'!$I$6:$I$10544,8,0)</f>
        <v>#REF!</v>
      </c>
      <c r="P996" t="e">
        <f>VLOOKUP(O996:O1257,[2]工作表1!$A$2:$A$252:'[2]工作表1'!$C$2:$C$252,3,0)</f>
        <v>#REF!</v>
      </c>
    </row>
    <row r="997" spans="1:16">
      <c r="A997" s="3" t="s">
        <v>299</v>
      </c>
      <c r="N997" t="s">
        <v>796</v>
      </c>
      <c r="O997" t="e">
        <f>VLOOKUP(N997:N1258,[5]Sheet1!$B$6:$B$10544:'[5]Sheet1'!$I$6:$I$10544,8,0)</f>
        <v>#REF!</v>
      </c>
      <c r="P997" t="e">
        <f>VLOOKUP(O997:O1258,[2]工作表1!$A$2:$A$252:'[2]工作表1'!$C$2:$C$252,3,0)</f>
        <v>#REF!</v>
      </c>
    </row>
    <row r="998" spans="1:16">
      <c r="A998" s="3" t="s">
        <v>297</v>
      </c>
      <c r="N998" t="s">
        <v>379</v>
      </c>
      <c r="O998" t="e">
        <f>VLOOKUP(N998:N1259,[5]Sheet1!$B$6:$B$10544:'[5]Sheet1'!$I$6:$I$10544,8,0)</f>
        <v>#REF!</v>
      </c>
      <c r="P998" t="e">
        <f>VLOOKUP(O998:O1259,[2]工作表1!$A$2:$A$252:'[2]工作表1'!$C$2:$C$252,3,0)</f>
        <v>#REF!</v>
      </c>
    </row>
    <row r="999" spans="1:16">
      <c r="A999" s="3" t="s">
        <v>300</v>
      </c>
      <c r="N999" t="s">
        <v>945</v>
      </c>
      <c r="O999" t="e">
        <f>VLOOKUP(N999:N1260,[5]Sheet1!$B$6:$B$10544:'[5]Sheet1'!$I$6:$I$10544,8,0)</f>
        <v>#REF!</v>
      </c>
      <c r="P999" t="e">
        <f>VLOOKUP(O999:O1260,[2]工作表1!$A$2:$A$252:'[2]工作表1'!$C$2:$C$252,3,0)</f>
        <v>#REF!</v>
      </c>
    </row>
    <row r="1000" spans="1:16">
      <c r="A1000" s="3" t="s">
        <v>301</v>
      </c>
      <c r="N1000" t="s">
        <v>350</v>
      </c>
      <c r="O1000" t="e">
        <f>VLOOKUP(N1000:N1261,[5]Sheet1!$B$6:$B$10544:'[5]Sheet1'!$I$6:$I$10544,8,0)</f>
        <v>#REF!</v>
      </c>
      <c r="P1000" t="e">
        <f>VLOOKUP(O1000:O1261,[2]工作表1!$A$2:$A$252:'[2]工作表1'!$C$2:$C$252,3,0)</f>
        <v>#REF!</v>
      </c>
    </row>
    <row r="1001" spans="1:16">
      <c r="A1001" s="3" t="s">
        <v>302</v>
      </c>
      <c r="N1001" t="s">
        <v>603</v>
      </c>
      <c r="O1001" t="e">
        <f>VLOOKUP(N1001:N1262,[5]Sheet1!$B$6:$B$10544:'[5]Sheet1'!$I$6:$I$10544,8,0)</f>
        <v>#REF!</v>
      </c>
      <c r="P1001" t="e">
        <f>VLOOKUP(O1001:O1262,[2]工作表1!$A$2:$A$252:'[2]工作表1'!$C$2:$C$252,3,0)</f>
        <v>#REF!</v>
      </c>
    </row>
    <row r="1002" spans="1:16">
      <c r="A1002" s="3" t="s">
        <v>303</v>
      </c>
      <c r="N1002" t="s">
        <v>939</v>
      </c>
      <c r="O1002" t="e">
        <f>VLOOKUP(N1002:N1263,[5]Sheet1!$B$6:$B$10544:'[5]Sheet1'!$I$6:$I$10544,8,0)</f>
        <v>#REF!</v>
      </c>
      <c r="P1002" t="e">
        <f>VLOOKUP(O1002:O1263,[2]工作表1!$A$2:$A$252:'[2]工作表1'!$C$2:$C$252,3,0)</f>
        <v>#REF!</v>
      </c>
    </row>
    <row r="1003" spans="1:16">
      <c r="A1003" s="3" t="s">
        <v>304</v>
      </c>
      <c r="N1003" t="s">
        <v>387</v>
      </c>
      <c r="O1003" t="e">
        <f>VLOOKUP(N1003:N1264,[5]Sheet1!$B$6:$B$10544:'[5]Sheet1'!$I$6:$I$10544,8,0)</f>
        <v>#REF!</v>
      </c>
      <c r="P1003" t="e">
        <f>VLOOKUP(O1003:O1264,[2]工作表1!$A$2:$A$252:'[2]工作表1'!$C$2:$C$252,3,0)</f>
        <v>#REF!</v>
      </c>
    </row>
    <row r="1004" spans="1:16">
      <c r="A1004" s="3" t="s">
        <v>305</v>
      </c>
      <c r="N1004" t="s">
        <v>408</v>
      </c>
      <c r="O1004" t="e">
        <f>VLOOKUP(N1004:N1265,[5]Sheet1!$B$6:$B$10544:'[5]Sheet1'!$I$6:$I$10544,8,0)</f>
        <v>#REF!</v>
      </c>
      <c r="P1004" t="e">
        <f>VLOOKUP(O1004:O1265,[2]工作表1!$A$2:$A$252:'[2]工作表1'!$C$2:$C$252,3,0)</f>
        <v>#REF!</v>
      </c>
    </row>
    <row r="1005" spans="1:16">
      <c r="A1005" s="3" t="s">
        <v>306</v>
      </c>
      <c r="N1005" t="s">
        <v>949</v>
      </c>
      <c r="O1005" t="e">
        <f>VLOOKUP(N1005:N1266,[5]Sheet1!$B$6:$B$10544:'[5]Sheet1'!$I$6:$I$10544,8,0)</f>
        <v>#REF!</v>
      </c>
      <c r="P1005" t="e">
        <f>VLOOKUP(O1005:O1266,[2]工作表1!$A$2:$A$252:'[2]工作表1'!$C$2:$C$252,3,0)</f>
        <v>#REF!</v>
      </c>
    </row>
    <row r="1006" spans="1:16">
      <c r="A1006" s="9" t="s">
        <v>307</v>
      </c>
      <c r="N1006" t="s">
        <v>378</v>
      </c>
      <c r="O1006" t="e">
        <f>VLOOKUP(N1006:N1267,[5]Sheet1!$B$6:$B$10544:'[5]Sheet1'!$I$6:$I$10544,8,0)</f>
        <v>#REF!</v>
      </c>
      <c r="P1006" t="e">
        <f>VLOOKUP(O1006:O1267,[2]工作表1!$A$2:$A$252:'[2]工作表1'!$C$2:$C$252,3,0)</f>
        <v>#REF!</v>
      </c>
    </row>
    <row r="1007" spans="1:16">
      <c r="A1007" s="9" t="s">
        <v>308</v>
      </c>
      <c r="N1007" t="s">
        <v>806</v>
      </c>
      <c r="O1007" t="e">
        <f>VLOOKUP(N1007:N1268,[5]Sheet1!$B$6:$B$10544:'[5]Sheet1'!$I$6:$I$10544,8,0)</f>
        <v>#REF!</v>
      </c>
      <c r="P1007" t="e">
        <f>VLOOKUP(O1007:O1268,[2]工作表1!$A$2:$A$252:'[2]工作表1'!$C$2:$C$252,3,0)</f>
        <v>#REF!</v>
      </c>
    </row>
    <row r="1008" spans="1:16">
      <c r="A1008" s="9" t="s">
        <v>309</v>
      </c>
      <c r="N1008" t="s">
        <v>373</v>
      </c>
      <c r="O1008" t="e">
        <f>VLOOKUP(N1008:N1269,[5]Sheet1!$B$6:$B$10544:'[5]Sheet1'!$I$6:$I$10544,8,0)</f>
        <v>#REF!</v>
      </c>
      <c r="P1008" t="e">
        <f>VLOOKUP(O1008:O1269,[2]工作表1!$A$2:$A$252:'[2]工作表1'!$C$2:$C$252,3,0)</f>
        <v>#REF!</v>
      </c>
    </row>
    <row r="1009" spans="1:16">
      <c r="A1009" s="9" t="s">
        <v>310</v>
      </c>
      <c r="N1009" t="s">
        <v>379</v>
      </c>
      <c r="O1009" t="e">
        <f>VLOOKUP(N1009:N1270,[5]Sheet1!$B$6:$B$10544:'[5]Sheet1'!$I$6:$I$10544,8,0)</f>
        <v>#REF!</v>
      </c>
      <c r="P1009" t="e">
        <f>VLOOKUP(O1009:O1270,[2]工作表1!$A$2:$A$252:'[2]工作表1'!$C$2:$C$252,3,0)</f>
        <v>#REF!</v>
      </c>
    </row>
    <row r="1010" spans="1:16">
      <c r="A1010" s="9" t="s">
        <v>311</v>
      </c>
      <c r="N1010" t="s">
        <v>803</v>
      </c>
      <c r="O1010" t="e">
        <f>VLOOKUP(N1010:N1271,[5]Sheet1!$B$6:$B$10544:'[5]Sheet1'!$I$6:$I$10544,8,0)</f>
        <v>#REF!</v>
      </c>
      <c r="P1010" t="e">
        <f>VLOOKUP(O1010:O1271,[2]工作表1!$A$2:$A$252:'[2]工作表1'!$C$2:$C$252,3,0)</f>
        <v>#REF!</v>
      </c>
    </row>
    <row r="1011" spans="1:16">
      <c r="A1011" s="10" t="s">
        <v>320</v>
      </c>
      <c r="N1011" t="s">
        <v>342</v>
      </c>
      <c r="O1011" t="e">
        <f>VLOOKUP(N1011:N1272,[5]Sheet1!$B$6:$B$10544:'[5]Sheet1'!$I$6:$I$10544,8,0)</f>
        <v>#REF!</v>
      </c>
      <c r="P1011" t="e">
        <f>VLOOKUP(O1011:O1272,[2]工作表1!$A$2:$A$252:'[2]工作表1'!$C$2:$C$252,3,0)</f>
        <v>#REF!</v>
      </c>
    </row>
    <row r="1012" spans="1:16">
      <c r="A1012" s="10" t="s">
        <v>321</v>
      </c>
      <c r="N1012" t="s">
        <v>793</v>
      </c>
      <c r="O1012" t="e">
        <f>VLOOKUP(N1012:N1273,[5]Sheet1!$B$6:$B$10544:'[5]Sheet1'!$I$6:$I$10544,8,0)</f>
        <v>#REF!</v>
      </c>
      <c r="P1012" t="e">
        <f>VLOOKUP(O1012:O1273,[2]工作表1!$A$2:$A$252:'[2]工作表1'!$C$2:$C$252,3,0)</f>
        <v>#REF!</v>
      </c>
    </row>
    <row r="1013" spans="1:16">
      <c r="A1013" s="26" t="s">
        <v>322</v>
      </c>
      <c r="N1013" t="s">
        <v>323</v>
      </c>
      <c r="O1013" t="e">
        <f>VLOOKUP(N1013:N1274,[5]Sheet1!$B$6:$B$10544:'[5]Sheet1'!$I$6:$I$10544,8,0)</f>
        <v>#REF!</v>
      </c>
      <c r="P1013" t="e">
        <f>VLOOKUP(O1013:O1274,[2]工作表1!$A$2:$A$252:'[2]工作表1'!$C$2:$C$252,3,0)</f>
        <v>#REF!</v>
      </c>
    </row>
    <row r="1014" spans="1:16">
      <c r="A1014" s="26" t="s">
        <v>322</v>
      </c>
      <c r="N1014" t="s">
        <v>604</v>
      </c>
      <c r="O1014" t="e">
        <f>VLOOKUP(N1014:N1275,[5]Sheet1!$B$6:$B$10544:'[5]Sheet1'!$I$6:$I$10544,8,0)</f>
        <v>#REF!</v>
      </c>
      <c r="P1014" t="e">
        <f>VLOOKUP(O1014:O1275,[2]工作表1!$A$2:$A$252:'[2]工作表1'!$C$2:$C$252,3,0)</f>
        <v>#REF!</v>
      </c>
    </row>
    <row r="1015" spans="1:16">
      <c r="A1015" s="26" t="s">
        <v>322</v>
      </c>
      <c r="N1015" t="s">
        <v>789</v>
      </c>
      <c r="O1015" t="e">
        <f>VLOOKUP(N1015:N1276,[5]Sheet1!$B$6:$B$10544:'[5]Sheet1'!$I$6:$I$10544,8,0)</f>
        <v>#REF!</v>
      </c>
      <c r="P1015" t="e">
        <f>VLOOKUP(O1015:O1276,[2]工作表1!$A$2:$A$252:'[2]工作表1'!$C$2:$C$252,3,0)</f>
        <v>#REF!</v>
      </c>
    </row>
    <row r="1016" spans="1:16">
      <c r="A1016" s="26" t="s">
        <v>322</v>
      </c>
      <c r="N1016" t="s">
        <v>790</v>
      </c>
      <c r="O1016" t="e">
        <f>VLOOKUP(N1016:N1277,[5]Sheet1!$B$6:$B$10544:'[5]Sheet1'!$I$6:$I$10544,8,0)</f>
        <v>#REF!</v>
      </c>
      <c r="P1016" t="e">
        <f>VLOOKUP(O1016:O1277,[2]工作表1!$A$2:$A$252:'[2]工作表1'!$C$2:$C$252,3,0)</f>
        <v>#REF!</v>
      </c>
    </row>
    <row r="1017" spans="1:16">
      <c r="A1017" s="26" t="s">
        <v>323</v>
      </c>
      <c r="N1017" t="s">
        <v>926</v>
      </c>
      <c r="O1017" t="e">
        <f>VLOOKUP(N1017:N1278,[5]Sheet1!$B$6:$B$10544:'[5]Sheet1'!$I$6:$I$10544,8,0)</f>
        <v>#REF!</v>
      </c>
      <c r="P1017" t="e">
        <f>VLOOKUP(O1017:O1278,[2]工作表1!$A$2:$A$252:'[2]工作表1'!$C$2:$C$252,3,0)</f>
        <v>#REF!</v>
      </c>
    </row>
    <row r="1018" spans="1:16">
      <c r="A1018" s="26" t="s">
        <v>323</v>
      </c>
      <c r="N1018" t="s">
        <v>339</v>
      </c>
      <c r="O1018" t="e">
        <f>VLOOKUP(N1018:N1279,[5]Sheet1!$B$6:$B$10544:'[5]Sheet1'!$I$6:$I$10544,8,0)</f>
        <v>#REF!</v>
      </c>
      <c r="P1018" t="e">
        <f>VLOOKUP(O1018:O1279,[2]工作表1!$A$2:$A$252:'[2]工作表1'!$C$2:$C$252,3,0)</f>
        <v>#REF!</v>
      </c>
    </row>
    <row r="1019" spans="1:16">
      <c r="A1019" s="26" t="s">
        <v>323</v>
      </c>
      <c r="N1019" t="s">
        <v>345</v>
      </c>
      <c r="O1019" t="e">
        <f>VLOOKUP(N1019:N1280,[5]Sheet1!$B$6:$B$10544:'[5]Sheet1'!$I$6:$I$10544,8,0)</f>
        <v>#REF!</v>
      </c>
      <c r="P1019" t="e">
        <f>VLOOKUP(O1019:O1280,[2]工作表1!$A$2:$A$252:'[2]工作表1'!$C$2:$C$252,3,0)</f>
        <v>#REF!</v>
      </c>
    </row>
    <row r="1020" spans="1:16">
      <c r="A1020" s="26" t="s">
        <v>323</v>
      </c>
      <c r="N1020" t="s">
        <v>1187</v>
      </c>
      <c r="O1020" t="e">
        <f>VLOOKUP(N1020:N1281,[5]Sheet1!$B$6:$B$10544:'[5]Sheet1'!$I$6:$I$10544,8,0)</f>
        <v>#REF!</v>
      </c>
      <c r="P1020" t="e">
        <f>VLOOKUP(O1020:O1281,[2]工作表1!$A$2:$A$252:'[2]工作表1'!$C$2:$C$252,3,0)</f>
        <v>#REF!</v>
      </c>
    </row>
    <row r="1021" spans="1:16">
      <c r="A1021" s="26" t="s">
        <v>324</v>
      </c>
      <c r="N1021" t="s">
        <v>1043</v>
      </c>
      <c r="O1021" t="e">
        <f>VLOOKUP(N1021:N1282,[5]Sheet1!$B$6:$B$10544:'[5]Sheet1'!$I$6:$I$10544,8,0)</f>
        <v>#REF!</v>
      </c>
      <c r="P1021" t="e">
        <f>VLOOKUP(O1021:O1282,[2]工作表1!$A$2:$A$252:'[2]工作表1'!$C$2:$C$252,3,0)</f>
        <v>#REF!</v>
      </c>
    </row>
    <row r="1022" spans="1:16">
      <c r="A1022" s="26" t="s">
        <v>324</v>
      </c>
      <c r="N1022" t="s">
        <v>959</v>
      </c>
      <c r="O1022" t="e">
        <f>VLOOKUP(N1022:N1283,[5]Sheet1!$B$6:$B$10544:'[5]Sheet1'!$I$6:$I$10544,8,0)</f>
        <v>#REF!</v>
      </c>
      <c r="P1022" t="e">
        <f>VLOOKUP(O1022:O1283,[2]工作表1!$A$2:$A$252:'[2]工作表1'!$C$2:$C$252,3,0)</f>
        <v>#REF!</v>
      </c>
    </row>
    <row r="1023" spans="1:16">
      <c r="A1023" s="26" t="s">
        <v>324</v>
      </c>
      <c r="N1023" t="s">
        <v>332</v>
      </c>
      <c r="O1023" t="e">
        <f>VLOOKUP(N1023:N1284,[5]Sheet1!$B$6:$B$10544:'[5]Sheet1'!$I$6:$I$10544,8,0)</f>
        <v>#REF!</v>
      </c>
      <c r="P1023" t="e">
        <f>VLOOKUP(O1023:O1284,[2]工作表1!$A$2:$A$252:'[2]工作表1'!$C$2:$C$252,3,0)</f>
        <v>#REF!</v>
      </c>
    </row>
    <row r="1024" spans="1:16">
      <c r="A1024" s="26" t="s">
        <v>324</v>
      </c>
      <c r="N1024" t="s">
        <v>375</v>
      </c>
      <c r="O1024" t="e">
        <f>VLOOKUP(N1024:N1285,[5]Sheet1!$B$6:$B$10544:'[5]Sheet1'!$I$6:$I$10544,8,0)</f>
        <v>#REF!</v>
      </c>
      <c r="P1024" t="e">
        <f>VLOOKUP(O1024:O1285,[2]工作表1!$A$2:$A$252:'[2]工作表1'!$C$2:$C$252,3,0)</f>
        <v>#REF!</v>
      </c>
    </row>
    <row r="1025" spans="1:16">
      <c r="A1025" s="26" t="s">
        <v>325</v>
      </c>
      <c r="N1025" t="s">
        <v>961</v>
      </c>
      <c r="O1025" t="e">
        <f>VLOOKUP(N1025:N1286,[5]Sheet1!$B$6:$B$10544:'[5]Sheet1'!$I$6:$I$10544,8,0)</f>
        <v>#REF!</v>
      </c>
      <c r="P1025" t="e">
        <f>VLOOKUP(O1025:O1286,[2]工作表1!$A$2:$A$252:'[2]工作表1'!$C$2:$C$252,3,0)</f>
        <v>#REF!</v>
      </c>
    </row>
    <row r="1026" spans="1:16">
      <c r="A1026" s="26" t="s">
        <v>325</v>
      </c>
      <c r="N1026" t="s">
        <v>1164</v>
      </c>
      <c r="O1026" t="e">
        <f>VLOOKUP(N1026:N1287,[5]Sheet1!$B$6:$B$10544:'[5]Sheet1'!$I$6:$I$10544,8,0)</f>
        <v>#REF!</v>
      </c>
      <c r="P1026" t="e">
        <f>VLOOKUP(O1026:O1287,[2]工作表1!$A$2:$A$252:'[2]工作表1'!$C$2:$C$252,3,0)</f>
        <v>#REF!</v>
      </c>
    </row>
    <row r="1027" spans="1:16">
      <c r="A1027" s="26" t="s">
        <v>325</v>
      </c>
      <c r="N1027" t="s">
        <v>787</v>
      </c>
      <c r="O1027" t="e">
        <f>VLOOKUP(N1027:N1288,[5]Sheet1!$B$6:$B$10544:'[5]Sheet1'!$I$6:$I$10544,8,0)</f>
        <v>#REF!</v>
      </c>
      <c r="P1027" t="e">
        <f>VLOOKUP(O1027:O1288,[2]工作表1!$A$2:$A$252:'[2]工作表1'!$C$2:$C$252,3,0)</f>
        <v>#REF!</v>
      </c>
    </row>
    <row r="1028" spans="1:16">
      <c r="A1028" s="26" t="s">
        <v>325</v>
      </c>
      <c r="N1028" t="s">
        <v>957</v>
      </c>
      <c r="O1028" t="e">
        <f>VLOOKUP(N1028:N1289,[5]Sheet1!$B$6:$B$10544:'[5]Sheet1'!$I$6:$I$10544,8,0)</f>
        <v>#REF!</v>
      </c>
      <c r="P1028" t="e">
        <f>VLOOKUP(O1028:O1289,[2]工作表1!$A$2:$A$252:'[2]工作表1'!$C$2:$C$252,3,0)</f>
        <v>#REF!</v>
      </c>
    </row>
    <row r="1029" spans="1:16">
      <c r="A1029" s="26" t="s">
        <v>326</v>
      </c>
      <c r="N1029" t="s">
        <v>1174</v>
      </c>
      <c r="O1029" t="e">
        <f>VLOOKUP(N1029:N1290,[5]Sheet1!$B$6:$B$10544:'[5]Sheet1'!$I$6:$I$10544,8,0)</f>
        <v>#REF!</v>
      </c>
      <c r="P1029" t="e">
        <f>VLOOKUP(O1029:O1290,[2]工作表1!$A$2:$A$252:'[2]工作表1'!$C$2:$C$252,3,0)</f>
        <v>#REF!</v>
      </c>
    </row>
    <row r="1030" spans="1:16">
      <c r="A1030" s="26" t="s">
        <v>326</v>
      </c>
      <c r="N1030" t="s">
        <v>773</v>
      </c>
      <c r="O1030" t="e">
        <f>VLOOKUP(N1030:N1291,[5]Sheet1!$B$6:$B$10544:'[5]Sheet1'!$I$6:$I$10544,8,0)</f>
        <v>#REF!</v>
      </c>
      <c r="P1030" t="e">
        <f>VLOOKUP(O1030:O1291,[2]工作表1!$A$2:$A$252:'[2]工作表1'!$C$2:$C$252,3,0)</f>
        <v>#REF!</v>
      </c>
    </row>
    <row r="1031" spans="1:16">
      <c r="A1031" s="26" t="s">
        <v>326</v>
      </c>
      <c r="N1031" t="s">
        <v>962</v>
      </c>
      <c r="O1031" t="e">
        <f>VLOOKUP(N1031:N1292,[5]Sheet1!$B$6:$B$10544:'[5]Sheet1'!$I$6:$I$10544,8,0)</f>
        <v>#REF!</v>
      </c>
      <c r="P1031" t="e">
        <f>VLOOKUP(O1031:O1292,[2]工作表1!$A$2:$A$252:'[2]工作表1'!$C$2:$C$252,3,0)</f>
        <v>#REF!</v>
      </c>
    </row>
    <row r="1032" spans="1:16">
      <c r="A1032" s="26" t="s">
        <v>326</v>
      </c>
      <c r="N1032" t="s">
        <v>1188</v>
      </c>
      <c r="O1032" t="e">
        <f>VLOOKUP(N1032:N1293,[5]Sheet1!$B$6:$B$10544:'[5]Sheet1'!$I$6:$I$10544,8,0)</f>
        <v>#REF!</v>
      </c>
      <c r="P1032" t="e">
        <f>VLOOKUP(O1032:O1293,[2]工作表1!$A$2:$A$252:'[2]工作表1'!$C$2:$C$252,3,0)</f>
        <v>#REF!</v>
      </c>
    </row>
    <row r="1033" spans="1:16">
      <c r="A1033" s="26" t="s">
        <v>327</v>
      </c>
      <c r="N1033" t="s">
        <v>809</v>
      </c>
      <c r="O1033" t="e">
        <f>VLOOKUP(N1033:N1294,[5]Sheet1!$B$6:$B$10544:'[5]Sheet1'!$I$6:$I$10544,8,0)</f>
        <v>#REF!</v>
      </c>
      <c r="P1033" t="e">
        <f>VLOOKUP(O1033:O1294,[2]工作表1!$A$2:$A$252:'[2]工作表1'!$C$2:$C$252,3,0)</f>
        <v>#REF!</v>
      </c>
    </row>
    <row r="1034" spans="1:16">
      <c r="A1034" s="26" t="s">
        <v>327</v>
      </c>
      <c r="N1034" t="s">
        <v>814</v>
      </c>
      <c r="O1034" t="e">
        <f>VLOOKUP(N1034:N1295,[5]Sheet1!$B$6:$B$10544:'[5]Sheet1'!$I$6:$I$10544,8,0)</f>
        <v>#REF!</v>
      </c>
      <c r="P1034" t="e">
        <f>VLOOKUP(O1034:O1295,[2]工作表1!$A$2:$A$252:'[2]工作表1'!$C$2:$C$252,3,0)</f>
        <v>#REF!</v>
      </c>
    </row>
    <row r="1035" spans="1:16">
      <c r="A1035" s="26" t="s">
        <v>327</v>
      </c>
      <c r="N1035" t="s">
        <v>324</v>
      </c>
      <c r="O1035" t="e">
        <f>VLOOKUP(N1035:N1296,[5]Sheet1!$B$6:$B$10544:'[5]Sheet1'!$I$6:$I$10544,8,0)</f>
        <v>#REF!</v>
      </c>
      <c r="P1035" t="e">
        <f>VLOOKUP(O1035:O1296,[2]工作表1!$A$2:$A$252:'[2]工作表1'!$C$2:$C$252,3,0)</f>
        <v>#REF!</v>
      </c>
    </row>
    <row r="1036" spans="1:16">
      <c r="A1036" s="26" t="s">
        <v>327</v>
      </c>
      <c r="N1036" t="s">
        <v>347</v>
      </c>
      <c r="O1036" t="e">
        <f>VLOOKUP(N1036:N1297,[5]Sheet1!$B$6:$B$10544:'[5]Sheet1'!$I$6:$I$10544,8,0)</f>
        <v>#REF!</v>
      </c>
      <c r="P1036" t="e">
        <f>VLOOKUP(O1036:O1297,[2]工作表1!$A$2:$A$252:'[2]工作表1'!$C$2:$C$252,3,0)</f>
        <v>#REF!</v>
      </c>
    </row>
    <row r="1037" spans="1:16">
      <c r="A1037" s="26" t="s">
        <v>328</v>
      </c>
      <c r="N1037" t="s">
        <v>393</v>
      </c>
      <c r="O1037" t="e">
        <f>VLOOKUP(N1037:N1298,[5]Sheet1!$B$6:$B$10544:'[5]Sheet1'!$I$6:$I$10544,8,0)</f>
        <v>#REF!</v>
      </c>
      <c r="P1037" t="e">
        <f>VLOOKUP(O1037:O1298,[2]工作表1!$A$2:$A$252:'[2]工作表1'!$C$2:$C$252,3,0)</f>
        <v>#REF!</v>
      </c>
    </row>
    <row r="1038" spans="1:16">
      <c r="A1038" s="26" t="s">
        <v>328</v>
      </c>
      <c r="N1038" t="s">
        <v>1189</v>
      </c>
      <c r="O1038" t="e">
        <f>VLOOKUP(N1038:N1299,[5]Sheet1!$B$6:$B$10544:'[5]Sheet1'!$I$6:$I$10544,8,0)</f>
        <v>#REF!</v>
      </c>
      <c r="P1038" t="e">
        <f>VLOOKUP(O1038:O1299,[2]工作表1!$A$2:$A$252:'[2]工作表1'!$C$2:$C$252,3,0)</f>
        <v>#REF!</v>
      </c>
    </row>
    <row r="1039" spans="1:16">
      <c r="A1039" s="26" t="s">
        <v>328</v>
      </c>
      <c r="N1039" t="s">
        <v>1190</v>
      </c>
      <c r="O1039" t="e">
        <f>VLOOKUP(N1039:N1300,[5]Sheet1!$B$6:$B$10544:'[5]Sheet1'!$I$6:$I$10544,8,0)</f>
        <v>#REF!</v>
      </c>
      <c r="P1039" t="e">
        <f>VLOOKUP(O1039:O1300,[2]工作表1!$A$2:$A$252:'[2]工作表1'!$C$2:$C$252,3,0)</f>
        <v>#REF!</v>
      </c>
    </row>
    <row r="1040" spans="1:16">
      <c r="A1040" s="26" t="s">
        <v>328</v>
      </c>
      <c r="N1040" t="s">
        <v>1164</v>
      </c>
      <c r="O1040" t="e">
        <f>VLOOKUP(N1040:N1301,[5]Sheet1!$B$6:$B$10544:'[5]Sheet1'!$I$6:$I$10544,8,0)</f>
        <v>#REF!</v>
      </c>
      <c r="P1040" t="e">
        <f>VLOOKUP(O1040:O1301,[2]工作表1!$A$2:$A$252:'[2]工作表1'!$C$2:$C$252,3,0)</f>
        <v>#REF!</v>
      </c>
    </row>
    <row r="1041" spans="1:16">
      <c r="A1041" s="26" t="s">
        <v>329</v>
      </c>
      <c r="N1041" t="s">
        <v>1191</v>
      </c>
      <c r="O1041" t="e">
        <f>VLOOKUP(N1041:N1302,[5]Sheet1!$B$6:$B$10544:'[5]Sheet1'!$I$6:$I$10544,8,0)</f>
        <v>#REF!</v>
      </c>
      <c r="P1041" t="e">
        <f>VLOOKUP(O1041:O1302,[2]工作表1!$A$2:$A$252:'[2]工作表1'!$C$2:$C$252,3,0)</f>
        <v>#REF!</v>
      </c>
    </row>
    <row r="1042" spans="1:16">
      <c r="A1042" s="26" t="s">
        <v>329</v>
      </c>
      <c r="N1042" t="s">
        <v>813</v>
      </c>
      <c r="O1042" t="e">
        <f>VLOOKUP(N1042:N1303,[5]Sheet1!$B$6:$B$10544:'[5]Sheet1'!$I$6:$I$10544,8,0)</f>
        <v>#REF!</v>
      </c>
      <c r="P1042" t="e">
        <f>VLOOKUP(O1042:O1303,[2]工作表1!$A$2:$A$252:'[2]工作表1'!$C$2:$C$252,3,0)</f>
        <v>#REF!</v>
      </c>
    </row>
    <row r="1043" spans="1:16">
      <c r="A1043" s="26" t="s">
        <v>329</v>
      </c>
      <c r="N1043" t="s">
        <v>814</v>
      </c>
      <c r="O1043" t="e">
        <f>VLOOKUP(N1043:N1304,[5]Sheet1!$B$6:$B$10544:'[5]Sheet1'!$I$6:$I$10544,8,0)</f>
        <v>#REF!</v>
      </c>
      <c r="P1043" t="e">
        <f>VLOOKUP(O1043:O1304,[2]工作表1!$A$2:$A$252:'[2]工作表1'!$C$2:$C$252,3,0)</f>
        <v>#REF!</v>
      </c>
    </row>
    <row r="1044" spans="1:16">
      <c r="A1044" s="26" t="s">
        <v>329</v>
      </c>
      <c r="N1044" t="s">
        <v>405</v>
      </c>
      <c r="O1044" t="e">
        <f>VLOOKUP(N1044:N1305,[5]Sheet1!$B$6:$B$10544:'[5]Sheet1'!$I$6:$I$10544,8,0)</f>
        <v>#REF!</v>
      </c>
      <c r="P1044" t="e">
        <f>VLOOKUP(O1044:O1305,[2]工作表1!$A$2:$A$252:'[2]工作表1'!$C$2:$C$252,3,0)</f>
        <v>#REF!</v>
      </c>
    </row>
    <row r="1045" spans="1:16">
      <c r="A1045" s="26" t="s">
        <v>330</v>
      </c>
      <c r="N1045" t="s">
        <v>812</v>
      </c>
      <c r="O1045" t="e">
        <f>VLOOKUP(N1045:N1306,[5]Sheet1!$B$6:$B$10544:'[5]Sheet1'!$I$6:$I$10544,8,0)</f>
        <v>#REF!</v>
      </c>
      <c r="P1045" t="e">
        <f>VLOOKUP(O1045:O1306,[2]工作表1!$A$2:$A$252:'[2]工作表1'!$C$2:$C$252,3,0)</f>
        <v>#REF!</v>
      </c>
    </row>
    <row r="1046" spans="1:16">
      <c r="A1046" s="26" t="s">
        <v>330</v>
      </c>
      <c r="N1046" t="s">
        <v>605</v>
      </c>
      <c r="O1046" t="e">
        <f>VLOOKUP(N1046:N1307,[5]Sheet1!$B$6:$B$10544:'[5]Sheet1'!$I$6:$I$10544,8,0)</f>
        <v>#REF!</v>
      </c>
      <c r="P1046" t="e">
        <f>VLOOKUP(O1046:O1307,[2]工作表1!$A$2:$A$252:'[2]工作表1'!$C$2:$C$252,3,0)</f>
        <v>#REF!</v>
      </c>
    </row>
    <row r="1047" spans="1:16">
      <c r="A1047" s="26" t="s">
        <v>330</v>
      </c>
      <c r="N1047" t="s">
        <v>815</v>
      </c>
      <c r="O1047" t="e">
        <f>VLOOKUP(N1047:N1308,[5]Sheet1!$B$6:$B$10544:'[5]Sheet1'!$I$6:$I$10544,8,0)</f>
        <v>#REF!</v>
      </c>
      <c r="P1047" t="e">
        <f>VLOOKUP(O1047:O1308,[2]工作表1!$A$2:$A$252:'[2]工作表1'!$C$2:$C$252,3,0)</f>
        <v>#REF!</v>
      </c>
    </row>
    <row r="1048" spans="1:16">
      <c r="A1048" s="26" t="s">
        <v>330</v>
      </c>
      <c r="N1048" t="s">
        <v>795</v>
      </c>
      <c r="O1048" t="e">
        <f>VLOOKUP(N1048:N1309,[5]Sheet1!$B$6:$B$10544:'[5]Sheet1'!$I$6:$I$10544,8,0)</f>
        <v>#REF!</v>
      </c>
      <c r="P1048" t="e">
        <f>VLOOKUP(O1048:O1309,[2]工作表1!$A$2:$A$252:'[2]工作表1'!$C$2:$C$252,3,0)</f>
        <v>#REF!</v>
      </c>
    </row>
    <row r="1049" spans="1:16">
      <c r="A1049" s="26" t="s">
        <v>330</v>
      </c>
      <c r="N1049" t="s">
        <v>817</v>
      </c>
      <c r="O1049" t="e">
        <f>VLOOKUP(N1049:N1310,[5]Sheet1!$B$6:$B$10544:'[5]Sheet1'!$I$6:$I$10544,8,0)</f>
        <v>#REF!</v>
      </c>
      <c r="P1049" t="e">
        <f>VLOOKUP(O1049:O1310,[2]工作表1!$A$2:$A$252:'[2]工作表1'!$C$2:$C$252,3,0)</f>
        <v>#REF!</v>
      </c>
    </row>
    <row r="1050" spans="1:16">
      <c r="A1050" s="26" t="s">
        <v>331</v>
      </c>
      <c r="N1050" t="s">
        <v>787</v>
      </c>
      <c r="O1050" t="e">
        <f>VLOOKUP(N1050:N1311,[5]Sheet1!$B$6:$B$10544:'[5]Sheet1'!$I$6:$I$10544,8,0)</f>
        <v>#REF!</v>
      </c>
      <c r="P1050" t="e">
        <f>VLOOKUP(O1050:O1311,[2]工作表1!$A$2:$A$252:'[2]工作表1'!$C$2:$C$252,3,0)</f>
        <v>#REF!</v>
      </c>
    </row>
    <row r="1051" spans="1:16">
      <c r="A1051" s="26" t="s">
        <v>331</v>
      </c>
      <c r="N1051" t="s">
        <v>381</v>
      </c>
      <c r="O1051" t="e">
        <f>VLOOKUP(N1051:N1312,[5]Sheet1!$B$6:$B$10544:'[5]Sheet1'!$I$6:$I$10544,8,0)</f>
        <v>#REF!</v>
      </c>
      <c r="P1051" t="e">
        <f>VLOOKUP(O1051:O1312,[2]工作表1!$A$2:$A$252:'[2]工作表1'!$C$2:$C$252,3,0)</f>
        <v>#REF!</v>
      </c>
    </row>
    <row r="1052" spans="1:16">
      <c r="A1052" s="26" t="s">
        <v>331</v>
      </c>
      <c r="N1052" t="s">
        <v>818</v>
      </c>
      <c r="O1052" t="e">
        <f>VLOOKUP(N1052:N1313,[5]Sheet1!$B$6:$B$10544:'[5]Sheet1'!$I$6:$I$10544,8,0)</f>
        <v>#REF!</v>
      </c>
      <c r="P1052" t="e">
        <f>VLOOKUP(O1052:O1313,[2]工作表1!$A$2:$A$252:'[2]工作表1'!$C$2:$C$252,3,0)</f>
        <v>#REF!</v>
      </c>
    </row>
    <row r="1053" spans="1:16">
      <c r="A1053" s="26" t="s">
        <v>331</v>
      </c>
      <c r="N1053" t="s">
        <v>816</v>
      </c>
      <c r="O1053" t="e">
        <f>VLOOKUP(N1053:N1314,[5]Sheet1!$B$6:$B$10544:'[5]Sheet1'!$I$6:$I$10544,8,0)</f>
        <v>#REF!</v>
      </c>
      <c r="P1053" t="e">
        <f>VLOOKUP(O1053:O1314,[2]工作表1!$A$2:$A$252:'[2]工作表1'!$C$2:$C$252,3,0)</f>
        <v>#REF!</v>
      </c>
    </row>
    <row r="1054" spans="1:16">
      <c r="A1054" s="26" t="s">
        <v>331</v>
      </c>
      <c r="N1054" t="s">
        <v>374</v>
      </c>
      <c r="O1054" t="e">
        <f>VLOOKUP(N1054:N1315,[5]Sheet1!$B$6:$B$10544:'[5]Sheet1'!$I$6:$I$10544,8,0)</f>
        <v>#REF!</v>
      </c>
      <c r="P1054" t="e">
        <f>VLOOKUP(O1054:O1315,[2]工作表1!$A$2:$A$252:'[2]工作表1'!$C$2:$C$252,3,0)</f>
        <v>#REF!</v>
      </c>
    </row>
    <row r="1055" spans="1:16">
      <c r="A1055" s="26" t="s">
        <v>332</v>
      </c>
      <c r="N1055" t="s">
        <v>386</v>
      </c>
      <c r="O1055" t="e">
        <f>VLOOKUP(N1055:N1316,[5]Sheet1!$B$6:$B$10544:'[5]Sheet1'!$I$6:$I$10544,8,0)</f>
        <v>#REF!</v>
      </c>
      <c r="P1055" t="e">
        <f>VLOOKUP(O1055:O1316,[2]工作表1!$A$2:$A$252:'[2]工作表1'!$C$2:$C$252,3,0)</f>
        <v>#REF!</v>
      </c>
    </row>
    <row r="1056" spans="1:16">
      <c r="A1056" s="26" t="s">
        <v>332</v>
      </c>
      <c r="N1056" t="s">
        <v>357</v>
      </c>
      <c r="O1056" t="e">
        <f>VLOOKUP(N1056:N1317,[5]Sheet1!$B$6:$B$10544:'[5]Sheet1'!$I$6:$I$10544,8,0)</f>
        <v>#REF!</v>
      </c>
      <c r="P1056" t="e">
        <f>VLOOKUP(O1056:O1317,[2]工作表1!$A$2:$A$252:'[2]工作表1'!$C$2:$C$252,3,0)</f>
        <v>#REF!</v>
      </c>
    </row>
    <row r="1057" spans="1:16">
      <c r="A1057" s="26" t="s">
        <v>332</v>
      </c>
      <c r="N1057" t="s">
        <v>346</v>
      </c>
      <c r="O1057" t="e">
        <f>VLOOKUP(N1057:N1318,[5]Sheet1!$B$6:$B$10544:'[5]Sheet1'!$I$6:$I$10544,8,0)</f>
        <v>#REF!</v>
      </c>
      <c r="P1057" t="e">
        <f>VLOOKUP(O1057:O1318,[2]工作表1!$A$2:$A$252:'[2]工作表1'!$C$2:$C$252,3,0)</f>
        <v>#REF!</v>
      </c>
    </row>
    <row r="1058" spans="1:16">
      <c r="A1058" s="26" t="s">
        <v>332</v>
      </c>
      <c r="N1058" t="s">
        <v>1165</v>
      </c>
      <c r="O1058" t="e">
        <f>VLOOKUP(N1058:N1319,[5]Sheet1!$B$6:$B$10544:'[5]Sheet1'!$I$6:$I$10544,8,0)</f>
        <v>#REF!</v>
      </c>
      <c r="P1058" t="e">
        <f>VLOOKUP(O1058:O1319,[2]工作表1!$A$2:$A$252:'[2]工作表1'!$C$2:$C$252,3,0)</f>
        <v>#REF!</v>
      </c>
    </row>
    <row r="1059" spans="1:16">
      <c r="A1059" s="26" t="s">
        <v>332</v>
      </c>
      <c r="N1059" t="s">
        <v>1166</v>
      </c>
      <c r="O1059" t="e">
        <f>VLOOKUP(N1059:N1320,[5]Sheet1!$B$6:$B$10544:'[5]Sheet1'!$I$6:$I$10544,8,0)</f>
        <v>#REF!</v>
      </c>
      <c r="P1059" t="e">
        <f>VLOOKUP(O1059:O1320,[2]工作表1!$A$2:$A$252:'[2]工作表1'!$C$2:$C$252,3,0)</f>
        <v>#REF!</v>
      </c>
    </row>
    <row r="1060" spans="1:16">
      <c r="A1060" s="26" t="s">
        <v>333</v>
      </c>
      <c r="N1060" t="s">
        <v>322</v>
      </c>
      <c r="O1060" t="e">
        <f>VLOOKUP(N1060:N1321,[5]Sheet1!$B$6:$B$10544:'[5]Sheet1'!$I$6:$I$10544,8,0)</f>
        <v>#REF!</v>
      </c>
      <c r="P1060" t="e">
        <f>VLOOKUP(O1060:O1321,[2]工作表1!$A$2:$A$252:'[2]工作表1'!$C$2:$C$252,3,0)</f>
        <v>#REF!</v>
      </c>
    </row>
    <row r="1061" spans="1:16">
      <c r="A1061" s="26" t="s">
        <v>333</v>
      </c>
      <c r="N1061" t="s">
        <v>323</v>
      </c>
      <c r="O1061" t="e">
        <f>VLOOKUP(N1061:N1322,[5]Sheet1!$B$6:$B$10544:'[5]Sheet1'!$I$6:$I$10544,8,0)</f>
        <v>#REF!</v>
      </c>
      <c r="P1061" t="e">
        <f>VLOOKUP(O1061:O1322,[2]工作表1!$A$2:$A$252:'[2]工作表1'!$C$2:$C$252,3,0)</f>
        <v>#REF!</v>
      </c>
    </row>
    <row r="1062" spans="1:16">
      <c r="A1062" s="26" t="s">
        <v>333</v>
      </c>
      <c r="N1062" t="s">
        <v>392</v>
      </c>
      <c r="O1062" t="e">
        <f>VLOOKUP(N1062:N1323,[5]Sheet1!$B$6:$B$10544:'[5]Sheet1'!$I$6:$I$10544,8,0)</f>
        <v>#REF!</v>
      </c>
      <c r="P1062" t="e">
        <f>VLOOKUP(O1062:O1323,[2]工作表1!$A$2:$A$252:'[2]工作表1'!$C$2:$C$252,3,0)</f>
        <v>#REF!</v>
      </c>
    </row>
    <row r="1063" spans="1:16">
      <c r="A1063" s="26" t="s">
        <v>333</v>
      </c>
      <c r="N1063" t="s">
        <v>814</v>
      </c>
      <c r="O1063" t="e">
        <f>VLOOKUP(N1063:N1324,[5]Sheet1!$B$6:$B$10544:'[5]Sheet1'!$I$6:$I$10544,8,0)</f>
        <v>#REF!</v>
      </c>
      <c r="P1063" t="e">
        <f>VLOOKUP(O1063:O1324,[2]工作表1!$A$2:$A$252:'[2]工作表1'!$C$2:$C$252,3,0)</f>
        <v>#REF!</v>
      </c>
    </row>
    <row r="1064" spans="1:16">
      <c r="A1064" s="26" t="s">
        <v>333</v>
      </c>
      <c r="N1064" t="s">
        <v>394</v>
      </c>
      <c r="O1064" t="e">
        <f>VLOOKUP(N1064:N1325,[5]Sheet1!$B$6:$B$10544:'[5]Sheet1'!$I$6:$I$10544,8,0)</f>
        <v>#REF!</v>
      </c>
      <c r="P1064" t="e">
        <f>VLOOKUP(O1064:O1325,[2]工作表1!$A$2:$A$252:'[2]工作表1'!$C$2:$C$252,3,0)</f>
        <v>#REF!</v>
      </c>
    </row>
    <row r="1065" spans="1:16">
      <c r="A1065" s="26" t="s">
        <v>334</v>
      </c>
      <c r="N1065" t="s">
        <v>379</v>
      </c>
      <c r="O1065" t="e">
        <f>VLOOKUP(N1065:N1326,[5]Sheet1!$B$6:$B$10544:'[5]Sheet1'!$I$6:$I$10544,8,0)</f>
        <v>#REF!</v>
      </c>
      <c r="P1065" t="e">
        <f>VLOOKUP(O1065:O1326,[2]工作表1!$A$2:$A$252:'[2]工作表1'!$C$2:$C$252,3,0)</f>
        <v>#REF!</v>
      </c>
    </row>
    <row r="1066" spans="1:16">
      <c r="A1066" s="26" t="s">
        <v>334</v>
      </c>
      <c r="N1066" t="s">
        <v>1192</v>
      </c>
      <c r="O1066" t="e">
        <f>VLOOKUP(N1066:N1327,[5]Sheet1!$B$6:$B$10544:'[5]Sheet1'!$I$6:$I$10544,8,0)</f>
        <v>#REF!</v>
      </c>
      <c r="P1066" t="e">
        <f>VLOOKUP(O1066:O1327,[2]工作表1!$A$2:$A$252:'[2]工作表1'!$C$2:$C$252,3,0)</f>
        <v>#REF!</v>
      </c>
    </row>
    <row r="1067" spans="1:16">
      <c r="A1067" s="26" t="s">
        <v>334</v>
      </c>
      <c r="N1067" t="s">
        <v>1186</v>
      </c>
      <c r="O1067" t="e">
        <f>VLOOKUP(N1067:N1328,[5]Sheet1!$B$6:$B$10544:'[5]Sheet1'!$I$6:$I$10544,8,0)</f>
        <v>#REF!</v>
      </c>
      <c r="P1067" t="e">
        <f>VLOOKUP(O1067:O1328,[2]工作表1!$A$2:$A$252:'[2]工作表1'!$C$2:$C$252,3,0)</f>
        <v>#REF!</v>
      </c>
    </row>
    <row r="1068" spans="1:16">
      <c r="A1068" s="26" t="s">
        <v>334</v>
      </c>
      <c r="N1068" t="s">
        <v>1193</v>
      </c>
      <c r="O1068" t="e">
        <f>VLOOKUP(N1068:N1329,[5]Sheet1!$B$6:$B$10544:'[5]Sheet1'!$I$6:$I$10544,8,0)</f>
        <v>#REF!</v>
      </c>
      <c r="P1068" t="e">
        <f>VLOOKUP(O1068:O1329,[2]工作表1!$A$2:$A$252:'[2]工作表1'!$C$2:$C$252,3,0)</f>
        <v>#REF!</v>
      </c>
    </row>
    <row r="1069" spans="1:16">
      <c r="A1069" s="26" t="s">
        <v>334</v>
      </c>
      <c r="N1069" t="s">
        <v>399</v>
      </c>
      <c r="O1069" t="e">
        <f>VLOOKUP(N1069:N1330,[5]Sheet1!$B$6:$B$10544:'[5]Sheet1'!$I$6:$I$10544,8,0)</f>
        <v>#REF!</v>
      </c>
      <c r="P1069" t="e">
        <f>VLOOKUP(O1069:O1330,[2]工作表1!$A$2:$A$252:'[2]工作表1'!$C$2:$C$252,3,0)</f>
        <v>#REF!</v>
      </c>
    </row>
    <row r="1070" spans="1:16">
      <c r="A1070" s="26" t="s">
        <v>335</v>
      </c>
      <c r="N1070" t="s">
        <v>1167</v>
      </c>
      <c r="O1070" t="e">
        <f>VLOOKUP(N1070:N1331,[5]Sheet1!$B$6:$B$10544:'[5]Sheet1'!$I$6:$I$10544,8,0)</f>
        <v>#REF!</v>
      </c>
      <c r="P1070" t="e">
        <f>VLOOKUP(O1070:O1331,[2]工作表1!$A$2:$A$252:'[2]工作表1'!$C$2:$C$252,3,0)</f>
        <v>#REF!</v>
      </c>
    </row>
    <row r="1071" spans="1:16">
      <c r="A1071" s="26" t="s">
        <v>335</v>
      </c>
      <c r="N1071" t="s">
        <v>1194</v>
      </c>
      <c r="O1071" t="e">
        <f>VLOOKUP(N1071:N1332,[5]Sheet1!$B$6:$B$10544:'[5]Sheet1'!$I$6:$I$10544,8,0)</f>
        <v>#REF!</v>
      </c>
      <c r="P1071" t="e">
        <f>VLOOKUP(O1071:O1332,[2]工作表1!$A$2:$A$252:'[2]工作表1'!$C$2:$C$252,3,0)</f>
        <v>#REF!</v>
      </c>
    </row>
    <row r="1072" spans="1:16">
      <c r="A1072" s="26" t="s">
        <v>335</v>
      </c>
      <c r="N1072" t="s">
        <v>355</v>
      </c>
      <c r="O1072" t="e">
        <f>VLOOKUP(N1072:N1333,[5]Sheet1!$B$6:$B$10544:'[5]Sheet1'!$I$6:$I$10544,8,0)</f>
        <v>#REF!</v>
      </c>
      <c r="P1072" t="e">
        <f>VLOOKUP(O1072:O1333,[2]工作表1!$A$2:$A$252:'[2]工作表1'!$C$2:$C$252,3,0)</f>
        <v>#REF!</v>
      </c>
    </row>
    <row r="1073" spans="1:16">
      <c r="A1073" s="26" t="s">
        <v>335</v>
      </c>
      <c r="N1073" t="s">
        <v>354</v>
      </c>
      <c r="O1073" t="e">
        <f>VLOOKUP(N1073:N1334,[5]Sheet1!$B$6:$B$10544:'[5]Sheet1'!$I$6:$I$10544,8,0)</f>
        <v>#REF!</v>
      </c>
      <c r="P1073" t="e">
        <f>VLOOKUP(O1073:O1334,[2]工作表1!$A$2:$A$252:'[2]工作表1'!$C$2:$C$252,3,0)</f>
        <v>#REF!</v>
      </c>
    </row>
    <row r="1074" spans="1:16">
      <c r="A1074" s="26" t="s">
        <v>335</v>
      </c>
      <c r="N1074" t="s">
        <v>399</v>
      </c>
      <c r="O1074" t="e">
        <f>VLOOKUP(N1074:N1335,[5]Sheet1!$B$6:$B$10544:'[5]Sheet1'!$I$6:$I$10544,8,0)</f>
        <v>#REF!</v>
      </c>
      <c r="P1074" t="e">
        <f>VLOOKUP(O1074:O1335,[2]工作表1!$A$2:$A$252:'[2]工作表1'!$C$2:$C$252,3,0)</f>
        <v>#REF!</v>
      </c>
    </row>
    <row r="1075" spans="1:16">
      <c r="A1075" s="26" t="s">
        <v>336</v>
      </c>
      <c r="N1075" t="s">
        <v>947</v>
      </c>
      <c r="O1075" t="e">
        <f>VLOOKUP(N1075:N1336,[5]Sheet1!$B$6:$B$10544:'[5]Sheet1'!$I$6:$I$10544,8,0)</f>
        <v>#REF!</v>
      </c>
      <c r="P1075" t="e">
        <f>VLOOKUP(O1075:O1336,[2]工作表1!$A$2:$A$252:'[2]工作表1'!$C$2:$C$252,3,0)</f>
        <v>#REF!</v>
      </c>
    </row>
    <row r="1076" spans="1:16">
      <c r="A1076" s="26" t="s">
        <v>336</v>
      </c>
      <c r="N1076" t="s">
        <v>1195</v>
      </c>
      <c r="O1076" t="e">
        <f>VLOOKUP(N1076:N1337,[5]Sheet1!$B$6:$B$10544:'[5]Sheet1'!$I$6:$I$10544,8,0)</f>
        <v>#REF!</v>
      </c>
      <c r="P1076" t="e">
        <f>VLOOKUP(O1076:O1337,[2]工作表1!$A$2:$A$252:'[2]工作表1'!$C$2:$C$252,3,0)</f>
        <v>#REF!</v>
      </c>
    </row>
    <row r="1077" spans="1:16">
      <c r="A1077" s="26" t="s">
        <v>336</v>
      </c>
      <c r="N1077" t="s">
        <v>1209</v>
      </c>
      <c r="O1077" t="e">
        <f>VLOOKUP(N1077:N1338,[5]Sheet1!$B$6:$B$10544:'[5]Sheet1'!$I$6:$I$10544,8,0)</f>
        <v>#REF!</v>
      </c>
      <c r="P1077" t="e">
        <f>VLOOKUP(O1077:O1338,[2]工作表1!$A$2:$A$252:'[2]工作表1'!$C$2:$C$252,3,0)</f>
        <v>#REF!</v>
      </c>
    </row>
    <row r="1078" spans="1:16">
      <c r="A1078" s="26" t="s">
        <v>336</v>
      </c>
      <c r="N1078" t="s">
        <v>393</v>
      </c>
      <c r="O1078" t="e">
        <f>VLOOKUP(N1078:N1339,[5]Sheet1!$B$6:$B$10544:'[5]Sheet1'!$I$6:$I$10544,8,0)</f>
        <v>#REF!</v>
      </c>
      <c r="P1078" t="e">
        <f>VLOOKUP(O1078:O1339,[2]工作表1!$A$2:$A$252:'[2]工作表1'!$C$2:$C$252,3,0)</f>
        <v>#REF!</v>
      </c>
    </row>
    <row r="1079" spans="1:16">
      <c r="A1079" s="26" t="s">
        <v>336</v>
      </c>
      <c r="N1079" t="s">
        <v>390</v>
      </c>
      <c r="O1079" t="e">
        <f>VLOOKUP(N1079:N1340,[5]Sheet1!$B$6:$B$10544:'[5]Sheet1'!$I$6:$I$10544,8,0)</f>
        <v>#REF!</v>
      </c>
      <c r="P1079" t="e">
        <f>VLOOKUP(O1079:O1340,[2]工作表1!$A$2:$A$252:'[2]工作表1'!$C$2:$C$252,3,0)</f>
        <v>#REF!</v>
      </c>
    </row>
    <row r="1080" spans="1:16">
      <c r="A1080" s="26" t="s">
        <v>337</v>
      </c>
      <c r="N1080" t="s">
        <v>1167</v>
      </c>
      <c r="O1080" t="e">
        <f>VLOOKUP(N1080:N1341,[5]Sheet1!$B$6:$B$10544:'[5]Sheet1'!$I$6:$I$10544,8,0)</f>
        <v>#REF!</v>
      </c>
      <c r="P1080" t="e">
        <f>VLOOKUP(O1080:O1341,[2]工作表1!$A$2:$A$252:'[2]工作表1'!$C$2:$C$252,3,0)</f>
        <v>#REF!</v>
      </c>
    </row>
    <row r="1081" spans="1:16">
      <c r="A1081" s="26" t="s">
        <v>337</v>
      </c>
      <c r="N1081" t="s">
        <v>344</v>
      </c>
      <c r="O1081" t="e">
        <f>VLOOKUP(N1081:N1342,[5]Sheet1!$B$6:$B$10544:'[5]Sheet1'!$I$6:$I$10544,8,0)</f>
        <v>#REF!</v>
      </c>
      <c r="P1081" t="e">
        <f>VLOOKUP(O1081:O1342,[2]工作表1!$A$2:$A$252:'[2]工作表1'!$C$2:$C$252,3,0)</f>
        <v>#REF!</v>
      </c>
    </row>
    <row r="1082" spans="1:16">
      <c r="A1082" s="26" t="s">
        <v>337</v>
      </c>
      <c r="N1082" t="s">
        <v>354</v>
      </c>
      <c r="O1082" t="e">
        <f>VLOOKUP(N1082:N1343,[5]Sheet1!$B$6:$B$10544:'[5]Sheet1'!$I$6:$I$10544,8,0)</f>
        <v>#REF!</v>
      </c>
      <c r="P1082" t="e">
        <f>VLOOKUP(O1082:O1343,[2]工作表1!$A$2:$A$252:'[2]工作表1'!$C$2:$C$252,3,0)</f>
        <v>#REF!</v>
      </c>
    </row>
    <row r="1083" spans="1:16">
      <c r="A1083" s="26" t="s">
        <v>337</v>
      </c>
      <c r="N1083" t="s">
        <v>332</v>
      </c>
      <c r="O1083" t="e">
        <f>VLOOKUP(N1083:N1344,[5]Sheet1!$B$6:$B$10544:'[5]Sheet1'!$I$6:$I$10544,8,0)</f>
        <v>#REF!</v>
      </c>
      <c r="P1083" t="e">
        <f>VLOOKUP(O1083:O1344,[2]工作表1!$A$2:$A$252:'[2]工作表1'!$C$2:$C$252,3,0)</f>
        <v>#REF!</v>
      </c>
    </row>
    <row r="1084" spans="1:16">
      <c r="A1084" s="26" t="s">
        <v>337</v>
      </c>
      <c r="N1084" t="s">
        <v>338</v>
      </c>
      <c r="O1084" t="e">
        <f>VLOOKUP(N1084:N1345,[5]Sheet1!$B$6:$B$10544:'[5]Sheet1'!$I$6:$I$10544,8,0)</f>
        <v>#REF!</v>
      </c>
      <c r="P1084" t="e">
        <f>VLOOKUP(O1084:O1345,[2]工作表1!$A$2:$A$252:'[2]工作表1'!$C$2:$C$252,3,0)</f>
        <v>#REF!</v>
      </c>
    </row>
    <row r="1085" spans="1:16">
      <c r="A1085" s="26" t="s">
        <v>338</v>
      </c>
      <c r="N1085" t="s">
        <v>523</v>
      </c>
      <c r="O1085" t="e">
        <f>VLOOKUP(N1085:N1346,[5]Sheet1!$B$6:$B$10544:'[5]Sheet1'!$I$6:$I$10544,8,0)</f>
        <v>#REF!</v>
      </c>
      <c r="P1085" t="e">
        <f>VLOOKUP(O1085:O1346,[2]工作表1!$A$2:$A$252:'[2]工作表1'!$C$2:$C$252,3,0)</f>
        <v>#REF!</v>
      </c>
    </row>
    <row r="1086" spans="1:16">
      <c r="A1086" s="26" t="s">
        <v>338</v>
      </c>
      <c r="N1086" t="s">
        <v>1196</v>
      </c>
      <c r="O1086" t="e">
        <f>VLOOKUP(N1086:N1347,[5]Sheet1!$B$6:$B$10544:'[5]Sheet1'!$I$6:$I$10544,8,0)</f>
        <v>#REF!</v>
      </c>
      <c r="P1086" t="e">
        <f>VLOOKUP(O1086:O1347,[2]工作表1!$A$2:$A$252:'[2]工作表1'!$C$2:$C$252,3,0)</f>
        <v>#REF!</v>
      </c>
    </row>
    <row r="1087" spans="1:16">
      <c r="A1087" s="26" t="s">
        <v>338</v>
      </c>
      <c r="N1087" t="s">
        <v>1197</v>
      </c>
      <c r="O1087" t="e">
        <f>VLOOKUP(N1087:N1348,[5]Sheet1!$B$6:$B$10544:'[5]Sheet1'!$I$6:$I$10544,8,0)</f>
        <v>#REF!</v>
      </c>
      <c r="P1087" t="e">
        <f>VLOOKUP(O1087:O1348,[2]工作表1!$A$2:$A$252:'[2]工作表1'!$C$2:$C$252,3,0)</f>
        <v>#REF!</v>
      </c>
    </row>
    <row r="1088" spans="1:16">
      <c r="A1088" s="26" t="s">
        <v>338</v>
      </c>
      <c r="N1088" t="s">
        <v>1198</v>
      </c>
      <c r="O1088" t="e">
        <f>VLOOKUP(N1088:N1349,[5]Sheet1!$B$6:$B$10544:'[5]Sheet1'!$I$6:$I$10544,8,0)</f>
        <v>#REF!</v>
      </c>
      <c r="P1088" t="e">
        <f>VLOOKUP(O1088:O1349,[2]工作表1!$A$2:$A$252:'[2]工作表1'!$C$2:$C$252,3,0)</f>
        <v>#REF!</v>
      </c>
    </row>
    <row r="1089" spans="1:16">
      <c r="A1089" s="26" t="s">
        <v>338</v>
      </c>
      <c r="N1089" t="s">
        <v>1167</v>
      </c>
      <c r="O1089" t="e">
        <f>VLOOKUP(N1089:N1350,[5]Sheet1!$B$6:$B$10544:'[5]Sheet1'!$I$6:$I$10544,8,0)</f>
        <v>#REF!</v>
      </c>
      <c r="P1089" t="e">
        <f>VLOOKUP(O1089:O1350,[2]工作表1!$A$2:$A$252:'[2]工作表1'!$C$2:$C$252,3,0)</f>
        <v>#REF!</v>
      </c>
    </row>
    <row r="1090" spans="1:16">
      <c r="A1090" s="26" t="s">
        <v>338</v>
      </c>
      <c r="N1090" t="s">
        <v>1168</v>
      </c>
      <c r="O1090" t="e">
        <f>VLOOKUP(N1090:N1351,[5]Sheet1!$B$6:$B$10544:'[5]Sheet1'!$I$6:$I$10544,8,0)</f>
        <v>#REF!</v>
      </c>
      <c r="P1090" t="e">
        <f>VLOOKUP(O1090:O1351,[2]工作表1!$A$2:$A$252:'[2]工作表1'!$C$2:$C$252,3,0)</f>
        <v>#REF!</v>
      </c>
    </row>
    <row r="1091" spans="1:16">
      <c r="A1091" s="26" t="s">
        <v>339</v>
      </c>
      <c r="N1091" t="s">
        <v>390</v>
      </c>
      <c r="O1091" t="e">
        <f>VLOOKUP(N1091:N1352,[5]Sheet1!$B$6:$B$10544:'[5]Sheet1'!$I$6:$I$10544,8,0)</f>
        <v>#REF!</v>
      </c>
      <c r="P1091" t="e">
        <f>VLOOKUP(O1091:O1352,[2]工作表1!$A$2:$A$252:'[2]工作表1'!$C$2:$C$252,3,0)</f>
        <v>#REF!</v>
      </c>
    </row>
    <row r="1092" spans="1:16">
      <c r="A1092" s="26" t="s">
        <v>339</v>
      </c>
      <c r="N1092" t="s">
        <v>1169</v>
      </c>
      <c r="O1092" t="e">
        <f>VLOOKUP(N1092:N1353,[5]Sheet1!$B$6:$B$10544:'[5]Sheet1'!$I$6:$I$10544,8,0)</f>
        <v>#REF!</v>
      </c>
      <c r="P1092" t="e">
        <f>VLOOKUP(O1092:O1353,[2]工作表1!$A$2:$A$252:'[2]工作表1'!$C$2:$C$252,3,0)</f>
        <v>#REF!</v>
      </c>
    </row>
    <row r="1093" spans="1:16">
      <c r="A1093" s="26" t="s">
        <v>339</v>
      </c>
      <c r="N1093" t="s">
        <v>1170</v>
      </c>
      <c r="O1093" t="e">
        <f>VLOOKUP(N1093:N1354,[5]Sheet1!$B$6:$B$10544:'[5]Sheet1'!$I$6:$I$10544,8,0)</f>
        <v>#REF!</v>
      </c>
      <c r="P1093" t="e">
        <f>VLOOKUP(O1093:O1354,[2]工作表1!$A$2:$A$252:'[2]工作表1'!$C$2:$C$252,3,0)</f>
        <v>#REF!</v>
      </c>
    </row>
    <row r="1094" spans="1:16">
      <c r="A1094" s="26" t="s">
        <v>339</v>
      </c>
      <c r="N1094" t="s">
        <v>1199</v>
      </c>
      <c r="O1094" t="e">
        <f>VLOOKUP(N1094:N1355,[5]Sheet1!$B$6:$B$10544:'[5]Sheet1'!$I$6:$I$10544,8,0)</f>
        <v>#REF!</v>
      </c>
      <c r="P1094" t="e">
        <f>VLOOKUP(O1094:O1355,[2]工作表1!$A$2:$A$252:'[2]工作表1'!$C$2:$C$252,3,0)</f>
        <v>#REF!</v>
      </c>
    </row>
    <row r="1095" spans="1:16">
      <c r="A1095" s="26" t="s">
        <v>339</v>
      </c>
      <c r="N1095" t="s">
        <v>1200</v>
      </c>
      <c r="O1095" t="e">
        <f>VLOOKUP(N1095:N1356,[5]Sheet1!$B$6:$B$10544:'[5]Sheet1'!$I$6:$I$10544,8,0)</f>
        <v>#REF!</v>
      </c>
      <c r="P1095" t="e">
        <f>VLOOKUP(O1095:O1356,[2]工作表1!$A$2:$A$252:'[2]工作表1'!$C$2:$C$252,3,0)</f>
        <v>#REF!</v>
      </c>
    </row>
    <row r="1096" spans="1:16">
      <c r="A1096" s="26" t="s">
        <v>339</v>
      </c>
      <c r="N1096" t="s">
        <v>1201</v>
      </c>
      <c r="O1096" t="e">
        <f>VLOOKUP(N1096:N1357,[5]Sheet1!$B$6:$B$10544:'[5]Sheet1'!$I$6:$I$10544,8,0)</f>
        <v>#REF!</v>
      </c>
      <c r="P1096" t="e">
        <f>VLOOKUP(O1096:O1357,[2]工作表1!$A$2:$A$252:'[2]工作表1'!$C$2:$C$252,3,0)</f>
        <v>#REF!</v>
      </c>
    </row>
    <row r="1097" spans="1:16">
      <c r="A1097" s="26" t="s">
        <v>339</v>
      </c>
      <c r="N1097" t="s">
        <v>351</v>
      </c>
      <c r="O1097" t="e">
        <f>VLOOKUP(N1097:N1358,[5]Sheet1!$B$6:$B$10544:'[5]Sheet1'!$I$6:$I$10544,8,0)</f>
        <v>#REF!</v>
      </c>
      <c r="P1097" t="e">
        <f>VLOOKUP(O1097:O1358,[2]工作表1!$A$2:$A$252:'[2]工作表1'!$C$2:$C$252,3,0)</f>
        <v>#REF!</v>
      </c>
    </row>
    <row r="1098" spans="1:16">
      <c r="A1098" s="26" t="s">
        <v>340</v>
      </c>
      <c r="N1098" t="s">
        <v>1202</v>
      </c>
      <c r="O1098" t="e">
        <f>VLOOKUP(N1098:N1359,[5]Sheet1!$B$6:$B$10544:'[5]Sheet1'!$I$6:$I$10544,8,0)</f>
        <v>#REF!</v>
      </c>
      <c r="P1098" t="e">
        <f>VLOOKUP(O1098:O1359,[2]工作表1!$A$2:$A$252:'[2]工作表1'!$C$2:$C$252,3,0)</f>
        <v>#REF!</v>
      </c>
    </row>
    <row r="1099" spans="1:16">
      <c r="A1099" s="26" t="s">
        <v>340</v>
      </c>
      <c r="N1099" t="s">
        <v>1173</v>
      </c>
      <c r="O1099" t="e">
        <f>VLOOKUP(N1099:N1360,[5]Sheet1!$B$6:$B$10544:'[5]Sheet1'!$I$6:$I$10544,8,0)</f>
        <v>#REF!</v>
      </c>
      <c r="P1099" t="e">
        <f>VLOOKUP(O1099:O1360,[2]工作表1!$A$2:$A$252:'[2]工作表1'!$C$2:$C$252,3,0)</f>
        <v>#REF!</v>
      </c>
    </row>
    <row r="1100" spans="1:16">
      <c r="A1100" s="26" t="s">
        <v>340</v>
      </c>
      <c r="N1100" t="s">
        <v>1185</v>
      </c>
      <c r="O1100" t="e">
        <f>VLOOKUP(N1100:N1361,[5]Sheet1!$B$6:$B$10544:'[5]Sheet1'!$I$6:$I$10544,8,0)</f>
        <v>#REF!</v>
      </c>
      <c r="P1100" t="e">
        <f>VLOOKUP(O1100:O1361,[2]工作表1!$A$2:$A$252:'[2]工作表1'!$C$2:$C$252,3,0)</f>
        <v>#REF!</v>
      </c>
    </row>
    <row r="1101" spans="1:16">
      <c r="A1101" s="26" t="s">
        <v>340</v>
      </c>
      <c r="N1101" t="s">
        <v>343</v>
      </c>
      <c r="O1101" t="e">
        <f>VLOOKUP(N1101:N1362,[5]Sheet1!$B$6:$B$10544:'[5]Sheet1'!$I$6:$I$10544,8,0)</f>
        <v>#REF!</v>
      </c>
      <c r="P1101" t="e">
        <f>VLOOKUP(O1101:O1362,[2]工作表1!$A$2:$A$252:'[2]工作表1'!$C$2:$C$252,3,0)</f>
        <v>#REF!</v>
      </c>
    </row>
    <row r="1102" spans="1:16">
      <c r="A1102" s="26" t="s">
        <v>340</v>
      </c>
      <c r="N1102" t="s">
        <v>1169</v>
      </c>
      <c r="O1102" t="e">
        <f>VLOOKUP(N1102:N1363,[5]Sheet1!$B$6:$B$10544:'[5]Sheet1'!$I$6:$I$10544,8,0)</f>
        <v>#REF!</v>
      </c>
      <c r="P1102" t="e">
        <f>VLOOKUP(O1102:O1363,[2]工作表1!$A$2:$A$252:'[2]工作表1'!$C$2:$C$252,3,0)</f>
        <v>#REF!</v>
      </c>
    </row>
    <row r="1103" spans="1:16">
      <c r="A1103" s="26" t="s">
        <v>340</v>
      </c>
      <c r="N1103" t="s">
        <v>1203</v>
      </c>
      <c r="O1103" t="e">
        <f>VLOOKUP(N1103:N1364,[5]Sheet1!$B$6:$B$10544:'[5]Sheet1'!$I$6:$I$10544,8,0)</f>
        <v>#REF!</v>
      </c>
      <c r="P1103" t="e">
        <f>VLOOKUP(O1103:O1364,[2]工作表1!$A$2:$A$252:'[2]工作表1'!$C$2:$C$252,3,0)</f>
        <v>#REF!</v>
      </c>
    </row>
    <row r="1104" spans="1:16">
      <c r="A1104" s="26" t="s">
        <v>340</v>
      </c>
      <c r="N1104" t="s">
        <v>332</v>
      </c>
      <c r="O1104" t="e">
        <f>VLOOKUP(N1104:N1365,[5]Sheet1!$B$6:$B$10544:'[5]Sheet1'!$I$6:$I$10544,8,0)</f>
        <v>#REF!</v>
      </c>
      <c r="P1104" t="e">
        <f>VLOOKUP(O1104:O1365,[2]工作表1!$A$2:$A$252:'[2]工作表1'!$C$2:$C$252,3,0)</f>
        <v>#REF!</v>
      </c>
    </row>
    <row r="1105" spans="1:16">
      <c r="A1105" s="26" t="s">
        <v>341</v>
      </c>
      <c r="N1105" t="s">
        <v>325</v>
      </c>
      <c r="O1105" t="e">
        <f>VLOOKUP(N1105:N1366,[5]Sheet1!$B$6:$B$10544:'[5]Sheet1'!$I$6:$I$10544,8,0)</f>
        <v>#REF!</v>
      </c>
      <c r="P1105" t="e">
        <f>VLOOKUP(O1105:O1366,[2]工作表1!$A$2:$A$252:'[2]工作表1'!$C$2:$C$252,3,0)</f>
        <v>#REF!</v>
      </c>
    </row>
    <row r="1106" spans="1:16">
      <c r="A1106" s="26" t="s">
        <v>341</v>
      </c>
      <c r="N1106" t="s">
        <v>1202</v>
      </c>
      <c r="O1106" t="e">
        <f>VLOOKUP(N1106:N1367,[5]Sheet1!$B$6:$B$10544:'[5]Sheet1'!$I$6:$I$10544,8,0)</f>
        <v>#REF!</v>
      </c>
      <c r="P1106" t="e">
        <f>VLOOKUP(O1106:O1367,[2]工作表1!$A$2:$A$252:'[2]工作表1'!$C$2:$C$252,3,0)</f>
        <v>#REF!</v>
      </c>
    </row>
    <row r="1107" spans="1:16">
      <c r="A1107" s="26" t="s">
        <v>341</v>
      </c>
      <c r="N1107" t="s">
        <v>1152</v>
      </c>
      <c r="O1107" t="e">
        <f>VLOOKUP(N1107:N1368,[5]Sheet1!$B$6:$B$10544:'[5]Sheet1'!$I$6:$I$10544,8,0)</f>
        <v>#REF!</v>
      </c>
      <c r="P1107" t="e">
        <f>VLOOKUP(O1107:O1368,[2]工作表1!$A$2:$A$252:'[2]工作表1'!$C$2:$C$252,3,0)</f>
        <v>#REF!</v>
      </c>
    </row>
    <row r="1108" spans="1:16">
      <c r="A1108" s="26" t="s">
        <v>341</v>
      </c>
      <c r="N1108" t="s">
        <v>355</v>
      </c>
      <c r="O1108" t="e">
        <f>VLOOKUP(N1108:N1369,[5]Sheet1!$B$6:$B$10544:'[5]Sheet1'!$I$6:$I$10544,8,0)</f>
        <v>#REF!</v>
      </c>
      <c r="P1108" t="e">
        <f>VLOOKUP(O1108:O1369,[2]工作表1!$A$2:$A$252:'[2]工作表1'!$C$2:$C$252,3,0)</f>
        <v>#REF!</v>
      </c>
    </row>
    <row r="1109" spans="1:16">
      <c r="A1109" s="26" t="s">
        <v>341</v>
      </c>
      <c r="N1109" t="s">
        <v>338</v>
      </c>
      <c r="O1109" t="e">
        <f>VLOOKUP(N1109:N1370,[5]Sheet1!$B$6:$B$10544:'[5]Sheet1'!$I$6:$I$10544,8,0)</f>
        <v>#REF!</v>
      </c>
      <c r="P1109" t="e">
        <f>VLOOKUP(O1109:O1370,[2]工作表1!$A$2:$A$252:'[2]工作表1'!$C$2:$C$252,3,0)</f>
        <v>#REF!</v>
      </c>
    </row>
    <row r="1110" spans="1:16">
      <c r="A1110" s="26" t="s">
        <v>341</v>
      </c>
      <c r="N1110" t="s">
        <v>945</v>
      </c>
      <c r="O1110" t="e">
        <f>VLOOKUP(N1110:N1371,[5]Sheet1!$B$6:$B$10544:'[5]Sheet1'!$I$6:$I$10544,8,0)</f>
        <v>#REF!</v>
      </c>
      <c r="P1110" t="e">
        <f>VLOOKUP(O1110:O1371,[2]工作表1!$A$2:$A$252:'[2]工作表1'!$C$2:$C$252,3,0)</f>
        <v>#REF!</v>
      </c>
    </row>
    <row r="1111" spans="1:16">
      <c r="A1111" s="26" t="s">
        <v>341</v>
      </c>
      <c r="N1111" t="s">
        <v>1173</v>
      </c>
      <c r="O1111" t="e">
        <f>VLOOKUP(N1111:N1372,[5]Sheet1!$B$6:$B$10544:'[5]Sheet1'!$I$6:$I$10544,8,0)</f>
        <v>#REF!</v>
      </c>
      <c r="P1111" t="e">
        <f>VLOOKUP(O1111:O1372,[2]工作表1!$A$2:$A$252:'[2]工作表1'!$C$2:$C$252,3,0)</f>
        <v>#REF!</v>
      </c>
    </row>
    <row r="1112" spans="1:16">
      <c r="A1112" s="26" t="s">
        <v>342</v>
      </c>
      <c r="N1112" t="s">
        <v>1156</v>
      </c>
      <c r="O1112" t="e">
        <f>VLOOKUP(N1112:N1373,[5]Sheet1!$B$6:$B$10544:'[5]Sheet1'!$I$6:$I$10544,8,0)</f>
        <v>#REF!</v>
      </c>
      <c r="P1112" t="e">
        <f>VLOOKUP(O1112:O1373,[2]工作表1!$A$2:$A$252:'[2]工作表1'!$C$2:$C$252,3,0)</f>
        <v>#REF!</v>
      </c>
    </row>
    <row r="1113" spans="1:16">
      <c r="A1113" s="26" t="s">
        <v>342</v>
      </c>
      <c r="N1113" t="s">
        <v>1204</v>
      </c>
      <c r="O1113" t="e">
        <f>VLOOKUP(N1113:N1374,[5]Sheet1!$B$6:$B$10544:'[5]Sheet1'!$I$6:$I$10544,8,0)</f>
        <v>#REF!</v>
      </c>
      <c r="P1113" t="e">
        <f>VLOOKUP(O1113:O1374,[2]工作表1!$A$2:$A$252:'[2]工作表1'!$C$2:$C$252,3,0)</f>
        <v>#REF!</v>
      </c>
    </row>
    <row r="1114" spans="1:16">
      <c r="A1114" s="26" t="s">
        <v>342</v>
      </c>
      <c r="N1114" t="s">
        <v>1171</v>
      </c>
      <c r="O1114" t="e">
        <f>VLOOKUP(N1114:N1375,[5]Sheet1!$B$6:$B$10544:'[5]Sheet1'!$I$6:$I$10544,8,0)</f>
        <v>#REF!</v>
      </c>
      <c r="P1114" t="e">
        <f>VLOOKUP(O1114:O1375,[2]工作表1!$A$2:$A$252:'[2]工作表1'!$C$2:$C$252,3,0)</f>
        <v>#REF!</v>
      </c>
    </row>
    <row r="1115" spans="1:16">
      <c r="A1115" s="26" t="s">
        <v>342</v>
      </c>
      <c r="N1115" t="s">
        <v>1172</v>
      </c>
      <c r="O1115" t="e">
        <f>VLOOKUP(N1115:N1376,[5]Sheet1!$B$6:$B$10544:'[5]Sheet1'!$I$6:$I$10544,8,0)</f>
        <v>#REF!</v>
      </c>
      <c r="P1115" t="e">
        <f>VLOOKUP(O1115:O1376,[2]工作表1!$A$2:$A$252:'[2]工作表1'!$C$2:$C$252,3,0)</f>
        <v>#REF!</v>
      </c>
    </row>
    <row r="1116" spans="1:16">
      <c r="A1116" s="26" t="s">
        <v>342</v>
      </c>
      <c r="N1116" t="s">
        <v>1144</v>
      </c>
      <c r="O1116" t="e">
        <f>VLOOKUP(N1116:N1377,[5]Sheet1!$B$6:$B$10544:'[5]Sheet1'!$I$6:$I$10544,8,0)</f>
        <v>#REF!</v>
      </c>
      <c r="P1116" t="e">
        <f>VLOOKUP(O1116:O1377,[2]工作表1!$A$2:$A$252:'[2]工作表1'!$C$2:$C$252,3,0)</f>
        <v>#REF!</v>
      </c>
    </row>
    <row r="1117" spans="1:16">
      <c r="A1117" s="26" t="s">
        <v>342</v>
      </c>
      <c r="N1117" t="s">
        <v>390</v>
      </c>
      <c r="O1117" t="e">
        <f>VLOOKUP(N1117:N1378,[5]Sheet1!$B$6:$B$10544:'[5]Sheet1'!$I$6:$I$10544,8,0)</f>
        <v>#REF!</v>
      </c>
      <c r="P1117" t="e">
        <f>VLOOKUP(O1117:O1378,[2]工作表1!$A$2:$A$252:'[2]工作表1'!$C$2:$C$252,3,0)</f>
        <v>#REF!</v>
      </c>
    </row>
    <row r="1118" spans="1:16">
      <c r="A1118" s="26" t="s">
        <v>342</v>
      </c>
      <c r="N1118" t="s">
        <v>374</v>
      </c>
      <c r="O1118" t="e">
        <f>VLOOKUP(N1118:N1379,[5]Sheet1!$B$6:$B$10544:'[5]Sheet1'!$I$6:$I$10544,8,0)</f>
        <v>#REF!</v>
      </c>
      <c r="P1118" t="e">
        <f>VLOOKUP(O1118:O1379,[2]工作表1!$A$2:$A$252:'[2]工作表1'!$C$2:$C$252,3,0)</f>
        <v>#REF!</v>
      </c>
    </row>
    <row r="1119" spans="1:16">
      <c r="A1119" s="26" t="s">
        <v>343</v>
      </c>
      <c r="N1119" t="s">
        <v>400</v>
      </c>
      <c r="O1119" t="e">
        <f>VLOOKUP(N1119:N1380,[5]Sheet1!$B$6:$B$10544:'[5]Sheet1'!$I$6:$I$10544,8,0)</f>
        <v>#REF!</v>
      </c>
      <c r="P1119" t="e">
        <f>VLOOKUP(O1119:O1380,[2]工作表1!$A$2:$A$252:'[2]工作表1'!$C$2:$C$252,3,0)</f>
        <v>#REF!</v>
      </c>
    </row>
    <row r="1120" spans="1:16">
      <c r="A1120" s="26" t="s">
        <v>343</v>
      </c>
      <c r="N1120" t="s">
        <v>332</v>
      </c>
      <c r="O1120" t="e">
        <f>VLOOKUP(N1120:N1381,[5]Sheet1!$B$6:$B$10544:'[5]Sheet1'!$I$6:$I$10544,8,0)</f>
        <v>#REF!</v>
      </c>
      <c r="P1120" t="e">
        <f>VLOOKUP(O1120:O1381,[2]工作表1!$A$2:$A$252:'[2]工作表1'!$C$2:$C$252,3,0)</f>
        <v>#REF!</v>
      </c>
    </row>
    <row r="1121" spans="1:16">
      <c r="A1121" s="26" t="s">
        <v>343</v>
      </c>
      <c r="N1121" t="s">
        <v>324</v>
      </c>
      <c r="O1121" t="e">
        <f>VLOOKUP(N1121:N1382,[5]Sheet1!$B$6:$B$10544:'[5]Sheet1'!$I$6:$I$10544,8,0)</f>
        <v>#REF!</v>
      </c>
      <c r="P1121" t="e">
        <f>VLOOKUP(O1121:O1382,[2]工作表1!$A$2:$A$252:'[2]工作表1'!$C$2:$C$252,3,0)</f>
        <v>#REF!</v>
      </c>
    </row>
    <row r="1122" spans="1:16">
      <c r="A1122" s="26" t="s">
        <v>343</v>
      </c>
      <c r="N1122" t="s">
        <v>346</v>
      </c>
      <c r="O1122" t="e">
        <f>VLOOKUP(N1122:N1383,[5]Sheet1!$B$6:$B$10544:'[5]Sheet1'!$I$6:$I$10544,8,0)</f>
        <v>#REF!</v>
      </c>
      <c r="P1122" t="e">
        <f>VLOOKUP(O1122:O1383,[2]工作表1!$A$2:$A$252:'[2]工作表1'!$C$2:$C$252,3,0)</f>
        <v>#REF!</v>
      </c>
    </row>
    <row r="1123" spans="1:16">
      <c r="A1123" s="26" t="s">
        <v>343</v>
      </c>
      <c r="N1123" t="s">
        <v>399</v>
      </c>
      <c r="O1123" t="e">
        <f>VLOOKUP(N1123:N1384,[5]Sheet1!$B$6:$B$10544:'[5]Sheet1'!$I$6:$I$10544,8,0)</f>
        <v>#REF!</v>
      </c>
      <c r="P1123" t="e">
        <f>VLOOKUP(O1123:O1384,[2]工作表1!$A$2:$A$252:'[2]工作表1'!$C$2:$C$252,3,0)</f>
        <v>#REF!</v>
      </c>
    </row>
    <row r="1124" spans="1:16">
      <c r="A1124" s="26" t="s">
        <v>343</v>
      </c>
      <c r="N1124" t="s">
        <v>773</v>
      </c>
      <c r="O1124" t="e">
        <f>VLOOKUP(N1124:N1385,[5]Sheet1!$B$6:$B$10544:'[5]Sheet1'!$I$6:$I$10544,8,0)</f>
        <v>#REF!</v>
      </c>
      <c r="P1124" t="e">
        <f>VLOOKUP(O1124:O1385,[2]工作表1!$A$2:$A$252:'[2]工作表1'!$C$2:$C$252,3,0)</f>
        <v>#REF!</v>
      </c>
    </row>
    <row r="1125" spans="1:16">
      <c r="A1125" s="26" t="s">
        <v>343</v>
      </c>
      <c r="N1125" t="s">
        <v>345</v>
      </c>
      <c r="O1125" t="e">
        <f>VLOOKUP(N1125:N1386,[5]Sheet1!$B$6:$B$10544:'[5]Sheet1'!$I$6:$I$10544,8,0)</f>
        <v>#REF!</v>
      </c>
      <c r="P1125" t="e">
        <f>VLOOKUP(O1125:O1386,[2]工作表1!$A$2:$A$252:'[2]工作表1'!$C$2:$C$252,3,0)</f>
        <v>#REF!</v>
      </c>
    </row>
    <row r="1126" spans="1:16">
      <c r="A1126" s="26" t="s">
        <v>344</v>
      </c>
      <c r="N1126" t="s">
        <v>366</v>
      </c>
      <c r="O1126" t="e">
        <f>VLOOKUP(N1126:N1387,[5]Sheet1!$B$6:$B$10544:'[5]Sheet1'!$I$6:$I$10544,8,0)</f>
        <v>#REF!</v>
      </c>
      <c r="P1126" t="e">
        <f>VLOOKUP(O1126:O1387,[2]工作表1!$A$2:$A$252:'[2]工作表1'!$C$2:$C$252,3,0)</f>
        <v>#REF!</v>
      </c>
    </row>
    <row r="1127" spans="1:16">
      <c r="A1127" s="26" t="s">
        <v>344</v>
      </c>
      <c r="N1127" t="s">
        <v>1205</v>
      </c>
      <c r="O1127" t="e">
        <f>VLOOKUP(N1127:N1388,[5]Sheet1!$B$6:$B$10544:'[5]Sheet1'!$I$6:$I$10544,8,0)</f>
        <v>#REF!</v>
      </c>
      <c r="P1127" t="e">
        <f>VLOOKUP(O1127:O1388,[2]工作表1!$A$2:$A$252:'[2]工作表1'!$C$2:$C$252,3,0)</f>
        <v>#REF!</v>
      </c>
    </row>
    <row r="1128" spans="1:16">
      <c r="A1128" s="26" t="s">
        <v>344</v>
      </c>
      <c r="N1128" t="s">
        <v>1206</v>
      </c>
      <c r="O1128" t="e">
        <f>VLOOKUP(N1128:N1389,[5]Sheet1!$B$6:$B$10544:'[5]Sheet1'!$I$6:$I$10544,8,0)</f>
        <v>#REF!</v>
      </c>
      <c r="P1128" t="e">
        <f>VLOOKUP(O1128:O1389,[2]工作表1!$A$2:$A$252:'[2]工作表1'!$C$2:$C$252,3,0)</f>
        <v>#REF!</v>
      </c>
    </row>
    <row r="1129" spans="1:16">
      <c r="A1129" s="26" t="s">
        <v>344</v>
      </c>
      <c r="N1129" t="s">
        <v>1207</v>
      </c>
      <c r="O1129" t="e">
        <f>VLOOKUP(N1129:N1390,[5]Sheet1!$B$6:$B$10544:'[5]Sheet1'!$I$6:$I$10544,8,0)</f>
        <v>#REF!</v>
      </c>
      <c r="P1129" t="e">
        <f>VLOOKUP(O1129:O1390,[2]工作表1!$A$2:$A$252:'[2]工作表1'!$C$2:$C$252,3,0)</f>
        <v>#REF!</v>
      </c>
    </row>
    <row r="1130" spans="1:16">
      <c r="A1130" s="26" t="s">
        <v>344</v>
      </c>
      <c r="N1130" t="s">
        <v>353</v>
      </c>
      <c r="O1130" t="e">
        <f>VLOOKUP(N1130:N1391,[5]Sheet1!$B$6:$B$10544:'[5]Sheet1'!$I$6:$I$10544,8,0)</f>
        <v>#REF!</v>
      </c>
      <c r="P1130" t="e">
        <f>VLOOKUP(O1130:O1391,[2]工作表1!$A$2:$A$252:'[2]工作表1'!$C$2:$C$252,3,0)</f>
        <v>#REF!</v>
      </c>
    </row>
    <row r="1131" spans="1:16">
      <c r="A1131" s="26" t="s">
        <v>344</v>
      </c>
      <c r="N1131" t="s">
        <v>322</v>
      </c>
      <c r="O1131" t="e">
        <f>VLOOKUP(N1131:N1392,[5]Sheet1!$B$6:$B$10544:'[5]Sheet1'!$I$6:$I$10544,8,0)</f>
        <v>#REF!</v>
      </c>
      <c r="P1131" t="e">
        <f>VLOOKUP(O1131:O1392,[2]工作表1!$A$2:$A$252:'[2]工作表1'!$C$2:$C$252,3,0)</f>
        <v>#REF!</v>
      </c>
    </row>
    <row r="1132" spans="1:16">
      <c r="A1132" s="26" t="s">
        <v>344</v>
      </c>
      <c r="N1132" t="s">
        <v>1173</v>
      </c>
      <c r="O1132" t="e">
        <f>VLOOKUP(N1132:N1393,[5]Sheet1!$B$6:$B$10544:'[5]Sheet1'!$I$6:$I$10544,8,0)</f>
        <v>#REF!</v>
      </c>
      <c r="P1132" t="e">
        <f>VLOOKUP(O1132:O1393,[2]工作表1!$A$2:$A$252:'[2]工作表1'!$C$2:$C$252,3,0)</f>
        <v>#REF!</v>
      </c>
    </row>
    <row r="1133" spans="1:16">
      <c r="A1133" s="26" t="s">
        <v>345</v>
      </c>
      <c r="N1133" t="s">
        <v>1156</v>
      </c>
      <c r="O1133" t="e">
        <f>VLOOKUP(N1133:N1394,[5]Sheet1!$B$6:$B$10544:'[5]Sheet1'!$I$6:$I$10544,8,0)</f>
        <v>#REF!</v>
      </c>
      <c r="P1133" t="e">
        <f>VLOOKUP(O1133:O1394,[2]工作表1!$A$2:$A$252:'[2]工作表1'!$C$2:$C$252,3,0)</f>
        <v>#REF!</v>
      </c>
    </row>
    <row r="1134" spans="1:16">
      <c r="A1134" s="26" t="s">
        <v>345</v>
      </c>
      <c r="N1134" t="s">
        <v>933</v>
      </c>
      <c r="O1134" t="e">
        <f>VLOOKUP(N1134:N1395,[5]Sheet1!$B$6:$B$10544:'[5]Sheet1'!$I$6:$I$10544,8,0)</f>
        <v>#REF!</v>
      </c>
      <c r="P1134" t="e">
        <f>VLOOKUP(O1134:O1395,[2]工作表1!$A$2:$A$252:'[2]工作表1'!$C$2:$C$252,3,0)</f>
        <v>#REF!</v>
      </c>
    </row>
    <row r="1135" spans="1:16">
      <c r="A1135" s="26" t="s">
        <v>345</v>
      </c>
      <c r="N1135" t="s">
        <v>374</v>
      </c>
      <c r="O1135" t="e">
        <f>VLOOKUP(N1135:N1396,[5]Sheet1!$B$6:$B$10544:'[5]Sheet1'!$I$6:$I$10544,8,0)</f>
        <v>#REF!</v>
      </c>
      <c r="P1135" t="e">
        <f>VLOOKUP(O1135:O1396,[2]工作表1!$A$2:$A$252:'[2]工作表1'!$C$2:$C$252,3,0)</f>
        <v>#REF!</v>
      </c>
    </row>
    <row r="1136" spans="1:16">
      <c r="A1136" s="26" t="s">
        <v>345</v>
      </c>
      <c r="N1136" t="s">
        <v>357</v>
      </c>
      <c r="O1136" t="e">
        <f>VLOOKUP(N1136:N1397,[5]Sheet1!$B$6:$B$10544:'[5]Sheet1'!$I$6:$I$10544,8,0)</f>
        <v>#REF!</v>
      </c>
      <c r="P1136" t="e">
        <f>VLOOKUP(O1136:O1397,[2]工作表1!$A$2:$A$252:'[2]工作表1'!$C$2:$C$252,3,0)</f>
        <v>#REF!</v>
      </c>
    </row>
    <row r="1137" spans="1:16">
      <c r="A1137" s="26" t="s">
        <v>345</v>
      </c>
      <c r="N1137" t="s">
        <v>1208</v>
      </c>
      <c r="O1137" t="e">
        <f>VLOOKUP(N1137:N1398,[5]Sheet1!$B$6:$B$10544:'[5]Sheet1'!$I$6:$I$10544,8,0)</f>
        <v>#REF!</v>
      </c>
      <c r="P1137" t="e">
        <f>VLOOKUP(O1137:O1398,[2]工作表1!$A$2:$A$252:'[2]工作表1'!$C$2:$C$252,3,0)</f>
        <v>#REF!</v>
      </c>
    </row>
    <row r="1138" spans="1:16">
      <c r="A1138" s="26" t="s">
        <v>345</v>
      </c>
    </row>
    <row r="1139" spans="1:16">
      <c r="A1139" s="26" t="s">
        <v>345</v>
      </c>
    </row>
    <row r="1140" spans="1:16">
      <c r="A1140" s="26" t="s">
        <v>346</v>
      </c>
    </row>
    <row r="1141" spans="1:16">
      <c r="A1141" s="26" t="s">
        <v>346</v>
      </c>
    </row>
    <row r="1142" spans="1:16">
      <c r="A1142" s="26" t="s">
        <v>346</v>
      </c>
    </row>
    <row r="1143" spans="1:16">
      <c r="A1143" s="26" t="s">
        <v>346</v>
      </c>
    </row>
    <row r="1144" spans="1:16">
      <c r="A1144" s="26" t="s">
        <v>346</v>
      </c>
    </row>
    <row r="1145" spans="1:16">
      <c r="A1145" s="26" t="s">
        <v>346</v>
      </c>
    </row>
    <row r="1146" spans="1:16">
      <c r="A1146" s="26" t="s">
        <v>346</v>
      </c>
    </row>
    <row r="1147" spans="1:16">
      <c r="A1147" s="26" t="s">
        <v>347</v>
      </c>
    </row>
    <row r="1148" spans="1:16">
      <c r="A1148" s="26" t="s">
        <v>347</v>
      </c>
    </row>
    <row r="1149" spans="1:16">
      <c r="A1149" s="26" t="s">
        <v>347</v>
      </c>
    </row>
    <row r="1150" spans="1:16">
      <c r="A1150" s="26" t="s">
        <v>347</v>
      </c>
    </row>
    <row r="1151" spans="1:16">
      <c r="A1151" s="26" t="s">
        <v>347</v>
      </c>
    </row>
    <row r="1152" spans="1:16">
      <c r="A1152" s="26" t="s">
        <v>347</v>
      </c>
    </row>
    <row r="1153" spans="1:1">
      <c r="A1153" s="26" t="s">
        <v>347</v>
      </c>
    </row>
    <row r="1154" spans="1:1">
      <c r="A1154" s="26" t="s">
        <v>348</v>
      </c>
    </row>
    <row r="1155" spans="1:1">
      <c r="A1155" s="26" t="s">
        <v>348</v>
      </c>
    </row>
    <row r="1156" spans="1:1">
      <c r="A1156" s="26" t="s">
        <v>348</v>
      </c>
    </row>
    <row r="1157" spans="1:1">
      <c r="A1157" s="26" t="s">
        <v>348</v>
      </c>
    </row>
    <row r="1158" spans="1:1">
      <c r="A1158" s="26" t="s">
        <v>348</v>
      </c>
    </row>
    <row r="1159" spans="1:1">
      <c r="A1159" s="26" t="s">
        <v>348</v>
      </c>
    </row>
    <row r="1160" spans="1:1">
      <c r="A1160" s="26" t="s">
        <v>348</v>
      </c>
    </row>
    <row r="1161" spans="1:1">
      <c r="A1161" s="26" t="s">
        <v>349</v>
      </c>
    </row>
    <row r="1162" spans="1:1">
      <c r="A1162" s="26" t="s">
        <v>349</v>
      </c>
    </row>
    <row r="1163" spans="1:1">
      <c r="A1163" s="26" t="s">
        <v>349</v>
      </c>
    </row>
    <row r="1164" spans="1:1">
      <c r="A1164" s="26" t="s">
        <v>349</v>
      </c>
    </row>
    <row r="1165" spans="1:1">
      <c r="A1165" s="26" t="s">
        <v>349</v>
      </c>
    </row>
    <row r="1166" spans="1:1">
      <c r="A1166" s="26" t="s">
        <v>349</v>
      </c>
    </row>
    <row r="1167" spans="1:1">
      <c r="A1167" s="26" t="s">
        <v>349</v>
      </c>
    </row>
    <row r="1168" spans="1:1">
      <c r="A1168" s="26" t="s">
        <v>350</v>
      </c>
    </row>
    <row r="1169" spans="1:1">
      <c r="A1169" s="26" t="s">
        <v>350</v>
      </c>
    </row>
    <row r="1170" spans="1:1">
      <c r="A1170" s="26" t="s">
        <v>350</v>
      </c>
    </row>
    <row r="1171" spans="1:1">
      <c r="A1171" s="26" t="s">
        <v>350</v>
      </c>
    </row>
    <row r="1172" spans="1:1">
      <c r="A1172" s="26" t="s">
        <v>350</v>
      </c>
    </row>
    <row r="1173" spans="1:1">
      <c r="A1173" s="26" t="s">
        <v>350</v>
      </c>
    </row>
    <row r="1174" spans="1:1">
      <c r="A1174" s="26" t="s">
        <v>350</v>
      </c>
    </row>
    <row r="1175" spans="1:1">
      <c r="A1175" s="26" t="s">
        <v>351</v>
      </c>
    </row>
    <row r="1176" spans="1:1">
      <c r="A1176" s="26" t="s">
        <v>351</v>
      </c>
    </row>
    <row r="1177" spans="1:1">
      <c r="A1177" s="26" t="s">
        <v>351</v>
      </c>
    </row>
    <row r="1178" spans="1:1">
      <c r="A1178" s="26" t="s">
        <v>351</v>
      </c>
    </row>
    <row r="1179" spans="1:1">
      <c r="A1179" s="26" t="s">
        <v>351</v>
      </c>
    </row>
    <row r="1180" spans="1:1">
      <c r="A1180" s="26" t="s">
        <v>352</v>
      </c>
    </row>
    <row r="1181" spans="1:1">
      <c r="A1181" s="26" t="s">
        <v>352</v>
      </c>
    </row>
    <row r="1182" spans="1:1">
      <c r="A1182" s="26" t="s">
        <v>352</v>
      </c>
    </row>
    <row r="1183" spans="1:1">
      <c r="A1183" s="26" t="s">
        <v>352</v>
      </c>
    </row>
    <row r="1184" spans="1:1">
      <c r="A1184" s="26" t="s">
        <v>352</v>
      </c>
    </row>
    <row r="1185" spans="1:1">
      <c r="A1185" s="26" t="s">
        <v>352</v>
      </c>
    </row>
    <row r="1186" spans="1:1">
      <c r="A1186" s="26" t="s">
        <v>352</v>
      </c>
    </row>
    <row r="1187" spans="1:1">
      <c r="A1187" s="26" t="s">
        <v>353</v>
      </c>
    </row>
    <row r="1188" spans="1:1">
      <c r="A1188" s="26" t="s">
        <v>353</v>
      </c>
    </row>
    <row r="1189" spans="1:1">
      <c r="A1189" s="26" t="s">
        <v>353</v>
      </c>
    </row>
    <row r="1190" spans="1:1">
      <c r="A1190" s="26" t="s">
        <v>353</v>
      </c>
    </row>
    <row r="1191" spans="1:1">
      <c r="A1191" s="26" t="s">
        <v>353</v>
      </c>
    </row>
    <row r="1192" spans="1:1">
      <c r="A1192" s="26" t="s">
        <v>353</v>
      </c>
    </row>
    <row r="1193" spans="1:1">
      <c r="A1193" s="26" t="s">
        <v>354</v>
      </c>
    </row>
    <row r="1194" spans="1:1">
      <c r="A1194" s="26" t="s">
        <v>354</v>
      </c>
    </row>
    <row r="1195" spans="1:1">
      <c r="A1195" s="26" t="s">
        <v>354</v>
      </c>
    </row>
    <row r="1196" spans="1:1">
      <c r="A1196" s="26" t="s">
        <v>354</v>
      </c>
    </row>
    <row r="1197" spans="1:1">
      <c r="A1197" s="26" t="s">
        <v>354</v>
      </c>
    </row>
    <row r="1198" spans="1:1">
      <c r="A1198" s="26" t="s">
        <v>354</v>
      </c>
    </row>
    <row r="1199" spans="1:1">
      <c r="A1199" s="26" t="s">
        <v>354</v>
      </c>
    </row>
    <row r="1200" spans="1:1">
      <c r="A1200" s="26" t="s">
        <v>355</v>
      </c>
    </row>
    <row r="1201" spans="1:1">
      <c r="A1201" s="26" t="s">
        <v>355</v>
      </c>
    </row>
    <row r="1202" spans="1:1">
      <c r="A1202" s="26" t="s">
        <v>355</v>
      </c>
    </row>
    <row r="1203" spans="1:1">
      <c r="A1203" s="26" t="s">
        <v>355</v>
      </c>
    </row>
    <row r="1204" spans="1:1">
      <c r="A1204" s="26" t="s">
        <v>355</v>
      </c>
    </row>
    <row r="1205" spans="1:1">
      <c r="A1205" s="26" t="s">
        <v>356</v>
      </c>
    </row>
    <row r="1206" spans="1:1">
      <c r="A1206" s="26" t="s">
        <v>356</v>
      </c>
    </row>
    <row r="1207" spans="1:1">
      <c r="A1207" s="26" t="s">
        <v>356</v>
      </c>
    </row>
    <row r="1208" spans="1:1">
      <c r="A1208" s="26" t="s">
        <v>356</v>
      </c>
    </row>
    <row r="1209" spans="1:1">
      <c r="A1209" s="26" t="s">
        <v>356</v>
      </c>
    </row>
    <row r="1210" spans="1:1">
      <c r="A1210" s="26" t="s">
        <v>356</v>
      </c>
    </row>
    <row r="1211" spans="1:1">
      <c r="A1211" s="26" t="s">
        <v>357</v>
      </c>
    </row>
    <row r="1212" spans="1:1">
      <c r="A1212" s="26" t="s">
        <v>357</v>
      </c>
    </row>
    <row r="1213" spans="1:1">
      <c r="A1213" s="26" t="s">
        <v>357</v>
      </c>
    </row>
    <row r="1214" spans="1:1">
      <c r="A1214" s="26" t="s">
        <v>357</v>
      </c>
    </row>
    <row r="1215" spans="1:1">
      <c r="A1215" s="26" t="s">
        <v>357</v>
      </c>
    </row>
    <row r="1216" spans="1:1">
      <c r="A1216" s="26" t="s">
        <v>358</v>
      </c>
    </row>
    <row r="1217" spans="1:1">
      <c r="A1217" s="26" t="s">
        <v>358</v>
      </c>
    </row>
    <row r="1218" spans="1:1">
      <c r="A1218" s="26" t="s">
        <v>358</v>
      </c>
    </row>
    <row r="1219" spans="1:1">
      <c r="A1219" s="26" t="s">
        <v>358</v>
      </c>
    </row>
    <row r="1220" spans="1:1">
      <c r="A1220" s="26" t="s">
        <v>358</v>
      </c>
    </row>
    <row r="1221" spans="1:1">
      <c r="A1221" s="26" t="s">
        <v>358</v>
      </c>
    </row>
    <row r="1222" spans="1:1">
      <c r="A1222" s="26" t="s">
        <v>359</v>
      </c>
    </row>
    <row r="1223" spans="1:1">
      <c r="A1223" s="26" t="s">
        <v>359</v>
      </c>
    </row>
    <row r="1224" spans="1:1">
      <c r="A1224" s="26" t="s">
        <v>359</v>
      </c>
    </row>
    <row r="1225" spans="1:1">
      <c r="A1225" s="26" t="s">
        <v>359</v>
      </c>
    </row>
    <row r="1226" spans="1:1">
      <c r="A1226" s="26" t="s">
        <v>359</v>
      </c>
    </row>
    <row r="1227" spans="1:1">
      <c r="A1227" s="26" t="s">
        <v>359</v>
      </c>
    </row>
    <row r="1228" spans="1:1">
      <c r="A1228" s="26" t="s">
        <v>359</v>
      </c>
    </row>
    <row r="1229" spans="1:1">
      <c r="A1229" s="26" t="s">
        <v>360</v>
      </c>
    </row>
    <row r="1230" spans="1:1">
      <c r="A1230" s="26" t="s">
        <v>360</v>
      </c>
    </row>
    <row r="1231" spans="1:1">
      <c r="A1231" s="26" t="s">
        <v>360</v>
      </c>
    </row>
    <row r="1232" spans="1:1">
      <c r="A1232" s="26" t="s">
        <v>360</v>
      </c>
    </row>
    <row r="1233" spans="1:1">
      <c r="A1233" s="26" t="s">
        <v>360</v>
      </c>
    </row>
    <row r="1234" spans="1:1">
      <c r="A1234" s="26" t="s">
        <v>360</v>
      </c>
    </row>
    <row r="1235" spans="1:1">
      <c r="A1235" s="26" t="s">
        <v>361</v>
      </c>
    </row>
    <row r="1236" spans="1:1">
      <c r="A1236" s="26" t="s">
        <v>361</v>
      </c>
    </row>
    <row r="1237" spans="1:1">
      <c r="A1237" s="26" t="s">
        <v>361</v>
      </c>
    </row>
    <row r="1238" spans="1:1">
      <c r="A1238" s="26" t="s">
        <v>361</v>
      </c>
    </row>
    <row r="1239" spans="1:1">
      <c r="A1239" s="26" t="s">
        <v>361</v>
      </c>
    </row>
    <row r="1240" spans="1:1">
      <c r="A1240" s="26" t="s">
        <v>361</v>
      </c>
    </row>
    <row r="1241" spans="1:1">
      <c r="A1241" s="26" t="s">
        <v>361</v>
      </c>
    </row>
    <row r="1242" spans="1:1">
      <c r="A1242" s="26" t="s">
        <v>362</v>
      </c>
    </row>
    <row r="1243" spans="1:1">
      <c r="A1243" s="26" t="s">
        <v>362</v>
      </c>
    </row>
    <row r="1244" spans="1:1">
      <c r="A1244" s="26" t="s">
        <v>362</v>
      </c>
    </row>
    <row r="1245" spans="1:1">
      <c r="A1245" s="26" t="s">
        <v>362</v>
      </c>
    </row>
    <row r="1246" spans="1:1">
      <c r="A1246" s="26" t="s">
        <v>362</v>
      </c>
    </row>
    <row r="1247" spans="1:1">
      <c r="A1247" s="26" t="s">
        <v>363</v>
      </c>
    </row>
    <row r="1248" spans="1:1">
      <c r="A1248" s="26" t="s">
        <v>363</v>
      </c>
    </row>
    <row r="1249" spans="1:1">
      <c r="A1249" s="26" t="s">
        <v>363</v>
      </c>
    </row>
    <row r="1250" spans="1:1">
      <c r="A1250" s="26" t="s">
        <v>363</v>
      </c>
    </row>
    <row r="1251" spans="1:1">
      <c r="A1251" s="26" t="s">
        <v>363</v>
      </c>
    </row>
    <row r="1252" spans="1:1">
      <c r="A1252" s="26" t="s">
        <v>363</v>
      </c>
    </row>
    <row r="1253" spans="1:1">
      <c r="A1253" s="26" t="s">
        <v>364</v>
      </c>
    </row>
    <row r="1254" spans="1:1">
      <c r="A1254" s="26" t="s">
        <v>364</v>
      </c>
    </row>
    <row r="1255" spans="1:1">
      <c r="A1255" s="26" t="s">
        <v>364</v>
      </c>
    </row>
    <row r="1256" spans="1:1">
      <c r="A1256" s="26" t="s">
        <v>364</v>
      </c>
    </row>
    <row r="1257" spans="1:1">
      <c r="A1257" s="26" t="s">
        <v>364</v>
      </c>
    </row>
    <row r="1258" spans="1:1">
      <c r="A1258" s="26" t="s">
        <v>364</v>
      </c>
    </row>
    <row r="1259" spans="1:1">
      <c r="A1259" s="26" t="s">
        <v>365</v>
      </c>
    </row>
    <row r="1260" spans="1:1">
      <c r="A1260" s="26" t="s">
        <v>365</v>
      </c>
    </row>
    <row r="1261" spans="1:1">
      <c r="A1261" s="26" t="s">
        <v>365</v>
      </c>
    </row>
    <row r="1262" spans="1:1">
      <c r="A1262" s="26" t="s">
        <v>365</v>
      </c>
    </row>
    <row r="1263" spans="1:1">
      <c r="A1263" s="26" t="s">
        <v>365</v>
      </c>
    </row>
    <row r="1264" spans="1:1">
      <c r="A1264" s="26" t="s">
        <v>365</v>
      </c>
    </row>
    <row r="1265" spans="1:1">
      <c r="A1265" s="26" t="s">
        <v>366</v>
      </c>
    </row>
    <row r="1266" spans="1:1">
      <c r="A1266" s="26" t="s">
        <v>366</v>
      </c>
    </row>
    <row r="1267" spans="1:1">
      <c r="A1267" s="26" t="s">
        <v>366</v>
      </c>
    </row>
    <row r="1268" spans="1:1">
      <c r="A1268" s="26" t="s">
        <v>366</v>
      </c>
    </row>
    <row r="1269" spans="1:1">
      <c r="A1269" s="26" t="s">
        <v>367</v>
      </c>
    </row>
    <row r="1270" spans="1:1">
      <c r="A1270" s="26" t="s">
        <v>367</v>
      </c>
    </row>
    <row r="1271" spans="1:1">
      <c r="A1271" s="26" t="s">
        <v>367</v>
      </c>
    </row>
    <row r="1272" spans="1:1">
      <c r="A1272" s="26" t="s">
        <v>367</v>
      </c>
    </row>
    <row r="1273" spans="1:1">
      <c r="A1273" s="26" t="s">
        <v>368</v>
      </c>
    </row>
    <row r="1274" spans="1:1">
      <c r="A1274" s="26" t="s">
        <v>368</v>
      </c>
    </row>
    <row r="1275" spans="1:1">
      <c r="A1275" s="26" t="s">
        <v>368</v>
      </c>
    </row>
    <row r="1276" spans="1:1">
      <c r="A1276" s="26" t="s">
        <v>368</v>
      </c>
    </row>
    <row r="1277" spans="1:1">
      <c r="A1277" s="26" t="s">
        <v>368</v>
      </c>
    </row>
    <row r="1278" spans="1:1">
      <c r="A1278" s="26" t="s">
        <v>369</v>
      </c>
    </row>
    <row r="1279" spans="1:1">
      <c r="A1279" s="26" t="s">
        <v>369</v>
      </c>
    </row>
    <row r="1280" spans="1:1">
      <c r="A1280" s="26" t="s">
        <v>369</v>
      </c>
    </row>
    <row r="1281" spans="1:1">
      <c r="A1281" s="26" t="s">
        <v>369</v>
      </c>
    </row>
    <row r="1282" spans="1:1">
      <c r="A1282" s="26" t="s">
        <v>370</v>
      </c>
    </row>
    <row r="1283" spans="1:1">
      <c r="A1283" s="26" t="s">
        <v>370</v>
      </c>
    </row>
    <row r="1284" spans="1:1">
      <c r="A1284" s="26" t="s">
        <v>370</v>
      </c>
    </row>
    <row r="1285" spans="1:1">
      <c r="A1285" s="26" t="s">
        <v>370</v>
      </c>
    </row>
    <row r="1286" spans="1:1">
      <c r="A1286" s="26" t="s">
        <v>371</v>
      </c>
    </row>
    <row r="1287" spans="1:1">
      <c r="A1287" s="26" t="s">
        <v>371</v>
      </c>
    </row>
    <row r="1288" spans="1:1">
      <c r="A1288" s="26" t="s">
        <v>371</v>
      </c>
    </row>
    <row r="1289" spans="1:1">
      <c r="A1289" s="26" t="s">
        <v>371</v>
      </c>
    </row>
    <row r="1290" spans="1:1">
      <c r="A1290" s="26" t="s">
        <v>372</v>
      </c>
    </row>
    <row r="1291" spans="1:1">
      <c r="A1291" s="26" t="s">
        <v>372</v>
      </c>
    </row>
    <row r="1292" spans="1:1">
      <c r="A1292" s="26" t="s">
        <v>372</v>
      </c>
    </row>
    <row r="1293" spans="1:1">
      <c r="A1293" s="26" t="s">
        <v>372</v>
      </c>
    </row>
    <row r="1294" spans="1:1">
      <c r="A1294" s="26" t="s">
        <v>373</v>
      </c>
    </row>
    <row r="1295" spans="1:1">
      <c r="A1295" s="26" t="s">
        <v>373</v>
      </c>
    </row>
    <row r="1296" spans="1:1">
      <c r="A1296" s="26" t="s">
        <v>373</v>
      </c>
    </row>
    <row r="1297" spans="1:1">
      <c r="A1297" s="26" t="s">
        <v>373</v>
      </c>
    </row>
    <row r="1298" spans="1:1">
      <c r="A1298" s="26" t="s">
        <v>374</v>
      </c>
    </row>
    <row r="1299" spans="1:1">
      <c r="A1299" s="26" t="s">
        <v>374</v>
      </c>
    </row>
    <row r="1300" spans="1:1">
      <c r="A1300" s="26" t="s">
        <v>374</v>
      </c>
    </row>
    <row r="1301" spans="1:1">
      <c r="A1301" s="26" t="s">
        <v>374</v>
      </c>
    </row>
    <row r="1302" spans="1:1">
      <c r="A1302" s="26" t="s">
        <v>374</v>
      </c>
    </row>
    <row r="1303" spans="1:1">
      <c r="A1303" s="26" t="s">
        <v>375</v>
      </c>
    </row>
    <row r="1304" spans="1:1">
      <c r="A1304" s="26" t="s">
        <v>375</v>
      </c>
    </row>
    <row r="1305" spans="1:1">
      <c r="A1305" s="26" t="s">
        <v>375</v>
      </c>
    </row>
    <row r="1306" spans="1:1">
      <c r="A1306" s="26" t="s">
        <v>375</v>
      </c>
    </row>
    <row r="1307" spans="1:1">
      <c r="A1307" s="26" t="s">
        <v>376</v>
      </c>
    </row>
    <row r="1308" spans="1:1">
      <c r="A1308" s="26" t="s">
        <v>376</v>
      </c>
    </row>
    <row r="1309" spans="1:1">
      <c r="A1309" s="26" t="s">
        <v>376</v>
      </c>
    </row>
    <row r="1310" spans="1:1">
      <c r="A1310" s="26" t="s">
        <v>376</v>
      </c>
    </row>
    <row r="1311" spans="1:1">
      <c r="A1311" s="26" t="s">
        <v>377</v>
      </c>
    </row>
    <row r="1312" spans="1:1">
      <c r="A1312" s="26" t="s">
        <v>377</v>
      </c>
    </row>
    <row r="1313" spans="1:1">
      <c r="A1313" s="26" t="s">
        <v>377</v>
      </c>
    </row>
    <row r="1314" spans="1:1">
      <c r="A1314" s="26" t="s">
        <v>377</v>
      </c>
    </row>
    <row r="1315" spans="1:1">
      <c r="A1315" s="26" t="s">
        <v>378</v>
      </c>
    </row>
    <row r="1316" spans="1:1">
      <c r="A1316" s="26" t="s">
        <v>378</v>
      </c>
    </row>
    <row r="1317" spans="1:1">
      <c r="A1317" s="26" t="s">
        <v>378</v>
      </c>
    </row>
    <row r="1318" spans="1:1">
      <c r="A1318" s="26" t="s">
        <v>379</v>
      </c>
    </row>
    <row r="1319" spans="1:1">
      <c r="A1319" s="26" t="s">
        <v>379</v>
      </c>
    </row>
    <row r="1320" spans="1:1">
      <c r="A1320" s="26" t="s">
        <v>379</v>
      </c>
    </row>
    <row r="1321" spans="1:1">
      <c r="A1321" s="26" t="s">
        <v>380</v>
      </c>
    </row>
    <row r="1322" spans="1:1">
      <c r="A1322" s="26" t="s">
        <v>380</v>
      </c>
    </row>
    <row r="1323" spans="1:1">
      <c r="A1323" s="26" t="s">
        <v>380</v>
      </c>
    </row>
    <row r="1324" spans="1:1">
      <c r="A1324" s="26" t="s">
        <v>381</v>
      </c>
    </row>
    <row r="1325" spans="1:1">
      <c r="A1325" s="26" t="s">
        <v>381</v>
      </c>
    </row>
    <row r="1326" spans="1:1">
      <c r="A1326" s="26" t="s">
        <v>381</v>
      </c>
    </row>
    <row r="1327" spans="1:1">
      <c r="A1327" s="26" t="s">
        <v>382</v>
      </c>
    </row>
    <row r="1328" spans="1:1">
      <c r="A1328" s="26" t="s">
        <v>382</v>
      </c>
    </row>
    <row r="1329" spans="1:1">
      <c r="A1329" s="26" t="s">
        <v>382</v>
      </c>
    </row>
    <row r="1330" spans="1:1">
      <c r="A1330" s="26" t="s">
        <v>383</v>
      </c>
    </row>
    <row r="1331" spans="1:1">
      <c r="A1331" s="26" t="s">
        <v>383</v>
      </c>
    </row>
    <row r="1332" spans="1:1">
      <c r="A1332" s="26" t="s">
        <v>383</v>
      </c>
    </row>
    <row r="1333" spans="1:1">
      <c r="A1333" s="26" t="s">
        <v>384</v>
      </c>
    </row>
    <row r="1334" spans="1:1">
      <c r="A1334" s="26" t="s">
        <v>384</v>
      </c>
    </row>
    <row r="1335" spans="1:1">
      <c r="A1335" s="26" t="s">
        <v>384</v>
      </c>
    </row>
    <row r="1336" spans="1:1">
      <c r="A1336" s="26" t="s">
        <v>385</v>
      </c>
    </row>
    <row r="1337" spans="1:1">
      <c r="A1337" s="26" t="s">
        <v>385</v>
      </c>
    </row>
    <row r="1338" spans="1:1">
      <c r="A1338" s="26" t="s">
        <v>385</v>
      </c>
    </row>
    <row r="1339" spans="1:1">
      <c r="A1339" s="26" t="s">
        <v>386</v>
      </c>
    </row>
    <row r="1340" spans="1:1">
      <c r="A1340" s="26" t="s">
        <v>386</v>
      </c>
    </row>
    <row r="1341" spans="1:1">
      <c r="A1341" s="26" t="s">
        <v>386</v>
      </c>
    </row>
    <row r="1342" spans="1:1">
      <c r="A1342" s="26" t="s">
        <v>387</v>
      </c>
    </row>
    <row r="1343" spans="1:1">
      <c r="A1343" s="26" t="s">
        <v>387</v>
      </c>
    </row>
    <row r="1344" spans="1:1">
      <c r="A1344" s="26" t="s">
        <v>387</v>
      </c>
    </row>
    <row r="1345" spans="1:1">
      <c r="A1345" s="26" t="s">
        <v>388</v>
      </c>
    </row>
    <row r="1346" spans="1:1">
      <c r="A1346" s="26" t="s">
        <v>388</v>
      </c>
    </row>
    <row r="1347" spans="1:1">
      <c r="A1347" s="26" t="s">
        <v>388</v>
      </c>
    </row>
    <row r="1348" spans="1:1">
      <c r="A1348" s="26" t="s">
        <v>389</v>
      </c>
    </row>
    <row r="1349" spans="1:1">
      <c r="A1349" s="26" t="s">
        <v>389</v>
      </c>
    </row>
    <row r="1350" spans="1:1">
      <c r="A1350" s="26" t="s">
        <v>389</v>
      </c>
    </row>
    <row r="1351" spans="1:1">
      <c r="A1351" s="26" t="s">
        <v>390</v>
      </c>
    </row>
    <row r="1352" spans="1:1">
      <c r="A1352" s="26" t="s">
        <v>390</v>
      </c>
    </row>
    <row r="1353" spans="1:1">
      <c r="A1353" s="26" t="s">
        <v>390</v>
      </c>
    </row>
    <row r="1354" spans="1:1">
      <c r="A1354" s="26" t="s">
        <v>391</v>
      </c>
    </row>
    <row r="1355" spans="1:1">
      <c r="A1355" s="26" t="s">
        <v>391</v>
      </c>
    </row>
    <row r="1356" spans="1:1">
      <c r="A1356" s="26" t="s">
        <v>391</v>
      </c>
    </row>
    <row r="1357" spans="1:1">
      <c r="A1357" s="26" t="s">
        <v>392</v>
      </c>
    </row>
    <row r="1358" spans="1:1">
      <c r="A1358" s="26" t="s">
        <v>392</v>
      </c>
    </row>
    <row r="1359" spans="1:1">
      <c r="A1359" s="26" t="s">
        <v>392</v>
      </c>
    </row>
    <row r="1360" spans="1:1">
      <c r="A1360" s="26" t="s">
        <v>393</v>
      </c>
    </row>
    <row r="1361" spans="1:1">
      <c r="A1361" s="26" t="s">
        <v>393</v>
      </c>
    </row>
    <row r="1362" spans="1:1">
      <c r="A1362" s="26" t="s">
        <v>393</v>
      </c>
    </row>
    <row r="1363" spans="1:1">
      <c r="A1363" s="26" t="s">
        <v>394</v>
      </c>
    </row>
    <row r="1364" spans="1:1">
      <c r="A1364" s="26" t="s">
        <v>394</v>
      </c>
    </row>
    <row r="1365" spans="1:1">
      <c r="A1365" s="26" t="s">
        <v>394</v>
      </c>
    </row>
    <row r="1366" spans="1:1">
      <c r="A1366" s="26" t="s">
        <v>395</v>
      </c>
    </row>
    <row r="1367" spans="1:1">
      <c r="A1367" s="26" t="s">
        <v>395</v>
      </c>
    </row>
    <row r="1368" spans="1:1">
      <c r="A1368" s="26" t="s">
        <v>395</v>
      </c>
    </row>
    <row r="1369" spans="1:1">
      <c r="A1369" s="26" t="s">
        <v>396</v>
      </c>
    </row>
    <row r="1370" spans="1:1">
      <c r="A1370" s="26" t="s">
        <v>396</v>
      </c>
    </row>
    <row r="1371" spans="1:1">
      <c r="A1371" s="26" t="s">
        <v>396</v>
      </c>
    </row>
    <row r="1372" spans="1:1">
      <c r="A1372" s="26" t="s">
        <v>397</v>
      </c>
    </row>
    <row r="1373" spans="1:1">
      <c r="A1373" s="26" t="s">
        <v>397</v>
      </c>
    </row>
    <row r="1374" spans="1:1">
      <c r="A1374" s="26" t="s">
        <v>397</v>
      </c>
    </row>
    <row r="1375" spans="1:1">
      <c r="A1375" s="26" t="s">
        <v>398</v>
      </c>
    </row>
    <row r="1376" spans="1:1">
      <c r="A1376" s="26" t="s">
        <v>399</v>
      </c>
    </row>
    <row r="1377" spans="1:1">
      <c r="A1377" s="26" t="s">
        <v>400</v>
      </c>
    </row>
    <row r="1378" spans="1:1">
      <c r="A1378" s="26" t="s">
        <v>401</v>
      </c>
    </row>
    <row r="1379" spans="1:1">
      <c r="A1379" s="26" t="s">
        <v>402</v>
      </c>
    </row>
    <row r="1380" spans="1:1">
      <c r="A1380" s="26" t="s">
        <v>403</v>
      </c>
    </row>
    <row r="1381" spans="1:1">
      <c r="A1381" s="26" t="s">
        <v>404</v>
      </c>
    </row>
    <row r="1382" spans="1:1">
      <c r="A1382" s="26" t="s">
        <v>405</v>
      </c>
    </row>
    <row r="1383" spans="1:1">
      <c r="A1383" s="26" t="s">
        <v>406</v>
      </c>
    </row>
    <row r="1384" spans="1:1">
      <c r="A1384" s="26" t="s">
        <v>407</v>
      </c>
    </row>
    <row r="1385" spans="1:1">
      <c r="A1385" s="26" t="s">
        <v>408</v>
      </c>
    </row>
    <row r="1386" spans="1:1">
      <c r="A1386" s="26" t="s">
        <v>434</v>
      </c>
    </row>
    <row r="1387" spans="1:1">
      <c r="A1387" t="s">
        <v>76</v>
      </c>
    </row>
    <row r="1388" spans="1:1">
      <c r="A1388" t="s">
        <v>32</v>
      </c>
    </row>
    <row r="1389" spans="1:1">
      <c r="A1389" t="s">
        <v>28</v>
      </c>
    </row>
    <row r="1390" spans="1:1">
      <c r="A1390" t="s">
        <v>30</v>
      </c>
    </row>
    <row r="1391" spans="1:1">
      <c r="A1391" t="s">
        <v>72</v>
      </c>
    </row>
    <row r="1392" spans="1:1">
      <c r="A1392" t="s">
        <v>31</v>
      </c>
    </row>
    <row r="1393" spans="1:1">
      <c r="A1393" t="s">
        <v>175</v>
      </c>
    </row>
    <row r="1394" spans="1:1">
      <c r="A1394" t="s">
        <v>43</v>
      </c>
    </row>
    <row r="1395" spans="1:1">
      <c r="A1395" t="s">
        <v>83</v>
      </c>
    </row>
    <row r="1396" spans="1:1">
      <c r="A1396" t="s">
        <v>41</v>
      </c>
    </row>
    <row r="1397" spans="1:1">
      <c r="A1397" t="s">
        <v>215</v>
      </c>
    </row>
    <row r="1398" spans="1:1">
      <c r="A1398" t="s">
        <v>82</v>
      </c>
    </row>
    <row r="1399" spans="1:1">
      <c r="A1399" t="s">
        <v>45</v>
      </c>
    </row>
    <row r="1400" spans="1:1">
      <c r="A1400" t="s">
        <v>47</v>
      </c>
    </row>
    <row r="1401" spans="1:1">
      <c r="A1401" t="s">
        <v>176</v>
      </c>
    </row>
    <row r="1402" spans="1:1">
      <c r="A1402" t="s">
        <v>90</v>
      </c>
    </row>
    <row r="1403" spans="1:1">
      <c r="A1403" t="s">
        <v>71</v>
      </c>
    </row>
    <row r="1404" spans="1:1">
      <c r="A1404" t="s">
        <v>80</v>
      </c>
    </row>
    <row r="1405" spans="1:1">
      <c r="A1405" t="s">
        <v>40</v>
      </c>
    </row>
    <row r="1406" spans="1:1">
      <c r="A1406" t="s">
        <v>221</v>
      </c>
    </row>
    <row r="1407" spans="1:1">
      <c r="A1407" t="s">
        <v>62</v>
      </c>
    </row>
    <row r="1408" spans="1:1">
      <c r="A1408" t="s">
        <v>50</v>
      </c>
    </row>
    <row r="1409" spans="1:1">
      <c r="A1409" t="s">
        <v>177</v>
      </c>
    </row>
    <row r="1410" spans="1:1">
      <c r="A1410" t="s">
        <v>222</v>
      </c>
    </row>
    <row r="1411" spans="1:1">
      <c r="A1411" t="s">
        <v>76</v>
      </c>
    </row>
    <row r="1412" spans="1:1">
      <c r="A1412" t="s">
        <v>66</v>
      </c>
    </row>
    <row r="1413" spans="1:1">
      <c r="A1413" t="s">
        <v>51</v>
      </c>
    </row>
    <row r="1414" spans="1:1">
      <c r="A1414" t="s">
        <v>223</v>
      </c>
    </row>
    <row r="1415" spans="1:1">
      <c r="A1415" t="s">
        <v>63</v>
      </c>
    </row>
    <row r="1416" spans="1:1">
      <c r="A1416" t="s">
        <v>60</v>
      </c>
    </row>
    <row r="1417" spans="1:1">
      <c r="A1417" t="s">
        <v>216</v>
      </c>
    </row>
    <row r="1418" spans="1:1">
      <c r="A1418" t="s">
        <v>224</v>
      </c>
    </row>
    <row r="1419" spans="1:1">
      <c r="A1419" t="s">
        <v>83</v>
      </c>
    </row>
    <row r="1420" spans="1:1">
      <c r="A1420" t="s">
        <v>29</v>
      </c>
    </row>
    <row r="1421" spans="1:1">
      <c r="A1421" t="s">
        <v>34</v>
      </c>
    </row>
    <row r="1422" spans="1:1">
      <c r="A1422" t="s">
        <v>175</v>
      </c>
    </row>
    <row r="1423" spans="1:1">
      <c r="A1423" t="s">
        <v>72</v>
      </c>
    </row>
    <row r="1424" spans="1:1">
      <c r="A1424" t="s">
        <v>32</v>
      </c>
    </row>
    <row r="1425" spans="1:1">
      <c r="A1425" t="s">
        <v>81</v>
      </c>
    </row>
    <row r="1426" spans="1:1">
      <c r="A1426" t="s">
        <v>176</v>
      </c>
    </row>
    <row r="1427" spans="1:1">
      <c r="A1427" t="s">
        <v>53</v>
      </c>
    </row>
    <row r="1428" spans="1:1">
      <c r="A1428" t="s">
        <v>31</v>
      </c>
    </row>
    <row r="1429" spans="1:1">
      <c r="A1429" t="s">
        <v>85</v>
      </c>
    </row>
    <row r="1430" spans="1:1">
      <c r="A1430" t="s">
        <v>178</v>
      </c>
    </row>
    <row r="1431" spans="1:1">
      <c r="A1431" t="s">
        <v>56</v>
      </c>
    </row>
    <row r="1432" spans="1:1">
      <c r="A1432" t="s">
        <v>41</v>
      </c>
    </row>
    <row r="1433" spans="1:1">
      <c r="A1433" t="s">
        <v>39</v>
      </c>
    </row>
    <row r="1434" spans="1:1">
      <c r="A1434" t="s">
        <v>180</v>
      </c>
    </row>
    <row r="1435" spans="1:1">
      <c r="A1435" t="s">
        <v>63</v>
      </c>
    </row>
    <row r="1436" spans="1:1">
      <c r="A1436" t="s">
        <v>42</v>
      </c>
    </row>
    <row r="1437" spans="1:1">
      <c r="A1437" t="s">
        <v>178</v>
      </c>
    </row>
    <row r="1438" spans="1:1">
      <c r="A1438" t="s">
        <v>217</v>
      </c>
    </row>
    <row r="1439" spans="1:1">
      <c r="A1439" t="s">
        <v>75</v>
      </c>
    </row>
    <row r="1440" spans="1:1">
      <c r="A1440" t="s">
        <v>47</v>
      </c>
    </row>
    <row r="1441" spans="1:1">
      <c r="A1441" t="s">
        <v>179</v>
      </c>
    </row>
    <row r="1442" spans="1:1">
      <c r="A1442" t="s">
        <v>221</v>
      </c>
    </row>
    <row r="1443" spans="1:1">
      <c r="A1443" t="s">
        <v>76</v>
      </c>
    </row>
    <row r="1444" spans="1:1">
      <c r="A1444" t="s">
        <v>79</v>
      </c>
    </row>
    <row r="1445" spans="1:1">
      <c r="A1445" t="s">
        <v>180</v>
      </c>
    </row>
    <row r="1446" spans="1:1">
      <c r="A1446" t="s">
        <v>218</v>
      </c>
    </row>
    <row r="1447" spans="1:1">
      <c r="A1447" t="s">
        <v>70</v>
      </c>
    </row>
    <row r="1448" spans="1:1">
      <c r="A1448" t="s">
        <v>80</v>
      </c>
    </row>
    <row r="1449" spans="1:1">
      <c r="A1449" t="s">
        <v>64</v>
      </c>
    </row>
    <row r="1450" spans="1:1">
      <c r="A1450" t="s">
        <v>222</v>
      </c>
    </row>
    <row r="1451" spans="1:1">
      <c r="A1451" t="s">
        <v>37</v>
      </c>
    </row>
    <row r="1452" spans="1:1">
      <c r="A1452" t="s">
        <v>50</v>
      </c>
    </row>
    <row r="1453" spans="1:1">
      <c r="A1453" t="s">
        <v>28</v>
      </c>
    </row>
    <row r="1454" spans="1:1">
      <c r="A1454" t="s">
        <v>223</v>
      </c>
    </row>
    <row r="1455" spans="1:1">
      <c r="A1455" t="s">
        <v>72</v>
      </c>
    </row>
    <row r="1456" spans="1:1">
      <c r="A1456" t="s">
        <v>66</v>
      </c>
    </row>
    <row r="1457" spans="1:1">
      <c r="A1457" t="s">
        <v>175</v>
      </c>
    </row>
    <row r="1458" spans="1:1">
      <c r="A1458" t="s">
        <v>219</v>
      </c>
    </row>
    <row r="1459" spans="1:1">
      <c r="A1459" t="s">
        <v>73</v>
      </c>
    </row>
    <row r="1460" spans="1:1">
      <c r="A1460" t="s">
        <v>60</v>
      </c>
    </row>
    <row r="1461" spans="1:1">
      <c r="A1461" t="s">
        <v>215</v>
      </c>
    </row>
    <row r="1462" spans="1:1">
      <c r="A1462" t="s">
        <v>224</v>
      </c>
    </row>
    <row r="1463" spans="1:1">
      <c r="A1463" t="s">
        <v>48</v>
      </c>
    </row>
    <row r="1464" spans="1:1">
      <c r="A1464" t="s">
        <v>65</v>
      </c>
    </row>
    <row r="1465" spans="1:1">
      <c r="A1465" t="s">
        <v>176</v>
      </c>
    </row>
    <row r="1466" spans="1:1">
      <c r="A1466" t="s">
        <v>220</v>
      </c>
    </row>
    <row r="1467" spans="1:1">
      <c r="A1467" t="s">
        <v>63</v>
      </c>
    </row>
    <row r="1468" spans="1:1">
      <c r="A1468" t="s">
        <v>28</v>
      </c>
    </row>
    <row r="1469" spans="1:1">
      <c r="A1469" t="s">
        <v>40</v>
      </c>
    </row>
    <row r="1470" spans="1:1">
      <c r="A1470" t="s">
        <v>34</v>
      </c>
    </row>
  </sheetData>
  <phoneticPr fontId="8" type="noConversion"/>
  <conditionalFormatting sqref="A4">
    <cfRule type="expression" dxfId="6" priority="1" stopIfTrue="1">
      <formula>A4="Excluded"</formula>
    </cfRule>
    <cfRule type="expression" dxfId="5" priority="2" stopIfTrue="1">
      <formula>A4="Server"</formula>
    </cfRule>
    <cfRule type="expression" dxfId="4" priority="3" stopIfTrue="1">
      <formula>A4="Both"</formula>
    </cfRule>
  </conditionalFormatting>
  <dataValidations disablePrompts="1" count="1">
    <dataValidation type="list" allowBlank="1" showInputMessage="1" showErrorMessage="1" sqref="A4">
      <formula1>"Both,Client,Server,Excluded"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C508"/>
  <sheetViews>
    <sheetView topLeftCell="A2" workbookViewId="0">
      <selection activeCell="L255" sqref="L255:L508"/>
    </sheetView>
  </sheetViews>
  <sheetFormatPr defaultColWidth="11" defaultRowHeight="13.5"/>
  <cols>
    <col min="16" max="16" width="16.625" bestFit="1" customWidth="1"/>
  </cols>
  <sheetData>
    <row r="1" spans="1:29">
      <c r="A1" s="3" t="s">
        <v>1235</v>
      </c>
      <c r="B1" t="e">
        <f>VLOOKUP(A1:A16,#REF!:#REF!,2,0)</f>
        <v>#REF!</v>
      </c>
      <c r="F1" t="s">
        <v>734</v>
      </c>
      <c r="G1" s="8">
        <v>403</v>
      </c>
      <c r="H1" t="e">
        <f>VLOOKUP(G1:G134,[7]instance_info!$A$6:$A$1201:'[7]instance_info'!$B$6:$B$1201,2,0)</f>
        <v>#REF!</v>
      </c>
      <c r="I1">
        <v>14052</v>
      </c>
      <c r="J1" t="e">
        <f>VLOOKUP(I1:I134,'[8]1.名称对照表'!$B$51:$B$313:'[8]1.名称对照表'!$E$2:$E$313,4,0)</f>
        <v>#REF!</v>
      </c>
      <c r="K1" t="s">
        <v>1292</v>
      </c>
      <c r="L1" t="str">
        <f>"主线副本"&amp;"["&amp;K1&amp;"]"&amp;"关卡掉落"</f>
        <v>主线副本[杂兵老鼠]关卡掉落</v>
      </c>
      <c r="P1" s="13" t="s">
        <v>647</v>
      </c>
      <c r="Q1" t="e">
        <f>VLOOKUP(P1:P68,#REF!:#REF!,2,0)</f>
        <v>#REF!</v>
      </c>
      <c r="R1" t="s">
        <v>715</v>
      </c>
      <c r="S1" t="str">
        <f>R1&amp;"巡逻后产出"</f>
        <v>腕力巡逻后产出</v>
      </c>
      <c r="V1" s="17" t="s">
        <v>1245</v>
      </c>
      <c r="W1" t="e">
        <f>VLOOKUP(V1:V200,#REF!:#REF!,2,0)</f>
        <v>#REF!</v>
      </c>
      <c r="X1" t="e">
        <f>"精英副本"&amp;"-"&amp;W1</f>
        <v>#REF!</v>
      </c>
      <c r="AA1" s="20">
        <v>1</v>
      </c>
      <c r="AB1" t="e">
        <f>VLOOKUP(AA1:AA200,[9]instance_info!$A$6:$A$206:'[9]instance_info'!$L$6:$L$205,12,0)</f>
        <v>#REF!</v>
      </c>
      <c r="AC1" t="e">
        <f>"精英副本"&amp;"-"&amp;AB1</f>
        <v>#REF!</v>
      </c>
    </row>
    <row r="2" spans="1:29">
      <c r="A2" s="3" t="s">
        <v>586</v>
      </c>
      <c r="B2" t="e">
        <f>VLOOKUP(A2:A17,#REF!:#REF!,2,0)</f>
        <v>#REF!</v>
      </c>
      <c r="F2" t="s">
        <v>733</v>
      </c>
      <c r="G2" s="8">
        <v>455</v>
      </c>
      <c r="H2" t="e">
        <f>VLOOKUP(G2:G135,[7]instance_info!$A$6:$A$1201:'[7]instance_info'!$B$6:$B$1201,2,0)</f>
        <v>#REF!</v>
      </c>
      <c r="I2">
        <v>14029</v>
      </c>
      <c r="J2" t="e">
        <f>VLOOKUP(I2:I135,'[8]1.名称对照表'!$B$51:$B$313:'[8]1.名称对照表'!$E$2:$E$313,4,0)</f>
        <v>#REF!</v>
      </c>
      <c r="K2" t="s">
        <v>1293</v>
      </c>
      <c r="L2" t="str">
        <f t="shared" ref="L2:L65" si="0">"主线副本"&amp;"["&amp;K2&amp;"]"&amp;"关卡掉落"</f>
        <v>主线副本[催眠鼠]关卡掉落</v>
      </c>
      <c r="P2" s="3" t="s">
        <v>702</v>
      </c>
      <c r="Q2" t="e">
        <f>VLOOKUP(P2:P69,#REF!:#REF!,2,0)</f>
        <v>#REF!</v>
      </c>
      <c r="R2" t="s">
        <v>702</v>
      </c>
      <c r="S2" t="str">
        <f t="shared" ref="S2:S65" si="1">R2&amp;"巡逻后产出"</f>
        <v>蚊香蝌蚪巡逻后产出</v>
      </c>
      <c r="V2" s="17" t="s">
        <v>699</v>
      </c>
      <c r="W2" t="e">
        <f>VLOOKUP(V2:V201,#REF!:#REF!,2,0)</f>
        <v>#REF!</v>
      </c>
      <c r="X2" t="e">
        <f t="shared" ref="X2:X65" si="2">"精英副本"&amp;"-"&amp;W2</f>
        <v>#REF!</v>
      </c>
      <c r="AA2" s="20">
        <v>16</v>
      </c>
      <c r="AB2" t="e">
        <f>VLOOKUP(AA2:AA201,[9]instance_info!$A$6:$A$206:'[9]instance_info'!$L$6:$L$205,12,0)</f>
        <v>#REF!</v>
      </c>
      <c r="AC2" t="e">
        <f t="shared" ref="AC2:AC65" si="3">"精英副本"&amp;"-"&amp;AB2</f>
        <v>#REF!</v>
      </c>
    </row>
    <row r="3" spans="1:29">
      <c r="A3" s="3" t="s">
        <v>587</v>
      </c>
      <c r="B3" t="e">
        <f>VLOOKUP(A3:A18,#REF!:#REF!,2,0)</f>
        <v>#REF!</v>
      </c>
      <c r="F3" t="s">
        <v>643</v>
      </c>
      <c r="G3" s="8">
        <v>240</v>
      </c>
      <c r="H3" t="e">
        <f>VLOOKUP(G3:G136,[7]instance_info!$A$6:$A$1201:'[7]instance_info'!$B$6:$B$1201,2,0)</f>
        <v>#REF!</v>
      </c>
      <c r="I3">
        <v>14052</v>
      </c>
      <c r="J3" t="e">
        <f>VLOOKUP(I3:I136,'[8]1.名称对照表'!$B$51:$B$313:'[8]1.名称对照表'!$E$2:$E$313,4,0)</f>
        <v>#REF!</v>
      </c>
      <c r="K3" t="s">
        <v>1292</v>
      </c>
      <c r="L3" t="str">
        <f t="shared" si="0"/>
        <v>主线副本[杂兵老鼠]关卡掉落</v>
      </c>
      <c r="P3" s="3" t="s">
        <v>703</v>
      </c>
      <c r="Q3" t="e">
        <f>VLOOKUP(P3:P70,#REF!:#REF!,2,0)</f>
        <v>#REF!</v>
      </c>
      <c r="R3" t="s">
        <v>635</v>
      </c>
      <c r="S3" t="str">
        <f t="shared" si="1"/>
        <v>可达鸭巡逻后产出</v>
      </c>
      <c r="V3" s="17" t="s">
        <v>619</v>
      </c>
      <c r="W3" t="e">
        <f>VLOOKUP(V3:V202,#REF!:#REF!,2,0)</f>
        <v>#REF!</v>
      </c>
      <c r="X3" t="e">
        <f t="shared" si="2"/>
        <v>#REF!</v>
      </c>
      <c r="AA3" s="20">
        <v>31</v>
      </c>
      <c r="AB3" t="e">
        <f>VLOOKUP(AA3:AA202,[9]instance_info!$A$6:$A$206:'[9]instance_info'!$L$6:$L$205,12,0)</f>
        <v>#REF!</v>
      </c>
      <c r="AC3" t="e">
        <f t="shared" si="3"/>
        <v>#REF!</v>
      </c>
    </row>
    <row r="4" spans="1:29">
      <c r="A4" s="3" t="s">
        <v>588</v>
      </c>
      <c r="B4" t="e">
        <f>VLOOKUP(A4:A19,#REF!:#REF!,2,0)</f>
        <v>#REF!</v>
      </c>
      <c r="F4" t="s">
        <v>647</v>
      </c>
      <c r="G4" s="8">
        <v>305</v>
      </c>
      <c r="H4" t="e">
        <f>VLOOKUP(G4:G137,[7]instance_info!$A$6:$A$1201:'[7]instance_info'!$B$6:$B$1201,2,0)</f>
        <v>#REF!</v>
      </c>
      <c r="I4">
        <v>13004</v>
      </c>
      <c r="J4" t="e">
        <f>VLOOKUP(I4:I137,'[8]1.名称对照表'!$B$51:$B$313:'[8]1.名称对照表'!$E$2:$E$313,4,0)</f>
        <v>#REF!</v>
      </c>
      <c r="K4" t="s">
        <v>643</v>
      </c>
      <c r="L4" t="str">
        <f t="shared" si="0"/>
        <v>主线副本[小拳石]关卡掉落</v>
      </c>
      <c r="P4" s="3" t="s">
        <v>648</v>
      </c>
      <c r="Q4" t="e">
        <f>VLOOKUP(P4:P71,#REF!:#REF!,2,0)</f>
        <v>#REF!</v>
      </c>
      <c r="R4" t="s">
        <v>585</v>
      </c>
      <c r="S4" t="str">
        <f t="shared" si="1"/>
        <v>波波巡逻后产出</v>
      </c>
      <c r="V4" s="17" t="s">
        <v>737</v>
      </c>
      <c r="W4" t="e">
        <f>VLOOKUP(V4:V203,#REF!:#REF!,2,0)</f>
        <v>#REF!</v>
      </c>
      <c r="X4" t="e">
        <f t="shared" si="2"/>
        <v>#REF!</v>
      </c>
      <c r="AA4" s="20">
        <v>46</v>
      </c>
      <c r="AB4" t="e">
        <f>VLOOKUP(AA4:AA203,[9]instance_info!$A$6:$A$206:'[9]instance_info'!$L$6:$L$205,12,0)</f>
        <v>#REF!</v>
      </c>
      <c r="AC4" t="e">
        <f t="shared" si="3"/>
        <v>#REF!</v>
      </c>
    </row>
    <row r="5" spans="1:29">
      <c r="A5" s="3" t="s">
        <v>589</v>
      </c>
      <c r="B5" t="e">
        <f>VLOOKUP(A5:A20,#REF!:#REF!,2,0)</f>
        <v>#REF!</v>
      </c>
      <c r="F5" t="s">
        <v>985</v>
      </c>
      <c r="G5" s="8">
        <v>461</v>
      </c>
      <c r="H5" t="e">
        <f>VLOOKUP(G5:G138,[7]instance_info!$A$6:$A$1201:'[7]instance_info'!$B$6:$B$1201,2,0)</f>
        <v>#REF!</v>
      </c>
      <c r="I5">
        <v>13007</v>
      </c>
      <c r="J5" t="e">
        <f>VLOOKUP(I5:I138,'[8]1.名称对照表'!$B$51:$B$313:'[8]1.名称对照表'!$E$2:$E$313,4,0)</f>
        <v>#REF!</v>
      </c>
      <c r="K5" t="s">
        <v>992</v>
      </c>
      <c r="L5" t="str">
        <f t="shared" si="0"/>
        <v>主线副本[凰王]关卡掉落</v>
      </c>
      <c r="P5" s="3" t="s">
        <v>586</v>
      </c>
      <c r="Q5" t="e">
        <f>VLOOKUP(P5:P72,#REF!:#REF!,2,0)</f>
        <v>#REF!</v>
      </c>
      <c r="R5" t="s">
        <v>593</v>
      </c>
      <c r="S5" t="str">
        <f t="shared" si="1"/>
        <v>迷你龙巡逻后产出</v>
      </c>
      <c r="V5" s="17" t="s">
        <v>1245</v>
      </c>
      <c r="W5" t="e">
        <f>VLOOKUP(V5:V204,#REF!:#REF!,2,0)</f>
        <v>#REF!</v>
      </c>
      <c r="X5" t="e">
        <f t="shared" si="2"/>
        <v>#REF!</v>
      </c>
      <c r="AA5" s="20">
        <v>2</v>
      </c>
      <c r="AB5" t="e">
        <f>VLOOKUP(AA5:AA204,[9]instance_info!$A$6:$A$206:'[9]instance_info'!$L$6:$L$205,12,0)</f>
        <v>#REF!</v>
      </c>
      <c r="AC5" t="e">
        <f t="shared" si="3"/>
        <v>#REF!</v>
      </c>
    </row>
    <row r="6" spans="1:29">
      <c r="A6" s="3" t="s">
        <v>590</v>
      </c>
      <c r="B6" t="e">
        <f>VLOOKUP(A6:A21,#REF!:#REF!,2,0)</f>
        <v>#REF!</v>
      </c>
      <c r="F6" t="s">
        <v>656</v>
      </c>
      <c r="G6" s="8">
        <v>238</v>
      </c>
      <c r="H6" t="e">
        <f>VLOOKUP(G6:G139,[7]instance_info!$A$6:$A$1201:'[7]instance_info'!$B$6:$B$1201,2,0)</f>
        <v>#REF!</v>
      </c>
      <c r="I6">
        <v>11015</v>
      </c>
      <c r="J6" t="e">
        <f>VLOOKUP(I6:I139,'[8]1.名称对照表'!$B$51:$B$313:'[8]1.名称对照表'!$E$2:$E$313,4,0)</f>
        <v>#REF!</v>
      </c>
      <c r="K6" t="s">
        <v>721</v>
      </c>
      <c r="L6" t="str">
        <f t="shared" si="0"/>
        <v>主线副本[巨嘴鳗]关卡掉落</v>
      </c>
      <c r="P6" s="3" t="s">
        <v>704</v>
      </c>
      <c r="Q6" t="e">
        <f>VLOOKUP(P6:P73,#REF!:#REF!,2,0)</f>
        <v>#REF!</v>
      </c>
      <c r="R6" t="s">
        <v>749</v>
      </c>
      <c r="S6" t="str">
        <f t="shared" si="1"/>
        <v>噪音王巡逻后产出</v>
      </c>
      <c r="V6" s="17" t="s">
        <v>626</v>
      </c>
      <c r="W6" t="e">
        <f>VLOOKUP(V6:V205,#REF!:#REF!,2,0)</f>
        <v>#REF!</v>
      </c>
      <c r="X6" t="e">
        <f t="shared" si="2"/>
        <v>#REF!</v>
      </c>
      <c r="AA6" s="20">
        <v>17</v>
      </c>
      <c r="AB6" t="e">
        <f>VLOOKUP(AA6:AA205,[9]instance_info!$A$6:$A$206:'[9]instance_info'!$L$6:$L$205,12,0)</f>
        <v>#REF!</v>
      </c>
      <c r="AC6" t="e">
        <f t="shared" si="3"/>
        <v>#REF!</v>
      </c>
    </row>
    <row r="7" spans="1:29">
      <c r="A7" s="3" t="s">
        <v>591</v>
      </c>
      <c r="B7" t="e">
        <f>VLOOKUP(A7:A22,#REF!:#REF!,2,0)</f>
        <v>#REF!</v>
      </c>
      <c r="F7" t="s">
        <v>743</v>
      </c>
      <c r="G7" s="8">
        <v>303</v>
      </c>
      <c r="H7" t="e">
        <f>VLOOKUP(G7:G140,[7]instance_info!$A$6:$A$1201:'[7]instance_info'!$B$6:$B$1201,2,0)</f>
        <v>#REF!</v>
      </c>
      <c r="I7">
        <v>14052</v>
      </c>
      <c r="J7" t="e">
        <f>VLOOKUP(I7:I140,'[8]1.名称对照表'!$B$51:$B$313:'[8]1.名称对照表'!$E$2:$E$313,4,0)</f>
        <v>#REF!</v>
      </c>
      <c r="K7" t="s">
        <v>1292</v>
      </c>
      <c r="L7" t="str">
        <f t="shared" si="0"/>
        <v>主线副本[杂兵老鼠]关卡掉落</v>
      </c>
      <c r="P7" s="3" t="s">
        <v>587</v>
      </c>
      <c r="Q7" t="e">
        <f>VLOOKUP(P7:P74,#REF!:#REF!,2,0)</f>
        <v>#REF!</v>
      </c>
      <c r="R7" t="s">
        <v>716</v>
      </c>
      <c r="S7" t="str">
        <f t="shared" si="1"/>
        <v>向日古花巡逻后产出</v>
      </c>
      <c r="V7" s="17" t="s">
        <v>629</v>
      </c>
      <c r="W7" t="e">
        <f>VLOOKUP(V7:V206,#REF!:#REF!,2,0)</f>
        <v>#REF!</v>
      </c>
      <c r="X7" t="e">
        <f t="shared" si="2"/>
        <v>#REF!</v>
      </c>
      <c r="AA7" s="20">
        <v>32</v>
      </c>
      <c r="AB7" t="e">
        <f>VLOOKUP(AA7:AA206,[9]instance_info!$A$6:$A$206:'[9]instance_info'!$L$6:$L$205,12,0)</f>
        <v>#REF!</v>
      </c>
      <c r="AC7" t="e">
        <f t="shared" si="3"/>
        <v>#REF!</v>
      </c>
    </row>
    <row r="8" spans="1:29">
      <c r="A8" s="3" t="s">
        <v>592</v>
      </c>
      <c r="B8" t="e">
        <f>VLOOKUP(A8:A23,#REF!:#REF!,2,0)</f>
        <v>#REF!</v>
      </c>
      <c r="F8" t="s">
        <v>655</v>
      </c>
      <c r="G8" s="8">
        <v>409</v>
      </c>
      <c r="H8" t="e">
        <f>VLOOKUP(G8:G141,[7]instance_info!$A$6:$A$1201:'[7]instance_info'!$B$6:$B$1201,2,0)</f>
        <v>#REF!</v>
      </c>
      <c r="I8">
        <v>14051</v>
      </c>
      <c r="J8" t="e">
        <f>VLOOKUP(I8:I141,'[8]1.名称对照表'!$B$51:$B$313:'[8]1.名称对照表'!$E$2:$E$313,4,0)</f>
        <v>#REF!</v>
      </c>
      <c r="K8" t="s">
        <v>1294</v>
      </c>
      <c r="L8" t="str">
        <f t="shared" si="0"/>
        <v>主线副本[杂兵兔子]关卡掉落</v>
      </c>
      <c r="P8" s="3" t="s">
        <v>644</v>
      </c>
      <c r="Q8" t="e">
        <f>VLOOKUP(P8:P75,#REF!:#REF!,2,0)</f>
        <v>#REF!</v>
      </c>
      <c r="R8" t="s">
        <v>720</v>
      </c>
      <c r="S8" t="str">
        <f t="shared" si="1"/>
        <v>黑乃伊巡逻后产出</v>
      </c>
      <c r="V8" s="17" t="s">
        <v>1251</v>
      </c>
      <c r="W8" t="e">
        <f>VLOOKUP(V8:V207,#REF!:#REF!,2,0)</f>
        <v>#REF!</v>
      </c>
      <c r="X8" t="e">
        <f t="shared" si="2"/>
        <v>#REF!</v>
      </c>
      <c r="AA8" s="20">
        <v>47</v>
      </c>
      <c r="AB8" t="e">
        <f>VLOOKUP(AA8:AA207,[9]instance_info!$A$6:$A$206:'[9]instance_info'!$L$6:$L$205,12,0)</f>
        <v>#REF!</v>
      </c>
      <c r="AC8" t="e">
        <f t="shared" si="3"/>
        <v>#REF!</v>
      </c>
    </row>
    <row r="9" spans="1:29">
      <c r="A9" s="3" t="s">
        <v>593</v>
      </c>
      <c r="B9" t="e">
        <f>VLOOKUP(A9:A24,#REF!:#REF!,2,0)</f>
        <v>#REF!</v>
      </c>
      <c r="F9" t="s">
        <v>733</v>
      </c>
      <c r="G9" s="8">
        <v>407</v>
      </c>
      <c r="H9" t="e">
        <f>VLOOKUP(G9:G142,[7]instance_info!$A$6:$A$1201:'[7]instance_info'!$B$6:$B$1201,2,0)</f>
        <v>#REF!</v>
      </c>
      <c r="I9">
        <v>14052</v>
      </c>
      <c r="J9" t="e">
        <f>VLOOKUP(I9:I142,'[8]1.名称对照表'!$B$51:$B$313:'[8]1.名称对照表'!$E$2:$E$313,4,0)</f>
        <v>#REF!</v>
      </c>
      <c r="K9" t="s">
        <v>1292</v>
      </c>
      <c r="L9" t="str">
        <f t="shared" si="0"/>
        <v>主线副本[杂兵老鼠]关卡掉落</v>
      </c>
      <c r="P9" s="3" t="s">
        <v>585</v>
      </c>
      <c r="Q9" t="e">
        <f>VLOOKUP(P9:P76,#REF!:#REF!,2,0)</f>
        <v>#REF!</v>
      </c>
      <c r="R9" t="s">
        <v>590</v>
      </c>
      <c r="S9" t="str">
        <f t="shared" si="1"/>
        <v>凯西巡逻后产出</v>
      </c>
      <c r="V9" s="17" t="s">
        <v>633</v>
      </c>
      <c r="W9" t="e">
        <f>VLOOKUP(V9:V208,#REF!:#REF!,2,0)</f>
        <v>#REF!</v>
      </c>
      <c r="X9" t="e">
        <f t="shared" si="2"/>
        <v>#REF!</v>
      </c>
      <c r="AA9" s="20">
        <v>14</v>
      </c>
      <c r="AB9" t="e">
        <f>VLOOKUP(AA9:AA208,[9]instance_info!$A$6:$A$206:'[9]instance_info'!$L$6:$L$205,12,0)</f>
        <v>#REF!</v>
      </c>
      <c r="AC9" t="e">
        <f t="shared" si="3"/>
        <v>#REF!</v>
      </c>
    </row>
    <row r="10" spans="1:29">
      <c r="A10" s="3" t="s">
        <v>1236</v>
      </c>
      <c r="B10" t="e">
        <f>VLOOKUP(A10:A25,#REF!:#REF!,2,0)</f>
        <v>#REF!</v>
      </c>
      <c r="F10" t="s">
        <v>740</v>
      </c>
      <c r="G10" s="8">
        <v>459</v>
      </c>
      <c r="H10" t="e">
        <f>VLOOKUP(G10:G143,[7]instance_info!$A$6:$A$1201:'[7]instance_info'!$B$6:$B$1201,2,0)</f>
        <v>#REF!</v>
      </c>
      <c r="I10">
        <v>14051</v>
      </c>
      <c r="J10" t="e">
        <f>VLOOKUP(I10:I143,'[8]1.名称对照表'!$B$51:$B$313:'[8]1.名称对照表'!$E$2:$E$313,4,0)</f>
        <v>#REF!</v>
      </c>
      <c r="K10" t="s">
        <v>1294</v>
      </c>
      <c r="L10" t="str">
        <f t="shared" si="0"/>
        <v>主线副本[杂兵兔子]关卡掉落</v>
      </c>
      <c r="P10" s="3" t="s">
        <v>705</v>
      </c>
      <c r="Q10" t="e">
        <f>VLOOKUP(P10:P77,#REF!:#REF!,2,0)</f>
        <v>#REF!</v>
      </c>
      <c r="R10" t="s">
        <v>655</v>
      </c>
      <c r="S10" t="str">
        <f t="shared" si="1"/>
        <v>烈雀巡逻后产出</v>
      </c>
      <c r="V10" s="17" t="s">
        <v>615</v>
      </c>
      <c r="W10" t="e">
        <f>VLOOKUP(V10:V209,#REF!:#REF!,2,0)</f>
        <v>#REF!</v>
      </c>
      <c r="X10" t="e">
        <f t="shared" si="2"/>
        <v>#REF!</v>
      </c>
      <c r="AA10" s="20">
        <v>18</v>
      </c>
      <c r="AB10" t="e">
        <f>VLOOKUP(AA10:AA209,[9]instance_info!$A$6:$A$206:'[9]instance_info'!$L$6:$L$205,12,0)</f>
        <v>#REF!</v>
      </c>
      <c r="AC10" t="e">
        <f t="shared" si="3"/>
        <v>#REF!</v>
      </c>
    </row>
    <row r="11" spans="1:29">
      <c r="A11" s="3" t="s">
        <v>595</v>
      </c>
      <c r="B11" t="e">
        <f>VLOOKUP(A11:A26,#REF!:#REF!,2,0)</f>
        <v>#REF!</v>
      </c>
      <c r="F11" t="s">
        <v>731</v>
      </c>
      <c r="G11" s="8">
        <v>39</v>
      </c>
      <c r="H11" t="e">
        <f>VLOOKUP(G11:G144,[7]instance_info!$A$6:$A$1201:'[7]instance_info'!$B$6:$B$1201,2,0)</f>
        <v>#REF!</v>
      </c>
      <c r="I11">
        <v>14052</v>
      </c>
      <c r="J11" t="e">
        <f>VLOOKUP(I11:I144,'[8]1.名称对照表'!$B$51:$B$313:'[8]1.名称对照表'!$E$2:$E$313,4,0)</f>
        <v>#REF!</v>
      </c>
      <c r="K11" t="s">
        <v>1292</v>
      </c>
      <c r="L11" t="str">
        <f t="shared" si="0"/>
        <v>主线副本[杂兵老鼠]关卡掉落</v>
      </c>
      <c r="P11" s="3" t="s">
        <v>706</v>
      </c>
      <c r="Q11" t="e">
        <f>VLOOKUP(P11:P78,#REF!:#REF!,2,0)</f>
        <v>#REF!</v>
      </c>
      <c r="R11" t="s">
        <v>743</v>
      </c>
      <c r="S11" t="str">
        <f t="shared" si="1"/>
        <v>艾比郎巡逻后产出</v>
      </c>
      <c r="V11" s="17" t="s">
        <v>617</v>
      </c>
      <c r="W11" t="e">
        <f>VLOOKUP(V11:V210,#REF!:#REF!,2,0)</f>
        <v>#REF!</v>
      </c>
      <c r="X11" t="e">
        <f t="shared" si="2"/>
        <v>#REF!</v>
      </c>
      <c r="AA11" s="20">
        <v>33</v>
      </c>
      <c r="AB11" t="e">
        <f>VLOOKUP(AA11:AA210,[9]instance_info!$A$6:$A$206:'[9]instance_info'!$L$6:$L$205,12,0)</f>
        <v>#REF!</v>
      </c>
      <c r="AC11" t="e">
        <f t="shared" si="3"/>
        <v>#REF!</v>
      </c>
    </row>
    <row r="12" spans="1:29">
      <c r="A12" s="3" t="s">
        <v>1237</v>
      </c>
      <c r="B12" t="e">
        <f>VLOOKUP(A12:A27,#REF!:#REF!,2,0)</f>
        <v>#REF!</v>
      </c>
      <c r="F12" t="s">
        <v>709</v>
      </c>
      <c r="G12" s="8">
        <v>147</v>
      </c>
      <c r="H12" t="e">
        <f>VLOOKUP(G12:G145,[7]instance_info!$A$6:$A$1201:'[7]instance_info'!$B$6:$B$1201,2,0)</f>
        <v>#REF!</v>
      </c>
      <c r="I12">
        <v>14022</v>
      </c>
      <c r="J12" t="e">
        <f>VLOOKUP(I12:I145,'[8]1.名称对照表'!$B$51:$B$313:'[8]1.名称对照表'!$E$2:$E$313,4,0)</f>
        <v>#REF!</v>
      </c>
      <c r="K12" t="s">
        <v>649</v>
      </c>
      <c r="L12" t="str">
        <f t="shared" si="0"/>
        <v>主线副本[地鼠]关卡掉落</v>
      </c>
      <c r="P12" s="3" t="s">
        <v>707</v>
      </c>
      <c r="Q12" t="e">
        <f>VLOOKUP(P12:P79,#REF!:#REF!,2,0)</f>
        <v>#REF!</v>
      </c>
      <c r="R12" t="s">
        <v>656</v>
      </c>
      <c r="S12" t="str">
        <f t="shared" si="1"/>
        <v>六尾巡逻后产出</v>
      </c>
      <c r="V12" s="17" t="s">
        <v>621</v>
      </c>
      <c r="W12" t="e">
        <f>VLOOKUP(V12:V211,#REF!:#REF!,2,0)</f>
        <v>#REF!</v>
      </c>
      <c r="X12" t="e">
        <f t="shared" si="2"/>
        <v>#REF!</v>
      </c>
      <c r="AA12" s="20">
        <v>48</v>
      </c>
      <c r="AB12" t="e">
        <f>VLOOKUP(AA12:AA211,[9]instance_info!$A$6:$A$206:'[9]instance_info'!$L$6:$L$205,12,0)</f>
        <v>#REF!</v>
      </c>
      <c r="AC12" t="e">
        <f t="shared" si="3"/>
        <v>#REF!</v>
      </c>
    </row>
    <row r="13" spans="1:29">
      <c r="A13" s="3" t="s">
        <v>596</v>
      </c>
      <c r="B13" t="e">
        <f>VLOOKUP(A13:A28,#REF!:#REF!,2,0)</f>
        <v>#REF!</v>
      </c>
      <c r="F13" t="s">
        <v>642</v>
      </c>
      <c r="G13" s="8">
        <v>188</v>
      </c>
      <c r="H13" t="e">
        <f>VLOOKUP(G13:G146,[7]instance_info!$A$6:$A$1201:'[7]instance_info'!$B$6:$B$1201,2,0)</f>
        <v>#REF!</v>
      </c>
      <c r="I13">
        <v>14013</v>
      </c>
      <c r="J13" t="e">
        <f>VLOOKUP(I13:I146,'[8]1.名称对照表'!$B$51:$B$313:'[8]1.名称对照表'!$E$2:$E$313,4,0)</f>
        <v>#REF!</v>
      </c>
      <c r="K13" t="s">
        <v>739</v>
      </c>
      <c r="L13" t="str">
        <f t="shared" si="0"/>
        <v>主线副本[猴怪]关卡掉落</v>
      </c>
      <c r="P13" s="3" t="s">
        <v>650</v>
      </c>
      <c r="Q13" t="e">
        <f>VLOOKUP(P13:P80,#REF!:#REF!,2,0)</f>
        <v>#REF!</v>
      </c>
      <c r="R13" t="s">
        <v>721</v>
      </c>
      <c r="S13" t="str">
        <f t="shared" si="1"/>
        <v>巨嘴鳗巡逻后产出</v>
      </c>
      <c r="V13" s="17" t="s">
        <v>589</v>
      </c>
      <c r="W13" t="e">
        <f>VLOOKUP(V13:V212,#REF!:#REF!,2,0)</f>
        <v>#REF!</v>
      </c>
      <c r="X13" t="e">
        <f t="shared" si="2"/>
        <v>#REF!</v>
      </c>
      <c r="AA13" s="20">
        <v>4</v>
      </c>
      <c r="AB13" t="e">
        <f>VLOOKUP(AA13:AA212,[9]instance_info!$A$6:$A$206:'[9]instance_info'!$L$6:$L$205,12,0)</f>
        <v>#REF!</v>
      </c>
      <c r="AC13" t="e">
        <f t="shared" si="3"/>
        <v>#REF!</v>
      </c>
    </row>
    <row r="14" spans="1:29">
      <c r="A14" s="3" t="s">
        <v>597</v>
      </c>
      <c r="B14" t="e">
        <f>VLOOKUP(A14:A29,#REF!:#REF!,2,0)</f>
        <v>#REF!</v>
      </c>
      <c r="F14" t="s">
        <v>995</v>
      </c>
      <c r="G14" s="38">
        <v>355</v>
      </c>
      <c r="H14" t="e">
        <f>VLOOKUP(G14:G147,[7]instance_info!$A$6:$A$1201:'[7]instance_info'!$B$6:$B$1201,2,0)</f>
        <v>#REF!</v>
      </c>
      <c r="I14">
        <v>13038</v>
      </c>
      <c r="J14" t="e">
        <f>VLOOKUP(I14:I147,'[8]1.名称对照表'!$B$51:$B$313:'[8]1.名称对照表'!$E$2:$E$313,4,0)</f>
        <v>#REF!</v>
      </c>
      <c r="K14" t="s">
        <v>714</v>
      </c>
      <c r="L14" t="str">
        <f t="shared" si="0"/>
        <v>主线副本[宝宝丁]关卡掉落</v>
      </c>
      <c r="P14" s="3" t="s">
        <v>708</v>
      </c>
      <c r="Q14" t="e">
        <f>VLOOKUP(P14:P81,#REF!:#REF!,2,0)</f>
        <v>#REF!</v>
      </c>
      <c r="R14" t="s">
        <v>734</v>
      </c>
      <c r="S14" t="str">
        <f t="shared" si="1"/>
        <v>瑜伽王巡逻后产出</v>
      </c>
      <c r="V14" s="17" t="s">
        <v>589</v>
      </c>
      <c r="W14" t="e">
        <f>VLOOKUP(V14:V213,#REF!:#REF!,2,0)</f>
        <v>#REF!</v>
      </c>
      <c r="X14" t="e">
        <f t="shared" si="2"/>
        <v>#REF!</v>
      </c>
      <c r="AA14" s="20">
        <v>19</v>
      </c>
      <c r="AB14" t="e">
        <f>VLOOKUP(AA14:AA213,[9]instance_info!$A$6:$A$206:'[9]instance_info'!$L$6:$L$205,12,0)</f>
        <v>#REF!</v>
      </c>
      <c r="AC14" t="e">
        <f t="shared" si="3"/>
        <v>#REF!</v>
      </c>
    </row>
    <row r="15" spans="1:29">
      <c r="A15" s="3" t="s">
        <v>598</v>
      </c>
      <c r="B15" t="e">
        <f>VLOOKUP(A15:A30,#REF!:#REF!,2,0)</f>
        <v>#REF!</v>
      </c>
      <c r="F15" t="s">
        <v>1243</v>
      </c>
      <c r="G15" s="38">
        <v>373</v>
      </c>
      <c r="H15" t="e">
        <f>VLOOKUP(G15:G148,[7]instance_info!$A$6:$A$1201:'[7]instance_info'!$B$6:$B$1201,2,0)</f>
        <v>#REF!</v>
      </c>
      <c r="I15">
        <v>14052</v>
      </c>
      <c r="J15" t="e">
        <f>VLOOKUP(I15:I148,'[8]1.名称对照表'!$B$51:$B$313:'[8]1.名称对照表'!$E$2:$E$313,4,0)</f>
        <v>#REF!</v>
      </c>
      <c r="K15" t="s">
        <v>1292</v>
      </c>
      <c r="L15" t="str">
        <f t="shared" si="0"/>
        <v>主线副本[杂兵老鼠]关卡掉落</v>
      </c>
      <c r="P15" s="3" t="s">
        <v>709</v>
      </c>
      <c r="Q15" t="e">
        <f>VLOOKUP(P15:P82,#REF!:#REF!,2,0)</f>
        <v>#REF!</v>
      </c>
      <c r="R15" t="s">
        <v>972</v>
      </c>
      <c r="S15" t="str">
        <f t="shared" si="1"/>
        <v>大猩猩巡逻后产出</v>
      </c>
      <c r="V15" s="17" t="s">
        <v>637</v>
      </c>
      <c r="W15" t="e">
        <f>VLOOKUP(V15:V214,#REF!:#REF!,2,0)</f>
        <v>#REF!</v>
      </c>
      <c r="X15" t="e">
        <f t="shared" si="2"/>
        <v>#REF!</v>
      </c>
      <c r="AA15" s="20">
        <v>34</v>
      </c>
      <c r="AB15" t="e">
        <f>VLOOKUP(AA15:AA214,[9]instance_info!$A$6:$A$206:'[9]instance_info'!$L$6:$L$205,12,0)</f>
        <v>#REF!</v>
      </c>
      <c r="AC15" t="e">
        <f t="shared" si="3"/>
        <v>#REF!</v>
      </c>
    </row>
    <row r="16" spans="1:29">
      <c r="A16" s="3" t="s">
        <v>599</v>
      </c>
      <c r="B16" t="e">
        <f>VLOOKUP(A16:A31,#REF!:#REF!,2,0)</f>
        <v>#REF!</v>
      </c>
      <c r="F16" t="s">
        <v>641</v>
      </c>
      <c r="G16" s="38">
        <v>136</v>
      </c>
      <c r="H16" t="e">
        <f>VLOOKUP(G16:G149,[7]instance_info!$A$6:$A$1201:'[7]instance_info'!$B$6:$B$1201,2,0)</f>
        <v>#REF!</v>
      </c>
      <c r="I16">
        <v>14052</v>
      </c>
      <c r="J16" t="e">
        <f>VLOOKUP(I16:I149,'[8]1.名称对照表'!$B$51:$B$313:'[8]1.名称对照表'!$E$2:$E$313,4,0)</f>
        <v>#REF!</v>
      </c>
      <c r="K16" t="s">
        <v>1292</v>
      </c>
      <c r="L16" t="str">
        <f t="shared" si="0"/>
        <v>主线副本[杂兵老鼠]关卡掉落</v>
      </c>
      <c r="P16" s="3" t="s">
        <v>710</v>
      </c>
      <c r="Q16" t="e">
        <f>VLOOKUP(P16:P83,#REF!:#REF!,2,0)</f>
        <v>#REF!</v>
      </c>
      <c r="R16" t="s">
        <v>726</v>
      </c>
      <c r="S16" t="str">
        <f t="shared" si="1"/>
        <v>雪拉比巡逻后产出</v>
      </c>
      <c r="V16" s="17" t="s">
        <v>588</v>
      </c>
      <c r="W16" t="e">
        <f>VLOOKUP(V16:V215,#REF!:#REF!,2,0)</f>
        <v>#REF!</v>
      </c>
      <c r="X16" t="e">
        <f t="shared" si="2"/>
        <v>#REF!</v>
      </c>
      <c r="AA16" s="20">
        <v>49</v>
      </c>
      <c r="AB16" t="e">
        <f>VLOOKUP(AA16:AA215,[9]instance_info!$A$6:$A$206:'[9]instance_info'!$L$6:$L$205,12,0)</f>
        <v>#REF!</v>
      </c>
      <c r="AC16" t="e">
        <f t="shared" si="3"/>
        <v>#REF!</v>
      </c>
    </row>
    <row r="17" spans="1:29" s="35" customFormat="1">
      <c r="A17" s="35" t="s">
        <v>331</v>
      </c>
      <c r="B17" s="35" t="e">
        <f>VLOOKUP(A17:A338,'[8]1.名称对照表'!$C$60:$C$313:'[8]1.名称对照表'!$E$60:$E$313,3,0)</f>
        <v>#REF!</v>
      </c>
      <c r="C17" s="35" t="s">
        <v>715</v>
      </c>
      <c r="F17" s="35" t="s">
        <v>651</v>
      </c>
      <c r="G17" s="38">
        <v>357</v>
      </c>
      <c r="H17" t="e">
        <f>VLOOKUP(G17:G150,[7]instance_info!$A$6:$A$1201:'[7]instance_info'!$B$6:$B$1201,2,0)</f>
        <v>#REF!</v>
      </c>
      <c r="I17" s="35">
        <v>14052</v>
      </c>
      <c r="J17" t="e">
        <f>VLOOKUP(I17:I150,'[8]1.名称对照表'!$B$51:$B$313:'[8]1.名称对照表'!$E$2:$E$313,4,0)</f>
        <v>#REF!</v>
      </c>
      <c r="K17" s="35" t="s">
        <v>1292</v>
      </c>
      <c r="L17" t="str">
        <f t="shared" si="0"/>
        <v>主线副本[杂兵老鼠]关卡掉落</v>
      </c>
      <c r="P17" s="3" t="s">
        <v>711</v>
      </c>
      <c r="Q17" t="e">
        <f>VLOOKUP(P17:P84,#REF!:#REF!,2,0)</f>
        <v>#REF!</v>
      </c>
      <c r="R17" s="35" t="s">
        <v>644</v>
      </c>
      <c r="S17" t="str">
        <f t="shared" si="1"/>
        <v>沙瓦郎巡逻后产出</v>
      </c>
      <c r="V17" s="17" t="s">
        <v>1290</v>
      </c>
      <c r="W17" t="e">
        <f>VLOOKUP(V17:V216,#REF!:#REF!,2,0)</f>
        <v>#REF!</v>
      </c>
      <c r="X17" t="e">
        <f t="shared" si="2"/>
        <v>#REF!</v>
      </c>
      <c r="AA17" s="20">
        <v>6</v>
      </c>
      <c r="AB17" t="e">
        <f>VLOOKUP(AA17:AA216,[9]instance_info!$A$6:$A$206:'[9]instance_info'!$L$6:$L$205,12,0)</f>
        <v>#REF!</v>
      </c>
      <c r="AC17" t="e">
        <f t="shared" si="3"/>
        <v>#REF!</v>
      </c>
    </row>
    <row r="18" spans="1:29">
      <c r="A18" t="s">
        <v>331</v>
      </c>
      <c r="B18" s="35" t="e">
        <f>VLOOKUP(A18:A339,'[8]1.名称对照表'!$C$60:$C$313:'[8]1.名称对照表'!$E$60:$E$313,3,0)</f>
        <v>#REF!</v>
      </c>
      <c r="C18" t="s">
        <v>715</v>
      </c>
      <c r="F18" t="s">
        <v>637</v>
      </c>
      <c r="G18" s="38">
        <v>195</v>
      </c>
      <c r="H18" t="e">
        <f>VLOOKUP(G18:G151,[7]instance_info!$A$6:$A$1201:'[7]instance_info'!$B$6:$B$1201,2,0)</f>
        <v>#REF!</v>
      </c>
      <c r="I18">
        <v>11010</v>
      </c>
      <c r="J18" t="e">
        <f>VLOOKUP(I18:I151,'[8]1.名称对照表'!$B$51:$B$313:'[8]1.名称对照表'!$E$2:$E$313,4,0)</f>
        <v>#REF!</v>
      </c>
      <c r="K18" t="s">
        <v>720</v>
      </c>
      <c r="L18" t="str">
        <f t="shared" si="0"/>
        <v>主线副本[黑乃伊]关卡掉落</v>
      </c>
      <c r="P18" s="3" t="s">
        <v>712</v>
      </c>
      <c r="Q18" t="e">
        <f>VLOOKUP(P18:P85,#REF!:#REF!,2,0)</f>
        <v>#REF!</v>
      </c>
      <c r="R18" t="s">
        <v>989</v>
      </c>
      <c r="S18" t="str">
        <f t="shared" si="1"/>
        <v>宝石鬼巡逻后产出</v>
      </c>
      <c r="V18" s="17" t="s">
        <v>995</v>
      </c>
      <c r="W18" t="e">
        <f>VLOOKUP(V18:V217,#REF!:#REF!,2,0)</f>
        <v>#REF!</v>
      </c>
      <c r="X18" t="e">
        <f t="shared" si="2"/>
        <v>#REF!</v>
      </c>
      <c r="AA18" s="20">
        <v>21</v>
      </c>
      <c r="AB18" t="e">
        <f>VLOOKUP(AA18:AA217,[9]instance_info!$A$6:$A$206:'[9]instance_info'!$L$6:$L$205,12,0)</f>
        <v>#REF!</v>
      </c>
      <c r="AC18" t="e">
        <f t="shared" si="3"/>
        <v>#REF!</v>
      </c>
    </row>
    <row r="19" spans="1:29">
      <c r="A19" t="s">
        <v>339</v>
      </c>
      <c r="B19" s="35" t="e">
        <f>VLOOKUP(A19:A340,'[8]1.名称对照表'!$C$60:$C$313:'[8]1.名称对照表'!$E$60:$E$313,3,0)</f>
        <v>#REF!</v>
      </c>
      <c r="C19" t="s">
        <v>702</v>
      </c>
      <c r="F19" t="s">
        <v>741</v>
      </c>
      <c r="G19" s="8">
        <v>243</v>
      </c>
      <c r="H19" t="e">
        <f>VLOOKUP(G19:G152,[7]instance_info!$A$6:$A$1201:'[7]instance_info'!$B$6:$B$1201,2,0)</f>
        <v>#REF!</v>
      </c>
      <c r="I19">
        <v>14052</v>
      </c>
      <c r="J19" t="e">
        <f>VLOOKUP(I19:I152,'[8]1.名称对照表'!$B$51:$B$313:'[8]1.名称对照表'!$E$2:$E$313,4,0)</f>
        <v>#REF!</v>
      </c>
      <c r="K19" t="s">
        <v>1292</v>
      </c>
      <c r="L19" t="str">
        <f t="shared" si="0"/>
        <v>主线副本[杂兵老鼠]关卡掉落</v>
      </c>
      <c r="P19" s="3" t="s">
        <v>714</v>
      </c>
      <c r="Q19" t="e">
        <f>VLOOKUP(P19:P86,#REF!:#REF!,2,0)</f>
        <v>#REF!</v>
      </c>
      <c r="R19" t="s">
        <v>1234</v>
      </c>
      <c r="S19" t="str">
        <f t="shared" si="1"/>
        <v>小锯鳄巡逻后产出</v>
      </c>
      <c r="V19" s="17" t="s">
        <v>619</v>
      </c>
      <c r="W19" t="e">
        <f>VLOOKUP(V19:V218,#REF!:#REF!,2,0)</f>
        <v>#REF!</v>
      </c>
      <c r="X19" t="e">
        <f t="shared" si="2"/>
        <v>#REF!</v>
      </c>
      <c r="AA19" s="20">
        <v>36</v>
      </c>
      <c r="AB19" t="e">
        <f>VLOOKUP(AA19:AA218,[9]instance_info!$A$6:$A$206:'[9]instance_info'!$L$6:$L$205,12,0)</f>
        <v>#REF!</v>
      </c>
      <c r="AC19" t="e">
        <f t="shared" si="3"/>
        <v>#REF!</v>
      </c>
    </row>
    <row r="20" spans="1:29">
      <c r="A20" t="s">
        <v>339</v>
      </c>
      <c r="B20" s="35" t="e">
        <f>VLOOKUP(A20:A341,'[8]1.名称对照表'!$C$60:$C$313:'[8]1.名称对照表'!$E$60:$E$313,3,0)</f>
        <v>#REF!</v>
      </c>
      <c r="C20" t="s">
        <v>702</v>
      </c>
      <c r="F20" t="s">
        <v>1245</v>
      </c>
      <c r="G20" s="8">
        <v>399</v>
      </c>
      <c r="H20" t="e">
        <f>VLOOKUP(G20:G153,[7]instance_info!$A$6:$A$1201:'[7]instance_info'!$B$6:$B$1201,2,0)</f>
        <v>#REF!</v>
      </c>
      <c r="I20">
        <v>14051</v>
      </c>
      <c r="J20" t="e">
        <f>VLOOKUP(I20:I153,'[8]1.名称对照表'!$B$51:$B$313:'[8]1.名称对照表'!$E$2:$E$313,4,0)</f>
        <v>#REF!</v>
      </c>
      <c r="K20" t="s">
        <v>1294</v>
      </c>
      <c r="L20" t="str">
        <f t="shared" si="0"/>
        <v>主线副本[杂兵兔子]关卡掉落</v>
      </c>
      <c r="P20" s="3" t="s">
        <v>653</v>
      </c>
      <c r="Q20" t="e">
        <f>VLOOKUP(P20:P87,#REF!:#REF!,2,0)</f>
        <v>#REF!</v>
      </c>
      <c r="R20" t="s">
        <v>645</v>
      </c>
      <c r="S20" t="str">
        <f t="shared" si="1"/>
        <v>毽子草巡逻后产出</v>
      </c>
      <c r="V20" s="17" t="s">
        <v>629</v>
      </c>
      <c r="W20" t="e">
        <f>VLOOKUP(V20:V219,#REF!:#REF!,2,0)</f>
        <v>#REF!</v>
      </c>
      <c r="X20" t="e">
        <f t="shared" si="2"/>
        <v>#REF!</v>
      </c>
      <c r="AA20" s="20">
        <v>51</v>
      </c>
      <c r="AB20" t="e">
        <f>VLOOKUP(AA20:AA219,[9]instance_info!$A$6:$A$206:'[9]instance_info'!$L$6:$L$205,12,0)</f>
        <v>#REF!</v>
      </c>
      <c r="AC20" t="e">
        <f t="shared" si="3"/>
        <v>#REF!</v>
      </c>
    </row>
    <row r="21" spans="1:29">
      <c r="A21" t="s">
        <v>339</v>
      </c>
      <c r="B21" s="35" t="e">
        <f>VLOOKUP(A21:A342,'[8]1.名称对照表'!$C$60:$C$313:'[8]1.名称对照表'!$E$60:$E$313,3,0)</f>
        <v>#REF!</v>
      </c>
      <c r="C21" t="s">
        <v>702</v>
      </c>
      <c r="F21" t="s">
        <v>636</v>
      </c>
      <c r="G21" s="8">
        <v>451</v>
      </c>
      <c r="H21" t="e">
        <f>VLOOKUP(G21:G154,[7]instance_info!$A$6:$A$1201:'[7]instance_info'!$B$6:$B$1201,2,0)</f>
        <v>#REF!</v>
      </c>
      <c r="I21">
        <v>13023</v>
      </c>
      <c r="J21" t="e">
        <f>VLOOKUP(I21:I154,'[8]1.名称对照表'!$B$51:$B$313:'[8]1.名称对照表'!$E$2:$E$313,4,0)</f>
        <v>#REF!</v>
      </c>
      <c r="K21" t="s">
        <v>1295</v>
      </c>
      <c r="L21" t="str">
        <f t="shared" si="0"/>
        <v>主线副本[阿伯蛇]关卡掉落</v>
      </c>
      <c r="P21" s="3" t="s">
        <v>599</v>
      </c>
      <c r="Q21" t="e">
        <f>VLOOKUP(P21:P88,#REF!:#REF!,2,0)</f>
        <v>#REF!</v>
      </c>
      <c r="R21" t="s">
        <v>729</v>
      </c>
      <c r="S21" t="str">
        <f t="shared" si="1"/>
        <v>咩利羊巡逻后产出</v>
      </c>
      <c r="V21" s="17" t="s">
        <v>1298</v>
      </c>
      <c r="W21" t="e">
        <f>VLOOKUP(V21:V220,#REF!:#REF!,2,0)</f>
        <v>#REF!</v>
      </c>
      <c r="X21" t="e">
        <f t="shared" si="2"/>
        <v>#REF!</v>
      </c>
      <c r="AA21" s="20">
        <v>7</v>
      </c>
      <c r="AB21" t="e">
        <f>VLOOKUP(AA21:AA220,[9]instance_info!$A$6:$A$206:'[9]instance_info'!$L$6:$L$205,12,0)</f>
        <v>#REF!</v>
      </c>
      <c r="AC21" t="e">
        <f t="shared" si="3"/>
        <v>#REF!</v>
      </c>
    </row>
    <row r="22" spans="1:29">
      <c r="A22" t="s">
        <v>351</v>
      </c>
      <c r="B22" s="35" t="e">
        <f>VLOOKUP(A22:A343,'[8]1.名称对照表'!$C$60:$C$313:'[8]1.名称对照表'!$E$60:$E$313,3,0)</f>
        <v>#REF!</v>
      </c>
      <c r="C22" t="s">
        <v>635</v>
      </c>
      <c r="F22" t="s">
        <v>626</v>
      </c>
      <c r="G22" s="8">
        <v>26</v>
      </c>
      <c r="H22" t="e">
        <f>VLOOKUP(G22:G155,[7]instance_info!$A$6:$A$1201:'[7]instance_info'!$B$6:$B$1201,2,0)</f>
        <v>#REF!</v>
      </c>
      <c r="I22">
        <v>14052</v>
      </c>
      <c r="J22" t="e">
        <f>VLOOKUP(I22:I155,'[8]1.名称对照表'!$B$51:$B$313:'[8]1.名称对照表'!$E$2:$E$313,4,0)</f>
        <v>#REF!</v>
      </c>
      <c r="K22" t="s">
        <v>1292</v>
      </c>
      <c r="L22" t="str">
        <f t="shared" si="0"/>
        <v>主线副本[杂兵老鼠]关卡掉落</v>
      </c>
      <c r="P22" s="3" t="s">
        <v>715</v>
      </c>
      <c r="Q22" t="e">
        <f>VLOOKUP(P22:P89,#REF!:#REF!,2,0)</f>
        <v>#REF!</v>
      </c>
      <c r="R22" t="s">
        <v>742</v>
      </c>
      <c r="S22" t="str">
        <f t="shared" si="1"/>
        <v>绿毛虫巡逻后产出</v>
      </c>
      <c r="V22" s="17" t="s">
        <v>731</v>
      </c>
      <c r="W22" t="e">
        <f>VLOOKUP(V22:V221,#REF!:#REF!,2,0)</f>
        <v>#REF!</v>
      </c>
      <c r="X22" t="e">
        <f t="shared" si="2"/>
        <v>#REF!</v>
      </c>
      <c r="AA22" s="20">
        <v>22</v>
      </c>
      <c r="AB22" t="e">
        <f>VLOOKUP(AA22:AA221,[9]instance_info!$A$6:$A$206:'[9]instance_info'!$L$6:$L$205,12,0)</f>
        <v>#REF!</v>
      </c>
      <c r="AC22" t="e">
        <f t="shared" si="3"/>
        <v>#REF!</v>
      </c>
    </row>
    <row r="23" spans="1:29">
      <c r="A23" t="s">
        <v>351</v>
      </c>
      <c r="B23" s="35" t="e">
        <f>VLOOKUP(A23:A344,'[8]1.名称对照表'!$C$60:$C$313:'[8]1.名称对照表'!$E$60:$E$313,3,0)</f>
        <v>#REF!</v>
      </c>
      <c r="C23" t="s">
        <v>635</v>
      </c>
      <c r="F23" t="s">
        <v>702</v>
      </c>
      <c r="G23" s="8">
        <v>143</v>
      </c>
      <c r="H23" t="e">
        <f>VLOOKUP(G23:G156,[7]instance_info!$A$6:$A$1201:'[7]instance_info'!$B$6:$B$1201,2,0)</f>
        <v>#REF!</v>
      </c>
      <c r="I23">
        <v>14052</v>
      </c>
      <c r="J23" t="e">
        <f>VLOOKUP(I23:I156,'[8]1.名称对照表'!$B$51:$B$313:'[8]1.名称对照表'!$E$2:$E$313,4,0)</f>
        <v>#REF!</v>
      </c>
      <c r="K23" t="s">
        <v>1292</v>
      </c>
      <c r="L23" t="str">
        <f t="shared" si="0"/>
        <v>主线副本[杂兵老鼠]关卡掉落</v>
      </c>
      <c r="P23" s="3" t="s">
        <v>716</v>
      </c>
      <c r="Q23" t="e">
        <f>VLOOKUP(P23:P90,#REF!:#REF!,2,0)</f>
        <v>#REF!</v>
      </c>
      <c r="R23" t="s">
        <v>707</v>
      </c>
      <c r="S23" t="str">
        <f t="shared" si="1"/>
        <v>可拉可拉巡逻后产出</v>
      </c>
      <c r="V23" s="17" t="s">
        <v>588</v>
      </c>
      <c r="W23" t="e">
        <f>VLOOKUP(V23:V222,#REF!:#REF!,2,0)</f>
        <v>#REF!</v>
      </c>
      <c r="X23" t="e">
        <f t="shared" si="2"/>
        <v>#REF!</v>
      </c>
      <c r="AA23" s="20">
        <v>37</v>
      </c>
      <c r="AB23" t="e">
        <f>VLOOKUP(AA23:AA222,[9]instance_info!$A$6:$A$206:'[9]instance_info'!$L$6:$L$205,12,0)</f>
        <v>#REF!</v>
      </c>
      <c r="AC23" t="e">
        <f t="shared" si="3"/>
        <v>#REF!</v>
      </c>
    </row>
    <row r="24" spans="1:29">
      <c r="A24" t="s">
        <v>351</v>
      </c>
      <c r="B24" s="35" t="e">
        <f>VLOOKUP(A24:A345,'[8]1.名称对照表'!$C$60:$C$313:'[8]1.名称对照表'!$E$60:$E$313,3,0)</f>
        <v>#REF!</v>
      </c>
      <c r="C24" t="s">
        <v>635</v>
      </c>
      <c r="F24" t="s">
        <v>1253</v>
      </c>
      <c r="G24" s="8">
        <v>295</v>
      </c>
      <c r="H24" t="e">
        <f>VLOOKUP(G24:G157,[7]instance_info!$A$6:$A$1201:'[7]instance_info'!$B$6:$B$1201,2,0)</f>
        <v>#REF!</v>
      </c>
      <c r="I24">
        <v>12001</v>
      </c>
      <c r="J24" t="e">
        <f>VLOOKUP(I24:I157,'[8]1.名称对照表'!$B$51:$B$313:'[8]1.名称对照表'!$E$2:$E$313,4,0)</f>
        <v>#REF!</v>
      </c>
      <c r="K24" t="s">
        <v>645</v>
      </c>
      <c r="L24" t="str">
        <f t="shared" si="0"/>
        <v>主线副本[毽子草]关卡掉落</v>
      </c>
      <c r="P24" s="3" t="s">
        <v>643</v>
      </c>
      <c r="Q24" t="e">
        <f>VLOOKUP(P24:P91,#REF!:#REF!,2,0)</f>
        <v>#REF!</v>
      </c>
      <c r="R24" t="s">
        <v>752</v>
      </c>
      <c r="S24" t="str">
        <f t="shared" si="1"/>
        <v>菊草叶巡逻后产出</v>
      </c>
      <c r="V24" s="17" t="s">
        <v>630</v>
      </c>
      <c r="W24" t="e">
        <f>VLOOKUP(V24:V223,#REF!:#REF!,2,0)</f>
        <v>#REF!</v>
      </c>
      <c r="X24" t="e">
        <f t="shared" si="2"/>
        <v>#REF!</v>
      </c>
      <c r="AA24" s="20">
        <v>52</v>
      </c>
      <c r="AB24" t="e">
        <f>VLOOKUP(AA24:AA223,[9]instance_info!$A$6:$A$206:'[9]instance_info'!$L$6:$L$205,12,0)</f>
        <v>#REF!</v>
      </c>
      <c r="AC24" t="e">
        <f t="shared" si="3"/>
        <v>#REF!</v>
      </c>
    </row>
    <row r="25" spans="1:29">
      <c r="A25" t="s">
        <v>330</v>
      </c>
      <c r="B25" s="35" t="e">
        <f>VLOOKUP(A25:A346,'[8]1.名称对照表'!$C$60:$C$313:'[8]1.名称对照表'!$E$60:$E$313,3,0)</f>
        <v>#REF!</v>
      </c>
      <c r="C25" t="s">
        <v>593</v>
      </c>
      <c r="F25" t="s">
        <v>615</v>
      </c>
      <c r="G25" s="8">
        <v>334</v>
      </c>
      <c r="H25" t="e">
        <f>VLOOKUP(G25:G158,[7]instance_info!$A$6:$A$1201:'[7]instance_info'!$B$6:$B$1201,2,0)</f>
        <v>#REF!</v>
      </c>
      <c r="I25">
        <v>11029</v>
      </c>
      <c r="J25" t="e">
        <f>VLOOKUP(I25:I158,'[8]1.名称对照表'!$B$51:$B$313:'[8]1.名称对照表'!$E$2:$E$313,4,0)</f>
        <v>#REF!</v>
      </c>
      <c r="K25" t="s">
        <v>708</v>
      </c>
      <c r="L25" t="str">
        <f t="shared" si="0"/>
        <v>主线副本[超音蝠]关卡掉落</v>
      </c>
      <c r="P25" s="3" t="s">
        <v>597</v>
      </c>
      <c r="Q25" t="e">
        <f>VLOOKUP(P25:P92,#REF!:#REF!,2,0)</f>
        <v>#REF!</v>
      </c>
      <c r="R25" t="s">
        <v>1239</v>
      </c>
      <c r="S25" t="str">
        <f t="shared" si="1"/>
        <v>煤炭龟巡逻后产出</v>
      </c>
      <c r="V25" s="17" t="s">
        <v>630</v>
      </c>
      <c r="W25" t="e">
        <f>VLOOKUP(V25:V224,#REF!:#REF!,2,0)</f>
        <v>#REF!</v>
      </c>
      <c r="X25" t="e">
        <f t="shared" si="2"/>
        <v>#REF!</v>
      </c>
      <c r="AA25" s="20">
        <v>8</v>
      </c>
      <c r="AB25" t="e">
        <f>VLOOKUP(AA25:AA224,[9]instance_info!$A$6:$A$206:'[9]instance_info'!$L$6:$L$205,12,0)</f>
        <v>#REF!</v>
      </c>
      <c r="AC25" t="e">
        <f t="shared" si="3"/>
        <v>#REF!</v>
      </c>
    </row>
    <row r="26" spans="1:29">
      <c r="A26" t="s">
        <v>330</v>
      </c>
      <c r="B26" s="35" t="e">
        <f>VLOOKUP(A26:A347,'[8]1.名称对照表'!$C$60:$C$313:'[8]1.名称对照表'!$E$60:$E$313,3,0)</f>
        <v>#REF!</v>
      </c>
      <c r="C26" t="s">
        <v>593</v>
      </c>
      <c r="F26" t="s">
        <v>706</v>
      </c>
      <c r="G26" s="8">
        <v>299</v>
      </c>
      <c r="H26" t="e">
        <f>VLOOKUP(G26:G159,[7]instance_info!$A$6:$A$1201:'[7]instance_info'!$B$6:$B$1201,2,0)</f>
        <v>#REF!</v>
      </c>
      <c r="I26">
        <v>14051</v>
      </c>
      <c r="J26" t="e">
        <f>VLOOKUP(I26:I159,'[8]1.名称对照表'!$B$51:$B$313:'[8]1.名称对照表'!$E$2:$E$313,4,0)</f>
        <v>#REF!</v>
      </c>
      <c r="K26" t="s">
        <v>1294</v>
      </c>
      <c r="L26" t="str">
        <f t="shared" si="0"/>
        <v>主线副本[杂兵兔子]关卡掉落</v>
      </c>
      <c r="P26" s="3" t="s">
        <v>717</v>
      </c>
      <c r="Q26" t="e">
        <f>VLOOKUP(P26:P93,#REF!:#REF!,2,0)</f>
        <v>#REF!</v>
      </c>
      <c r="R26" t="s">
        <v>730</v>
      </c>
      <c r="S26" t="str">
        <f t="shared" si="1"/>
        <v>袋龙巡逻后产出</v>
      </c>
      <c r="V26" s="17" t="s">
        <v>634</v>
      </c>
      <c r="W26" t="e">
        <f>VLOOKUP(V26:V225,#REF!:#REF!,2,0)</f>
        <v>#REF!</v>
      </c>
      <c r="X26" t="e">
        <f t="shared" si="2"/>
        <v>#REF!</v>
      </c>
      <c r="AA26" s="20">
        <v>23</v>
      </c>
      <c r="AB26" t="e">
        <f>VLOOKUP(AA26:AA225,[9]instance_info!$A$6:$A$206:'[9]instance_info'!$L$6:$L$205,12,0)</f>
        <v>#REF!</v>
      </c>
      <c r="AC26" t="e">
        <f t="shared" si="3"/>
        <v>#REF!</v>
      </c>
    </row>
    <row r="27" spans="1:29">
      <c r="A27" t="s">
        <v>366</v>
      </c>
      <c r="B27" s="35" t="e">
        <f>VLOOKUP(A27:A348,'[8]1.名称对照表'!$C$60:$C$313:'[8]1.名称对照表'!$E$60:$E$313,3,0)</f>
        <v>#REF!</v>
      </c>
      <c r="C27" t="s">
        <v>749</v>
      </c>
      <c r="F27" t="s">
        <v>1243</v>
      </c>
      <c r="G27" s="8">
        <v>338</v>
      </c>
      <c r="H27" t="e">
        <f>VLOOKUP(G27:G160,[7]instance_info!$A$6:$A$1201:'[7]instance_info'!$B$6:$B$1201,2,0)</f>
        <v>#REF!</v>
      </c>
      <c r="I27">
        <v>11012</v>
      </c>
      <c r="J27" t="e">
        <f>VLOOKUP(I27:I160,'[8]1.名称对照表'!$B$51:$B$313:'[8]1.名称对照表'!$E$2:$E$313,4,0)</f>
        <v>#REF!</v>
      </c>
      <c r="K27" t="s">
        <v>655</v>
      </c>
      <c r="L27" t="str">
        <f t="shared" si="0"/>
        <v>主线副本[烈雀]关卡掉落</v>
      </c>
      <c r="P27" s="3" t="s">
        <v>596</v>
      </c>
      <c r="Q27" t="e">
        <f>VLOOKUP(P27:P94,#REF!:#REF!,2,0)</f>
        <v>#REF!</v>
      </c>
      <c r="R27" t="s">
        <v>986</v>
      </c>
      <c r="S27" t="str">
        <f t="shared" si="1"/>
        <v>卡比兽巡逻后产出</v>
      </c>
      <c r="V27" s="17" t="s">
        <v>638</v>
      </c>
      <c r="W27" t="e">
        <f>VLOOKUP(V27:V226,#REF!:#REF!,2,0)</f>
        <v>#REF!</v>
      </c>
      <c r="X27" t="e">
        <f t="shared" si="2"/>
        <v>#REF!</v>
      </c>
      <c r="AA27" s="20">
        <v>38</v>
      </c>
      <c r="AB27" t="e">
        <f>VLOOKUP(AA27:AA226,[9]instance_info!$A$6:$A$206:'[9]instance_info'!$L$6:$L$205,12,0)</f>
        <v>#REF!</v>
      </c>
      <c r="AC27" t="e">
        <f t="shared" si="3"/>
        <v>#REF!</v>
      </c>
    </row>
    <row r="28" spans="1:29">
      <c r="A28" t="s">
        <v>366</v>
      </c>
      <c r="B28" s="35" t="e">
        <f>VLOOKUP(A28:A349,'[8]1.名称对照表'!$C$60:$C$313:'[8]1.名称对照表'!$E$60:$E$313,3,0)</f>
        <v>#REF!</v>
      </c>
      <c r="C28" t="s">
        <v>749</v>
      </c>
      <c r="F28" t="s">
        <v>740</v>
      </c>
      <c r="G28" s="8">
        <v>325</v>
      </c>
      <c r="H28" t="e">
        <f>VLOOKUP(G28:G161,[7]instance_info!$A$6:$A$1201:'[7]instance_info'!$B$6:$B$1201,2,0)</f>
        <v>#REF!</v>
      </c>
      <c r="I28">
        <v>13005</v>
      </c>
      <c r="J28" t="e">
        <f>VLOOKUP(I28:I161,'[8]1.名称对照表'!$B$51:$B$313:'[8]1.名称对照表'!$E$2:$E$313,4,0)</f>
        <v>#REF!</v>
      </c>
      <c r="K28" t="s">
        <v>599</v>
      </c>
      <c r="L28" t="str">
        <f t="shared" si="0"/>
        <v>主线副本[妙蛙种子]关卡掉落</v>
      </c>
      <c r="P28" s="3" t="s">
        <v>718</v>
      </c>
      <c r="Q28" t="e">
        <f>VLOOKUP(P28:P95,#REF!:#REF!,2,0)</f>
        <v>#REF!</v>
      </c>
      <c r="R28" t="s">
        <v>630</v>
      </c>
      <c r="S28" t="str">
        <f t="shared" si="1"/>
        <v>大葱鸭巡逻后产出</v>
      </c>
      <c r="V28" s="17" t="s">
        <v>640</v>
      </c>
      <c r="W28" t="e">
        <f>VLOOKUP(V28:V227,#REF!:#REF!,2,0)</f>
        <v>#REF!</v>
      </c>
      <c r="X28" t="e">
        <f t="shared" si="2"/>
        <v>#REF!</v>
      </c>
      <c r="AA28" s="20">
        <v>53</v>
      </c>
      <c r="AB28" t="e">
        <f>VLOOKUP(AA28:AA227,[9]instance_info!$A$6:$A$206:'[9]instance_info'!$L$6:$L$205,12,0)</f>
        <v>#REF!</v>
      </c>
      <c r="AC28" t="e">
        <f t="shared" si="3"/>
        <v>#REF!</v>
      </c>
    </row>
    <row r="29" spans="1:29">
      <c r="A29" t="s">
        <v>353</v>
      </c>
      <c r="B29" s="35" t="e">
        <f>VLOOKUP(A29:A350,'[8]1.名称对照表'!$C$60:$C$313:'[8]1.名称对照表'!$E$60:$E$313,3,0)</f>
        <v>#REF!</v>
      </c>
      <c r="C29" t="s">
        <v>716</v>
      </c>
      <c r="F29" t="s">
        <v>988</v>
      </c>
      <c r="G29" s="8">
        <v>364</v>
      </c>
      <c r="H29" t="e">
        <f>VLOOKUP(G29:G162,[7]instance_info!$A$6:$A$1201:'[7]instance_info'!$B$6:$B$1201,2,0)</f>
        <v>#REF!</v>
      </c>
      <c r="I29">
        <v>14021</v>
      </c>
      <c r="J29" t="e">
        <f>VLOOKUP(I29:I162,'[8]1.名称对照表'!$B$51:$B$313:'[8]1.名称对照表'!$E$2:$E$313,4,0)</f>
        <v>#REF!</v>
      </c>
      <c r="K29" t="s">
        <v>974</v>
      </c>
      <c r="L29" t="str">
        <f t="shared" si="0"/>
        <v>主线副本[小拉达]关卡掉落</v>
      </c>
      <c r="P29" s="3" t="s">
        <v>719</v>
      </c>
      <c r="Q29" t="e">
        <f>VLOOKUP(P29:P96,#REF!:#REF!,2,0)</f>
        <v>#REF!</v>
      </c>
      <c r="R29" t="s">
        <v>980</v>
      </c>
      <c r="S29" t="str">
        <f t="shared" si="1"/>
        <v>百变怪巡逻后产出</v>
      </c>
      <c r="V29" s="17" t="s">
        <v>631</v>
      </c>
      <c r="W29" t="e">
        <f>VLOOKUP(V29:V228,#REF!:#REF!,2,0)</f>
        <v>#REF!</v>
      </c>
      <c r="X29" t="e">
        <f t="shared" si="2"/>
        <v>#REF!</v>
      </c>
      <c r="AA29" s="20">
        <v>9</v>
      </c>
      <c r="AB29" t="e">
        <f>VLOOKUP(AA29:AA228,[9]instance_info!$A$6:$A$206:'[9]instance_info'!$L$6:$L$205,12,0)</f>
        <v>#REF!</v>
      </c>
      <c r="AC29" t="e">
        <f t="shared" si="3"/>
        <v>#REF!</v>
      </c>
    </row>
    <row r="30" spans="1:29">
      <c r="A30" t="s">
        <v>353</v>
      </c>
      <c r="B30" s="35" t="e">
        <f>VLOOKUP(A30:A351,'[8]1.名称对照表'!$C$60:$C$313:'[8]1.名称对照表'!$E$60:$E$313,3,0)</f>
        <v>#REF!</v>
      </c>
      <c r="C30" t="s">
        <v>716</v>
      </c>
      <c r="F30" t="s">
        <v>587</v>
      </c>
      <c r="G30" s="8">
        <v>199</v>
      </c>
      <c r="H30" t="e">
        <f>VLOOKUP(G30:G163,[7]instance_info!$A$6:$A$1201:'[7]instance_info'!$B$6:$B$1201,2,0)</f>
        <v>#REF!</v>
      </c>
      <c r="I30">
        <v>14051</v>
      </c>
      <c r="J30" t="e">
        <f>VLOOKUP(I30:I163,'[8]1.名称对照表'!$B$51:$B$313:'[8]1.名称对照表'!$E$2:$E$313,4,0)</f>
        <v>#REF!</v>
      </c>
      <c r="K30" t="s">
        <v>1294</v>
      </c>
      <c r="L30" t="str">
        <f t="shared" si="0"/>
        <v>主线副本[杂兵兔子]关卡掉落</v>
      </c>
      <c r="P30" s="3" t="s">
        <v>720</v>
      </c>
      <c r="Q30" t="e">
        <f>VLOOKUP(P30:P97,#REF!:#REF!,2,0)</f>
        <v>#REF!</v>
      </c>
      <c r="R30" t="s">
        <v>642</v>
      </c>
      <c r="S30" t="str">
        <f t="shared" si="1"/>
        <v>美丽花巡逻后产出</v>
      </c>
      <c r="V30" s="17" t="s">
        <v>635</v>
      </c>
      <c r="W30" t="e">
        <f>VLOOKUP(V30:V229,#REF!:#REF!,2,0)</f>
        <v>#REF!</v>
      </c>
      <c r="X30" t="e">
        <f t="shared" si="2"/>
        <v>#REF!</v>
      </c>
      <c r="AA30" s="20">
        <v>24</v>
      </c>
      <c r="AB30" t="e">
        <f>VLOOKUP(AA30:AA229,[9]instance_info!$A$6:$A$206:'[9]instance_info'!$L$6:$L$205,12,0)</f>
        <v>#REF!</v>
      </c>
      <c r="AC30" t="e">
        <f t="shared" si="3"/>
        <v>#REF!</v>
      </c>
    </row>
    <row r="31" spans="1:29">
      <c r="A31" t="s">
        <v>394</v>
      </c>
      <c r="B31" s="35" t="e">
        <f>VLOOKUP(A31:A352,'[8]1.名称对照表'!$C$60:$C$313:'[8]1.名称对照表'!$E$60:$E$313,3,0)</f>
        <v>#REF!</v>
      </c>
      <c r="C31" t="s">
        <v>720</v>
      </c>
      <c r="F31" t="s">
        <v>730</v>
      </c>
      <c r="G31" s="8">
        <v>247</v>
      </c>
      <c r="H31" t="e">
        <f>VLOOKUP(G31:G164,[7]instance_info!$A$6:$A$1201:'[7]instance_info'!$B$6:$B$1201,2,0)</f>
        <v>#REF!</v>
      </c>
      <c r="I31">
        <v>14052</v>
      </c>
      <c r="J31" t="e">
        <f>VLOOKUP(I31:I164,'[8]1.名称对照表'!$B$51:$B$313:'[8]1.名称对照表'!$E$2:$E$313,4,0)</f>
        <v>#REF!</v>
      </c>
      <c r="K31" t="s">
        <v>1292</v>
      </c>
      <c r="L31" t="str">
        <f t="shared" si="0"/>
        <v>主线副本[杂兵老鼠]关卡掉落</v>
      </c>
      <c r="P31" s="3" t="s">
        <v>598</v>
      </c>
      <c r="Q31" t="e">
        <f>VLOOKUP(P31:P98,#REF!:#REF!,2,0)</f>
        <v>#REF!</v>
      </c>
      <c r="R31" t="s">
        <v>1240</v>
      </c>
      <c r="S31" t="str">
        <f t="shared" si="1"/>
        <v>小火马巡逻后产出</v>
      </c>
      <c r="V31" s="17" t="s">
        <v>639</v>
      </c>
      <c r="W31" t="e">
        <f>VLOOKUP(V31:V230,#REF!:#REF!,2,0)</f>
        <v>#REF!</v>
      </c>
      <c r="X31" t="e">
        <f t="shared" si="2"/>
        <v>#REF!</v>
      </c>
      <c r="AA31" s="20">
        <v>39</v>
      </c>
      <c r="AB31" t="e">
        <f>VLOOKUP(AA31:AA230,[9]instance_info!$A$6:$A$206:'[9]instance_info'!$L$6:$L$205,12,0)</f>
        <v>#REF!</v>
      </c>
      <c r="AC31" t="e">
        <f t="shared" si="3"/>
        <v>#REF!</v>
      </c>
    </row>
    <row r="32" spans="1:29">
      <c r="A32" t="s">
        <v>352</v>
      </c>
      <c r="B32" s="35" t="e">
        <f>VLOOKUP(A32:A353,'[8]1.名称对照表'!$C$60:$C$313:'[8]1.名称对照表'!$E$60:$E$313,3,0)</f>
        <v>#REF!</v>
      </c>
      <c r="C32" t="s">
        <v>655</v>
      </c>
      <c r="F32" t="s">
        <v>739</v>
      </c>
      <c r="G32" s="8">
        <v>321</v>
      </c>
      <c r="H32" t="e">
        <f>VLOOKUP(G32:G165,[7]instance_info!$A$6:$A$1201:'[7]instance_info'!$B$6:$B$1201,2,0)</f>
        <v>#REF!</v>
      </c>
      <c r="I32">
        <v>13025</v>
      </c>
      <c r="J32" t="e">
        <f>VLOOKUP(I32:I165,'[8]1.名称对照表'!$B$51:$B$313:'[8]1.名称对照表'!$E$2:$E$313,4,0)</f>
        <v>#REF!</v>
      </c>
      <c r="K32" t="s">
        <v>751</v>
      </c>
      <c r="L32" t="str">
        <f t="shared" si="0"/>
        <v>主线副本[皮皮]关卡掉落</v>
      </c>
      <c r="P32" s="3" t="s">
        <v>721</v>
      </c>
      <c r="Q32" t="e">
        <f>VLOOKUP(P32:P99,#REF!:#REF!,2,0)</f>
        <v>#REF!</v>
      </c>
      <c r="R32" t="s">
        <v>621</v>
      </c>
      <c r="S32" t="str">
        <f t="shared" si="1"/>
        <v>大甲巡逻后产出</v>
      </c>
      <c r="V32" s="17" t="s">
        <v>619</v>
      </c>
      <c r="W32" t="e">
        <f>VLOOKUP(V32:V231,#REF!:#REF!,2,0)</f>
        <v>#REF!</v>
      </c>
      <c r="X32" t="e">
        <f t="shared" si="2"/>
        <v>#REF!</v>
      </c>
      <c r="AA32" s="20">
        <v>54</v>
      </c>
      <c r="AB32" t="e">
        <f>VLOOKUP(AA32:AA231,[9]instance_info!$A$6:$A$206:'[9]instance_info'!$L$6:$L$205,12,0)</f>
        <v>#REF!</v>
      </c>
      <c r="AC32" t="e">
        <f t="shared" si="3"/>
        <v>#REF!</v>
      </c>
    </row>
    <row r="33" spans="1:29">
      <c r="A33" t="s">
        <v>352</v>
      </c>
      <c r="B33" s="35" t="e">
        <f>VLOOKUP(A33:A354,'[8]1.名称对照表'!$C$60:$C$313:'[8]1.名称对照表'!$E$60:$E$313,3,0)</f>
        <v>#REF!</v>
      </c>
      <c r="C33" t="s">
        <v>655</v>
      </c>
      <c r="F33" t="s">
        <v>626</v>
      </c>
      <c r="G33" s="8">
        <v>360</v>
      </c>
      <c r="H33" t="e">
        <f>VLOOKUP(G33:G166,[7]instance_info!$A$6:$A$1201:'[7]instance_info'!$B$6:$B$1201,2,0)</f>
        <v>#REF!</v>
      </c>
      <c r="I33">
        <v>14052</v>
      </c>
      <c r="J33" t="e">
        <f>VLOOKUP(I33:I166,'[8]1.名称对照表'!$B$51:$B$313:'[8]1.名称对照表'!$E$2:$E$313,4,0)</f>
        <v>#REF!</v>
      </c>
      <c r="K33" t="s">
        <v>1292</v>
      </c>
      <c r="L33" t="str">
        <f t="shared" si="0"/>
        <v>主线副本[杂兵老鼠]关卡掉落</v>
      </c>
      <c r="P33" s="3" t="s">
        <v>722</v>
      </c>
      <c r="Q33" t="e">
        <f>VLOOKUP(P33:P100,#REF!:#REF!,2,0)</f>
        <v>#REF!</v>
      </c>
      <c r="R33" t="s">
        <v>1241</v>
      </c>
      <c r="S33" t="str">
        <f t="shared" si="1"/>
        <v>果然翁巡逻后产出</v>
      </c>
      <c r="V33" s="17" t="s">
        <v>629</v>
      </c>
      <c r="W33" t="e">
        <f>VLOOKUP(V33:V232,#REF!:#REF!,2,0)</f>
        <v>#REF!</v>
      </c>
      <c r="X33" t="e">
        <f t="shared" si="2"/>
        <v>#REF!</v>
      </c>
      <c r="AA33" s="20">
        <v>11</v>
      </c>
      <c r="AB33" t="e">
        <f>VLOOKUP(AA33:AA232,[9]instance_info!$A$6:$A$206:'[9]instance_info'!$L$6:$L$205,12,0)</f>
        <v>#REF!</v>
      </c>
      <c r="AC33" t="e">
        <f t="shared" si="3"/>
        <v>#REF!</v>
      </c>
    </row>
    <row r="34" spans="1:29">
      <c r="A34" t="s">
        <v>381</v>
      </c>
      <c r="B34" s="35" t="e">
        <f>VLOOKUP(A34:A355,'[8]1.名称对照表'!$C$60:$C$313:'[8]1.名称对照表'!$E$60:$E$313,3,0)</f>
        <v>#REF!</v>
      </c>
      <c r="C34" t="s">
        <v>743</v>
      </c>
      <c r="F34" t="s">
        <v>619</v>
      </c>
      <c r="G34" s="12">
        <v>74</v>
      </c>
      <c r="H34" t="e">
        <f>VLOOKUP(G34:G167,[7]instance_info!$A$6:$A$1201:'[7]instance_info'!$B$6:$B$1201,2,0)</f>
        <v>#REF!</v>
      </c>
      <c r="I34">
        <v>14010</v>
      </c>
      <c r="J34" t="e">
        <f>VLOOKUP(I34:I167,'[8]1.名称对照表'!$B$51:$B$313:'[8]1.名称对照表'!$E$2:$E$313,4,0)</f>
        <v>#REF!</v>
      </c>
      <c r="K34" t="s">
        <v>988</v>
      </c>
      <c r="L34" t="str">
        <f t="shared" si="0"/>
        <v>主线副本[呆呆兽]关卡掉落</v>
      </c>
      <c r="P34" s="3" t="s">
        <v>723</v>
      </c>
      <c r="Q34" t="e">
        <f>VLOOKUP(P34:P101,#REF!:#REF!,2,0)</f>
        <v>#REF!</v>
      </c>
      <c r="R34" t="s">
        <v>744</v>
      </c>
      <c r="S34" t="str">
        <f t="shared" si="1"/>
        <v>双色玫瑰巡逻后产出</v>
      </c>
      <c r="V34" s="17" t="s">
        <v>646</v>
      </c>
      <c r="W34" t="e">
        <f>VLOOKUP(V34:V233,#REF!:#REF!,2,0)</f>
        <v>#REF!</v>
      </c>
      <c r="X34" t="e">
        <f t="shared" si="2"/>
        <v>#REF!</v>
      </c>
      <c r="AA34" s="20">
        <v>26</v>
      </c>
      <c r="AB34" t="e">
        <f>VLOOKUP(AA34:AA233,[9]instance_info!$A$6:$A$206:'[9]instance_info'!$L$6:$L$205,12,0)</f>
        <v>#REF!</v>
      </c>
      <c r="AC34" t="e">
        <f t="shared" si="3"/>
        <v>#REF!</v>
      </c>
    </row>
    <row r="35" spans="1:29">
      <c r="A35" t="s">
        <v>381</v>
      </c>
      <c r="B35" s="35" t="e">
        <f>VLOOKUP(A35:A356,'[8]1.名称对照表'!$C$60:$C$313:'[8]1.名称对照表'!$E$60:$E$313,3,0)</f>
        <v>#REF!</v>
      </c>
      <c r="C35" t="s">
        <v>743</v>
      </c>
      <c r="F35" t="s">
        <v>749</v>
      </c>
      <c r="G35" s="8">
        <v>416</v>
      </c>
      <c r="H35" t="e">
        <f>VLOOKUP(G35:G168,[7]instance_info!$A$6:$A$1201:'[7]instance_info'!$B$6:$B$1201,2,0)</f>
        <v>#REF!</v>
      </c>
      <c r="I35">
        <v>14051</v>
      </c>
      <c r="J35" t="e">
        <f>VLOOKUP(I35:I168,'[8]1.名称对照表'!$B$51:$B$313:'[8]1.名称对照表'!$E$2:$E$313,4,0)</f>
        <v>#REF!</v>
      </c>
      <c r="K35" t="s">
        <v>1294</v>
      </c>
      <c r="L35" t="str">
        <f t="shared" si="0"/>
        <v>主线副本[杂兵兔子]关卡掉落</v>
      </c>
      <c r="P35" s="3" t="s">
        <v>724</v>
      </c>
      <c r="Q35" t="e">
        <f>VLOOKUP(P35:P102,#REF!:#REF!,2,0)</f>
        <v>#REF!</v>
      </c>
      <c r="R35" t="s">
        <v>1242</v>
      </c>
      <c r="S35" t="str">
        <f t="shared" si="1"/>
        <v>钢嘴钳巡逻后产出</v>
      </c>
      <c r="V35" s="17" t="s">
        <v>974</v>
      </c>
      <c r="W35" t="e">
        <f>VLOOKUP(V35:V234,#REF!:#REF!,2,0)</f>
        <v>#REF!</v>
      </c>
      <c r="X35" t="e">
        <f t="shared" si="2"/>
        <v>#REF!</v>
      </c>
      <c r="AA35" s="20">
        <v>41</v>
      </c>
      <c r="AB35" t="e">
        <f>VLOOKUP(AA35:AA234,[9]instance_info!$A$6:$A$206:'[9]instance_info'!$L$6:$L$205,12,0)</f>
        <v>#REF!</v>
      </c>
      <c r="AC35" t="e">
        <f t="shared" si="3"/>
        <v>#REF!</v>
      </c>
    </row>
    <row r="36" spans="1:29">
      <c r="A36" t="s">
        <v>363</v>
      </c>
      <c r="B36" s="35" t="e">
        <f>VLOOKUP(A36:A357,'[8]1.名称对照表'!$C$60:$C$313:'[8]1.名称对照表'!$E$60:$E$313,3,0)</f>
        <v>#REF!</v>
      </c>
      <c r="C36" t="s">
        <v>656</v>
      </c>
      <c r="F36" t="s">
        <v>733</v>
      </c>
      <c r="G36" s="8">
        <v>468</v>
      </c>
      <c r="H36" t="e">
        <f>VLOOKUP(G36:G169,[7]instance_info!$A$6:$A$1201:'[7]instance_info'!$B$6:$B$1201,2,0)</f>
        <v>#REF!</v>
      </c>
      <c r="I36">
        <v>14022</v>
      </c>
      <c r="J36" t="e">
        <f>VLOOKUP(I36:I169,'[8]1.名称对照表'!$B$51:$B$313:'[8]1.名称对照表'!$E$2:$E$313,4,0)</f>
        <v>#REF!</v>
      </c>
      <c r="K36" t="s">
        <v>649</v>
      </c>
      <c r="L36" t="str">
        <f t="shared" si="0"/>
        <v>主线副本[地鼠]关卡掉落</v>
      </c>
      <c r="P36" s="3" t="s">
        <v>654</v>
      </c>
      <c r="Q36" t="e">
        <f>VLOOKUP(P36:P103,#REF!:#REF!,2,0)</f>
        <v>#REF!</v>
      </c>
      <c r="R36" t="s">
        <v>643</v>
      </c>
      <c r="S36" t="str">
        <f t="shared" si="1"/>
        <v>小拳石巡逻后产出</v>
      </c>
      <c r="V36" s="17" t="s">
        <v>706</v>
      </c>
      <c r="W36" t="e">
        <f>VLOOKUP(V36:V235,#REF!:#REF!,2,0)</f>
        <v>#REF!</v>
      </c>
      <c r="X36" t="e">
        <f t="shared" si="2"/>
        <v>#REF!</v>
      </c>
      <c r="AA36" s="20">
        <v>56</v>
      </c>
      <c r="AB36" t="e">
        <f>VLOOKUP(AA36:AA235,[9]instance_info!$A$6:$A$206:'[9]instance_info'!$L$6:$L$205,12,0)</f>
        <v>#REF!</v>
      </c>
      <c r="AC36" t="e">
        <f t="shared" si="3"/>
        <v>#REF!</v>
      </c>
    </row>
    <row r="37" spans="1:29">
      <c r="A37" t="s">
        <v>363</v>
      </c>
      <c r="B37" s="35" t="e">
        <f>VLOOKUP(A37:A358,'[8]1.名称对照表'!$C$60:$C$313:'[8]1.名称对照表'!$E$60:$E$313,3,0)</f>
        <v>#REF!</v>
      </c>
      <c r="C37" t="s">
        <v>656</v>
      </c>
      <c r="F37" t="s">
        <v>648</v>
      </c>
      <c r="G37" s="8">
        <v>318</v>
      </c>
      <c r="H37" t="e">
        <f>VLOOKUP(G37:G170,[7]instance_info!$A$6:$A$1201:'[7]instance_info'!$B$6:$B$1201,2,0)</f>
        <v>#REF!</v>
      </c>
      <c r="I37">
        <v>13034</v>
      </c>
      <c r="J37" t="e">
        <f>VLOOKUP(I37:I170,'[8]1.名称对照表'!$B$51:$B$313:'[8]1.名称对照表'!$E$2:$E$313,4,0)</f>
        <v>#REF!</v>
      </c>
      <c r="K37" t="s">
        <v>626</v>
      </c>
      <c r="L37" t="str">
        <f t="shared" si="0"/>
        <v>主线副本[派拉斯]关卡掉落</v>
      </c>
      <c r="P37" s="3" t="s">
        <v>595</v>
      </c>
      <c r="Q37" t="e">
        <f>VLOOKUP(P37:P104,#REF!:#REF!,2,0)</f>
        <v>#REF!</v>
      </c>
      <c r="R37" t="s">
        <v>599</v>
      </c>
      <c r="S37" t="str">
        <f t="shared" si="1"/>
        <v>妙蛙种子巡逻后产出</v>
      </c>
      <c r="V37" s="17" t="s">
        <v>993</v>
      </c>
      <c r="W37" t="e">
        <f>VLOOKUP(V37:V236,#REF!:#REF!,2,0)</f>
        <v>#REF!</v>
      </c>
      <c r="X37" t="e">
        <f t="shared" si="2"/>
        <v>#REF!</v>
      </c>
      <c r="AA37" s="20">
        <v>12</v>
      </c>
      <c r="AB37" t="e">
        <f>VLOOKUP(AA37:AA236,[9]instance_info!$A$6:$A$206:'[9]instance_info'!$L$6:$L$205,12,0)</f>
        <v>#REF!</v>
      </c>
      <c r="AC37" t="e">
        <f t="shared" si="3"/>
        <v>#REF!</v>
      </c>
    </row>
    <row r="38" spans="1:29">
      <c r="A38" t="s">
        <v>378</v>
      </c>
      <c r="B38" s="35" t="e">
        <f>VLOOKUP(A38:A359,'[8]1.名称对照表'!$C$60:$C$313:'[8]1.名称对照表'!$E$60:$E$313,3,0)</f>
        <v>#REF!</v>
      </c>
      <c r="C38" t="s">
        <v>721</v>
      </c>
      <c r="F38" t="s">
        <v>732</v>
      </c>
      <c r="G38" s="8">
        <v>474</v>
      </c>
      <c r="H38" t="e">
        <f>VLOOKUP(G38:G171,[7]instance_info!$A$6:$A$1201:'[7]instance_info'!$B$6:$B$1201,2,0)</f>
        <v>#REF!</v>
      </c>
      <c r="I38">
        <v>12009</v>
      </c>
      <c r="J38" t="e">
        <f>VLOOKUP(I38:I171,'[8]1.名称对照表'!$B$51:$B$313:'[8]1.名称对照表'!$E$2:$E$313,4,0)</f>
        <v>#REF!</v>
      </c>
      <c r="K38" t="s">
        <v>746</v>
      </c>
      <c r="L38" t="str">
        <f t="shared" si="0"/>
        <v>主线副本[钢神柱]关卡掉落</v>
      </c>
      <c r="P38" s="3" t="s">
        <v>641</v>
      </c>
      <c r="Q38" t="e">
        <f>VLOOKUP(P38:P105,#REF!:#REF!,2,0)</f>
        <v>#REF!</v>
      </c>
      <c r="R38" t="s">
        <v>731</v>
      </c>
      <c r="S38" t="str">
        <f t="shared" si="1"/>
        <v>大岩蛇巡逻后产出</v>
      </c>
      <c r="V38" s="17" t="s">
        <v>738</v>
      </c>
      <c r="W38" t="e">
        <f>VLOOKUP(V38:V237,#REF!:#REF!,2,0)</f>
        <v>#REF!</v>
      </c>
      <c r="X38" t="e">
        <f t="shared" si="2"/>
        <v>#REF!</v>
      </c>
      <c r="AA38" s="20">
        <v>27</v>
      </c>
      <c r="AB38" t="e">
        <f>VLOOKUP(AA38:AA237,[9]instance_info!$A$6:$A$206:'[9]instance_info'!$L$6:$L$205,12,0)</f>
        <v>#REF!</v>
      </c>
      <c r="AC38" t="e">
        <f t="shared" si="3"/>
        <v>#REF!</v>
      </c>
    </row>
    <row r="39" spans="1:29">
      <c r="A39" t="s">
        <v>378</v>
      </c>
      <c r="B39" s="35" t="e">
        <f>VLOOKUP(A39:A360,'[8]1.名称对照表'!$C$60:$C$313:'[8]1.名称对照表'!$E$60:$E$313,3,0)</f>
        <v>#REF!</v>
      </c>
      <c r="C39" t="s">
        <v>721</v>
      </c>
      <c r="F39" t="s">
        <v>586</v>
      </c>
      <c r="G39" s="8">
        <v>149</v>
      </c>
      <c r="H39" t="e">
        <f>VLOOKUP(G39:G172,[7]instance_info!$A$6:$A$1201:'[7]instance_info'!$B$6:$B$1201,2,0)</f>
        <v>#REF!</v>
      </c>
      <c r="I39">
        <v>14052</v>
      </c>
      <c r="J39" t="e">
        <f>VLOOKUP(I39:I172,'[8]1.名称对照表'!$B$51:$B$313:'[8]1.名称对照表'!$E$2:$E$313,4,0)</f>
        <v>#REF!</v>
      </c>
      <c r="K39" t="s">
        <v>1292</v>
      </c>
      <c r="L39" t="str">
        <f t="shared" si="0"/>
        <v>主线副本[杂兵老鼠]关卡掉落</v>
      </c>
      <c r="P39" s="3" t="s">
        <v>1371</v>
      </c>
      <c r="Q39" t="e">
        <f>VLOOKUP(P39:P106,#REF!:#REF!,2,0)</f>
        <v>#REF!</v>
      </c>
      <c r="R39" t="e">
        <v>#N/A</v>
      </c>
      <c r="S39" t="e">
        <f t="shared" si="1"/>
        <v>#N/A</v>
      </c>
      <c r="V39" s="17" t="s">
        <v>626</v>
      </c>
      <c r="W39" t="e">
        <f>VLOOKUP(V39:V238,#REF!:#REF!,2,0)</f>
        <v>#REF!</v>
      </c>
      <c r="X39" t="e">
        <f t="shared" si="2"/>
        <v>#REF!</v>
      </c>
      <c r="AA39" s="20">
        <v>42</v>
      </c>
      <c r="AB39" t="e">
        <f>VLOOKUP(AA39:AA238,[9]instance_info!$A$6:$A$206:'[9]instance_info'!$L$6:$L$205,12,0)</f>
        <v>#REF!</v>
      </c>
      <c r="AC39" t="e">
        <f t="shared" si="3"/>
        <v>#REF!</v>
      </c>
    </row>
    <row r="40" spans="1:29">
      <c r="A40" t="s">
        <v>379</v>
      </c>
      <c r="B40" s="35" t="e">
        <f>VLOOKUP(A40:A361,'[8]1.名称对照表'!$C$60:$C$313:'[8]1.名称对照表'!$E$60:$E$313,3,0)</f>
        <v>#REF!</v>
      </c>
      <c r="C40" t="s">
        <v>734</v>
      </c>
      <c r="F40" t="s">
        <v>652</v>
      </c>
      <c r="G40" s="8">
        <v>370</v>
      </c>
      <c r="H40" t="e">
        <f>VLOOKUP(G40:G173,[7]instance_info!$A$6:$A$1201:'[7]instance_info'!$B$6:$B$1201,2,0)</f>
        <v>#REF!</v>
      </c>
      <c r="I40">
        <v>14052</v>
      </c>
      <c r="J40" t="e">
        <f>VLOOKUP(I40:I173,'[8]1.名称对照表'!$B$51:$B$313:'[8]1.名称对照表'!$E$2:$E$313,4,0)</f>
        <v>#REF!</v>
      </c>
      <c r="K40" t="s">
        <v>1292</v>
      </c>
      <c r="L40" t="str">
        <f t="shared" si="0"/>
        <v>主线副本[杂兵老鼠]关卡掉落</v>
      </c>
      <c r="P40" s="3" t="s">
        <v>592</v>
      </c>
      <c r="Q40" t="e">
        <f>VLOOKUP(P40:P107,#REF!:#REF!,2,0)</f>
        <v>#REF!</v>
      </c>
      <c r="R40" t="s">
        <v>654</v>
      </c>
      <c r="S40" t="str">
        <f t="shared" si="1"/>
        <v>杰尼龟巡逻后产出</v>
      </c>
      <c r="V40" s="17" t="s">
        <v>986</v>
      </c>
      <c r="W40" t="e">
        <f>VLOOKUP(V40:V239,#REF!:#REF!,2,0)</f>
        <v>#REF!</v>
      </c>
      <c r="X40" t="e">
        <f t="shared" si="2"/>
        <v>#REF!</v>
      </c>
      <c r="AA40" s="20">
        <v>57</v>
      </c>
      <c r="AB40" t="e">
        <f>VLOOKUP(AA40:AA239,[9]instance_info!$A$6:$A$206:'[9]instance_info'!$L$6:$L$205,12,0)</f>
        <v>#REF!</v>
      </c>
      <c r="AC40" t="e">
        <f t="shared" si="3"/>
        <v>#REF!</v>
      </c>
    </row>
    <row r="41" spans="1:29">
      <c r="A41" t="s">
        <v>379</v>
      </c>
      <c r="B41" s="35" t="e">
        <f>VLOOKUP(A41:A362,'[8]1.名称对照表'!$C$60:$C$313:'[8]1.名称对照表'!$E$60:$E$313,3,0)</f>
        <v>#REF!</v>
      </c>
      <c r="C41" t="s">
        <v>734</v>
      </c>
      <c r="F41" t="s">
        <v>586</v>
      </c>
      <c r="G41" s="8">
        <v>251</v>
      </c>
      <c r="H41" t="e">
        <f>VLOOKUP(G41:G174,[7]instance_info!$A$6:$A$1201:'[7]instance_info'!$B$6:$B$1201,2,0)</f>
        <v>#REF!</v>
      </c>
      <c r="I41">
        <v>14012</v>
      </c>
      <c r="J41" t="e">
        <f>VLOOKUP(I41:I174,'[8]1.名称对照表'!$B$51:$B$313:'[8]1.名称对照表'!$E$2:$E$313,4,0)</f>
        <v>#REF!</v>
      </c>
      <c r="K41" t="s">
        <v>736</v>
      </c>
      <c r="L41" t="str">
        <f t="shared" si="0"/>
        <v>主线副本[凯利阿]关卡掉落</v>
      </c>
      <c r="P41" s="3" t="s">
        <v>593</v>
      </c>
      <c r="Q41" t="e">
        <f>VLOOKUP(P41:P108,#REF!:#REF!,2,0)</f>
        <v>#REF!</v>
      </c>
      <c r="R41" t="s">
        <v>586</v>
      </c>
      <c r="S41" t="str">
        <f t="shared" si="1"/>
        <v>火球鼠巡逻后产出</v>
      </c>
      <c r="V41" s="17" t="s">
        <v>632</v>
      </c>
      <c r="W41" t="e">
        <f>VLOOKUP(V41:V240,#REF!:#REF!,2,0)</f>
        <v>#REF!</v>
      </c>
      <c r="X41" t="e">
        <f t="shared" si="2"/>
        <v>#REF!</v>
      </c>
      <c r="AA41" s="20">
        <v>13</v>
      </c>
      <c r="AB41" t="e">
        <f>VLOOKUP(AA41:AA240,[9]instance_info!$A$6:$A$206:'[9]instance_info'!$L$6:$L$205,12,0)</f>
        <v>#REF!</v>
      </c>
      <c r="AC41" t="e">
        <f t="shared" si="3"/>
        <v>#REF!</v>
      </c>
    </row>
    <row r="42" spans="1:29">
      <c r="A42" t="s">
        <v>367</v>
      </c>
      <c r="B42" s="35" t="e">
        <f>VLOOKUP(A42:A363,'[8]1.名称对照表'!$C$60:$C$313:'[8]1.名称对照表'!$E$60:$E$313,3,0)</f>
        <v>#REF!</v>
      </c>
      <c r="C42" t="s">
        <v>972</v>
      </c>
      <c r="F42" t="s">
        <v>702</v>
      </c>
      <c r="G42" s="8">
        <v>316</v>
      </c>
      <c r="H42" t="e">
        <f>VLOOKUP(G42:G175,[7]instance_info!$A$6:$A$1201:'[7]instance_info'!$B$6:$B$1201,2,0)</f>
        <v>#REF!</v>
      </c>
      <c r="I42">
        <v>14051</v>
      </c>
      <c r="J42" t="e">
        <f>VLOOKUP(I42:I175,'[8]1.名称对照表'!$B$51:$B$313:'[8]1.名称对照表'!$E$2:$E$313,4,0)</f>
        <v>#REF!</v>
      </c>
      <c r="K42" t="s">
        <v>1294</v>
      </c>
      <c r="L42" t="str">
        <f t="shared" si="0"/>
        <v>主线副本[杂兵兔子]关卡掉落</v>
      </c>
      <c r="P42" s="3" t="s">
        <v>725</v>
      </c>
      <c r="Q42" t="e">
        <f>VLOOKUP(P42:P109,#REF!:#REF!,2,0)</f>
        <v>#REF!</v>
      </c>
      <c r="R42" t="s">
        <v>1243</v>
      </c>
      <c r="S42" t="str">
        <f t="shared" si="1"/>
        <v>化石翼龙巡逻后产出</v>
      </c>
      <c r="V42" s="17" t="s">
        <v>591</v>
      </c>
      <c r="W42" t="e">
        <f>VLOOKUP(V42:V241,#REF!:#REF!,2,0)</f>
        <v>#REF!</v>
      </c>
      <c r="X42" t="e">
        <f t="shared" si="2"/>
        <v>#REF!</v>
      </c>
      <c r="AA42" s="20">
        <v>28</v>
      </c>
      <c r="AB42" t="e">
        <f>VLOOKUP(AA42:AA241,[9]instance_info!$A$6:$A$206:'[9]instance_info'!$L$6:$L$205,12,0)</f>
        <v>#REF!</v>
      </c>
      <c r="AC42" t="e">
        <f t="shared" si="3"/>
        <v>#REF!</v>
      </c>
    </row>
    <row r="43" spans="1:29">
      <c r="A43" t="s">
        <v>367</v>
      </c>
      <c r="B43" s="35" t="e">
        <f>VLOOKUP(A43:A364,'[8]1.名称对照表'!$C$60:$C$313:'[8]1.名称对照表'!$E$60:$E$313,3,0)</f>
        <v>#REF!</v>
      </c>
      <c r="C43" t="s">
        <v>972</v>
      </c>
      <c r="F43" t="s">
        <v>595</v>
      </c>
      <c r="G43" s="8">
        <v>422</v>
      </c>
      <c r="H43" t="e">
        <f>VLOOKUP(G43:G176,[7]instance_info!$A$6:$A$1201:'[7]instance_info'!$B$6:$B$1201,2,0)</f>
        <v>#REF!</v>
      </c>
      <c r="I43">
        <v>14051</v>
      </c>
      <c r="J43" t="e">
        <f>VLOOKUP(I43:I176,'[8]1.名称对照表'!$B$51:$B$313:'[8]1.名称对照表'!$E$2:$E$313,4,0)</f>
        <v>#REF!</v>
      </c>
      <c r="K43" t="s">
        <v>1294</v>
      </c>
      <c r="L43" t="str">
        <f t="shared" si="0"/>
        <v>主线副本[杂兵兔子]关卡掉落</v>
      </c>
      <c r="P43" s="3" t="s">
        <v>634</v>
      </c>
      <c r="Q43" t="e">
        <f>VLOOKUP(P43:P110,#REF!:#REF!,2,0)</f>
        <v>#REF!</v>
      </c>
      <c r="R43" t="s">
        <v>722</v>
      </c>
      <c r="S43" t="str">
        <f t="shared" si="1"/>
        <v>龙龙贝巡逻后产出</v>
      </c>
      <c r="V43" s="17" t="s">
        <v>615</v>
      </c>
      <c r="W43" t="e">
        <f>VLOOKUP(V43:V242,#REF!:#REF!,2,0)</f>
        <v>#REF!</v>
      </c>
      <c r="X43" t="e">
        <f t="shared" si="2"/>
        <v>#REF!</v>
      </c>
      <c r="AA43" s="20">
        <v>43</v>
      </c>
      <c r="AB43" t="e">
        <f>VLOOKUP(AA43:AA242,[9]instance_info!$A$6:$A$206:'[9]instance_info'!$L$6:$L$205,12,0)</f>
        <v>#REF!</v>
      </c>
      <c r="AC43" t="e">
        <f t="shared" si="3"/>
        <v>#REF!</v>
      </c>
    </row>
    <row r="44" spans="1:29">
      <c r="A44" t="s">
        <v>368</v>
      </c>
      <c r="B44" s="35" t="e">
        <f>VLOOKUP(A44:A365,'[8]1.名称对照表'!$C$60:$C$313:'[8]1.名称对照表'!$E$60:$E$313,3,0)</f>
        <v>#REF!</v>
      </c>
      <c r="C44" t="s">
        <v>726</v>
      </c>
      <c r="F44" t="s">
        <v>594</v>
      </c>
      <c r="G44" s="8">
        <v>420</v>
      </c>
      <c r="H44" t="e">
        <f>VLOOKUP(G44:G177,[7]instance_info!$A$6:$A$1201:'[7]instance_info'!$B$6:$B$1201,2,0)</f>
        <v>#REF!</v>
      </c>
      <c r="I44">
        <v>14052</v>
      </c>
      <c r="J44" t="e">
        <f>VLOOKUP(I44:I177,'[8]1.名称对照表'!$B$51:$B$313:'[8]1.名称对照表'!$E$2:$E$313,4,0)</f>
        <v>#REF!</v>
      </c>
      <c r="K44" t="s">
        <v>1292</v>
      </c>
      <c r="L44" t="str">
        <f t="shared" si="0"/>
        <v>主线副本[杂兵老鼠]关卡掉落</v>
      </c>
      <c r="P44" s="3" t="s">
        <v>726</v>
      </c>
      <c r="Q44" t="e">
        <f>VLOOKUP(P44:P111,#REF!:#REF!,2,0)</f>
        <v>#REF!</v>
      </c>
      <c r="R44" t="s">
        <v>1244</v>
      </c>
      <c r="S44" t="str">
        <f t="shared" si="1"/>
        <v>胖可丁巡逻后产出</v>
      </c>
      <c r="V44" s="17" t="s">
        <v>741</v>
      </c>
      <c r="W44" t="e">
        <f>VLOOKUP(V44:V243,#REF!:#REF!,2,0)</f>
        <v>#REF!</v>
      </c>
      <c r="X44" t="e">
        <f t="shared" si="2"/>
        <v>#REF!</v>
      </c>
      <c r="AA44" s="20">
        <v>58</v>
      </c>
      <c r="AB44" t="e">
        <f>VLOOKUP(AA44:AA243,[9]instance_info!$A$6:$A$206:'[9]instance_info'!$L$6:$L$205,12,0)</f>
        <v>#REF!</v>
      </c>
      <c r="AC44" t="e">
        <f t="shared" si="3"/>
        <v>#REF!</v>
      </c>
    </row>
    <row r="45" spans="1:29">
      <c r="A45" t="s">
        <v>368</v>
      </c>
      <c r="B45" s="35" t="e">
        <f>VLOOKUP(A45:A366,'[8]1.名称对照表'!$C$60:$C$313:'[8]1.名称对照表'!$E$60:$E$313,3,0)</f>
        <v>#REF!</v>
      </c>
      <c r="C45" t="s">
        <v>726</v>
      </c>
      <c r="F45" t="s">
        <v>988</v>
      </c>
      <c r="G45" s="8">
        <v>472</v>
      </c>
      <c r="H45" t="e">
        <f>VLOOKUP(G45:G178,[7]instance_info!$A$6:$A$1201:'[7]instance_info'!$B$6:$B$1201,2,0)</f>
        <v>#REF!</v>
      </c>
      <c r="I45">
        <v>14051</v>
      </c>
      <c r="J45" t="e">
        <f>VLOOKUP(I45:I178,'[8]1.名称对照表'!$B$51:$B$313:'[8]1.名称对照表'!$E$2:$E$313,4,0)</f>
        <v>#REF!</v>
      </c>
      <c r="K45" t="s">
        <v>1294</v>
      </c>
      <c r="L45" t="str">
        <f t="shared" si="0"/>
        <v>主线副本[杂兵兔子]关卡掉落</v>
      </c>
      <c r="P45" s="3" t="s">
        <v>727</v>
      </c>
      <c r="Q45" t="e">
        <f>VLOOKUP(P45:P112,#REF!:#REF!,2,0)</f>
        <v>#REF!</v>
      </c>
      <c r="R45" t="s">
        <v>1245</v>
      </c>
      <c r="S45" t="str">
        <f t="shared" si="1"/>
        <v>凯诺战士巡逻后产出</v>
      </c>
      <c r="V45" s="17" t="s">
        <v>1245</v>
      </c>
      <c r="W45" t="e">
        <f>VLOOKUP(V45:V244,#REF!:#REF!,2,0)</f>
        <v>#REF!</v>
      </c>
      <c r="X45" t="e">
        <f t="shared" si="2"/>
        <v>#REF!</v>
      </c>
      <c r="AA45" s="20">
        <v>3</v>
      </c>
      <c r="AB45" t="e">
        <f>VLOOKUP(AA45:AA244,[9]instance_info!$A$6:$A$206:'[9]instance_info'!$L$6:$L$205,12,0)</f>
        <v>#REF!</v>
      </c>
      <c r="AC45" t="e">
        <f t="shared" si="3"/>
        <v>#REF!</v>
      </c>
    </row>
    <row r="46" spans="1:29">
      <c r="A46" t="s">
        <v>369</v>
      </c>
      <c r="B46" s="35" t="e">
        <f>VLOOKUP(A46:A367,'[8]1.名称对照表'!$C$60:$C$313:'[8]1.名称对照表'!$E$60:$E$313,3,0)</f>
        <v>#REF!</v>
      </c>
      <c r="C46" t="s">
        <v>644</v>
      </c>
      <c r="F46" t="s">
        <v>702</v>
      </c>
      <c r="G46" s="12">
        <v>178</v>
      </c>
      <c r="H46" t="e">
        <f>VLOOKUP(G46:G179,[7]instance_info!$A$6:$A$1201:'[7]instance_info'!$B$6:$B$1201,2,0)</f>
        <v>#REF!</v>
      </c>
      <c r="I46">
        <v>14051</v>
      </c>
      <c r="J46" t="e">
        <f>VLOOKUP(I46:I179,'[8]1.名称对照表'!$B$51:$B$313:'[8]1.名称对照表'!$E$2:$E$313,4,0)</f>
        <v>#REF!</v>
      </c>
      <c r="K46" t="s">
        <v>1294</v>
      </c>
      <c r="L46" t="str">
        <f t="shared" si="0"/>
        <v>主线副本[杂兵兔子]关卡掉落</v>
      </c>
      <c r="P46" s="3" t="s">
        <v>728</v>
      </c>
      <c r="Q46" t="e">
        <f>VLOOKUP(P46:P113,#REF!:#REF!,2,0)</f>
        <v>#REF!</v>
      </c>
      <c r="R46" t="s">
        <v>641</v>
      </c>
      <c r="S46" t="str">
        <f t="shared" si="1"/>
        <v>大钢蛇巡逻后产出</v>
      </c>
      <c r="V46" s="17" t="s">
        <v>636</v>
      </c>
      <c r="W46" t="e">
        <f>VLOOKUP(V46:V245,#REF!:#REF!,2,0)</f>
        <v>#REF!</v>
      </c>
      <c r="X46" t="e">
        <f t="shared" si="2"/>
        <v>#REF!</v>
      </c>
      <c r="AA46" s="20">
        <v>29</v>
      </c>
      <c r="AB46" t="e">
        <f>VLOOKUP(AA46:AA245,[9]instance_info!$A$6:$A$206:'[9]instance_info'!$L$6:$L$205,12,0)</f>
        <v>#REF!</v>
      </c>
      <c r="AC46" t="e">
        <f t="shared" si="3"/>
        <v>#REF!</v>
      </c>
    </row>
    <row r="47" spans="1:29">
      <c r="A47" t="s">
        <v>369</v>
      </c>
      <c r="B47" s="35" t="e">
        <f>VLOOKUP(A47:A368,'[8]1.名称对照表'!$C$60:$C$313:'[8]1.名称对照表'!$E$60:$E$313,3,0)</f>
        <v>#REF!</v>
      </c>
      <c r="C47" t="s">
        <v>644</v>
      </c>
      <c r="F47" t="s">
        <v>980</v>
      </c>
      <c r="G47" s="8">
        <v>412</v>
      </c>
      <c r="H47" t="e">
        <f>VLOOKUP(G47:G180,[7]instance_info!$A$6:$A$1201:'[7]instance_info'!$B$6:$B$1201,2,0)</f>
        <v>#REF!</v>
      </c>
      <c r="I47">
        <v>14051</v>
      </c>
      <c r="J47" t="e">
        <f>VLOOKUP(I47:I180,'[8]1.名称对照表'!$B$51:$B$313:'[8]1.名称对照表'!$E$2:$E$313,4,0)</f>
        <v>#REF!</v>
      </c>
      <c r="K47" t="s">
        <v>1294</v>
      </c>
      <c r="L47" t="str">
        <f t="shared" si="0"/>
        <v>主线副本[杂兵兔子]关卡掉落</v>
      </c>
      <c r="P47" s="3" t="s">
        <v>729</v>
      </c>
      <c r="Q47" t="e">
        <f>VLOOKUP(P47:P114,#REF!:#REF!,2,0)</f>
        <v>#REF!</v>
      </c>
      <c r="R47" t="s">
        <v>709</v>
      </c>
      <c r="S47" t="str">
        <f t="shared" si="1"/>
        <v>乘龙巡逻后产出</v>
      </c>
      <c r="V47" s="17" t="s">
        <v>619</v>
      </c>
      <c r="W47" t="e">
        <f>VLOOKUP(V47:V246,#REF!:#REF!,2,0)</f>
        <v>#REF!</v>
      </c>
      <c r="X47" t="e">
        <f t="shared" si="2"/>
        <v>#REF!</v>
      </c>
      <c r="AA47" s="20">
        <v>44</v>
      </c>
      <c r="AB47" t="e">
        <f>VLOOKUP(AA47:AA246,[9]instance_info!$A$6:$A$206:'[9]instance_info'!$L$6:$L$205,12,0)</f>
        <v>#REF!</v>
      </c>
      <c r="AC47" t="e">
        <f t="shared" si="3"/>
        <v>#REF!</v>
      </c>
    </row>
    <row r="48" spans="1:29">
      <c r="A48" t="s">
        <v>380</v>
      </c>
      <c r="B48" s="35" t="e">
        <f>VLOOKUP(A48:A369,'[8]1.名称对照表'!$C$60:$C$313:'[8]1.名称对照表'!$E$60:$E$313,3,0)</f>
        <v>#REF!</v>
      </c>
      <c r="C48" t="s">
        <v>989</v>
      </c>
      <c r="F48" t="s">
        <v>995</v>
      </c>
      <c r="G48" s="8">
        <v>464</v>
      </c>
      <c r="H48" t="e">
        <f>VLOOKUP(G48:G181,[7]instance_info!$A$6:$A$1201:'[7]instance_info'!$B$6:$B$1201,2,0)</f>
        <v>#REF!</v>
      </c>
      <c r="I48">
        <v>13005</v>
      </c>
      <c r="J48" t="e">
        <f>VLOOKUP(I48:I181,'[8]1.名称对照表'!$B$51:$B$313:'[8]1.名称对照表'!$E$2:$E$313,4,0)</f>
        <v>#REF!</v>
      </c>
      <c r="K48" t="s">
        <v>599</v>
      </c>
      <c r="L48" t="str">
        <f t="shared" si="0"/>
        <v>主线副本[妙蛙种子]关卡掉落</v>
      </c>
      <c r="P48" s="3" t="s">
        <v>730</v>
      </c>
      <c r="Q48" t="e">
        <f>VLOOKUP(P48:P115,#REF!:#REF!,2,0)</f>
        <v>#REF!</v>
      </c>
      <c r="R48" t="s">
        <v>634</v>
      </c>
      <c r="S48" t="str">
        <f t="shared" si="1"/>
        <v>铁甲贝巡逻后产出</v>
      </c>
      <c r="V48" s="17" t="s">
        <v>641</v>
      </c>
      <c r="W48" t="e">
        <f>VLOOKUP(V48:V247,#REF!:#REF!,2,0)</f>
        <v>#REF!</v>
      </c>
      <c r="X48" t="e">
        <f t="shared" si="2"/>
        <v>#REF!</v>
      </c>
      <c r="AA48" s="20">
        <v>59</v>
      </c>
      <c r="AB48" t="e">
        <f>VLOOKUP(AA48:AA247,[9]instance_info!$A$6:$A$206:'[9]instance_info'!$L$6:$L$205,12,0)</f>
        <v>#REF!</v>
      </c>
      <c r="AC48" t="e">
        <f t="shared" si="3"/>
        <v>#REF!</v>
      </c>
    </row>
    <row r="49" spans="1:29">
      <c r="A49" t="s">
        <v>380</v>
      </c>
      <c r="B49" s="35" t="e">
        <f>VLOOKUP(A49:A370,'[8]1.名称对照表'!$C$60:$C$313:'[8]1.名称对照表'!$E$60:$E$313,3,0)</f>
        <v>#REF!</v>
      </c>
      <c r="C49" t="s">
        <v>989</v>
      </c>
      <c r="F49" t="s">
        <v>706</v>
      </c>
      <c r="G49" s="12">
        <v>217</v>
      </c>
      <c r="H49" t="e">
        <f>VLOOKUP(G49:G182,[7]instance_info!$A$6:$A$1201:'[7]instance_info'!$B$6:$B$1201,2,0)</f>
        <v>#REF!</v>
      </c>
      <c r="I49">
        <v>14052</v>
      </c>
      <c r="J49" t="e">
        <f>VLOOKUP(I49:I182,'[8]1.名称对照表'!$B$51:$B$313:'[8]1.名称对照表'!$E$2:$E$313,4,0)</f>
        <v>#REF!</v>
      </c>
      <c r="K49" t="s">
        <v>1292</v>
      </c>
      <c r="L49" t="str">
        <f t="shared" si="0"/>
        <v>主线副本[杂兵老鼠]关卡掉落</v>
      </c>
      <c r="P49" s="3" t="s">
        <v>731</v>
      </c>
      <c r="Q49" t="e">
        <f>VLOOKUP(P49:P116,#REF!:#REF!,2,0)</f>
        <v>#REF!</v>
      </c>
      <c r="R49" t="s">
        <v>639</v>
      </c>
      <c r="S49" t="str">
        <f t="shared" si="1"/>
        <v>电击兽巡逻后产出</v>
      </c>
      <c r="V49" s="17" t="s">
        <v>706</v>
      </c>
      <c r="W49" t="e">
        <f>VLOOKUP(V49:V248,#REF!:#REF!,2,0)</f>
        <v>#REF!</v>
      </c>
      <c r="X49" t="e">
        <f t="shared" si="2"/>
        <v>#REF!</v>
      </c>
      <c r="AA49" s="20">
        <v>61</v>
      </c>
      <c r="AB49" t="e">
        <f>VLOOKUP(AA49:AA248,[9]instance_info!$A$6:$A$206:'[9]instance_info'!$L$6:$L$205,12,0)</f>
        <v>#REF!</v>
      </c>
      <c r="AC49" t="e">
        <f t="shared" si="3"/>
        <v>#REF!</v>
      </c>
    </row>
    <row r="50" spans="1:29">
      <c r="A50" t="s">
        <v>402</v>
      </c>
      <c r="B50" s="35" t="e">
        <f>VLOOKUP(A50:A371,'[8]1.名称对照表'!$C$60:$C$313:'[8]1.名称对照表'!$E$60:$E$313,3,0)</f>
        <v>#REF!</v>
      </c>
      <c r="C50" t="s">
        <v>748</v>
      </c>
      <c r="F50" t="s">
        <v>629</v>
      </c>
      <c r="G50" s="8">
        <v>377</v>
      </c>
      <c r="H50" t="e">
        <f>VLOOKUP(G50:G183,[7]instance_info!$A$6:$A$1201:'[7]instance_info'!$B$6:$B$1201,2,0)</f>
        <v>#REF!</v>
      </c>
      <c r="I50">
        <v>14052</v>
      </c>
      <c r="J50" t="e">
        <f>VLOOKUP(I50:I183,'[8]1.名称对照表'!$B$51:$B$313:'[8]1.名称对照表'!$E$2:$E$313,4,0)</f>
        <v>#REF!</v>
      </c>
      <c r="K50" t="s">
        <v>1292</v>
      </c>
      <c r="L50" t="str">
        <f t="shared" si="0"/>
        <v>主线副本[杂兵老鼠]关卡掉落</v>
      </c>
      <c r="P50" s="3" t="s">
        <v>732</v>
      </c>
      <c r="Q50" t="e">
        <f>VLOOKUP(P50:P117,#REF!:#REF!,2,0)</f>
        <v>#REF!</v>
      </c>
      <c r="R50" t="s">
        <v>732</v>
      </c>
      <c r="S50" t="str">
        <f t="shared" si="1"/>
        <v>素利普巡逻后产出</v>
      </c>
      <c r="V50" s="17" t="s">
        <v>702</v>
      </c>
      <c r="W50" t="e">
        <f>VLOOKUP(V50:V249,#REF!:#REF!,2,0)</f>
        <v>#REF!</v>
      </c>
      <c r="X50" t="e">
        <f t="shared" si="2"/>
        <v>#REF!</v>
      </c>
      <c r="AA50" s="20">
        <v>76</v>
      </c>
      <c r="AB50" t="e">
        <f>VLOOKUP(AA50:AA249,[9]instance_info!$A$6:$A$206:'[9]instance_info'!$L$6:$L$205,12,0)</f>
        <v>#REF!</v>
      </c>
      <c r="AC50" t="e">
        <f t="shared" si="3"/>
        <v>#REF!</v>
      </c>
    </row>
    <row r="51" spans="1:29">
      <c r="A51" t="s">
        <v>338</v>
      </c>
      <c r="B51" s="35" t="e">
        <f>VLOOKUP(A51:A372,'[8]1.名称对照表'!$C$60:$C$313:'[8]1.名称对照表'!$E$60:$E$313,3,0)</f>
        <v>#REF!</v>
      </c>
      <c r="C51" t="s">
        <v>1234</v>
      </c>
      <c r="F51" t="s">
        <v>1290</v>
      </c>
      <c r="G51" s="8">
        <v>9</v>
      </c>
      <c r="H51" t="e">
        <f>VLOOKUP(G51:G184,[7]instance_info!$A$6:$A$1201:'[7]instance_info'!$B$6:$B$1201,2,0)</f>
        <v>#REF!</v>
      </c>
      <c r="I51">
        <v>14052</v>
      </c>
      <c r="J51" t="e">
        <f>VLOOKUP(I51:I184,'[8]1.名称对照表'!$B$51:$B$313:'[8]1.名称对照表'!$E$2:$E$313,4,0)</f>
        <v>#REF!</v>
      </c>
      <c r="K51" t="s">
        <v>1292</v>
      </c>
      <c r="L51" t="str">
        <f t="shared" si="0"/>
        <v>主线副本[杂兵老鼠]关卡掉落</v>
      </c>
      <c r="P51" s="3" t="s">
        <v>733</v>
      </c>
      <c r="Q51" t="e">
        <f>VLOOKUP(P51:P118,#REF!:#REF!,2,0)</f>
        <v>#REF!</v>
      </c>
      <c r="R51" t="s">
        <v>1246</v>
      </c>
      <c r="S51" t="str">
        <f t="shared" si="1"/>
        <v>双弹瓦斯巡逻后产出</v>
      </c>
      <c r="V51" s="17" t="s">
        <v>706</v>
      </c>
      <c r="W51" t="e">
        <f>VLOOKUP(V51:V250,#REF!:#REF!,2,0)</f>
        <v>#REF!</v>
      </c>
      <c r="X51" t="e">
        <f t="shared" si="2"/>
        <v>#REF!</v>
      </c>
      <c r="AA51" s="20">
        <v>91</v>
      </c>
      <c r="AB51" t="e">
        <f>VLOOKUP(AA51:AA250,[9]instance_info!$A$6:$A$206:'[9]instance_info'!$L$6:$L$205,12,0)</f>
        <v>#REF!</v>
      </c>
      <c r="AC51" t="e">
        <f t="shared" si="3"/>
        <v>#REF!</v>
      </c>
    </row>
    <row r="52" spans="1:29">
      <c r="A52" t="s">
        <v>338</v>
      </c>
      <c r="B52" s="35" t="e">
        <f>VLOOKUP(A52:A373,'[8]1.名称对照表'!$C$60:$C$313:'[8]1.名称对照表'!$E$60:$E$313,3,0)</f>
        <v>#REF!</v>
      </c>
      <c r="C52" t="s">
        <v>1234</v>
      </c>
      <c r="F52" t="s">
        <v>986</v>
      </c>
      <c r="G52" s="8">
        <v>130</v>
      </c>
      <c r="H52" t="e">
        <f>VLOOKUP(G52:G185,[7]instance_info!$A$6:$A$1201:'[7]instance_info'!$B$6:$B$1201,2,0)</f>
        <v>#REF!</v>
      </c>
      <c r="I52">
        <v>11015</v>
      </c>
      <c r="J52" t="e">
        <f>VLOOKUP(I52:I185,'[8]1.名称对照表'!$B$51:$B$313:'[8]1.名称对照表'!$E$2:$E$313,4,0)</f>
        <v>#REF!</v>
      </c>
      <c r="K52" t="s">
        <v>721</v>
      </c>
      <c r="L52" t="str">
        <f t="shared" si="0"/>
        <v>主线副本[巨嘴鳗]关卡掉落</v>
      </c>
      <c r="P52" s="3" t="s">
        <v>734</v>
      </c>
      <c r="Q52" t="e">
        <f>VLOOKUP(P52:P119,#REF!:#REF!,2,0)</f>
        <v>#REF!</v>
      </c>
      <c r="R52" t="s">
        <v>1247</v>
      </c>
      <c r="S52" t="str">
        <f t="shared" si="1"/>
        <v>阿伯怪巡逻后产出</v>
      </c>
      <c r="V52" s="17" t="s">
        <v>708</v>
      </c>
      <c r="W52" t="e">
        <f>VLOOKUP(V52:V251,#REF!:#REF!,2,0)</f>
        <v>#REF!</v>
      </c>
      <c r="X52" t="e">
        <f t="shared" si="2"/>
        <v>#REF!</v>
      </c>
      <c r="AA52" s="20">
        <v>106</v>
      </c>
      <c r="AB52" t="e">
        <f>VLOOKUP(AA52:AA251,[9]instance_info!$A$6:$A$206:'[9]instance_info'!$L$6:$L$205,12,0)</f>
        <v>#REF!</v>
      </c>
      <c r="AC52" t="e">
        <f t="shared" si="3"/>
        <v>#REF!</v>
      </c>
    </row>
    <row r="53" spans="1:29">
      <c r="A53" t="s">
        <v>343</v>
      </c>
      <c r="B53" s="35" t="e">
        <f>VLOOKUP(A53:A374,'[8]1.名称对照表'!$C$60:$C$313:'[8]1.名称对照表'!$E$60:$E$313,3,0)</f>
        <v>#REF!</v>
      </c>
      <c r="C53" t="s">
        <v>729</v>
      </c>
      <c r="F53" t="s">
        <v>626</v>
      </c>
      <c r="G53" s="8">
        <v>201</v>
      </c>
      <c r="H53" t="e">
        <f>VLOOKUP(G53:G186,[7]instance_info!$A$6:$A$1201:'[7]instance_info'!$B$6:$B$1201,2,0)</f>
        <v>#REF!</v>
      </c>
      <c r="I53">
        <v>11013</v>
      </c>
      <c r="J53" t="e">
        <f>VLOOKUP(I53:I186,'[8]1.名称对照表'!$B$51:$B$313:'[8]1.名称对照表'!$E$2:$E$313,4,0)</f>
        <v>#REF!</v>
      </c>
      <c r="K53" t="s">
        <v>743</v>
      </c>
      <c r="L53" t="str">
        <f t="shared" si="0"/>
        <v>主线副本[艾比郎]关卡掉落</v>
      </c>
      <c r="P53" s="3" t="s">
        <v>636</v>
      </c>
      <c r="Q53" t="e">
        <f>VLOOKUP(P53:P120,#REF!:#REF!,2,0)</f>
        <v>#REF!</v>
      </c>
      <c r="R53" t="s">
        <v>1248</v>
      </c>
      <c r="S53" t="str">
        <f t="shared" si="1"/>
        <v>杀手兔巡逻后产出</v>
      </c>
      <c r="V53" s="17" t="s">
        <v>702</v>
      </c>
      <c r="W53" t="e">
        <f>VLOOKUP(V53:V252,#REF!:#REF!,2,0)</f>
        <v>#REF!</v>
      </c>
      <c r="X53" t="e">
        <f t="shared" si="2"/>
        <v>#REF!</v>
      </c>
      <c r="AA53" s="20">
        <v>62</v>
      </c>
      <c r="AB53" t="e">
        <f>VLOOKUP(AA53:AA252,[9]instance_info!$A$6:$A$206:'[9]instance_info'!$L$6:$L$205,12,0)</f>
        <v>#REF!</v>
      </c>
      <c r="AC53" t="e">
        <f t="shared" si="3"/>
        <v>#REF!</v>
      </c>
    </row>
    <row r="54" spans="1:29">
      <c r="A54" t="s">
        <v>343</v>
      </c>
      <c r="B54" s="35" t="e">
        <f>VLOOKUP(A54:A375,'[8]1.名称对照表'!$C$60:$C$313:'[8]1.名称对照表'!$E$60:$E$313,3,0)</f>
        <v>#REF!</v>
      </c>
      <c r="C54" t="s">
        <v>729</v>
      </c>
      <c r="F54" t="s">
        <v>626</v>
      </c>
      <c r="G54" s="8">
        <v>368</v>
      </c>
      <c r="H54" t="e">
        <f>VLOOKUP(G54:G187,[7]instance_info!$A$6:$A$1201:'[7]instance_info'!$B$6:$B$1201,2,0)</f>
        <v>#REF!</v>
      </c>
      <c r="I54">
        <v>14030</v>
      </c>
      <c r="J54" t="e">
        <f>VLOOKUP(I54:I187,'[8]1.名称对照表'!$B$51:$B$313:'[8]1.名称对照表'!$E$2:$E$313,4,0)</f>
        <v>#REF!</v>
      </c>
      <c r="K54" t="s">
        <v>728</v>
      </c>
      <c r="L54" t="str">
        <f t="shared" si="0"/>
        <v>主线副本[弹簧猪]关卡掉落</v>
      </c>
      <c r="P54" s="3" t="s">
        <v>639</v>
      </c>
      <c r="Q54" t="e">
        <f>VLOOKUP(P54:P121,#REF!:#REF!,2,0)</f>
        <v>#REF!</v>
      </c>
      <c r="R54" t="s">
        <v>1249</v>
      </c>
      <c r="S54" t="str">
        <f t="shared" si="1"/>
        <v>梦幻巡逻后产出</v>
      </c>
      <c r="V54" s="17" t="s">
        <v>645</v>
      </c>
      <c r="W54" t="e">
        <f>VLOOKUP(V54:V253,#REF!:#REF!,2,0)</f>
        <v>#REF!</v>
      </c>
      <c r="X54" t="e">
        <f t="shared" si="2"/>
        <v>#REF!</v>
      </c>
      <c r="AA54" s="20">
        <v>77</v>
      </c>
      <c r="AB54" t="e">
        <f>VLOOKUP(AA54:AA253,[9]instance_info!$A$6:$A$206:'[9]instance_info'!$L$6:$L$205,12,0)</f>
        <v>#REF!</v>
      </c>
      <c r="AC54" t="e">
        <f t="shared" si="3"/>
        <v>#REF!</v>
      </c>
    </row>
    <row r="55" spans="1:29">
      <c r="A55" t="s">
        <v>354</v>
      </c>
      <c r="B55" s="35" t="e">
        <f>VLOOKUP(A55:A376,'[8]1.名称对照表'!$C$60:$C$313:'[8]1.名称对照表'!$E$60:$E$313,3,0)</f>
        <v>#REF!</v>
      </c>
      <c r="C55" t="s">
        <v>742</v>
      </c>
      <c r="F55" t="s">
        <v>629</v>
      </c>
      <c r="G55" s="8">
        <v>65</v>
      </c>
      <c r="H55" t="e">
        <f>VLOOKUP(G55:G188,[7]instance_info!$A$6:$A$1201:'[7]instance_info'!$B$6:$B$1201,2,0)</f>
        <v>#REF!</v>
      </c>
      <c r="I55">
        <v>14051</v>
      </c>
      <c r="J55" t="e">
        <f>VLOOKUP(I55:I188,'[8]1.名称对照表'!$B$51:$B$313:'[8]1.名称对照表'!$E$2:$E$313,4,0)</f>
        <v>#REF!</v>
      </c>
      <c r="K55" t="s">
        <v>1294</v>
      </c>
      <c r="L55" t="str">
        <f t="shared" si="0"/>
        <v>主线副本[杂兵兔子]关卡掉落</v>
      </c>
      <c r="P55" s="3" t="s">
        <v>735</v>
      </c>
      <c r="Q55" t="e">
        <f>VLOOKUP(P55:P122,#REF!:#REF!,2,0)</f>
        <v>#REF!</v>
      </c>
      <c r="R55" t="s">
        <v>735</v>
      </c>
      <c r="S55" t="str">
        <f t="shared" si="1"/>
        <v>海星星巡逻后产出</v>
      </c>
      <c r="V55" s="17" t="s">
        <v>738</v>
      </c>
      <c r="W55" t="e">
        <f>VLOOKUP(V55:V254,#REF!:#REF!,2,0)</f>
        <v>#REF!</v>
      </c>
      <c r="X55" t="e">
        <f t="shared" si="2"/>
        <v>#REF!</v>
      </c>
      <c r="AA55" s="20">
        <v>92</v>
      </c>
      <c r="AB55" t="e">
        <f>VLOOKUP(AA55:AA254,[9]instance_info!$A$6:$A$206:'[9]instance_info'!$L$6:$L$205,12,0)</f>
        <v>#REF!</v>
      </c>
      <c r="AC55" t="e">
        <f t="shared" si="3"/>
        <v>#REF!</v>
      </c>
    </row>
    <row r="56" spans="1:29">
      <c r="A56" t="s">
        <v>354</v>
      </c>
      <c r="B56" s="35" t="e">
        <f>VLOOKUP(A56:A377,'[8]1.名称对照表'!$C$60:$C$313:'[8]1.名称对照表'!$E$60:$E$313,3,0)</f>
        <v>#REF!</v>
      </c>
      <c r="C56" t="s">
        <v>742</v>
      </c>
      <c r="F56" t="s">
        <v>1251</v>
      </c>
      <c r="G56" s="8">
        <v>160</v>
      </c>
      <c r="H56" t="e">
        <f>VLOOKUP(G56:G189,[7]instance_info!$A$6:$A$1201:'[7]instance_info'!$B$6:$B$1201,2,0)</f>
        <v>#REF!</v>
      </c>
      <c r="I56">
        <v>11004</v>
      </c>
      <c r="J56" t="e">
        <f>VLOOKUP(I56:I189,'[8]1.名称对照表'!$B$51:$B$313:'[8]1.名称对照表'!$E$2:$E$313,4,0)</f>
        <v>#REF!</v>
      </c>
      <c r="K56" t="s">
        <v>702</v>
      </c>
      <c r="L56" t="str">
        <f t="shared" si="0"/>
        <v>主线副本[蚊香蝌蚪]关卡掉落</v>
      </c>
      <c r="P56" s="3" t="s">
        <v>736</v>
      </c>
      <c r="Q56" t="e">
        <f>VLOOKUP(P56:P123,#REF!:#REF!,2,0)</f>
        <v>#REF!</v>
      </c>
      <c r="R56" t="s">
        <v>717</v>
      </c>
      <c r="S56" t="str">
        <f t="shared" si="1"/>
        <v>地震鲶鱼巡逻后产出</v>
      </c>
      <c r="V56" s="17" t="s">
        <v>706</v>
      </c>
      <c r="W56" t="e">
        <f>VLOOKUP(V56:V255,#REF!:#REF!,2,0)</f>
        <v>#REF!</v>
      </c>
      <c r="X56" t="e">
        <f t="shared" si="2"/>
        <v>#REF!</v>
      </c>
      <c r="AA56" s="20">
        <v>107</v>
      </c>
      <c r="AB56" t="e">
        <f>VLOOKUP(AA56:AA255,[9]instance_info!$A$6:$A$206:'[9]instance_info'!$L$6:$L$205,12,0)</f>
        <v>#REF!</v>
      </c>
      <c r="AC56" t="e">
        <f t="shared" si="3"/>
        <v>#REF!</v>
      </c>
    </row>
    <row r="57" spans="1:29">
      <c r="A57" t="s">
        <v>355</v>
      </c>
      <c r="B57" s="35" t="e">
        <f>VLOOKUP(A57:A378,'[8]1.名称对照表'!$C$60:$C$313:'[8]1.名称对照表'!$E$60:$E$313,3,0)</f>
        <v>#REF!</v>
      </c>
      <c r="C57" t="s">
        <v>707</v>
      </c>
      <c r="F57" t="s">
        <v>738</v>
      </c>
      <c r="G57" s="8">
        <v>52</v>
      </c>
      <c r="H57" t="e">
        <f>VLOOKUP(G57:G190,[7]instance_info!$A$6:$A$1201:'[7]instance_info'!$B$6:$B$1201,2,0)</f>
        <v>#REF!</v>
      </c>
      <c r="I57">
        <v>14051</v>
      </c>
      <c r="J57" t="e">
        <f>VLOOKUP(I57:I190,'[8]1.名称对照表'!$B$51:$B$313:'[8]1.名称对照表'!$E$2:$E$313,4,0)</f>
        <v>#REF!</v>
      </c>
      <c r="K57" t="s">
        <v>1294</v>
      </c>
      <c r="L57" t="str">
        <f t="shared" si="0"/>
        <v>主线副本[杂兵兔子]关卡掉落</v>
      </c>
      <c r="P57" s="3" t="s">
        <v>737</v>
      </c>
      <c r="Q57" t="e">
        <f>VLOOKUP(P57:P124,#REF!:#REF!,2,0)</f>
        <v>#REF!</v>
      </c>
      <c r="R57" t="s">
        <v>988</v>
      </c>
      <c r="S57" t="str">
        <f t="shared" si="1"/>
        <v>呆呆兽巡逻后产出</v>
      </c>
      <c r="V57" s="17" t="s">
        <v>709</v>
      </c>
      <c r="W57" t="e">
        <f>VLOOKUP(V57:V256,#REF!:#REF!,2,0)</f>
        <v>#REF!</v>
      </c>
      <c r="X57" t="e">
        <f t="shared" si="2"/>
        <v>#REF!</v>
      </c>
      <c r="AA57" s="20">
        <v>63</v>
      </c>
      <c r="AB57" t="e">
        <f>VLOOKUP(AA57:AA256,[9]instance_info!$A$6:$A$206:'[9]instance_info'!$L$6:$L$205,12,0)</f>
        <v>#REF!</v>
      </c>
      <c r="AC57" t="e">
        <f t="shared" si="3"/>
        <v>#REF!</v>
      </c>
    </row>
    <row r="58" spans="1:29">
      <c r="A58" t="s">
        <v>355</v>
      </c>
      <c r="B58" s="35" t="e">
        <f>VLOOKUP(A58:A379,'[8]1.名称对照表'!$C$60:$C$313:'[8]1.名称对照表'!$E$60:$E$313,3,0)</f>
        <v>#REF!</v>
      </c>
      <c r="C58" t="s">
        <v>707</v>
      </c>
      <c r="F58" t="s">
        <v>737</v>
      </c>
      <c r="G58" s="8">
        <v>156</v>
      </c>
      <c r="H58" t="e">
        <f>VLOOKUP(G58:G191,[7]instance_info!$A$6:$A$1201:'[7]instance_info'!$B$6:$B$1201,2,0)</f>
        <v>#REF!</v>
      </c>
      <c r="I58">
        <v>14052</v>
      </c>
      <c r="J58" t="e">
        <f>VLOOKUP(I58:I191,'[8]1.名称对照表'!$B$51:$B$313:'[8]1.名称对照表'!$E$2:$E$313,4,0)</f>
        <v>#REF!</v>
      </c>
      <c r="K58" t="s">
        <v>1292</v>
      </c>
      <c r="L58" t="str">
        <f t="shared" si="0"/>
        <v>主线副本[杂兵老鼠]关卡掉落</v>
      </c>
      <c r="P58" s="3" t="s">
        <v>738</v>
      </c>
      <c r="Q58" t="e">
        <f>VLOOKUP(P58:P125,#REF!:#REF!,2,0)</f>
        <v>#REF!</v>
      </c>
      <c r="R58" t="s">
        <v>619</v>
      </c>
      <c r="S58" t="str">
        <f t="shared" si="1"/>
        <v>大舌贝巡逻后产出</v>
      </c>
      <c r="V58" s="17" t="s">
        <v>656</v>
      </c>
      <c r="W58" t="e">
        <f>VLOOKUP(V58:V257,#REF!:#REF!,2,0)</f>
        <v>#REF!</v>
      </c>
      <c r="X58" t="e">
        <f t="shared" si="2"/>
        <v>#REF!</v>
      </c>
      <c r="AA58" s="20">
        <v>78</v>
      </c>
      <c r="AB58" t="e">
        <f>VLOOKUP(AA58:AA257,[9]instance_info!$A$6:$A$206:'[9]instance_info'!$L$6:$L$205,12,0)</f>
        <v>#REF!</v>
      </c>
      <c r="AC58" t="e">
        <f t="shared" si="3"/>
        <v>#REF!</v>
      </c>
    </row>
    <row r="59" spans="1:29">
      <c r="A59" t="s">
        <v>355</v>
      </c>
      <c r="B59" s="35" t="e">
        <f>VLOOKUP(A59:A380,'[8]1.名称对照表'!$C$60:$C$313:'[8]1.名称对照表'!$E$60:$E$313,3,0)</f>
        <v>#REF!</v>
      </c>
      <c r="C59" t="s">
        <v>707</v>
      </c>
      <c r="F59" t="s">
        <v>702</v>
      </c>
      <c r="G59" s="8">
        <v>212</v>
      </c>
      <c r="H59" t="e">
        <f>VLOOKUP(G59:G192,[7]instance_info!$A$6:$A$1201:'[7]instance_info'!$B$6:$B$1201,2,0)</f>
        <v>#REF!</v>
      </c>
      <c r="I59">
        <v>14051</v>
      </c>
      <c r="J59" t="e">
        <f>VLOOKUP(I59:I192,'[8]1.名称对照表'!$B$51:$B$313:'[8]1.名称对照表'!$E$2:$E$313,4,0)</f>
        <v>#REF!</v>
      </c>
      <c r="K59" t="s">
        <v>1294</v>
      </c>
      <c r="L59" t="str">
        <f t="shared" si="0"/>
        <v>主线副本[杂兵兔子]关卡掉落</v>
      </c>
      <c r="P59" s="3" t="s">
        <v>739</v>
      </c>
      <c r="Q59" t="e">
        <f>VLOOKUP(P59:P126,#REF!:#REF!,2,0)</f>
        <v>#REF!</v>
      </c>
      <c r="R59" t="s">
        <v>741</v>
      </c>
      <c r="S59" t="str">
        <f t="shared" si="1"/>
        <v>迷唇姐巡逻后产出</v>
      </c>
      <c r="V59" s="17" t="s">
        <v>639</v>
      </c>
      <c r="W59" t="e">
        <f>VLOOKUP(V59:V258,#REF!:#REF!,2,0)</f>
        <v>#REF!</v>
      </c>
      <c r="X59" t="e">
        <f t="shared" si="2"/>
        <v>#REF!</v>
      </c>
      <c r="AA59" s="20">
        <v>93</v>
      </c>
      <c r="AB59" t="e">
        <f>VLOOKUP(AA59:AA258,[9]instance_info!$A$6:$A$206:'[9]instance_info'!$L$6:$L$205,12,0)</f>
        <v>#REF!</v>
      </c>
      <c r="AC59" t="e">
        <f t="shared" si="3"/>
        <v>#REF!</v>
      </c>
    </row>
    <row r="60" spans="1:29">
      <c r="A60" t="s">
        <v>332</v>
      </c>
      <c r="B60" s="35" t="e">
        <f>VLOOKUP(A60:A381,'[8]1.名称对照表'!$C$60:$C$313:'[8]1.名称对照表'!$E$60:$E$313,3,0)</f>
        <v>#REF!</v>
      </c>
      <c r="C60" t="s">
        <v>752</v>
      </c>
      <c r="F60" t="s">
        <v>706</v>
      </c>
      <c r="G60" s="8">
        <v>260</v>
      </c>
      <c r="H60" t="e">
        <f>VLOOKUP(G60:G193,[7]instance_info!$A$6:$A$1201:'[7]instance_info'!$B$6:$B$1201,2,0)</f>
        <v>#REF!</v>
      </c>
      <c r="I60">
        <v>14052</v>
      </c>
      <c r="J60" t="e">
        <f>VLOOKUP(I60:I193,'[8]1.名称对照表'!$B$51:$B$313:'[8]1.名称对照表'!$E$2:$E$313,4,0)</f>
        <v>#REF!</v>
      </c>
      <c r="K60" t="s">
        <v>1292</v>
      </c>
      <c r="L60" t="str">
        <f t="shared" si="0"/>
        <v>主线副本[杂兵老鼠]关卡掉落</v>
      </c>
      <c r="P60" s="3" t="s">
        <v>740</v>
      </c>
      <c r="Q60" t="e">
        <f>VLOOKUP(P60:P127,#REF!:#REF!,2,0)</f>
        <v>#REF!</v>
      </c>
      <c r="R60" t="s">
        <v>736</v>
      </c>
      <c r="S60" t="str">
        <f t="shared" si="1"/>
        <v>凯利阿巡逻后产出</v>
      </c>
      <c r="V60" s="17" t="s">
        <v>615</v>
      </c>
      <c r="W60" t="e">
        <f>VLOOKUP(V60:V259,#REF!:#REF!,2,0)</f>
        <v>#REF!</v>
      </c>
      <c r="X60" t="e">
        <f t="shared" si="2"/>
        <v>#REF!</v>
      </c>
      <c r="AA60" s="20">
        <v>108</v>
      </c>
      <c r="AB60" t="e">
        <f>VLOOKUP(AA60:AA259,[9]instance_info!$A$6:$A$206:'[9]instance_info'!$L$6:$L$205,12,0)</f>
        <v>#REF!</v>
      </c>
      <c r="AC60" t="e">
        <f t="shared" si="3"/>
        <v>#REF!</v>
      </c>
    </row>
    <row r="61" spans="1:29">
      <c r="A61" t="s">
        <v>332</v>
      </c>
      <c r="B61" s="35" t="e">
        <f>VLOOKUP(A61:A382,'[8]1.名称对照表'!$C$60:$C$313:'[8]1.名称对照表'!$E$60:$E$313,3,0)</f>
        <v>#REF!</v>
      </c>
      <c r="C61" t="s">
        <v>752</v>
      </c>
      <c r="F61" t="s">
        <v>1291</v>
      </c>
      <c r="G61" s="8">
        <v>208</v>
      </c>
      <c r="H61" t="e">
        <f>VLOOKUP(G61:G194,[7]instance_info!$A$6:$A$1201:'[7]instance_info'!$B$6:$B$1201,2,0)</f>
        <v>#REF!</v>
      </c>
      <c r="I61">
        <v>14030</v>
      </c>
      <c r="J61" t="e">
        <f>VLOOKUP(I61:I194,'[8]1.名称对照表'!$B$51:$B$313:'[8]1.名称对照表'!$E$2:$E$313,4,0)</f>
        <v>#REF!</v>
      </c>
      <c r="K61" t="s">
        <v>728</v>
      </c>
      <c r="L61" t="str">
        <f t="shared" si="0"/>
        <v>主线副本[弹簧猪]关卡掉落</v>
      </c>
      <c r="P61" s="3" t="s">
        <v>741</v>
      </c>
      <c r="Q61" t="e">
        <f>VLOOKUP(P61:P128,#REF!:#REF!,2,0)</f>
        <v>#REF!</v>
      </c>
      <c r="R61" t="s">
        <v>739</v>
      </c>
      <c r="S61" t="str">
        <f t="shared" si="1"/>
        <v>猴怪巡逻后产出</v>
      </c>
      <c r="V61" s="17" t="s">
        <v>586</v>
      </c>
      <c r="W61" t="e">
        <f>VLOOKUP(V61:V260,#REF!:#REF!,2,0)</f>
        <v>#REF!</v>
      </c>
      <c r="X61" t="e">
        <f t="shared" si="2"/>
        <v>#REF!</v>
      </c>
      <c r="AA61" s="20">
        <v>64</v>
      </c>
      <c r="AB61" t="e">
        <f>VLOOKUP(AA61:AA260,[9]instance_info!$A$6:$A$206:'[9]instance_info'!$L$6:$L$205,12,0)</f>
        <v>#REF!</v>
      </c>
      <c r="AC61" t="e">
        <f t="shared" si="3"/>
        <v>#REF!</v>
      </c>
    </row>
    <row r="62" spans="1:29">
      <c r="A62" t="s">
        <v>390</v>
      </c>
      <c r="B62" s="35" t="e">
        <f>VLOOKUP(A62:A383,'[8]1.名称对照表'!$C$60:$C$313:'[8]1.名称对照表'!$E$60:$E$313,3,0)</f>
        <v>#REF!</v>
      </c>
      <c r="C62" t="s">
        <v>730</v>
      </c>
      <c r="F62" t="s">
        <v>708</v>
      </c>
      <c r="G62" s="8">
        <v>256</v>
      </c>
      <c r="H62" t="e">
        <f>VLOOKUP(G62:G195,[7]instance_info!$A$6:$A$1201:'[7]instance_info'!$B$6:$B$1201,2,0)</f>
        <v>#REF!</v>
      </c>
      <c r="I62">
        <v>14051</v>
      </c>
      <c r="J62" t="e">
        <f>VLOOKUP(I62:I195,'[8]1.名称对照表'!$B$51:$B$313:'[8]1.名称对照表'!$E$2:$E$313,4,0)</f>
        <v>#REF!</v>
      </c>
      <c r="K62" t="s">
        <v>1294</v>
      </c>
      <c r="L62" t="str">
        <f t="shared" si="0"/>
        <v>主线副本[杂兵兔子]关卡掉落</v>
      </c>
      <c r="P62" s="3" t="s">
        <v>649</v>
      </c>
      <c r="Q62" t="e">
        <f>VLOOKUP(P62:P129,#REF!:#REF!,2,0)</f>
        <v>#REF!</v>
      </c>
      <c r="R62" t="s">
        <v>1250</v>
      </c>
      <c r="S62" t="str">
        <f t="shared" si="1"/>
        <v>口呆花巡逻后产出</v>
      </c>
      <c r="V62" s="17" t="s">
        <v>642</v>
      </c>
      <c r="W62" t="e">
        <f>VLOOKUP(V62:V261,#REF!:#REF!,2,0)</f>
        <v>#REF!</v>
      </c>
      <c r="X62" t="e">
        <f t="shared" si="2"/>
        <v>#REF!</v>
      </c>
      <c r="AA62" s="20">
        <v>79</v>
      </c>
      <c r="AB62" t="e">
        <f>VLOOKUP(AA62:AA261,[9]instance_info!$A$6:$A$206:'[9]instance_info'!$L$6:$L$205,12,0)</f>
        <v>#REF!</v>
      </c>
      <c r="AC62" t="e">
        <f t="shared" si="3"/>
        <v>#REF!</v>
      </c>
    </row>
    <row r="63" spans="1:29">
      <c r="A63" t="s">
        <v>333</v>
      </c>
      <c r="B63" s="35" t="e">
        <f>VLOOKUP(A63:A384,'[8]1.名称对照表'!$C$60:$C$313:'[8]1.名称对照表'!$E$60:$E$313,3,0)</f>
        <v>#REF!</v>
      </c>
      <c r="C63" t="s">
        <v>986</v>
      </c>
      <c r="F63" t="s">
        <v>587</v>
      </c>
      <c r="G63" s="8">
        <v>162</v>
      </c>
      <c r="H63" t="e">
        <f>VLOOKUP(G63:G196,[7]instance_info!$A$6:$A$1201:'[7]instance_info'!$B$6:$B$1201,2,0)</f>
        <v>#REF!</v>
      </c>
      <c r="I63">
        <v>14051</v>
      </c>
      <c r="J63" t="e">
        <f>VLOOKUP(I63:I196,'[8]1.名称对照表'!$B$51:$B$313:'[8]1.名称对照表'!$E$2:$E$313,4,0)</f>
        <v>#REF!</v>
      </c>
      <c r="K63" t="s">
        <v>1294</v>
      </c>
      <c r="L63" t="str">
        <f t="shared" si="0"/>
        <v>主线副本[杂兵兔子]关卡掉落</v>
      </c>
      <c r="P63" s="3" t="s">
        <v>590</v>
      </c>
      <c r="Q63" t="e">
        <f>VLOOKUP(P63:P130,#REF!:#REF!,2,0)</f>
        <v>#REF!</v>
      </c>
      <c r="R63" t="s">
        <v>653</v>
      </c>
      <c r="S63" t="str">
        <f t="shared" si="1"/>
        <v>走路草巡逻后产出</v>
      </c>
      <c r="V63" s="17" t="s">
        <v>638</v>
      </c>
      <c r="W63" t="e">
        <f>VLOOKUP(V63:V262,#REF!:#REF!,2,0)</f>
        <v>#REF!</v>
      </c>
      <c r="X63" t="e">
        <f t="shared" si="2"/>
        <v>#REF!</v>
      </c>
      <c r="AA63" s="20">
        <v>94</v>
      </c>
      <c r="AB63" t="e">
        <f>VLOOKUP(AA63:AA262,[9]instance_info!$A$6:$A$206:'[9]instance_info'!$L$6:$L$205,12,0)</f>
        <v>#REF!</v>
      </c>
      <c r="AC63" t="e">
        <f t="shared" si="3"/>
        <v>#REF!</v>
      </c>
    </row>
    <row r="64" spans="1:29">
      <c r="A64" t="s">
        <v>333</v>
      </c>
      <c r="B64" s="35" t="e">
        <f>VLOOKUP(A64:A385,'[8]1.名称对照表'!$C$60:$C$313:'[8]1.名称对照表'!$E$60:$E$313,3,0)</f>
        <v>#REF!</v>
      </c>
      <c r="C64" t="s">
        <v>986</v>
      </c>
      <c r="F64" t="s">
        <v>653</v>
      </c>
      <c r="G64" s="8">
        <v>383</v>
      </c>
      <c r="H64" t="e">
        <f>VLOOKUP(G64:G197,[7]instance_info!$A$6:$A$1201:'[7]instance_info'!$B$6:$B$1201,2,0)</f>
        <v>#REF!</v>
      </c>
      <c r="I64">
        <v>14052</v>
      </c>
      <c r="J64" t="e">
        <f>VLOOKUP(I64:I197,'[8]1.名称对照表'!$B$51:$B$313:'[8]1.名称对照表'!$E$2:$E$313,4,0)</f>
        <v>#REF!</v>
      </c>
      <c r="K64" t="s">
        <v>1292</v>
      </c>
      <c r="L64" t="str">
        <f t="shared" si="0"/>
        <v>主线副本[杂兵老鼠]关卡掉落</v>
      </c>
      <c r="P64" s="3" t="s">
        <v>588</v>
      </c>
      <c r="Q64" t="e">
        <f>VLOOKUP(P64:P131,#REF!:#REF!,2,0)</f>
        <v>#REF!</v>
      </c>
      <c r="R64" t="s">
        <v>588</v>
      </c>
      <c r="S64" t="str">
        <f t="shared" si="1"/>
        <v>鸭嘴火龙巡逻后产出</v>
      </c>
      <c r="V64" s="17" t="s">
        <v>645</v>
      </c>
      <c r="W64" t="e">
        <f>VLOOKUP(V64:V263,#REF!:#REF!,2,0)</f>
        <v>#REF!</v>
      </c>
      <c r="X64" t="e">
        <f t="shared" si="2"/>
        <v>#REF!</v>
      </c>
      <c r="AA64" s="20">
        <v>109</v>
      </c>
      <c r="AB64" t="e">
        <f>VLOOKUP(AA64:AA263,[9]instance_info!$A$6:$A$206:'[9]instance_info'!$L$6:$L$205,12,0)</f>
        <v>#REF!</v>
      </c>
      <c r="AC64" t="e">
        <f t="shared" si="3"/>
        <v>#REF!</v>
      </c>
    </row>
    <row r="65" spans="1:29">
      <c r="A65" t="s">
        <v>393</v>
      </c>
      <c r="B65" s="35" t="e">
        <f>VLOOKUP(A65:A386,'[8]1.名称对照表'!$C$60:$C$313:'[8]1.名称对照表'!$E$60:$E$313,3,0)</f>
        <v>#REF!</v>
      </c>
      <c r="C65" t="s">
        <v>630</v>
      </c>
      <c r="F65" t="s">
        <v>615</v>
      </c>
      <c r="G65" s="8">
        <v>264</v>
      </c>
      <c r="H65" t="e">
        <f>VLOOKUP(G65:G198,[7]instance_info!$A$6:$A$1201:'[7]instance_info'!$B$6:$B$1201,2,0)</f>
        <v>#REF!</v>
      </c>
      <c r="I65">
        <v>11048</v>
      </c>
      <c r="J65" t="e">
        <f>VLOOKUP(I65:I198,'[8]1.名称对照表'!$B$51:$B$313:'[8]1.名称对照表'!$E$2:$E$313,4,0)</f>
        <v>#REF!</v>
      </c>
      <c r="K65" t="s">
        <v>615</v>
      </c>
      <c r="L65" t="str">
        <f t="shared" si="0"/>
        <v>主线副本[洋洋蜻蜓]关卡掉落</v>
      </c>
      <c r="P65" s="3" t="s">
        <v>589</v>
      </c>
      <c r="Q65" t="e">
        <f>VLOOKUP(P65:P132,#REF!:#REF!,2,0)</f>
        <v>#REF!</v>
      </c>
      <c r="R65" t="s">
        <v>706</v>
      </c>
      <c r="S65" t="str">
        <f t="shared" si="1"/>
        <v>飞天螳螂巡逻后产出</v>
      </c>
      <c r="V65" s="17" t="s">
        <v>699</v>
      </c>
      <c r="W65" t="e">
        <f>VLOOKUP(V65:V264,#REF!:#REF!,2,0)</f>
        <v>#REF!</v>
      </c>
      <c r="X65" t="e">
        <f t="shared" si="2"/>
        <v>#REF!</v>
      </c>
      <c r="AA65" s="20">
        <v>66</v>
      </c>
      <c r="AB65" t="e">
        <f>VLOOKUP(AA65:AA264,[9]instance_info!$A$6:$A$206:'[9]instance_info'!$L$6:$L$205,12,0)</f>
        <v>#REF!</v>
      </c>
      <c r="AC65" t="e">
        <f t="shared" si="3"/>
        <v>#REF!</v>
      </c>
    </row>
    <row r="66" spans="1:29">
      <c r="A66" t="s">
        <v>396</v>
      </c>
      <c r="B66" s="35" t="e">
        <f>VLOOKUP(A66:A387,'[8]1.名称对照表'!$C$60:$C$313:'[8]1.名称对照表'!$E$60:$E$313,3,0)</f>
        <v>#REF!</v>
      </c>
      <c r="C66" t="s">
        <v>980</v>
      </c>
      <c r="F66" t="s">
        <v>741</v>
      </c>
      <c r="G66" s="8">
        <v>329</v>
      </c>
      <c r="H66" t="e">
        <f>VLOOKUP(G66:G199,[7]instance_info!$A$6:$A$1201:'[7]instance_info'!$B$6:$B$1201,2,0)</f>
        <v>#REF!</v>
      </c>
      <c r="I66">
        <v>14051</v>
      </c>
      <c r="J66" t="e">
        <f>VLOOKUP(I66:I199,'[8]1.名称对照表'!$B$51:$B$313:'[8]1.名称对照表'!$E$2:$E$313,4,0)</f>
        <v>#REF!</v>
      </c>
      <c r="K66" t="s">
        <v>1294</v>
      </c>
      <c r="L66" t="str">
        <f t="shared" ref="L66:L129" si="4">"主线副本"&amp;"["&amp;K66&amp;"]"&amp;"关卡掉落"</f>
        <v>主线副本[杂兵兔子]关卡掉落</v>
      </c>
      <c r="P66" s="3" t="s">
        <v>591</v>
      </c>
      <c r="Q66" t="e">
        <f>VLOOKUP(P66:P133,#REF!:#REF!,2,0)</f>
        <v>#REF!</v>
      </c>
      <c r="R66" t="s">
        <v>1238</v>
      </c>
      <c r="S66" t="str">
        <f t="shared" ref="S66:S68" si="5">R66&amp;"巡逻后产出"</f>
        <v>大食花巡逻后产出</v>
      </c>
      <c r="V66" s="17" t="s">
        <v>1241</v>
      </c>
      <c r="W66" t="e">
        <f>VLOOKUP(V66:V265,#REF!:#REF!,2,0)</f>
        <v>#REF!</v>
      </c>
      <c r="X66" t="e">
        <f t="shared" ref="X66:X129" si="6">"精英副本"&amp;"-"&amp;W66</f>
        <v>#REF!</v>
      </c>
      <c r="AA66" s="20">
        <v>81</v>
      </c>
      <c r="AB66" t="e">
        <f>VLOOKUP(AA66:AA265,[9]instance_info!$A$6:$A$206:'[9]instance_info'!$L$6:$L$205,12,0)</f>
        <v>#REF!</v>
      </c>
      <c r="AC66" t="e">
        <f t="shared" ref="AC66:AC129" si="7">"精英副本"&amp;"-"&amp;AB66</f>
        <v>#REF!</v>
      </c>
    </row>
    <row r="67" spans="1:29">
      <c r="A67" t="s">
        <v>389</v>
      </c>
      <c r="B67" s="35" t="e">
        <f>VLOOKUP(A67:A388,'[8]1.名称对照表'!$C$60:$C$313:'[8]1.名称对照表'!$E$60:$E$313,3,0)</f>
        <v>#REF!</v>
      </c>
      <c r="C67" t="s">
        <v>642</v>
      </c>
      <c r="F67" t="s">
        <v>656</v>
      </c>
      <c r="G67" s="8">
        <v>435</v>
      </c>
      <c r="H67" t="e">
        <f>VLOOKUP(G67:G200,[7]instance_info!$A$6:$A$1201:'[7]instance_info'!$B$6:$B$1201,2,0)</f>
        <v>#REF!</v>
      </c>
      <c r="I67">
        <v>11021</v>
      </c>
      <c r="J67" t="e">
        <f>VLOOKUP(I67:I200,'[8]1.名称对照表'!$B$51:$B$313:'[8]1.名称对照表'!$E$2:$E$313,4,0)</f>
        <v>#REF!</v>
      </c>
      <c r="K67" t="s">
        <v>1251</v>
      </c>
      <c r="L67" t="str">
        <f t="shared" si="4"/>
        <v>主线副本[手尾猴]关卡掉落</v>
      </c>
      <c r="P67" s="3" t="s">
        <v>742</v>
      </c>
      <c r="Q67" t="e">
        <f>VLOOKUP(P67:P134,#REF!:#REF!,2,0)</f>
        <v>#REF!</v>
      </c>
      <c r="R67" t="s">
        <v>592</v>
      </c>
      <c r="S67" t="str">
        <f t="shared" si="5"/>
        <v>露莉莉巡逻后产出</v>
      </c>
      <c r="V67" s="17" t="s">
        <v>708</v>
      </c>
      <c r="W67" t="e">
        <f>VLOOKUP(V67:V266,#REF!:#REF!,2,0)</f>
        <v>#REF!</v>
      </c>
      <c r="X67" t="e">
        <f t="shared" si="6"/>
        <v>#REF!</v>
      </c>
      <c r="AA67" s="20">
        <v>96</v>
      </c>
      <c r="AB67" t="e">
        <f>VLOOKUP(AA67:AA266,[9]instance_info!$A$6:$A$206:'[9]instance_info'!$L$6:$L$205,12,0)</f>
        <v>#REF!</v>
      </c>
      <c r="AC67" t="e">
        <f t="shared" si="7"/>
        <v>#REF!</v>
      </c>
    </row>
    <row r="68" spans="1:29">
      <c r="A68" t="s">
        <v>389</v>
      </c>
      <c r="B68" s="35" t="e">
        <f>VLOOKUP(A68:A389,'[8]1.名称对照表'!$C$60:$C$313:'[8]1.名称对照表'!$E$60:$E$313,3,0)</f>
        <v>#REF!</v>
      </c>
      <c r="C68" t="s">
        <v>642</v>
      </c>
      <c r="F68" t="s">
        <v>645</v>
      </c>
      <c r="G68" s="8">
        <v>266</v>
      </c>
      <c r="H68" t="e">
        <f>VLOOKUP(G68:G201,[7]instance_info!$A$6:$A$1201:'[7]instance_info'!$B$6:$B$1201,2,0)</f>
        <v>#REF!</v>
      </c>
      <c r="I68">
        <v>14051</v>
      </c>
      <c r="J68" t="e">
        <f>VLOOKUP(I68:I201,'[8]1.名称对照表'!$B$51:$B$313:'[8]1.名称对照表'!$E$2:$E$313,4,0)</f>
        <v>#REF!</v>
      </c>
      <c r="K68" t="s">
        <v>1294</v>
      </c>
      <c r="L68" t="str">
        <f t="shared" si="4"/>
        <v>主线副本[杂兵兔子]关卡掉落</v>
      </c>
      <c r="P68" s="3" t="s">
        <v>631</v>
      </c>
      <c r="Q68" t="e">
        <f>VLOOKUP(P68:P135,#REF!:#REF!,2,0)</f>
        <v>#REF!</v>
      </c>
      <c r="R68" t="s">
        <v>648</v>
      </c>
      <c r="S68" t="str">
        <f t="shared" si="5"/>
        <v>鬼斯巡逻后产出</v>
      </c>
      <c r="V68" s="17" t="s">
        <v>701</v>
      </c>
      <c r="W68" t="e">
        <f>VLOOKUP(V68:V267,#REF!:#REF!,2,0)</f>
        <v>#REF!</v>
      </c>
      <c r="X68" t="e">
        <f t="shared" si="6"/>
        <v>#REF!</v>
      </c>
      <c r="AA68" s="20">
        <v>111</v>
      </c>
      <c r="AB68" t="e">
        <f>VLOOKUP(AA68:AA267,[9]instance_info!$A$6:$A$206:'[9]instance_info'!$L$6:$L$205,12,0)</f>
        <v>#REF!</v>
      </c>
      <c r="AC68" t="e">
        <f t="shared" si="7"/>
        <v>#REF!</v>
      </c>
    </row>
    <row r="69" spans="1:29">
      <c r="A69" t="s">
        <v>356</v>
      </c>
      <c r="B69" s="35" t="e">
        <f>VLOOKUP(A69:A390,'[8]1.名称对照表'!$C$60:$C$313:'[8]1.名称对照表'!$E$60:$E$313,3,0)</f>
        <v>#REF!</v>
      </c>
      <c r="C69" t="s">
        <v>1240</v>
      </c>
      <c r="F69" t="s">
        <v>649</v>
      </c>
      <c r="G69" s="8">
        <v>331</v>
      </c>
      <c r="H69" t="e">
        <f>VLOOKUP(G69:G202,[7]instance_info!$A$6:$A$1201:'[7]instance_info'!$B$6:$B$1201,2,0)</f>
        <v>#REF!</v>
      </c>
      <c r="I69">
        <v>13017</v>
      </c>
      <c r="J69" t="e">
        <f>VLOOKUP(I69:I202,'[8]1.名称对照表'!$B$51:$B$313:'[8]1.名称对照表'!$E$2:$E$313,4,0)</f>
        <v>#REF!</v>
      </c>
      <c r="K69" t="s">
        <v>732</v>
      </c>
      <c r="L69" t="str">
        <f t="shared" si="4"/>
        <v>主线副本[素利普]关卡掉落</v>
      </c>
      <c r="V69" s="17" t="s">
        <v>737</v>
      </c>
      <c r="W69" t="e">
        <f>VLOOKUP(V69:V268,#REF!:#REF!,2,0)</f>
        <v>#REF!</v>
      </c>
      <c r="X69" t="e">
        <f t="shared" si="6"/>
        <v>#REF!</v>
      </c>
      <c r="AA69" s="20">
        <v>67</v>
      </c>
      <c r="AB69" t="e">
        <f>VLOOKUP(AA69:AA268,[9]instance_info!$A$6:$A$206:'[9]instance_info'!$L$6:$L$205,12,0)</f>
        <v>#REF!</v>
      </c>
      <c r="AC69" t="e">
        <f t="shared" si="7"/>
        <v>#REF!</v>
      </c>
    </row>
    <row r="70" spans="1:29">
      <c r="A70" t="s">
        <v>356</v>
      </c>
      <c r="B70" s="35" t="e">
        <f>VLOOKUP(A70:A391,'[8]1.名称对照表'!$C$60:$C$313:'[8]1.名称对照表'!$E$60:$E$313,3,0)</f>
        <v>#REF!</v>
      </c>
      <c r="C70" t="s">
        <v>1240</v>
      </c>
      <c r="F70" t="s">
        <v>740</v>
      </c>
      <c r="G70" s="8">
        <v>487</v>
      </c>
      <c r="H70" t="e">
        <f>VLOOKUP(G70:G203,[7]instance_info!$A$6:$A$1201:'[7]instance_info'!$B$6:$B$1201,2,0)</f>
        <v>#REF!</v>
      </c>
      <c r="I70">
        <v>14052</v>
      </c>
      <c r="J70" t="e">
        <f>VLOOKUP(I70:I203,'[8]1.名称对照表'!$B$51:$B$313:'[8]1.名称对照表'!$E$2:$E$313,4,0)</f>
        <v>#REF!</v>
      </c>
      <c r="K70" t="s">
        <v>1292</v>
      </c>
      <c r="L70" t="str">
        <f t="shared" si="4"/>
        <v>主线副本[杂兵老鼠]关卡掉落</v>
      </c>
      <c r="V70" s="17" t="s">
        <v>637</v>
      </c>
      <c r="W70" t="e">
        <f>VLOOKUP(V70:V269,#REF!:#REF!,2,0)</f>
        <v>#REF!</v>
      </c>
      <c r="X70" t="e">
        <f t="shared" si="6"/>
        <v>#REF!</v>
      </c>
      <c r="AA70" s="20">
        <v>82</v>
      </c>
      <c r="AB70" t="e">
        <f>VLOOKUP(AA70:AA269,[9]instance_info!$A$6:$A$206:'[9]instance_info'!$L$6:$L$205,12,0)</f>
        <v>#REF!</v>
      </c>
      <c r="AC70" t="e">
        <f t="shared" si="7"/>
        <v>#REF!</v>
      </c>
    </row>
    <row r="71" spans="1:29">
      <c r="A71" t="s">
        <v>370</v>
      </c>
      <c r="B71" s="35" t="e">
        <f>VLOOKUP(A71:A392,'[8]1.名称对照表'!$C$60:$C$313:'[8]1.名称对照表'!$E$60:$E$313,3,0)</f>
        <v>#REF!</v>
      </c>
      <c r="C71" t="s">
        <v>621</v>
      </c>
      <c r="F71" t="s">
        <v>615</v>
      </c>
      <c r="G71" s="8">
        <v>214</v>
      </c>
      <c r="H71" t="e">
        <f>VLOOKUP(G71:G204,[7]instance_info!$A$6:$A$1201:'[7]instance_info'!$B$6:$B$1201,2,0)</f>
        <v>#REF!</v>
      </c>
      <c r="I71">
        <v>12033</v>
      </c>
      <c r="J71" t="e">
        <f>VLOOKUP(I71:I204,'[8]1.名称对照表'!$B$51:$B$313:'[8]1.名称对照表'!$E$2:$E$313,4,0)</f>
        <v>#REF!</v>
      </c>
      <c r="K71" t="s">
        <v>1296</v>
      </c>
      <c r="L71" t="str">
        <f t="shared" si="4"/>
        <v>主线副本[尼多郎]关卡掉落</v>
      </c>
      <c r="V71" s="17" t="s">
        <v>648</v>
      </c>
      <c r="W71" t="e">
        <f>VLOOKUP(V71:V270,#REF!:#REF!,2,0)</f>
        <v>#REF!</v>
      </c>
      <c r="X71" t="e">
        <f t="shared" si="6"/>
        <v>#REF!</v>
      </c>
      <c r="AA71" s="20">
        <v>97</v>
      </c>
      <c r="AB71" t="e">
        <f>VLOOKUP(AA71:AA270,[9]instance_info!$A$6:$A$206:'[9]instance_info'!$L$6:$L$205,12,0)</f>
        <v>#REF!</v>
      </c>
      <c r="AC71" t="e">
        <f t="shared" si="7"/>
        <v>#REF!</v>
      </c>
    </row>
    <row r="72" spans="1:29">
      <c r="A72" t="s">
        <v>370</v>
      </c>
      <c r="B72" s="35" t="e">
        <f>VLOOKUP(A72:A393,'[8]1.名称对照表'!$C$60:$C$313:'[8]1.名称对照表'!$E$60:$E$313,3,0)</f>
        <v>#REF!</v>
      </c>
      <c r="C72" t="s">
        <v>621</v>
      </c>
      <c r="F72" t="s">
        <v>745</v>
      </c>
      <c r="G72" s="8">
        <v>381</v>
      </c>
      <c r="H72" t="e">
        <f>VLOOKUP(G72:G205,[7]instance_info!$A$6:$A$1201:'[7]instance_info'!$B$6:$B$1201,2,0)</f>
        <v>#REF!</v>
      </c>
      <c r="I72">
        <v>11034</v>
      </c>
      <c r="J72" t="e">
        <f>VLOOKUP(I72:I205,'[8]1.名称对照表'!$B$51:$B$313:'[8]1.名称对照表'!$E$2:$E$313,4,0)</f>
        <v>#REF!</v>
      </c>
      <c r="K72" t="s">
        <v>1297</v>
      </c>
      <c r="L72" t="str">
        <f t="shared" si="4"/>
        <v>主线副本[针叶龙]关卡掉落</v>
      </c>
      <c r="V72" s="17" t="s">
        <v>732</v>
      </c>
      <c r="W72" t="e">
        <f>VLOOKUP(V72:V271,#REF!:#REF!,2,0)</f>
        <v>#REF!</v>
      </c>
      <c r="X72" t="e">
        <f t="shared" si="6"/>
        <v>#REF!</v>
      </c>
      <c r="AA72" s="20">
        <v>112</v>
      </c>
      <c r="AB72" t="e">
        <f>VLOOKUP(AA72:AA271,[9]instance_info!$A$6:$A$206:'[9]instance_info'!$L$6:$L$205,12,0)</f>
        <v>#REF!</v>
      </c>
      <c r="AC72" t="e">
        <f t="shared" si="7"/>
        <v>#REF!</v>
      </c>
    </row>
    <row r="73" spans="1:29">
      <c r="A73" t="s">
        <v>382</v>
      </c>
      <c r="B73" s="35" t="e">
        <f>VLOOKUP(A73:A394,'[8]1.名称对照表'!$C$60:$C$313:'[8]1.名称对照表'!$E$60:$E$313,3,0)</f>
        <v>#REF!</v>
      </c>
      <c r="C73" t="s">
        <v>1241</v>
      </c>
      <c r="F73" t="s">
        <v>732</v>
      </c>
      <c r="G73" s="8">
        <v>429</v>
      </c>
      <c r="H73" t="e">
        <f>VLOOKUP(G73:G206,[7]instance_info!$A$6:$A$1201:'[7]instance_info'!$B$6:$B$1201,2,0)</f>
        <v>#REF!</v>
      </c>
      <c r="I73">
        <v>14051</v>
      </c>
      <c r="J73" t="e">
        <f>VLOOKUP(I73:I206,'[8]1.名称对照表'!$B$51:$B$313:'[8]1.名称对照表'!$E$2:$E$313,4,0)</f>
        <v>#REF!</v>
      </c>
      <c r="K73" t="s">
        <v>1294</v>
      </c>
      <c r="L73" t="str">
        <f t="shared" si="4"/>
        <v>主线副本[杂兵兔子]关卡掉落</v>
      </c>
      <c r="V73" s="17" t="s">
        <v>1251</v>
      </c>
      <c r="W73" t="e">
        <f>VLOOKUP(V73:V272,#REF!:#REF!,2,0)</f>
        <v>#REF!</v>
      </c>
      <c r="X73" t="e">
        <f t="shared" si="6"/>
        <v>#REF!</v>
      </c>
      <c r="AA73" s="20">
        <v>68</v>
      </c>
      <c r="AB73" t="e">
        <f>VLOOKUP(AA73:AA272,[9]instance_info!$A$6:$A$206:'[9]instance_info'!$L$6:$L$205,12,0)</f>
        <v>#REF!</v>
      </c>
      <c r="AC73" t="e">
        <f t="shared" si="7"/>
        <v>#REF!</v>
      </c>
    </row>
    <row r="74" spans="1:29">
      <c r="A74" t="s">
        <v>382</v>
      </c>
      <c r="B74" s="35" t="e">
        <f>VLOOKUP(A74:A395,'[8]1.名称对照表'!$C$60:$C$313:'[8]1.名称对照表'!$E$60:$E$313,3,0)</f>
        <v>#REF!</v>
      </c>
      <c r="C74" t="s">
        <v>1241</v>
      </c>
      <c r="F74" t="s">
        <v>624</v>
      </c>
      <c r="G74" s="8">
        <v>481</v>
      </c>
      <c r="H74" t="e">
        <f>VLOOKUP(G74:G207,[7]instance_info!$A$6:$A$1201:'[7]instance_info'!$B$6:$B$1201,2,0)</f>
        <v>#REF!</v>
      </c>
      <c r="I74">
        <v>11013</v>
      </c>
      <c r="J74" t="e">
        <f>VLOOKUP(I74:I207,'[8]1.名称对照表'!$B$51:$B$313:'[8]1.名称对照表'!$E$2:$E$313,4,0)</f>
        <v>#REF!</v>
      </c>
      <c r="K74" t="s">
        <v>743</v>
      </c>
      <c r="L74" t="str">
        <f t="shared" si="4"/>
        <v>主线副本[艾比郎]关卡掉落</v>
      </c>
      <c r="V74" s="17" t="s">
        <v>587</v>
      </c>
      <c r="W74" t="e">
        <f>VLOOKUP(V74:V273,#REF!:#REF!,2,0)</f>
        <v>#REF!</v>
      </c>
      <c r="X74" t="e">
        <f t="shared" si="6"/>
        <v>#REF!</v>
      </c>
      <c r="AA74" s="20">
        <v>83</v>
      </c>
      <c r="AB74" t="e">
        <f>VLOOKUP(AA74:AA273,[9]instance_info!$A$6:$A$206:'[9]instance_info'!$L$6:$L$205,12,0)</f>
        <v>#REF!</v>
      </c>
      <c r="AC74" t="e">
        <f t="shared" si="7"/>
        <v>#REF!</v>
      </c>
    </row>
    <row r="75" spans="1:29">
      <c r="A75" t="s">
        <v>371</v>
      </c>
      <c r="B75" s="35" t="e">
        <f>VLOOKUP(A75:A396,'[8]1.名称对照表'!$C$60:$C$313:'[8]1.名称对照表'!$E$60:$E$313,3,0)</f>
        <v>#REF!</v>
      </c>
      <c r="C75" t="s">
        <v>744</v>
      </c>
      <c r="F75" t="s">
        <v>1241</v>
      </c>
      <c r="G75" s="12">
        <v>191</v>
      </c>
      <c r="H75" t="e">
        <f>VLOOKUP(G75:G208,[7]instance_info!$A$6:$A$1201:'[7]instance_info'!$B$6:$B$1201,2,0)</f>
        <v>#REF!</v>
      </c>
      <c r="I75">
        <v>13015</v>
      </c>
      <c r="J75" t="e">
        <f>VLOOKUP(I75:I208,'[8]1.名称对照表'!$B$51:$B$313:'[8]1.名称对照表'!$E$2:$E$313,4,0)</f>
        <v>#REF!</v>
      </c>
      <c r="K75" t="s">
        <v>634</v>
      </c>
      <c r="L75" t="str">
        <f t="shared" si="4"/>
        <v>主线副本[铁甲贝]关卡掉落</v>
      </c>
      <c r="V75" s="17" t="s">
        <v>656</v>
      </c>
      <c r="W75" t="e">
        <f>VLOOKUP(V75:V274,#REF!:#REF!,2,0)</f>
        <v>#REF!</v>
      </c>
      <c r="X75" t="e">
        <f t="shared" si="6"/>
        <v>#REF!</v>
      </c>
      <c r="AA75" s="20">
        <v>98</v>
      </c>
      <c r="AB75" t="e">
        <f>VLOOKUP(AA75:AA274,[9]instance_info!$A$6:$A$206:'[9]instance_info'!$L$6:$L$205,12,0)</f>
        <v>#REF!</v>
      </c>
      <c r="AC75" t="e">
        <f t="shared" si="7"/>
        <v>#REF!</v>
      </c>
    </row>
    <row r="76" spans="1:29">
      <c r="A76" t="s">
        <v>371</v>
      </c>
      <c r="B76" s="35" t="e">
        <f>VLOOKUP(A76:A397,'[8]1.名称对照表'!$C$60:$C$313:'[8]1.名称对照表'!$E$60:$E$313,3,0)</f>
        <v>#REF!</v>
      </c>
      <c r="C76" t="s">
        <v>744</v>
      </c>
      <c r="F76" t="s">
        <v>626</v>
      </c>
      <c r="G76" s="8">
        <v>91</v>
      </c>
      <c r="H76" t="e">
        <f>VLOOKUP(G76:G209,[7]instance_info!$A$6:$A$1201:'[7]instance_info'!$B$6:$B$1201,2,0)</f>
        <v>#REF!</v>
      </c>
      <c r="I76">
        <v>14029</v>
      </c>
      <c r="J76" t="e">
        <f>VLOOKUP(I76:I209,'[8]1.名称对照表'!$B$51:$B$313:'[8]1.名称对照表'!$E$2:$E$313,4,0)</f>
        <v>#REF!</v>
      </c>
      <c r="K76" t="s">
        <v>1293</v>
      </c>
      <c r="L76" t="str">
        <f t="shared" si="4"/>
        <v>主线副本[催眠鼠]关卡掉落</v>
      </c>
      <c r="V76" s="17" t="s">
        <v>640</v>
      </c>
      <c r="W76" t="e">
        <f>VLOOKUP(V76:V275,#REF!:#REF!,2,0)</f>
        <v>#REF!</v>
      </c>
      <c r="X76" t="e">
        <f t="shared" si="6"/>
        <v>#REF!</v>
      </c>
      <c r="AA76" s="20">
        <v>113</v>
      </c>
      <c r="AB76" t="e">
        <f>VLOOKUP(AA76:AA275,[9]instance_info!$A$6:$A$206:'[9]instance_info'!$L$6:$L$205,12,0)</f>
        <v>#REF!</v>
      </c>
      <c r="AC76" t="e">
        <f t="shared" si="7"/>
        <v>#REF!</v>
      </c>
    </row>
    <row r="77" spans="1:29">
      <c r="A77" t="s">
        <v>383</v>
      </c>
      <c r="B77" s="35" t="e">
        <f>VLOOKUP(A77:A398,'[8]1.名称对照表'!$C$60:$C$313:'[8]1.名称对照表'!$E$60:$E$313,3,0)</f>
        <v>#REF!</v>
      </c>
      <c r="C77" t="s">
        <v>1242</v>
      </c>
      <c r="F77" t="s">
        <v>650</v>
      </c>
      <c r="G77" s="8">
        <v>173</v>
      </c>
      <c r="H77" t="e">
        <f>VLOOKUP(G77:G210,[7]instance_info!$A$6:$A$1201:'[7]instance_info'!$B$6:$B$1201,2,0)</f>
        <v>#REF!</v>
      </c>
      <c r="I77">
        <v>14052</v>
      </c>
      <c r="J77" t="e">
        <f>VLOOKUP(I77:I210,'[8]1.名称对照表'!$B$51:$B$313:'[8]1.名称对照表'!$E$2:$E$313,4,0)</f>
        <v>#REF!</v>
      </c>
      <c r="K77" t="s">
        <v>1292</v>
      </c>
      <c r="L77" t="str">
        <f t="shared" si="4"/>
        <v>主线副本[杂兵老鼠]关卡掉落</v>
      </c>
      <c r="V77" s="17" t="s">
        <v>587</v>
      </c>
      <c r="W77" t="e">
        <f>VLOOKUP(V77:V276,#REF!:#REF!,2,0)</f>
        <v>#REF!</v>
      </c>
      <c r="X77" t="e">
        <f t="shared" si="6"/>
        <v>#REF!</v>
      </c>
      <c r="AA77" s="20">
        <v>69</v>
      </c>
      <c r="AB77" t="e">
        <f>VLOOKUP(AA77:AA276,[9]instance_info!$A$6:$A$206:'[9]instance_info'!$L$6:$L$205,12,0)</f>
        <v>#REF!</v>
      </c>
      <c r="AC77" t="e">
        <f t="shared" si="7"/>
        <v>#REF!</v>
      </c>
    </row>
    <row r="78" spans="1:29">
      <c r="A78" t="s">
        <v>383</v>
      </c>
      <c r="B78" s="35" t="e">
        <f>VLOOKUP(A78:A399,'[8]1.名称对照表'!$C$60:$C$313:'[8]1.名称对照表'!$E$60:$E$313,3,0)</f>
        <v>#REF!</v>
      </c>
      <c r="C78" t="s">
        <v>1242</v>
      </c>
      <c r="F78" t="s">
        <v>588</v>
      </c>
      <c r="G78" s="8">
        <v>78</v>
      </c>
      <c r="H78" t="e">
        <f>VLOOKUP(G78:G211,[7]instance_info!$A$6:$A$1201:'[7]instance_info'!$B$6:$B$1201,2,0)</f>
        <v>#REF!</v>
      </c>
      <c r="I78">
        <v>14051</v>
      </c>
      <c r="J78" t="e">
        <f>VLOOKUP(I78:I211,'[8]1.名称对照表'!$B$51:$B$313:'[8]1.名称对照表'!$E$2:$E$313,4,0)</f>
        <v>#REF!</v>
      </c>
      <c r="K78" t="s">
        <v>1294</v>
      </c>
      <c r="L78" t="str">
        <f t="shared" si="4"/>
        <v>主线副本[杂兵兔子]关卡掉落</v>
      </c>
      <c r="V78" s="17" t="s">
        <v>626</v>
      </c>
      <c r="W78" t="e">
        <f>VLOOKUP(V78:V277,#REF!:#REF!,2,0)</f>
        <v>#REF!</v>
      </c>
      <c r="X78" t="e">
        <f t="shared" si="6"/>
        <v>#REF!</v>
      </c>
      <c r="AA78" s="20">
        <v>84</v>
      </c>
      <c r="AB78" t="e">
        <f>VLOOKUP(AA78:AA277,[9]instance_info!$A$6:$A$206:'[9]instance_info'!$L$6:$L$205,12,0)</f>
        <v>#REF!</v>
      </c>
      <c r="AC78" t="e">
        <f t="shared" si="7"/>
        <v>#REF!</v>
      </c>
    </row>
    <row r="79" spans="1:29">
      <c r="A79" t="s">
        <v>359</v>
      </c>
      <c r="B79" s="35" t="e">
        <f>VLOOKUP(A79:A400,'[8]1.名称对照表'!$C$60:$C$313:'[8]1.名称对照表'!$E$60:$E$313,3,0)</f>
        <v>#REF!</v>
      </c>
      <c r="C79" t="s">
        <v>643</v>
      </c>
      <c r="F79" t="s">
        <v>615</v>
      </c>
      <c r="G79" s="8">
        <v>169</v>
      </c>
      <c r="H79" t="e">
        <f>VLOOKUP(G79:G212,[7]instance_info!$A$6:$A$1201:'[7]instance_info'!$B$6:$B$1201,2,0)</f>
        <v>#REF!</v>
      </c>
      <c r="I79">
        <v>14052</v>
      </c>
      <c r="J79" t="e">
        <f>VLOOKUP(I79:I212,'[8]1.名称对照表'!$B$51:$B$313:'[8]1.名称对照表'!$E$2:$E$313,4,0)</f>
        <v>#REF!</v>
      </c>
      <c r="K79" t="s">
        <v>1292</v>
      </c>
      <c r="L79" t="str">
        <f t="shared" si="4"/>
        <v>主线副本[杂兵老鼠]关卡掉落</v>
      </c>
      <c r="V79" s="17" t="s">
        <v>643</v>
      </c>
      <c r="W79" t="e">
        <f>VLOOKUP(V79:V278,#REF!:#REF!,2,0)</f>
        <v>#REF!</v>
      </c>
      <c r="X79" t="e">
        <f t="shared" si="6"/>
        <v>#REF!</v>
      </c>
      <c r="AA79" s="20">
        <v>99</v>
      </c>
      <c r="AB79" t="e">
        <f>VLOOKUP(AA79:AA278,[9]instance_info!$A$6:$A$206:'[9]instance_info'!$L$6:$L$205,12,0)</f>
        <v>#REF!</v>
      </c>
      <c r="AC79" t="e">
        <f t="shared" si="7"/>
        <v>#REF!</v>
      </c>
    </row>
    <row r="80" spans="1:29">
      <c r="A80" t="s">
        <v>359</v>
      </c>
      <c r="B80" s="35" t="e">
        <f>VLOOKUP(A80:A401,'[8]1.名称对照表'!$C$60:$C$313:'[8]1.名称对照表'!$E$60:$E$313,3,0)</f>
        <v>#REF!</v>
      </c>
      <c r="C80" t="s">
        <v>643</v>
      </c>
      <c r="F80" t="s">
        <v>980</v>
      </c>
      <c r="G80" s="8">
        <v>290</v>
      </c>
      <c r="H80" t="e">
        <f>VLOOKUP(G80:G213,[7]instance_info!$A$6:$A$1201:'[7]instance_info'!$B$6:$B$1201,2,0)</f>
        <v>#REF!</v>
      </c>
      <c r="I80">
        <v>14052</v>
      </c>
      <c r="J80" t="e">
        <f>VLOOKUP(I80:I213,'[8]1.名称对照表'!$B$51:$B$313:'[8]1.名称对照表'!$E$2:$E$313,4,0)</f>
        <v>#REF!</v>
      </c>
      <c r="K80" t="s">
        <v>1292</v>
      </c>
      <c r="L80" t="str">
        <f t="shared" si="4"/>
        <v>主线副本[杂兵老鼠]关卡掉落</v>
      </c>
      <c r="V80" s="17" t="s">
        <v>646</v>
      </c>
      <c r="W80" t="e">
        <f>VLOOKUP(V80:V279,#REF!:#REF!,2,0)</f>
        <v>#REF!</v>
      </c>
      <c r="X80" t="e">
        <f t="shared" si="6"/>
        <v>#REF!</v>
      </c>
      <c r="AA80" s="20">
        <v>114</v>
      </c>
      <c r="AB80" t="e">
        <f>VLOOKUP(AA80:AA279,[9]instance_info!$A$6:$A$206:'[9]instance_info'!$L$6:$L$205,12,0)</f>
        <v>#REF!</v>
      </c>
      <c r="AC80" t="e">
        <f t="shared" si="7"/>
        <v>#REF!</v>
      </c>
    </row>
    <row r="81" spans="1:29">
      <c r="A81" t="s">
        <v>357</v>
      </c>
      <c r="B81" s="35" t="e">
        <f>VLOOKUP(A81:A402,'[8]1.名称对照表'!$C$60:$C$313:'[8]1.名称对照表'!$E$60:$E$313,3,0)</f>
        <v>#REF!</v>
      </c>
      <c r="C81" t="s">
        <v>599</v>
      </c>
      <c r="F81" t="s">
        <v>626</v>
      </c>
      <c r="G81" s="8">
        <v>425</v>
      </c>
      <c r="H81" t="e">
        <f>VLOOKUP(G81:G214,[7]instance_info!$A$6:$A$1201:'[7]instance_info'!$B$6:$B$1201,2,0)</f>
        <v>#REF!</v>
      </c>
      <c r="I81">
        <v>12016</v>
      </c>
      <c r="J81" t="e">
        <f>VLOOKUP(I81:I214,'[8]1.名称对照表'!$B$51:$B$313:'[8]1.名称对照表'!$E$2:$E$313,4,0)</f>
        <v>#REF!</v>
      </c>
      <c r="K81" t="s">
        <v>1240</v>
      </c>
      <c r="L81" t="str">
        <f t="shared" si="4"/>
        <v>主线副本[小火马]关卡掉落</v>
      </c>
      <c r="V81" s="17" t="s">
        <v>730</v>
      </c>
      <c r="W81" t="e">
        <f>VLOOKUP(V81:V280,#REF!:#REF!,2,0)</f>
        <v>#REF!</v>
      </c>
      <c r="X81" t="e">
        <f t="shared" si="6"/>
        <v>#REF!</v>
      </c>
      <c r="AA81" s="20">
        <v>71</v>
      </c>
      <c r="AB81" t="e">
        <f>VLOOKUP(AA81:AA280,[9]instance_info!$A$6:$A$206:'[9]instance_info'!$L$6:$L$205,12,0)</f>
        <v>#REF!</v>
      </c>
      <c r="AC81" t="e">
        <f t="shared" si="7"/>
        <v>#REF!</v>
      </c>
    </row>
    <row r="82" spans="1:29">
      <c r="A82" t="s">
        <v>357</v>
      </c>
      <c r="B82" s="35" t="e">
        <f>VLOOKUP(A82:A403,'[8]1.名称对照表'!$C$60:$C$313:'[8]1.名称对照表'!$E$60:$E$313,3,0)</f>
        <v>#REF!</v>
      </c>
      <c r="C82" t="s">
        <v>599</v>
      </c>
      <c r="F82" t="s">
        <v>701</v>
      </c>
      <c r="G82" s="8">
        <v>477</v>
      </c>
      <c r="H82" t="e">
        <f>VLOOKUP(G82:G215,[7]instance_info!$A$6:$A$1201:'[7]instance_info'!$B$6:$B$1201,2,0)</f>
        <v>#REF!</v>
      </c>
      <c r="I82">
        <v>14052</v>
      </c>
      <c r="J82" t="e">
        <f>VLOOKUP(I82:I215,'[8]1.名称对照表'!$B$51:$B$313:'[8]1.名称对照表'!$E$2:$E$313,4,0)</f>
        <v>#REF!</v>
      </c>
      <c r="K82" t="s">
        <v>1292</v>
      </c>
      <c r="L82" t="str">
        <f t="shared" si="4"/>
        <v>主线副本[杂兵老鼠]关卡掉落</v>
      </c>
      <c r="V82" s="17" t="s">
        <v>737</v>
      </c>
      <c r="W82" t="e">
        <f>VLOOKUP(V82:V281,#REF!:#REF!,2,0)</f>
        <v>#REF!</v>
      </c>
      <c r="X82" t="e">
        <f t="shared" si="6"/>
        <v>#REF!</v>
      </c>
      <c r="AA82" s="20">
        <v>86</v>
      </c>
      <c r="AB82" t="e">
        <f>VLOOKUP(AA82:AA281,[9]instance_info!$A$6:$A$206:'[9]instance_info'!$L$6:$L$205,12,0)</f>
        <v>#REF!</v>
      </c>
      <c r="AC82" t="e">
        <f t="shared" si="7"/>
        <v>#REF!</v>
      </c>
    </row>
    <row r="83" spans="1:29">
      <c r="A83" t="s">
        <v>357</v>
      </c>
      <c r="B83" s="35" t="e">
        <f>VLOOKUP(A83:A404,'[8]1.名称对照表'!$C$60:$C$313:'[8]1.名称对照表'!$E$60:$E$313,3,0)</f>
        <v>#REF!</v>
      </c>
      <c r="C83" t="s">
        <v>599</v>
      </c>
      <c r="F83" t="s">
        <v>1240</v>
      </c>
      <c r="G83" s="8">
        <v>433</v>
      </c>
      <c r="H83" t="e">
        <f>VLOOKUP(G83:G216,[7]instance_info!$A$6:$A$1201:'[7]instance_info'!$B$6:$B$1201,2,0)</f>
        <v>#REF!</v>
      </c>
      <c r="I83">
        <v>14052</v>
      </c>
      <c r="J83" t="e">
        <f>VLOOKUP(I83:I216,'[8]1.名称对照表'!$B$51:$B$313:'[8]1.名称对照表'!$E$2:$E$313,4,0)</f>
        <v>#REF!</v>
      </c>
      <c r="K83" t="s">
        <v>1292</v>
      </c>
      <c r="L83" t="str">
        <f t="shared" si="4"/>
        <v>主线副本[杂兵老鼠]关卡掉落</v>
      </c>
      <c r="V83" s="17" t="s">
        <v>741</v>
      </c>
      <c r="W83" t="e">
        <f>VLOOKUP(V83:V282,#REF!:#REF!,2,0)</f>
        <v>#REF!</v>
      </c>
      <c r="X83" t="e">
        <f t="shared" si="6"/>
        <v>#REF!</v>
      </c>
      <c r="AA83" s="20">
        <v>101</v>
      </c>
      <c r="AB83" t="e">
        <f>VLOOKUP(AA83:AA282,[9]instance_info!$A$6:$A$206:'[9]instance_info'!$L$6:$L$205,12,0)</f>
        <v>#REF!</v>
      </c>
      <c r="AC83" t="e">
        <f t="shared" si="7"/>
        <v>#REF!</v>
      </c>
    </row>
    <row r="84" spans="1:29">
      <c r="A84" t="s">
        <v>345</v>
      </c>
      <c r="B84" s="35" t="e">
        <f>VLOOKUP(A84:A405,'[8]1.名称对照表'!$C$60:$C$313:'[8]1.名称对照表'!$E$60:$E$313,3,0)</f>
        <v>#REF!</v>
      </c>
      <c r="C84" t="s">
        <v>647</v>
      </c>
      <c r="F84" t="s">
        <v>985</v>
      </c>
      <c r="G84" s="8">
        <v>485</v>
      </c>
      <c r="H84" t="e">
        <f>VLOOKUP(G84:G217,[7]instance_info!$A$6:$A$1201:'[7]instance_info'!$B$6:$B$1201,2,0)</f>
        <v>#REF!</v>
      </c>
      <c r="I84">
        <v>11004</v>
      </c>
      <c r="J84" t="e">
        <f>VLOOKUP(I84:I217,'[8]1.名称对照表'!$B$51:$B$313:'[8]1.名称对照表'!$E$2:$E$313,4,0)</f>
        <v>#REF!</v>
      </c>
      <c r="K84" t="s">
        <v>702</v>
      </c>
      <c r="L84" t="str">
        <f t="shared" si="4"/>
        <v>主线副本[蚊香蝌蚪]关卡掉落</v>
      </c>
      <c r="V84" s="17" t="s">
        <v>1240</v>
      </c>
      <c r="W84" t="e">
        <f>VLOOKUP(V84:V283,#REF!:#REF!,2,0)</f>
        <v>#REF!</v>
      </c>
      <c r="X84" t="e">
        <f t="shared" si="6"/>
        <v>#REF!</v>
      </c>
      <c r="AA84" s="20">
        <v>116</v>
      </c>
      <c r="AB84" t="e">
        <f>VLOOKUP(AA84:AA283,[9]instance_info!$A$6:$A$206:'[9]instance_info'!$L$6:$L$205,12,0)</f>
        <v>#REF!</v>
      </c>
      <c r="AC84" t="e">
        <f t="shared" si="7"/>
        <v>#REF!</v>
      </c>
    </row>
    <row r="85" spans="1:29">
      <c r="A85" t="s">
        <v>345</v>
      </c>
      <c r="B85" s="35" t="e">
        <f>VLOOKUP(A85:A406,'[8]1.名称对照表'!$C$60:$C$313:'[8]1.名称对照表'!$E$60:$E$313,3,0)</f>
        <v>#REF!</v>
      </c>
      <c r="C85" t="s">
        <v>647</v>
      </c>
      <c r="F85" t="s">
        <v>737</v>
      </c>
      <c r="G85" s="12">
        <v>204</v>
      </c>
      <c r="H85" t="e">
        <f>VLOOKUP(G85:G218,[7]instance_info!$A$6:$A$1201:'[7]instance_info'!$B$6:$B$1201,2,0)</f>
        <v>#REF!</v>
      </c>
      <c r="I85">
        <v>11048</v>
      </c>
      <c r="J85" t="e">
        <f>VLOOKUP(I85:I218,'[8]1.名称对照表'!$B$51:$B$313:'[8]1.名称对照表'!$E$2:$E$313,4,0)</f>
        <v>#REF!</v>
      </c>
      <c r="K85" t="s">
        <v>615</v>
      </c>
      <c r="L85" t="str">
        <f t="shared" si="4"/>
        <v>主线副本[洋洋蜻蜓]关卡掉落</v>
      </c>
      <c r="V85" s="17" t="s">
        <v>615</v>
      </c>
      <c r="W85" t="e">
        <f>VLOOKUP(V85:V284,#REF!:#REF!,2,0)</f>
        <v>#REF!</v>
      </c>
      <c r="X85" t="e">
        <f t="shared" si="6"/>
        <v>#REF!</v>
      </c>
      <c r="AA85" s="20">
        <v>72</v>
      </c>
      <c r="AB85" t="e">
        <f>VLOOKUP(AA85:AA284,[9]instance_info!$A$6:$A$206:'[9]instance_info'!$L$6:$L$205,12,0)</f>
        <v>#REF!</v>
      </c>
      <c r="AC85" t="e">
        <f t="shared" si="7"/>
        <v>#REF!</v>
      </c>
    </row>
    <row r="86" spans="1:29">
      <c r="A86" t="s">
        <v>345</v>
      </c>
      <c r="B86" s="35" t="e">
        <f>VLOOKUP(A86:A407,'[8]1.名称对照表'!$C$60:$C$313:'[8]1.名称对照表'!$E$60:$E$313,3,0)</f>
        <v>#REF!</v>
      </c>
      <c r="C86" t="s">
        <v>647</v>
      </c>
      <c r="F86" t="s">
        <v>639</v>
      </c>
      <c r="G86" s="8">
        <v>225</v>
      </c>
      <c r="H86" t="e">
        <f>VLOOKUP(G86:G219,[7]instance_info!$A$6:$A$1201:'[7]instance_info'!$B$6:$B$1201,2,0)</f>
        <v>#REF!</v>
      </c>
      <c r="I86">
        <v>11034</v>
      </c>
      <c r="J86" t="e">
        <f>VLOOKUP(I86:I219,'[8]1.名称对照表'!$B$51:$B$313:'[8]1.名称对照表'!$E$2:$E$313,4,0)</f>
        <v>#REF!</v>
      </c>
      <c r="K86" t="s">
        <v>1297</v>
      </c>
      <c r="L86" t="str">
        <f t="shared" si="4"/>
        <v>主线副本[针叶龙]关卡掉落</v>
      </c>
      <c r="V86" s="17" t="s">
        <v>1291</v>
      </c>
      <c r="W86" t="e">
        <f>VLOOKUP(V86:V285,#REF!:#REF!,2,0)</f>
        <v>#REF!</v>
      </c>
      <c r="X86" t="e">
        <f t="shared" si="6"/>
        <v>#REF!</v>
      </c>
      <c r="AA86" s="20">
        <v>87</v>
      </c>
      <c r="AB86" t="e">
        <f>VLOOKUP(AA86:AA285,[9]instance_info!$A$6:$A$206:'[9]instance_info'!$L$6:$L$205,12,0)</f>
        <v>#REF!</v>
      </c>
      <c r="AC86" t="e">
        <f t="shared" si="7"/>
        <v>#REF!</v>
      </c>
    </row>
    <row r="87" spans="1:29">
      <c r="A87" t="s">
        <v>358</v>
      </c>
      <c r="B87" s="35" t="e">
        <f>VLOOKUP(A87:A408,'[8]1.名称对照表'!$C$60:$C$313:'[8]1.名称对照表'!$E$60:$E$313,3,0)</f>
        <v>#REF!</v>
      </c>
      <c r="C87" t="s">
        <v>586</v>
      </c>
      <c r="F87" t="s">
        <v>732</v>
      </c>
      <c r="G87" s="8">
        <v>273</v>
      </c>
      <c r="H87" t="e">
        <f>VLOOKUP(G87:G220,[7]instance_info!$A$6:$A$1201:'[7]instance_info'!$B$6:$B$1201,2,0)</f>
        <v>#REF!</v>
      </c>
      <c r="I87">
        <v>14052</v>
      </c>
      <c r="J87" t="e">
        <f>VLOOKUP(I87:I220,'[8]1.名称对照表'!$B$51:$B$313:'[8]1.名称对照表'!$E$2:$E$313,4,0)</f>
        <v>#REF!</v>
      </c>
      <c r="K87" t="s">
        <v>1292</v>
      </c>
      <c r="L87" t="str">
        <f t="shared" si="4"/>
        <v>主线副本[杂兵老鼠]关卡掉落</v>
      </c>
      <c r="V87" s="17" t="s">
        <v>730</v>
      </c>
      <c r="W87" t="e">
        <f>VLOOKUP(V87:V286,#REF!:#REF!,2,0)</f>
        <v>#REF!</v>
      </c>
      <c r="X87" t="e">
        <f t="shared" si="6"/>
        <v>#REF!</v>
      </c>
      <c r="AA87" s="20">
        <v>102</v>
      </c>
      <c r="AB87" t="e">
        <f>VLOOKUP(AA87:AA286,[9]instance_info!$A$6:$A$206:'[9]instance_info'!$L$6:$L$205,12,0)</f>
        <v>#REF!</v>
      </c>
      <c r="AC87" t="e">
        <f t="shared" si="7"/>
        <v>#REF!</v>
      </c>
    </row>
    <row r="88" spans="1:29">
      <c r="A88" t="s">
        <v>358</v>
      </c>
      <c r="B88" s="35" t="e">
        <f>VLOOKUP(A88:A409,'[8]1.名称对照表'!$C$60:$C$313:'[8]1.名称对照表'!$E$60:$E$313,3,0)</f>
        <v>#REF!</v>
      </c>
      <c r="C88" t="s">
        <v>586</v>
      </c>
      <c r="F88" t="s">
        <v>738</v>
      </c>
      <c r="G88" s="8">
        <v>221</v>
      </c>
      <c r="H88" t="e">
        <f>VLOOKUP(G88:G221,[7]instance_info!$A$6:$A$1201:'[7]instance_info'!$B$6:$B$1201,2,0)</f>
        <v>#REF!</v>
      </c>
      <c r="I88">
        <v>13018</v>
      </c>
      <c r="J88" t="e">
        <f>VLOOKUP(I88:I221,'[8]1.名称对照表'!$B$51:$B$313:'[8]1.名称对照表'!$E$2:$E$313,4,0)</f>
        <v>#REF!</v>
      </c>
      <c r="K88" t="s">
        <v>1246</v>
      </c>
      <c r="L88" t="str">
        <f t="shared" si="4"/>
        <v>主线副本[双弹瓦斯]关卡掉落</v>
      </c>
      <c r="V88" s="17" t="s">
        <v>733</v>
      </c>
      <c r="W88" t="e">
        <f>VLOOKUP(V88:V287,#REF!:#REF!,2,0)</f>
        <v>#REF!</v>
      </c>
      <c r="X88" t="e">
        <f t="shared" si="6"/>
        <v>#REF!</v>
      </c>
      <c r="AA88" s="20">
        <v>117</v>
      </c>
      <c r="AB88" t="e">
        <f>VLOOKUP(AA88:AA287,[9]instance_info!$A$6:$A$206:'[9]instance_info'!$L$6:$L$205,12,0)</f>
        <v>#REF!</v>
      </c>
      <c r="AC88" t="e">
        <f t="shared" si="7"/>
        <v>#REF!</v>
      </c>
    </row>
    <row r="89" spans="1:29">
      <c r="A89" t="s">
        <v>334</v>
      </c>
      <c r="B89" s="35" t="e">
        <f>VLOOKUP(A89:A410,'[8]1.名称对照表'!$C$60:$C$313:'[8]1.名称对照表'!$E$60:$E$313,3,0)</f>
        <v>#REF!</v>
      </c>
      <c r="C89" t="s">
        <v>1243</v>
      </c>
      <c r="F89" t="s">
        <v>701</v>
      </c>
      <c r="G89" s="8">
        <v>269</v>
      </c>
      <c r="H89" t="e">
        <f>VLOOKUP(G89:G222,[7]instance_info!$A$6:$A$1201:'[7]instance_info'!$B$6:$B$1201,2,0)</f>
        <v>#REF!</v>
      </c>
      <c r="I89">
        <v>14051</v>
      </c>
      <c r="J89" t="e">
        <f>VLOOKUP(I89:I222,'[8]1.名称对照表'!$B$51:$B$313:'[8]1.名称对照表'!$E$2:$E$313,4,0)</f>
        <v>#REF!</v>
      </c>
      <c r="K89" t="s">
        <v>1294</v>
      </c>
      <c r="L89" t="str">
        <f t="shared" si="4"/>
        <v>主线副本[杂兵兔子]关卡掉落</v>
      </c>
      <c r="V89" s="17" t="s">
        <v>650</v>
      </c>
      <c r="W89" t="e">
        <f>VLOOKUP(V89:V288,#REF!:#REF!,2,0)</f>
        <v>#REF!</v>
      </c>
      <c r="X89" t="e">
        <f t="shared" si="6"/>
        <v>#REF!</v>
      </c>
      <c r="AA89" s="20">
        <v>73</v>
      </c>
      <c r="AB89" t="e">
        <f>VLOOKUP(AA89:AA288,[9]instance_info!$A$6:$A$206:'[9]instance_info'!$L$6:$L$205,12,0)</f>
        <v>#REF!</v>
      </c>
      <c r="AC89" t="e">
        <f t="shared" si="7"/>
        <v>#REF!</v>
      </c>
    </row>
    <row r="90" spans="1:29">
      <c r="A90" t="s">
        <v>334</v>
      </c>
      <c r="B90" s="35" t="e">
        <f>VLOOKUP(A90:A411,'[8]1.名称对照表'!$C$60:$C$313:'[8]1.名称对照表'!$E$60:$E$313,3,0)</f>
        <v>#REF!</v>
      </c>
      <c r="C90" t="s">
        <v>1243</v>
      </c>
      <c r="F90" t="s">
        <v>708</v>
      </c>
      <c r="G90" s="8">
        <v>312</v>
      </c>
      <c r="H90" t="e">
        <f>VLOOKUP(G90:G223,[7]instance_info!$A$6:$A$1201:'[7]instance_info'!$B$6:$B$1201,2,0)</f>
        <v>#REF!</v>
      </c>
      <c r="I90">
        <v>14051</v>
      </c>
      <c r="J90" t="e">
        <f>VLOOKUP(I90:I223,'[8]1.名称对照表'!$B$51:$B$313:'[8]1.名称对照表'!$E$2:$E$313,4,0)</f>
        <v>#REF!</v>
      </c>
      <c r="K90" t="s">
        <v>1294</v>
      </c>
      <c r="L90" t="str">
        <f t="shared" si="4"/>
        <v>主线副本[杂兵兔子]关卡掉落</v>
      </c>
      <c r="V90" s="17" t="s">
        <v>702</v>
      </c>
      <c r="W90" t="e">
        <f>VLOOKUP(V90:V289,#REF!:#REF!,2,0)</f>
        <v>#REF!</v>
      </c>
      <c r="X90" t="e">
        <f t="shared" si="6"/>
        <v>#REF!</v>
      </c>
      <c r="AA90" s="20">
        <v>88</v>
      </c>
      <c r="AB90" t="e">
        <f>VLOOKUP(AA90:AA289,[9]instance_info!$A$6:$A$206:'[9]instance_info'!$L$6:$L$205,12,0)</f>
        <v>#REF!</v>
      </c>
      <c r="AC90" t="e">
        <f t="shared" si="7"/>
        <v>#REF!</v>
      </c>
    </row>
    <row r="91" spans="1:29">
      <c r="A91" t="s">
        <v>391</v>
      </c>
      <c r="B91" s="35" t="e">
        <f>VLOOKUP(A91:A412,'[8]1.名称对照表'!$C$60:$C$313:'[8]1.名称对照表'!$E$60:$E$313,3,0)</f>
        <v>#REF!</v>
      </c>
      <c r="C91" t="s">
        <v>722</v>
      </c>
      <c r="F91" t="s">
        <v>626</v>
      </c>
      <c r="G91" s="8">
        <v>351</v>
      </c>
      <c r="H91" t="e">
        <f>VLOOKUP(G91:G224,[7]instance_info!$A$6:$A$1201:'[7]instance_info'!$B$6:$B$1201,2,0)</f>
        <v>#REF!</v>
      </c>
      <c r="I91">
        <v>13018</v>
      </c>
      <c r="J91" t="e">
        <f>VLOOKUP(I91:I224,'[8]1.名称对照表'!$B$51:$B$313:'[8]1.名称对照表'!$E$2:$E$313,4,0)</f>
        <v>#REF!</v>
      </c>
      <c r="K91" t="s">
        <v>1246</v>
      </c>
      <c r="L91" t="str">
        <f t="shared" si="4"/>
        <v>主线副本[双弹瓦斯]关卡掉落</v>
      </c>
      <c r="V91" s="17" t="s">
        <v>586</v>
      </c>
      <c r="W91" t="e">
        <f>VLOOKUP(V91:V290,#REF!:#REF!,2,0)</f>
        <v>#REF!</v>
      </c>
      <c r="X91" t="e">
        <f t="shared" si="6"/>
        <v>#REF!</v>
      </c>
      <c r="AA91" s="20">
        <v>103</v>
      </c>
      <c r="AB91" t="e">
        <f>VLOOKUP(AA91:AA290,[9]instance_info!$A$6:$A$206:'[9]instance_info'!$L$6:$L$205,12,0)</f>
        <v>#REF!</v>
      </c>
      <c r="AC91" t="e">
        <f t="shared" si="7"/>
        <v>#REF!</v>
      </c>
    </row>
    <row r="92" spans="1:29">
      <c r="A92" t="s">
        <v>372</v>
      </c>
      <c r="B92" s="35" t="e">
        <f>VLOOKUP(A92:A413,'[8]1.名称对照表'!$C$60:$C$313:'[8]1.名称对照表'!$E$60:$E$313,3,0)</f>
        <v>#REF!</v>
      </c>
      <c r="C92" t="s">
        <v>1244</v>
      </c>
      <c r="F92" t="s">
        <v>650</v>
      </c>
      <c r="G92" s="8">
        <v>308</v>
      </c>
      <c r="H92" t="e">
        <f>VLOOKUP(G92:G225,[7]instance_info!$A$6:$A$1201:'[7]instance_info'!$B$6:$B$1201,2,0)</f>
        <v>#REF!</v>
      </c>
      <c r="I92">
        <v>13036</v>
      </c>
      <c r="J92" t="e">
        <f>VLOOKUP(I92:I225,'[8]1.名称对照表'!$B$51:$B$313:'[8]1.名称对照表'!$E$2:$E$313,4,0)</f>
        <v>#REF!</v>
      </c>
      <c r="K92" t="s">
        <v>652</v>
      </c>
      <c r="L92" t="str">
        <f t="shared" si="4"/>
        <v>主线副本[瓦斯弹]关卡掉落</v>
      </c>
      <c r="V92" s="17" t="s">
        <v>980</v>
      </c>
      <c r="W92" t="e">
        <f>VLOOKUP(V92:V291,#REF!:#REF!,2,0)</f>
        <v>#REF!</v>
      </c>
      <c r="X92" t="e">
        <f t="shared" si="6"/>
        <v>#REF!</v>
      </c>
      <c r="AA92" s="20">
        <v>118</v>
      </c>
      <c r="AB92" t="e">
        <f>VLOOKUP(AA92:AA291,[9]instance_info!$A$6:$A$206:'[9]instance_info'!$L$6:$L$205,12,0)</f>
        <v>#REF!</v>
      </c>
      <c r="AC92" t="e">
        <f t="shared" si="7"/>
        <v>#REF!</v>
      </c>
    </row>
    <row r="93" spans="1:29">
      <c r="A93" t="s">
        <v>372</v>
      </c>
      <c r="B93" s="35" t="e">
        <f>VLOOKUP(A93:A414,'[8]1.名称对照表'!$C$60:$C$313:'[8]1.名称对照表'!$E$60:$E$313,3,0)</f>
        <v>#REF!</v>
      </c>
      <c r="C93" t="s">
        <v>1244</v>
      </c>
      <c r="F93" t="s">
        <v>615</v>
      </c>
      <c r="G93" s="8">
        <v>347</v>
      </c>
      <c r="H93" t="e">
        <f>VLOOKUP(G93:G226,[7]instance_info!$A$6:$A$1201:'[7]instance_info'!$B$6:$B$1201,2,0)</f>
        <v>#REF!</v>
      </c>
      <c r="I93">
        <v>14052</v>
      </c>
      <c r="J93" t="e">
        <f>VLOOKUP(I93:I226,'[8]1.名称对照表'!$B$51:$B$313:'[8]1.名称对照表'!$E$2:$E$313,4,0)</f>
        <v>#REF!</v>
      </c>
      <c r="K93" t="s">
        <v>1292</v>
      </c>
      <c r="L93" t="str">
        <f t="shared" si="4"/>
        <v>主线副本[杂兵老鼠]关卡掉落</v>
      </c>
      <c r="V93" s="17" t="s">
        <v>624</v>
      </c>
      <c r="W93" t="e">
        <f>VLOOKUP(V93:V292,#REF!:#REF!,2,0)</f>
        <v>#REF!</v>
      </c>
      <c r="X93" t="e">
        <f t="shared" si="6"/>
        <v>#REF!</v>
      </c>
      <c r="AA93" s="20">
        <v>74</v>
      </c>
      <c r="AB93" t="e">
        <f>VLOOKUP(AA93:AA292,[9]instance_info!$A$6:$A$206:'[9]instance_info'!$L$6:$L$205,12,0)</f>
        <v>#REF!</v>
      </c>
      <c r="AC93" t="e">
        <f t="shared" si="7"/>
        <v>#REF!</v>
      </c>
    </row>
    <row r="94" spans="1:29">
      <c r="A94" t="s">
        <v>384</v>
      </c>
      <c r="B94" s="35" t="e">
        <f>VLOOKUP(A94:A415,'[8]1.名称对照表'!$C$60:$C$313:'[8]1.名称对照表'!$E$60:$E$313,3,0)</f>
        <v>#REF!</v>
      </c>
      <c r="C94" t="s">
        <v>1245</v>
      </c>
      <c r="F94" t="s">
        <v>629</v>
      </c>
      <c r="G94" s="8">
        <v>292</v>
      </c>
      <c r="H94" t="e">
        <f>VLOOKUP(G94:G227,[7]instance_info!$A$6:$A$1201:'[7]instance_info'!$B$6:$B$1201,2,0)</f>
        <v>#REF!</v>
      </c>
      <c r="I94">
        <v>14051</v>
      </c>
      <c r="J94" t="e">
        <f>VLOOKUP(I94:I227,'[8]1.名称对照表'!$B$51:$B$313:'[8]1.名称对照表'!$E$2:$E$313,4,0)</f>
        <v>#REF!</v>
      </c>
      <c r="K94" t="s">
        <v>1294</v>
      </c>
      <c r="L94" t="str">
        <f t="shared" si="4"/>
        <v>主线副本[杂兵兔子]关卡掉落</v>
      </c>
      <c r="V94" s="17" t="s">
        <v>615</v>
      </c>
      <c r="W94" t="e">
        <f>VLOOKUP(V94:V293,#REF!:#REF!,2,0)</f>
        <v>#REF!</v>
      </c>
      <c r="X94" t="e">
        <f t="shared" si="6"/>
        <v>#REF!</v>
      </c>
      <c r="AA94" s="20">
        <v>89</v>
      </c>
      <c r="AB94" t="e">
        <f>VLOOKUP(AA94:AA293,[9]instance_info!$A$6:$A$206:'[9]instance_info'!$L$6:$L$205,12,0)</f>
        <v>#REF!</v>
      </c>
      <c r="AC94" t="e">
        <f t="shared" si="7"/>
        <v>#REF!</v>
      </c>
    </row>
    <row r="95" spans="1:29">
      <c r="A95" t="s">
        <v>384</v>
      </c>
      <c r="B95" s="35" t="e">
        <f>VLOOKUP(A95:A416,'[8]1.名称对照表'!$C$60:$C$313:'[8]1.名称对照表'!$E$60:$E$313,3,0)</f>
        <v>#REF!</v>
      </c>
      <c r="C95" t="s">
        <v>1245</v>
      </c>
      <c r="F95" t="s">
        <v>705</v>
      </c>
      <c r="G95" s="8">
        <v>438</v>
      </c>
      <c r="H95" t="e">
        <f>VLOOKUP(G95:G228,[7]instance_info!$A$6:$A$1201:'[7]instance_info'!$B$6:$B$1201,2,0)</f>
        <v>#REF!</v>
      </c>
      <c r="I95">
        <v>13034</v>
      </c>
      <c r="J95" t="e">
        <f>VLOOKUP(I95:I228,'[8]1.名称对照表'!$B$51:$B$313:'[8]1.名称对照表'!$E$2:$E$313,4,0)</f>
        <v>#REF!</v>
      </c>
      <c r="K95" t="s">
        <v>626</v>
      </c>
      <c r="L95" t="str">
        <f t="shared" si="4"/>
        <v>主线副本[派拉斯]关卡掉落</v>
      </c>
      <c r="V95" s="17" t="s">
        <v>644</v>
      </c>
      <c r="W95" t="e">
        <f>VLOOKUP(V95:V294,#REF!:#REF!,2,0)</f>
        <v>#REF!</v>
      </c>
      <c r="X95" t="e">
        <f t="shared" si="6"/>
        <v>#REF!</v>
      </c>
      <c r="AA95" s="20">
        <v>104</v>
      </c>
      <c r="AB95" t="e">
        <f>VLOOKUP(AA95:AA294,[9]instance_info!$A$6:$A$206:'[9]instance_info'!$L$6:$L$205,12,0)</f>
        <v>#REF!</v>
      </c>
      <c r="AC95" t="e">
        <f t="shared" si="7"/>
        <v>#REF!</v>
      </c>
    </row>
    <row r="96" spans="1:29">
      <c r="A96" t="s">
        <v>364</v>
      </c>
      <c r="B96" s="35" t="e">
        <f>VLOOKUP(A96:A417,'[8]1.名称对照表'!$C$60:$C$313:'[8]1.名称对照表'!$E$60:$E$313,3,0)</f>
        <v>#REF!</v>
      </c>
      <c r="C96" t="s">
        <v>641</v>
      </c>
      <c r="F96" t="s">
        <v>648</v>
      </c>
      <c r="G96" s="8">
        <v>490</v>
      </c>
      <c r="H96" t="e">
        <f>VLOOKUP(G96:G229,[7]instance_info!$A$6:$A$1201:'[7]instance_info'!$B$6:$B$1201,2,0)</f>
        <v>#REF!</v>
      </c>
      <c r="I96">
        <v>14052</v>
      </c>
      <c r="J96" t="e">
        <f>VLOOKUP(I96:I229,'[8]1.名称对照表'!$B$51:$B$313:'[8]1.名称对照表'!$E$2:$E$313,4,0)</f>
        <v>#REF!</v>
      </c>
      <c r="K96" t="s">
        <v>1292</v>
      </c>
      <c r="L96" t="str">
        <f t="shared" si="4"/>
        <v>主线副本[杂兵老鼠]关卡掉落</v>
      </c>
      <c r="V96" s="17" t="s">
        <v>629</v>
      </c>
      <c r="W96" t="e">
        <f>VLOOKUP(V96:V295,#REF!:#REF!,2,0)</f>
        <v>#REF!</v>
      </c>
      <c r="X96" t="e">
        <f t="shared" si="6"/>
        <v>#REF!</v>
      </c>
      <c r="AA96" s="20">
        <v>119</v>
      </c>
      <c r="AB96" t="e">
        <f>VLOOKUP(AA96:AA295,[9]instance_info!$A$6:$A$206:'[9]instance_info'!$L$6:$L$205,12,0)</f>
        <v>#REF!</v>
      </c>
      <c r="AC96" t="e">
        <f t="shared" si="7"/>
        <v>#REF!</v>
      </c>
    </row>
    <row r="97" spans="1:29">
      <c r="A97" t="s">
        <v>364</v>
      </c>
      <c r="B97" s="35" t="e">
        <f>VLOOKUP(A97:A418,'[8]1.名称对照表'!$C$60:$C$313:'[8]1.名称对照表'!$E$60:$E$313,3,0)</f>
        <v>#REF!</v>
      </c>
      <c r="C97" t="s">
        <v>641</v>
      </c>
      <c r="F97" t="s">
        <v>626</v>
      </c>
      <c r="G97" s="8">
        <v>442</v>
      </c>
      <c r="H97" t="e">
        <f>VLOOKUP(G97:G230,[7]instance_info!$A$6:$A$1201:'[7]instance_info'!$B$6:$B$1201,2,0)</f>
        <v>#REF!</v>
      </c>
      <c r="I97">
        <v>14051</v>
      </c>
      <c r="J97" t="e">
        <f>VLOOKUP(I97:I230,'[8]1.名称对照表'!$B$51:$B$313:'[8]1.名称对照表'!$E$2:$E$313,4,0)</f>
        <v>#REF!</v>
      </c>
      <c r="K97" t="s">
        <v>1294</v>
      </c>
      <c r="L97" t="str">
        <f t="shared" si="4"/>
        <v>主线副本[杂兵兔子]关卡掉落</v>
      </c>
      <c r="V97" s="17" t="s">
        <v>1253</v>
      </c>
      <c r="W97" t="e">
        <f>VLOOKUP(V97:V296,#REF!:#REF!,2,0)</f>
        <v>#REF!</v>
      </c>
      <c r="X97" t="e">
        <f t="shared" si="6"/>
        <v>#REF!</v>
      </c>
      <c r="AA97" s="20">
        <v>121</v>
      </c>
      <c r="AB97" t="e">
        <f>VLOOKUP(AA97:AA296,[9]instance_info!$A$6:$A$206:'[9]instance_info'!$L$6:$L$205,12,0)</f>
        <v>#REF!</v>
      </c>
      <c r="AC97" t="e">
        <f t="shared" si="7"/>
        <v>#REF!</v>
      </c>
    </row>
    <row r="98" spans="1:29">
      <c r="A98" t="s">
        <v>364</v>
      </c>
      <c r="B98" s="35" t="e">
        <f>VLOOKUP(A98:A419,'[8]1.名称对照表'!$C$60:$C$313:'[8]1.名称对照表'!$E$60:$E$313,3,0)</f>
        <v>#REF!</v>
      </c>
      <c r="C98" t="s">
        <v>641</v>
      </c>
      <c r="F98" t="s">
        <v>629</v>
      </c>
      <c r="G98" s="8">
        <v>494</v>
      </c>
      <c r="H98" t="e">
        <f>VLOOKUP(G98:G231,[7]instance_info!$A$6:$A$1201:'[7]instance_info'!$B$6:$B$1201,2,0)</f>
        <v>#REF!</v>
      </c>
      <c r="I98">
        <v>13038</v>
      </c>
      <c r="J98" t="e">
        <f>VLOOKUP(I98:I231,'[8]1.名称对照表'!$B$51:$B$313:'[8]1.名称对照表'!$E$2:$E$313,4,0)</f>
        <v>#REF!</v>
      </c>
      <c r="K98" t="s">
        <v>714</v>
      </c>
      <c r="L98" t="str">
        <f t="shared" si="4"/>
        <v>主线副本[宝宝丁]关卡掉落</v>
      </c>
      <c r="V98" s="17" t="s">
        <v>740</v>
      </c>
      <c r="W98" t="e">
        <f>VLOOKUP(V98:V297,#REF!:#REF!,2,0)</f>
        <v>#REF!</v>
      </c>
      <c r="X98" t="e">
        <f t="shared" si="6"/>
        <v>#REF!</v>
      </c>
      <c r="AA98" s="20">
        <v>132</v>
      </c>
      <c r="AB98" t="e">
        <f>VLOOKUP(AA98:AA297,[9]instance_info!$A$6:$A$206:'[9]instance_info'!$L$6:$L$205,12,0)</f>
        <v>#REF!</v>
      </c>
      <c r="AC98" t="e">
        <f t="shared" si="7"/>
        <v>#REF!</v>
      </c>
    </row>
    <row r="99" spans="1:29">
      <c r="A99" t="s">
        <v>335</v>
      </c>
      <c r="B99" s="35" t="e">
        <f>VLOOKUP(A99:A420,'[8]1.名称对照表'!$C$60:$C$313:'[8]1.名称对照表'!$E$60:$E$313,3,0)</f>
        <v>#REF!</v>
      </c>
      <c r="C99" t="s">
        <v>709</v>
      </c>
      <c r="F99" t="s">
        <v>629</v>
      </c>
      <c r="G99" s="8">
        <v>17</v>
      </c>
      <c r="H99" t="e">
        <f>VLOOKUP(G99:G232,[7]instance_info!$A$6:$A$1201:'[7]instance_info'!$B$6:$B$1201,2,0)</f>
        <v>#REF!</v>
      </c>
      <c r="I99">
        <v>11023</v>
      </c>
      <c r="J99" t="e">
        <f>VLOOKUP(I99:I232,'[8]1.名称对照表'!$B$51:$B$313:'[8]1.名称对照表'!$E$2:$E$313,4,0)</f>
        <v>#REF!</v>
      </c>
      <c r="K99" t="s">
        <v>1291</v>
      </c>
      <c r="L99" t="str">
        <f t="shared" si="4"/>
        <v>主线副本[肯泰罗]关卡掉落</v>
      </c>
      <c r="V99" s="17" t="s">
        <v>995</v>
      </c>
      <c r="W99" t="e">
        <f>VLOOKUP(V99:V298,#REF!:#REF!,2,0)</f>
        <v>#REF!</v>
      </c>
      <c r="X99" t="e">
        <f t="shared" si="6"/>
        <v>#REF!</v>
      </c>
      <c r="AA99" s="20">
        <v>143</v>
      </c>
      <c r="AB99" t="e">
        <f>VLOOKUP(AA99:AA298,[9]instance_info!$A$6:$A$206:'[9]instance_info'!$L$6:$L$205,12,0)</f>
        <v>#REF!</v>
      </c>
      <c r="AC99" t="e">
        <f t="shared" si="7"/>
        <v>#REF!</v>
      </c>
    </row>
    <row r="100" spans="1:29">
      <c r="A100" t="s">
        <v>335</v>
      </c>
      <c r="B100" s="35" t="e">
        <f>VLOOKUP(A100:A421,'[8]1.名称对照表'!$C$60:$C$313:'[8]1.名称对照表'!$E$60:$E$313,3,0)</f>
        <v>#REF!</v>
      </c>
      <c r="C100" t="s">
        <v>709</v>
      </c>
      <c r="F100" t="s">
        <v>741</v>
      </c>
      <c r="G100" s="8">
        <v>134</v>
      </c>
      <c r="H100" t="e">
        <f>VLOOKUP(G100:G233,[7]instance_info!$A$6:$A$1201:'[7]instance_info'!$B$6:$B$1201,2,0)</f>
        <v>#REF!</v>
      </c>
      <c r="I100">
        <v>11004</v>
      </c>
      <c r="J100" t="e">
        <f>VLOOKUP(I100:I233,'[8]1.名称对照表'!$B$51:$B$313:'[8]1.名称对照表'!$E$2:$E$313,4,0)</f>
        <v>#REF!</v>
      </c>
      <c r="K100" t="s">
        <v>702</v>
      </c>
      <c r="L100" t="str">
        <f t="shared" si="4"/>
        <v>主线副本[蚊香蝌蚪]关卡掉落</v>
      </c>
      <c r="V100" s="17" t="s">
        <v>653</v>
      </c>
      <c r="W100" t="e">
        <f>VLOOKUP(V100:V299,#REF!:#REF!,2,0)</f>
        <v>#REF!</v>
      </c>
      <c r="X100" t="e">
        <f t="shared" si="6"/>
        <v>#REF!</v>
      </c>
      <c r="AA100" s="20">
        <v>154</v>
      </c>
      <c r="AB100" t="e">
        <f>VLOOKUP(AA100:AA299,[9]instance_info!$A$6:$A$206:'[9]instance_info'!$L$6:$L$205,12,0)</f>
        <v>#REF!</v>
      </c>
      <c r="AC100" t="e">
        <f t="shared" si="7"/>
        <v>#REF!</v>
      </c>
    </row>
    <row r="101" spans="1:29">
      <c r="A101" t="s">
        <v>392</v>
      </c>
      <c r="B101" s="35" t="e">
        <f>VLOOKUP(A101:A422,'[8]1.名称对照表'!$C$60:$C$313:'[8]1.名称对照表'!$E$60:$E$313,3,0)</f>
        <v>#REF!</v>
      </c>
      <c r="C101" t="s">
        <v>634</v>
      </c>
      <c r="F101" t="s">
        <v>624</v>
      </c>
      <c r="G101" s="8">
        <v>175</v>
      </c>
      <c r="H101" t="e">
        <f>VLOOKUP(G101:G234,[7]instance_info!$A$6:$A$1201:'[7]instance_info'!$B$6:$B$1201,2,0)</f>
        <v>#REF!</v>
      </c>
      <c r="I101">
        <v>14051</v>
      </c>
      <c r="J101" t="e">
        <f>VLOOKUP(I101:I234,'[8]1.名称对照表'!$B$51:$B$313:'[8]1.名称对照表'!$E$2:$E$313,4,0)</f>
        <v>#REF!</v>
      </c>
      <c r="K101" t="s">
        <v>1294</v>
      </c>
      <c r="L101" t="str">
        <f t="shared" si="4"/>
        <v>主线副本[杂兵兔子]关卡掉落</v>
      </c>
      <c r="V101" s="17" t="s">
        <v>706</v>
      </c>
      <c r="W101" t="e">
        <f>VLOOKUP(V101:V300,#REF!:#REF!,2,0)</f>
        <v>#REF!</v>
      </c>
      <c r="X101" t="e">
        <f t="shared" si="6"/>
        <v>#REF!</v>
      </c>
      <c r="AA101" s="20">
        <v>122</v>
      </c>
      <c r="AB101" t="e">
        <f>VLOOKUP(AA101:AA300,[9]instance_info!$A$6:$A$206:'[9]instance_info'!$L$6:$L$205,12,0)</f>
        <v>#REF!</v>
      </c>
      <c r="AC101" t="e">
        <f t="shared" si="7"/>
        <v>#REF!</v>
      </c>
    </row>
    <row r="102" spans="1:29">
      <c r="A102" t="s">
        <v>373</v>
      </c>
      <c r="B102" s="35" t="e">
        <f>VLOOKUP(A102:A423,'[8]1.名称对照表'!$C$60:$C$313:'[8]1.名称对照表'!$E$60:$E$313,3,0)</f>
        <v>#REF!</v>
      </c>
      <c r="C102" t="s">
        <v>639</v>
      </c>
      <c r="F102" t="s">
        <v>654</v>
      </c>
      <c r="G102" s="8">
        <v>396</v>
      </c>
      <c r="H102" t="e">
        <f>VLOOKUP(G102:G235,[7]instance_info!$A$6:$A$1201:'[7]instance_info'!$B$6:$B$1201,2,0)</f>
        <v>#REF!</v>
      </c>
      <c r="I102">
        <v>14051</v>
      </c>
      <c r="J102" t="e">
        <f>VLOOKUP(I102:I235,'[8]1.名称对照表'!$B$51:$B$313:'[8]1.名称对照表'!$E$2:$E$313,4,0)</f>
        <v>#REF!</v>
      </c>
      <c r="K102" t="s">
        <v>1294</v>
      </c>
      <c r="L102" t="str">
        <f t="shared" si="4"/>
        <v>主线副本[杂兵兔子]关卡掉落</v>
      </c>
      <c r="V102" s="17" t="s">
        <v>741</v>
      </c>
      <c r="W102" t="e">
        <f>VLOOKUP(V102:V301,#REF!:#REF!,2,0)</f>
        <v>#REF!</v>
      </c>
      <c r="X102" t="e">
        <f t="shared" si="6"/>
        <v>#REF!</v>
      </c>
      <c r="AA102" s="20">
        <v>133</v>
      </c>
      <c r="AB102" t="e">
        <f>VLOOKUP(AA102:AA301,[9]instance_info!$A$6:$A$206:'[9]instance_info'!$L$6:$L$205,12,0)</f>
        <v>#REF!</v>
      </c>
      <c r="AC102" t="e">
        <f t="shared" si="7"/>
        <v>#REF!</v>
      </c>
    </row>
    <row r="103" spans="1:29">
      <c r="A103" t="s">
        <v>373</v>
      </c>
      <c r="B103" s="35" t="e">
        <f>VLOOKUP(A103:A424,'[8]1.名称对照表'!$C$60:$C$313:'[8]1.名称对照表'!$E$60:$E$313,3,0)</f>
        <v>#REF!</v>
      </c>
      <c r="C103" t="s">
        <v>639</v>
      </c>
      <c r="F103" t="s">
        <v>648</v>
      </c>
      <c r="G103" s="8">
        <v>234</v>
      </c>
      <c r="H103" t="e">
        <f>VLOOKUP(G103:G236,[7]instance_info!$A$6:$A$1201:'[7]instance_info'!$B$6:$B$1201,2,0)</f>
        <v>#REF!</v>
      </c>
      <c r="I103">
        <v>11021</v>
      </c>
      <c r="J103" t="e">
        <f>VLOOKUP(I103:I236,'[8]1.名称对照表'!$B$51:$B$313:'[8]1.名称对照表'!$E$2:$E$313,4,0)</f>
        <v>#REF!</v>
      </c>
      <c r="K103" t="s">
        <v>1251</v>
      </c>
      <c r="L103" t="str">
        <f t="shared" si="4"/>
        <v>主线副本[手尾猴]关卡掉落</v>
      </c>
      <c r="V103" s="17" t="s">
        <v>651</v>
      </c>
      <c r="W103" t="e">
        <f>VLOOKUP(V103:V302,#REF!:#REF!,2,0)</f>
        <v>#REF!</v>
      </c>
      <c r="X103" t="e">
        <f t="shared" si="6"/>
        <v>#REF!</v>
      </c>
      <c r="AA103" s="20">
        <v>144</v>
      </c>
      <c r="AB103" t="e">
        <f>VLOOKUP(AA103:AA302,[9]instance_info!$A$6:$A$206:'[9]instance_info'!$L$6:$L$205,12,0)</f>
        <v>#REF!</v>
      </c>
      <c r="AC103" t="e">
        <f t="shared" si="7"/>
        <v>#REF!</v>
      </c>
    </row>
    <row r="104" spans="1:29">
      <c r="A104" t="s">
        <v>385</v>
      </c>
      <c r="B104" s="35" t="e">
        <f>VLOOKUP(A104:A425,'[8]1.名称对照表'!$C$60:$C$313:'[8]1.名称对照表'!$E$60:$E$313,3,0)</f>
        <v>#REF!</v>
      </c>
      <c r="C104" t="s">
        <v>732</v>
      </c>
      <c r="F104" t="s">
        <v>733</v>
      </c>
      <c r="G104" s="8">
        <v>286</v>
      </c>
      <c r="H104" t="e">
        <f>VLOOKUP(G104:G237,[7]instance_info!$A$6:$A$1201:'[7]instance_info'!$B$6:$B$1201,2,0)</f>
        <v>#REF!</v>
      </c>
      <c r="I104">
        <v>14051</v>
      </c>
      <c r="J104" t="e">
        <f>VLOOKUP(I104:I237,'[8]1.名称对照表'!$B$51:$B$313:'[8]1.名称对照表'!$E$2:$E$313,4,0)</f>
        <v>#REF!</v>
      </c>
      <c r="K104" t="s">
        <v>1294</v>
      </c>
      <c r="L104" t="str">
        <f t="shared" si="4"/>
        <v>主线副本[杂兵兔子]关卡掉落</v>
      </c>
      <c r="V104" s="17" t="s">
        <v>734</v>
      </c>
      <c r="W104" t="e">
        <f>VLOOKUP(V104:V303,#REF!:#REF!,2,0)</f>
        <v>#REF!</v>
      </c>
      <c r="X104" t="e">
        <f t="shared" si="6"/>
        <v>#REF!</v>
      </c>
      <c r="AA104" s="20">
        <v>156</v>
      </c>
      <c r="AB104" t="e">
        <f>VLOOKUP(AA104:AA303,[9]instance_info!$A$6:$A$206:'[9]instance_info'!$L$6:$L$205,12,0)</f>
        <v>#REF!</v>
      </c>
      <c r="AC104" t="e">
        <f t="shared" si="7"/>
        <v>#REF!</v>
      </c>
    </row>
    <row r="105" spans="1:29">
      <c r="A105" t="s">
        <v>385</v>
      </c>
      <c r="B105" s="35" t="e">
        <f>VLOOKUP(A105:A426,'[8]1.名称对照表'!$C$60:$C$313:'[8]1.名称对照表'!$E$60:$E$313,3,0)</f>
        <v>#REF!</v>
      </c>
      <c r="C105" t="s">
        <v>732</v>
      </c>
      <c r="F105" t="s">
        <v>708</v>
      </c>
      <c r="G105" s="8">
        <v>230</v>
      </c>
      <c r="H105" t="e">
        <f>VLOOKUP(G105:G238,[7]instance_info!$A$6:$A$1201:'[7]instance_info'!$B$6:$B$1201,2,0)</f>
        <v>#REF!</v>
      </c>
      <c r="I105">
        <v>14052</v>
      </c>
      <c r="J105" t="e">
        <f>VLOOKUP(I105:I238,'[8]1.名称对照表'!$B$51:$B$313:'[8]1.名称对照表'!$E$2:$E$313,4,0)</f>
        <v>#REF!</v>
      </c>
      <c r="K105" t="s">
        <v>1292</v>
      </c>
      <c r="L105" t="str">
        <f t="shared" si="4"/>
        <v>主线副本[杂兵老鼠]关卡掉落</v>
      </c>
      <c r="V105" s="17" t="s">
        <v>743</v>
      </c>
      <c r="W105" t="e">
        <f>VLOOKUP(V105:V304,#REF!:#REF!,2,0)</f>
        <v>#REF!</v>
      </c>
      <c r="X105" t="e">
        <f t="shared" si="6"/>
        <v>#REF!</v>
      </c>
      <c r="AA105" s="20">
        <v>123</v>
      </c>
      <c r="AB105" t="e">
        <f>VLOOKUP(AA105:AA304,[9]instance_info!$A$6:$A$206:'[9]instance_info'!$L$6:$L$205,12,0)</f>
        <v>#REF!</v>
      </c>
      <c r="AC105" t="e">
        <f t="shared" si="7"/>
        <v>#REF!</v>
      </c>
    </row>
    <row r="106" spans="1:29">
      <c r="A106" t="s">
        <v>374</v>
      </c>
      <c r="B106" s="35" t="e">
        <f>VLOOKUP(A106:A427,'[8]1.名称对照表'!$C$60:$C$313:'[8]1.名称对照表'!$E$60:$E$313,3,0)</f>
        <v>#REF!</v>
      </c>
      <c r="C106" t="s">
        <v>1246</v>
      </c>
      <c r="F106" t="s">
        <v>1240</v>
      </c>
      <c r="G106" s="8">
        <v>282</v>
      </c>
      <c r="H106" t="e">
        <f>VLOOKUP(G106:G239,[7]instance_info!$A$6:$A$1201:'[7]instance_info'!$B$6:$B$1201,2,0)</f>
        <v>#REF!</v>
      </c>
      <c r="I106">
        <v>14051</v>
      </c>
      <c r="J106" t="e">
        <f>VLOOKUP(I106:I239,'[8]1.名称对照表'!$B$51:$B$313:'[8]1.名称对照表'!$E$2:$E$313,4,0)</f>
        <v>#REF!</v>
      </c>
      <c r="K106" t="s">
        <v>1294</v>
      </c>
      <c r="L106" t="str">
        <f t="shared" si="4"/>
        <v>主线副本[杂兵兔子]关卡掉落</v>
      </c>
      <c r="V106" s="17" t="s">
        <v>649</v>
      </c>
      <c r="W106" t="e">
        <f>VLOOKUP(V106:V305,#REF!:#REF!,2,0)</f>
        <v>#REF!</v>
      </c>
      <c r="X106" t="e">
        <f t="shared" si="6"/>
        <v>#REF!</v>
      </c>
      <c r="AA106" s="20">
        <v>134</v>
      </c>
      <c r="AB106" t="e">
        <f>VLOOKUP(AA106:AA305,[9]instance_info!$A$6:$A$206:'[9]instance_info'!$L$6:$L$205,12,0)</f>
        <v>#REF!</v>
      </c>
      <c r="AC106" t="e">
        <f t="shared" si="7"/>
        <v>#REF!</v>
      </c>
    </row>
    <row r="107" spans="1:29">
      <c r="A107" t="s">
        <v>374</v>
      </c>
      <c r="B107" s="35" t="e">
        <f>VLOOKUP(A107:A428,'[8]1.名称对照表'!$C$60:$C$313:'[8]1.名称对照表'!$E$60:$E$313,3,0)</f>
        <v>#REF!</v>
      </c>
      <c r="C107" t="s">
        <v>1246</v>
      </c>
      <c r="F107" t="s">
        <v>734</v>
      </c>
      <c r="G107" s="12">
        <v>386</v>
      </c>
      <c r="H107" t="e">
        <f>VLOOKUP(G107:G240,[7]instance_info!$A$6:$A$1201:'[7]instance_info'!$B$6:$B$1201,2,0)</f>
        <v>#REF!</v>
      </c>
      <c r="I107">
        <v>14051</v>
      </c>
      <c r="J107" t="e">
        <f>VLOOKUP(I107:I240,'[8]1.名称对照表'!$B$51:$B$313:'[8]1.名称对照表'!$E$2:$E$313,4,0)</f>
        <v>#REF!</v>
      </c>
      <c r="K107" t="s">
        <v>1294</v>
      </c>
      <c r="L107" t="str">
        <f t="shared" si="4"/>
        <v>主线副本[杂兵兔子]关卡掉落</v>
      </c>
      <c r="V107" s="17" t="s">
        <v>626</v>
      </c>
      <c r="W107" t="e">
        <f>VLOOKUP(V107:V306,#REF!:#REF!,2,0)</f>
        <v>#REF!</v>
      </c>
      <c r="X107" t="e">
        <f t="shared" si="6"/>
        <v>#REF!</v>
      </c>
      <c r="AA107" s="20">
        <v>146</v>
      </c>
      <c r="AB107" t="e">
        <f>VLOOKUP(AA107:AA306,[9]instance_info!$A$6:$A$206:'[9]instance_info'!$L$6:$L$205,12,0)</f>
        <v>#REF!</v>
      </c>
      <c r="AC107" t="e">
        <f t="shared" si="7"/>
        <v>#REF!</v>
      </c>
    </row>
    <row r="108" spans="1:29">
      <c r="A108" t="s">
        <v>386</v>
      </c>
      <c r="B108" s="35" t="e">
        <f>VLOOKUP(A108:A429,'[8]1.名称对照表'!$C$60:$C$313:'[8]1.名称对照表'!$E$60:$E$313,3,0)</f>
        <v>#REF!</v>
      </c>
      <c r="C108" t="s">
        <v>1247</v>
      </c>
      <c r="F108" t="s">
        <v>634</v>
      </c>
      <c r="G108" s="8">
        <v>390</v>
      </c>
      <c r="H108" t="e">
        <f>VLOOKUP(G108:G241,[7]instance_info!$A$6:$A$1201:'[7]instance_info'!$B$6:$B$1201,2,0)</f>
        <v>#REF!</v>
      </c>
      <c r="I108">
        <v>14052</v>
      </c>
      <c r="J108" t="e">
        <f>VLOOKUP(I108:I241,'[8]1.名称对照表'!$B$51:$B$313:'[8]1.名称对照表'!$E$2:$E$313,4,0)</f>
        <v>#REF!</v>
      </c>
      <c r="K108" t="s">
        <v>1292</v>
      </c>
      <c r="L108" t="str">
        <f t="shared" si="4"/>
        <v>主线副本[杂兵老鼠]关卡掉落</v>
      </c>
      <c r="V108" s="17" t="s">
        <v>634</v>
      </c>
      <c r="W108" t="e">
        <f>VLOOKUP(V108:V307,#REF!:#REF!,2,0)</f>
        <v>#REF!</v>
      </c>
      <c r="X108" t="e">
        <f t="shared" si="6"/>
        <v>#REF!</v>
      </c>
      <c r="AA108" s="20">
        <v>157</v>
      </c>
      <c r="AB108" t="e">
        <f>VLOOKUP(AA108:AA307,[9]instance_info!$A$6:$A$206:'[9]instance_info'!$L$6:$L$205,12,0)</f>
        <v>#REF!</v>
      </c>
      <c r="AC108" t="e">
        <f t="shared" si="7"/>
        <v>#REF!</v>
      </c>
    </row>
    <row r="109" spans="1:29">
      <c r="A109" t="s">
        <v>386</v>
      </c>
      <c r="B109" s="35" t="e">
        <f>VLOOKUP(A109:A430,'[8]1.名称对照表'!$C$60:$C$313:'[8]1.名称对照表'!$E$60:$E$313,3,0)</f>
        <v>#REF!</v>
      </c>
      <c r="C109" t="s">
        <v>1247</v>
      </c>
      <c r="F109" t="s">
        <v>630</v>
      </c>
      <c r="G109" s="8">
        <v>117</v>
      </c>
      <c r="H109" t="e">
        <f>VLOOKUP(G109:G242,[7]instance_info!$A$6:$A$1201:'[7]instance_info'!$B$6:$B$1201,2,0)</f>
        <v>#REF!</v>
      </c>
      <c r="I109">
        <v>14010</v>
      </c>
      <c r="J109" t="e">
        <f>VLOOKUP(I109:I242,'[8]1.名称对照表'!$B$51:$B$313:'[8]1.名称对照表'!$E$2:$E$313,4,0)</f>
        <v>#REF!</v>
      </c>
      <c r="K109" t="s">
        <v>988</v>
      </c>
      <c r="L109" t="str">
        <f t="shared" si="4"/>
        <v>主线副本[呆呆兽]关卡掉落</v>
      </c>
      <c r="V109" s="17" t="s">
        <v>647</v>
      </c>
      <c r="W109" t="e">
        <f>VLOOKUP(V109:V308,#REF!:#REF!,2,0)</f>
        <v>#REF!</v>
      </c>
      <c r="X109" t="e">
        <f t="shared" si="6"/>
        <v>#REF!</v>
      </c>
      <c r="AA109" s="20">
        <v>124</v>
      </c>
      <c r="AB109" t="e">
        <f>VLOOKUP(AA109:AA308,[9]instance_info!$A$6:$A$206:'[9]instance_info'!$L$6:$L$205,12,0)</f>
        <v>#REF!</v>
      </c>
      <c r="AC109" t="e">
        <f t="shared" si="7"/>
        <v>#REF!</v>
      </c>
    </row>
    <row r="110" spans="1:29">
      <c r="A110" t="s">
        <v>365</v>
      </c>
      <c r="B110" s="35" t="e">
        <f>VLOOKUP(A110:A431,'[8]1.名称对照表'!$C$60:$C$313:'[8]1.名称对照表'!$E$60:$E$313,3,0)</f>
        <v>#REF!</v>
      </c>
      <c r="C110" t="s">
        <v>1248</v>
      </c>
      <c r="F110" t="s">
        <v>656</v>
      </c>
      <c r="G110" s="8">
        <v>186</v>
      </c>
      <c r="H110" t="e">
        <f>VLOOKUP(G110:G243,[7]instance_info!$A$6:$A$1201:'[7]instance_info'!$B$6:$B$1201,2,0)</f>
        <v>#REF!</v>
      </c>
      <c r="I110">
        <v>14051</v>
      </c>
      <c r="J110" t="e">
        <f>VLOOKUP(I110:I243,'[8]1.名称对照表'!$B$51:$B$313:'[8]1.名称对照表'!$E$2:$E$313,4,0)</f>
        <v>#REF!</v>
      </c>
      <c r="K110" t="s">
        <v>1294</v>
      </c>
      <c r="L110" t="str">
        <f t="shared" si="4"/>
        <v>主线副本[杂兵兔子]关卡掉落</v>
      </c>
      <c r="V110" s="17" t="s">
        <v>615</v>
      </c>
      <c r="W110" t="e">
        <f>VLOOKUP(V110:V309,#REF!:#REF!,2,0)</f>
        <v>#REF!</v>
      </c>
      <c r="X110" t="e">
        <f t="shared" si="6"/>
        <v>#REF!</v>
      </c>
      <c r="AA110" s="20">
        <v>136</v>
      </c>
      <c r="AB110" t="e">
        <f>VLOOKUP(AA110:AA309,[9]instance_info!$A$6:$A$206:'[9]instance_info'!$L$6:$L$205,12,0)</f>
        <v>#REF!</v>
      </c>
      <c r="AC110" t="e">
        <f t="shared" si="7"/>
        <v>#REF!</v>
      </c>
    </row>
    <row r="111" spans="1:29">
      <c r="A111" t="s">
        <v>365</v>
      </c>
      <c r="B111" s="35" t="e">
        <f>VLOOKUP(A111:A432,'[8]1.名称对照表'!$C$60:$C$313:'[8]1.名称对照表'!$E$60:$E$313,3,0)</f>
        <v>#REF!</v>
      </c>
      <c r="C111" t="s">
        <v>1248</v>
      </c>
      <c r="F111" t="s">
        <v>1251</v>
      </c>
      <c r="G111" s="8">
        <v>104</v>
      </c>
      <c r="H111" t="e">
        <f>VLOOKUP(G111:G244,[7]instance_info!$A$6:$A$1201:'[7]instance_info'!$B$6:$B$1201,2,0)</f>
        <v>#REF!</v>
      </c>
      <c r="I111">
        <v>11013</v>
      </c>
      <c r="J111" t="e">
        <f>VLOOKUP(I111:I244,'[8]1.名称对照表'!$B$51:$B$313:'[8]1.名称对照表'!$E$2:$E$313,4,0)</f>
        <v>#REF!</v>
      </c>
      <c r="K111" t="s">
        <v>743</v>
      </c>
      <c r="L111" t="str">
        <f t="shared" si="4"/>
        <v>主线副本[艾比郎]关卡掉落</v>
      </c>
      <c r="V111" s="17" t="s">
        <v>988</v>
      </c>
      <c r="W111" t="e">
        <f>VLOOKUP(V111:V310,#REF!:#REF!,2,0)</f>
        <v>#REF!</v>
      </c>
      <c r="X111" t="e">
        <f t="shared" si="6"/>
        <v>#REF!</v>
      </c>
      <c r="AA111" s="20">
        <v>147</v>
      </c>
      <c r="AB111" t="e">
        <f>VLOOKUP(AA111:AA310,[9]instance_info!$A$6:$A$206:'[9]instance_info'!$L$6:$L$205,12,0)</f>
        <v>#REF!</v>
      </c>
      <c r="AC111" t="e">
        <f t="shared" si="7"/>
        <v>#REF!</v>
      </c>
    </row>
    <row r="112" spans="1:29">
      <c r="A112" t="s">
        <v>365</v>
      </c>
      <c r="B112" s="35" t="e">
        <f>VLOOKUP(A112:A433,'[8]1.名称对照表'!$C$60:$C$313:'[8]1.名称对照表'!$E$60:$E$313,3,0)</f>
        <v>#REF!</v>
      </c>
      <c r="C112" t="s">
        <v>1248</v>
      </c>
      <c r="F112" t="s">
        <v>645</v>
      </c>
      <c r="G112" s="8">
        <v>182</v>
      </c>
      <c r="H112" t="e">
        <f>VLOOKUP(G112:G245,[7]instance_info!$A$6:$A$1201:'[7]instance_info'!$B$6:$B$1201,2,0)</f>
        <v>#REF!</v>
      </c>
      <c r="I112">
        <v>14052</v>
      </c>
      <c r="J112" t="e">
        <f>VLOOKUP(I112:I245,'[8]1.名称对照表'!$B$51:$B$313:'[8]1.名称对照表'!$E$2:$E$313,4,0)</f>
        <v>#REF!</v>
      </c>
      <c r="K112" t="s">
        <v>1292</v>
      </c>
      <c r="L112" t="str">
        <f t="shared" si="4"/>
        <v>主线副本[杂兵老鼠]关卡掉落</v>
      </c>
      <c r="V112" s="17" t="s">
        <v>736</v>
      </c>
      <c r="W112" t="e">
        <f>VLOOKUP(V112:V311,#REF!:#REF!,2,0)</f>
        <v>#REF!</v>
      </c>
      <c r="X112" t="e">
        <f t="shared" si="6"/>
        <v>#REF!</v>
      </c>
      <c r="AA112" s="20">
        <v>158</v>
      </c>
      <c r="AB112" t="e">
        <f>VLOOKUP(AA112:AA311,[9]instance_info!$A$6:$A$206:'[9]instance_info'!$L$6:$L$205,12,0)</f>
        <v>#REF!</v>
      </c>
      <c r="AC112" t="e">
        <f t="shared" si="7"/>
        <v>#REF!</v>
      </c>
    </row>
    <row r="113" spans="1:29">
      <c r="A113" t="s">
        <v>336</v>
      </c>
      <c r="B113" s="35" t="e">
        <f>VLOOKUP(A113:A434,'[8]1.名称对照表'!$C$60:$C$313:'[8]1.名称对照表'!$E$60:$E$313,3,0)</f>
        <v>#REF!</v>
      </c>
      <c r="C113" t="s">
        <v>1249</v>
      </c>
      <c r="F113" t="s">
        <v>646</v>
      </c>
      <c r="G113" s="8">
        <v>279</v>
      </c>
      <c r="H113" t="e">
        <f>VLOOKUP(G113:G246,[7]instance_info!$A$6:$A$1201:'[7]instance_info'!$B$6:$B$1201,2,0)</f>
        <v>#REF!</v>
      </c>
      <c r="I113">
        <v>14051</v>
      </c>
      <c r="J113" t="e">
        <f>VLOOKUP(I113:I246,'[8]1.名称对照表'!$B$51:$B$313:'[8]1.名称对照表'!$E$2:$E$313,4,0)</f>
        <v>#REF!</v>
      </c>
      <c r="K113" t="s">
        <v>1294</v>
      </c>
      <c r="L113" t="str">
        <f t="shared" si="4"/>
        <v>主线副本[杂兵兔子]关卡掉落</v>
      </c>
      <c r="V113" s="17" t="s">
        <v>650</v>
      </c>
      <c r="W113" t="e">
        <f>VLOOKUP(V113:V312,#REF!:#REF!,2,0)</f>
        <v>#REF!</v>
      </c>
      <c r="X113" t="e">
        <f t="shared" si="6"/>
        <v>#REF!</v>
      </c>
      <c r="AA113" s="20">
        <v>126</v>
      </c>
      <c r="AB113" t="e">
        <f>VLOOKUP(AA113:AA312,[9]instance_info!$A$6:$A$206:'[9]instance_info'!$L$6:$L$205,12,0)</f>
        <v>#REF!</v>
      </c>
      <c r="AC113" t="e">
        <f t="shared" si="7"/>
        <v>#REF!</v>
      </c>
    </row>
    <row r="114" spans="1:29">
      <c r="A114" t="s">
        <v>336</v>
      </c>
      <c r="B114" s="35" t="e">
        <f>VLOOKUP(A114:A435,'[8]1.名称对照表'!$C$60:$C$313:'[8]1.名称对照表'!$E$60:$E$313,3,0)</f>
        <v>#REF!</v>
      </c>
      <c r="C114" t="s">
        <v>1249</v>
      </c>
      <c r="F114" t="s">
        <v>650</v>
      </c>
      <c r="G114" s="8">
        <v>344</v>
      </c>
      <c r="H114" t="e">
        <f>VLOOKUP(G114:G247,[7]instance_info!$A$6:$A$1201:'[7]instance_info'!$B$6:$B$1201,2,0)</f>
        <v>#REF!</v>
      </c>
      <c r="I114">
        <v>14011</v>
      </c>
      <c r="J114" t="e">
        <f>VLOOKUP(I114:I247,'[8]1.名称对照表'!$B$51:$B$313:'[8]1.名称对照表'!$E$2:$E$313,4,0)</f>
        <v>#REF!</v>
      </c>
      <c r="K114" t="s">
        <v>741</v>
      </c>
      <c r="L114" t="str">
        <f t="shared" si="4"/>
        <v>主线副本[迷唇姐]关卡掉落</v>
      </c>
      <c r="V114" s="17" t="s">
        <v>1243</v>
      </c>
      <c r="W114" t="e">
        <f>VLOOKUP(V114:V313,#REF!:#REF!,2,0)</f>
        <v>#REF!</v>
      </c>
      <c r="X114" t="e">
        <f t="shared" si="6"/>
        <v>#REF!</v>
      </c>
      <c r="AA114" s="20">
        <v>137</v>
      </c>
      <c r="AB114" t="e">
        <f>VLOOKUP(AA114:AA313,[9]instance_info!$A$6:$A$206:'[9]instance_info'!$L$6:$L$205,12,0)</f>
        <v>#REF!</v>
      </c>
      <c r="AC114" t="e">
        <f t="shared" si="7"/>
        <v>#REF!</v>
      </c>
    </row>
    <row r="115" spans="1:29">
      <c r="A115" t="s">
        <v>377</v>
      </c>
      <c r="B115" s="35" t="e">
        <f>VLOOKUP(A115:A436,'[8]1.名称对照表'!$C$60:$C$313:'[8]1.名称对照表'!$E$60:$E$313,3,0)</f>
        <v>#REF!</v>
      </c>
      <c r="C115" t="s">
        <v>735</v>
      </c>
      <c r="F115" t="s">
        <v>710</v>
      </c>
      <c r="G115" s="8">
        <v>500</v>
      </c>
      <c r="H115" t="e">
        <f>VLOOKUP(G115:G248,[7]instance_info!$A$6:$A$1201:'[7]instance_info'!$B$6:$B$1201,2,0)</f>
        <v>#REF!</v>
      </c>
      <c r="I115">
        <v>14052</v>
      </c>
      <c r="J115" t="e">
        <f>VLOOKUP(I115:I248,'[8]1.名称对照表'!$B$51:$B$313:'[8]1.名称对照表'!$E$2:$E$313,4,0)</f>
        <v>#REF!</v>
      </c>
      <c r="K115" t="s">
        <v>1292</v>
      </c>
      <c r="L115" t="str">
        <f t="shared" si="4"/>
        <v>主线副本[杂兵老鼠]关卡掉落</v>
      </c>
      <c r="V115" s="17" t="s">
        <v>626</v>
      </c>
      <c r="W115" t="e">
        <f>VLOOKUP(V115:V314,#REF!:#REF!,2,0)</f>
        <v>#REF!</v>
      </c>
      <c r="X115" t="e">
        <f t="shared" si="6"/>
        <v>#REF!</v>
      </c>
      <c r="AA115" s="20">
        <v>148</v>
      </c>
      <c r="AB115" t="e">
        <f>VLOOKUP(AA115:AA314,[9]instance_info!$A$6:$A$206:'[9]instance_info'!$L$6:$L$205,12,0)</f>
        <v>#REF!</v>
      </c>
      <c r="AC115" t="e">
        <f t="shared" si="7"/>
        <v>#REF!</v>
      </c>
    </row>
    <row r="116" spans="1:29">
      <c r="A116" t="s">
        <v>377</v>
      </c>
      <c r="B116" s="35" t="e">
        <f>VLOOKUP(A116:A437,'[8]1.名称对照表'!$C$60:$C$313:'[8]1.名称对照表'!$E$60:$E$313,3,0)</f>
        <v>#REF!</v>
      </c>
      <c r="C116" t="s">
        <v>735</v>
      </c>
      <c r="F116" t="s">
        <v>640</v>
      </c>
      <c r="G116" s="8">
        <v>277</v>
      </c>
      <c r="H116" t="e">
        <f>VLOOKUP(G116:G249,[7]instance_info!$A$6:$A$1201:'[7]instance_info'!$B$6:$B$1201,2,0)</f>
        <v>#REF!</v>
      </c>
      <c r="I116">
        <v>14052</v>
      </c>
      <c r="J116" t="e">
        <f>VLOOKUP(I116:I249,'[8]1.名称对照表'!$B$51:$B$313:'[8]1.名称对照表'!$E$2:$E$313,4,0)</f>
        <v>#REF!</v>
      </c>
      <c r="K116" t="s">
        <v>1292</v>
      </c>
      <c r="L116" t="str">
        <f t="shared" si="4"/>
        <v>主线副本[杂兵老鼠]关卡掉落</v>
      </c>
      <c r="V116" s="17" t="s">
        <v>654</v>
      </c>
      <c r="W116" t="e">
        <f>VLOOKUP(V116:V315,#REF!:#REF!,2,0)</f>
        <v>#REF!</v>
      </c>
      <c r="X116" t="e">
        <f t="shared" si="6"/>
        <v>#REF!</v>
      </c>
      <c r="AA116" s="20">
        <v>159</v>
      </c>
      <c r="AB116" t="e">
        <f>VLOOKUP(AA116:AA315,[9]instance_info!$A$6:$A$206:'[9]instance_info'!$L$6:$L$205,12,0)</f>
        <v>#REF!</v>
      </c>
      <c r="AC116" t="e">
        <f t="shared" si="7"/>
        <v>#REF!</v>
      </c>
    </row>
    <row r="117" spans="1:29">
      <c r="A117" t="s">
        <v>361</v>
      </c>
      <c r="B117" s="35" t="e">
        <f>VLOOKUP(A117:A438,'[8]1.名称对照表'!$C$60:$C$313:'[8]1.名称对照表'!$E$60:$E$313,3,0)</f>
        <v>#REF!</v>
      </c>
      <c r="C117" t="s">
        <v>717</v>
      </c>
      <c r="F117" t="s">
        <v>615</v>
      </c>
      <c r="G117" s="8">
        <v>342</v>
      </c>
      <c r="H117" t="e">
        <f>VLOOKUP(G117:G250,[7]instance_info!$A$6:$A$1201:'[7]instance_info'!$B$6:$B$1201,2,0)</f>
        <v>#REF!</v>
      </c>
      <c r="I117">
        <v>14051</v>
      </c>
      <c r="J117" t="e">
        <f>VLOOKUP(I117:I250,'[8]1.名称对照表'!$B$51:$B$313:'[8]1.名称对照表'!$E$2:$E$313,4,0)</f>
        <v>#REF!</v>
      </c>
      <c r="K117" t="s">
        <v>1294</v>
      </c>
      <c r="L117" t="str">
        <f t="shared" si="4"/>
        <v>主线副本[杂兵兔子]关卡掉落</v>
      </c>
      <c r="V117" s="17" t="s">
        <v>708</v>
      </c>
      <c r="W117" t="e">
        <f>VLOOKUP(V117:V316,#REF!:#REF!,2,0)</f>
        <v>#REF!</v>
      </c>
      <c r="X117" t="e">
        <f t="shared" si="6"/>
        <v>#REF!</v>
      </c>
      <c r="AA117" s="20">
        <v>127</v>
      </c>
      <c r="AB117" t="e">
        <f>VLOOKUP(AA117:AA316,[9]instance_info!$A$6:$A$206:'[9]instance_info'!$L$6:$L$205,12,0)</f>
        <v>#REF!</v>
      </c>
      <c r="AC117" t="e">
        <f t="shared" si="7"/>
        <v>#REF!</v>
      </c>
    </row>
    <row r="118" spans="1:29">
      <c r="A118" t="s">
        <v>361</v>
      </c>
      <c r="B118" s="35" t="e">
        <f>VLOOKUP(A118:A439,'[8]1.名称对照表'!$C$60:$C$313:'[8]1.名称对照表'!$E$60:$E$313,3,0)</f>
        <v>#REF!</v>
      </c>
      <c r="C118" t="s">
        <v>717</v>
      </c>
      <c r="F118" t="s">
        <v>740</v>
      </c>
      <c r="G118" s="8">
        <v>448</v>
      </c>
      <c r="H118" t="e">
        <f>VLOOKUP(G118:G251,[7]instance_info!$A$6:$A$1201:'[7]instance_info'!$B$6:$B$1201,2,0)</f>
        <v>#REF!</v>
      </c>
      <c r="I118">
        <v>11038</v>
      </c>
      <c r="J118" t="e">
        <f>VLOOKUP(I118:I251,'[8]1.名称对照表'!$B$51:$B$313:'[8]1.名称对照表'!$E$2:$E$313,4,0)</f>
        <v>#REF!</v>
      </c>
      <c r="K118" t="s">
        <v>1298</v>
      </c>
      <c r="L118" t="str">
        <f t="shared" si="4"/>
        <v>主线副本[土狼犬]关卡掉落</v>
      </c>
      <c r="V118" s="17" t="s">
        <v>615</v>
      </c>
      <c r="W118" t="e">
        <f>VLOOKUP(V118:V317,#REF!:#REF!,2,0)</f>
        <v>#REF!</v>
      </c>
      <c r="X118" t="e">
        <f t="shared" si="6"/>
        <v>#REF!</v>
      </c>
      <c r="AA118" s="20">
        <v>138</v>
      </c>
      <c r="AB118" t="e">
        <f>VLOOKUP(AA118:AA317,[9]instance_info!$A$6:$A$206:'[9]instance_info'!$L$6:$L$205,12,0)</f>
        <v>#REF!</v>
      </c>
      <c r="AC118" t="e">
        <f t="shared" si="7"/>
        <v>#REF!</v>
      </c>
    </row>
    <row r="119" spans="1:29">
      <c r="A119" t="s">
        <v>375</v>
      </c>
      <c r="B119" s="35" t="e">
        <f>VLOOKUP(A119:A440,'[8]1.名称对照表'!$C$60:$C$313:'[8]1.名称对照表'!$E$60:$E$313,3,0)</f>
        <v>#REF!</v>
      </c>
      <c r="C119" t="s">
        <v>988</v>
      </c>
      <c r="F119" t="s">
        <v>638</v>
      </c>
      <c r="G119" s="8">
        <v>227</v>
      </c>
      <c r="H119" t="e">
        <f>VLOOKUP(G119:G252,[7]instance_info!$A$6:$A$1201:'[7]instance_info'!$B$6:$B$1201,2,0)</f>
        <v>#REF!</v>
      </c>
      <c r="I119">
        <v>14052</v>
      </c>
      <c r="J119" t="e">
        <f>VLOOKUP(I119:I252,'[8]1.名称对照表'!$B$51:$B$313:'[8]1.名称对照表'!$E$2:$E$313,4,0)</f>
        <v>#REF!</v>
      </c>
      <c r="K119" t="s">
        <v>1292</v>
      </c>
      <c r="L119" t="str">
        <f t="shared" si="4"/>
        <v>主线副本[杂兵老鼠]关卡掉落</v>
      </c>
      <c r="V119" s="17" t="s">
        <v>652</v>
      </c>
      <c r="W119" t="e">
        <f>VLOOKUP(V119:V318,#REF!:#REF!,2,0)</f>
        <v>#REF!</v>
      </c>
      <c r="X119" t="e">
        <f t="shared" si="6"/>
        <v>#REF!</v>
      </c>
      <c r="AA119" s="20">
        <v>149</v>
      </c>
      <c r="AB119" t="e">
        <f>VLOOKUP(AA119:AA318,[9]instance_info!$A$6:$A$206:'[9]instance_info'!$L$6:$L$205,12,0)</f>
        <v>#REF!</v>
      </c>
      <c r="AC119" t="e">
        <f t="shared" si="7"/>
        <v>#REF!</v>
      </c>
    </row>
    <row r="120" spans="1:29">
      <c r="A120" t="s">
        <v>375</v>
      </c>
      <c r="B120" s="35" t="e">
        <f>VLOOKUP(A120:A441,'[8]1.名称对照表'!$C$60:$C$313:'[8]1.名称对照表'!$E$60:$E$313,3,0)</f>
        <v>#REF!</v>
      </c>
      <c r="C120" t="s">
        <v>988</v>
      </c>
      <c r="F120" t="s">
        <v>736</v>
      </c>
      <c r="G120" s="8">
        <v>394</v>
      </c>
      <c r="H120" t="e">
        <f>VLOOKUP(G120:G253,[7]instance_info!$A$6:$A$1201:'[7]instance_info'!$B$6:$B$1201,2,0)</f>
        <v>#REF!</v>
      </c>
      <c r="I120">
        <v>12004</v>
      </c>
      <c r="J120" t="e">
        <f>VLOOKUP(I120:I253,'[8]1.名称对照表'!$B$51:$B$313:'[8]1.名称对照表'!$E$2:$E$313,4,0)</f>
        <v>#REF!</v>
      </c>
      <c r="K120" t="s">
        <v>1234</v>
      </c>
      <c r="L120" t="str">
        <f t="shared" si="4"/>
        <v>主线副本[小锯鳄]关卡掉落</v>
      </c>
      <c r="V120" s="17" t="s">
        <v>1245</v>
      </c>
      <c r="W120" t="e">
        <f>VLOOKUP(V120:V319,#REF!:#REF!,2,0)</f>
        <v>#REF!</v>
      </c>
      <c r="X120" t="e">
        <f t="shared" si="6"/>
        <v>#REF!</v>
      </c>
      <c r="AA120" s="20">
        <v>161</v>
      </c>
      <c r="AB120" t="e">
        <f>VLOOKUP(AA120:AA319,[9]instance_info!$A$6:$A$206:'[9]instance_info'!$L$6:$L$205,12,0)</f>
        <v>#REF!</v>
      </c>
      <c r="AC120" t="e">
        <f t="shared" si="7"/>
        <v>#REF!</v>
      </c>
    </row>
    <row r="121" spans="1:29">
      <c r="A121" t="s">
        <v>387</v>
      </c>
      <c r="B121" s="35" t="e">
        <f>VLOOKUP(A121:A442,'[8]1.名称对照表'!$C$60:$C$313:'[8]1.名称对照表'!$E$60:$E$313,3,0)</f>
        <v>#REF!</v>
      </c>
      <c r="C121" t="s">
        <v>619</v>
      </c>
      <c r="F121" t="s">
        <v>739</v>
      </c>
      <c r="G121" s="8">
        <v>446</v>
      </c>
      <c r="H121" t="e">
        <f>VLOOKUP(G121:G254,[7]instance_info!$A$6:$A$1201:'[7]instance_info'!$B$6:$B$1201,2,0)</f>
        <v>#REF!</v>
      </c>
      <c r="I121">
        <v>14051</v>
      </c>
      <c r="J121" t="e">
        <f>VLOOKUP(I121:I254,'[8]1.名称对照表'!$B$51:$B$313:'[8]1.名称对照表'!$E$2:$E$313,4,0)</f>
        <v>#REF!</v>
      </c>
      <c r="K121" t="s">
        <v>1294</v>
      </c>
      <c r="L121" t="str">
        <f t="shared" si="4"/>
        <v>主线副本[杂兵兔子]关卡掉落</v>
      </c>
      <c r="V121" s="17" t="s">
        <v>702</v>
      </c>
      <c r="W121" t="e">
        <f>VLOOKUP(V121:V320,#REF!:#REF!,2,0)</f>
        <v>#REF!</v>
      </c>
      <c r="X121" t="e">
        <f t="shared" si="6"/>
        <v>#REF!</v>
      </c>
      <c r="AA121" s="20">
        <v>128</v>
      </c>
      <c r="AB121" t="e">
        <f>VLOOKUP(AA121:AA320,[9]instance_info!$A$6:$A$206:'[9]instance_info'!$L$6:$L$205,12,0)</f>
        <v>#REF!</v>
      </c>
      <c r="AC121" t="e">
        <f t="shared" si="7"/>
        <v>#REF!</v>
      </c>
    </row>
    <row r="122" spans="1:29">
      <c r="A122" t="s">
        <v>387</v>
      </c>
      <c r="B122" s="35" t="e">
        <f>VLOOKUP(A122:A443,'[8]1.名称对照表'!$C$60:$C$313:'[8]1.名称对照表'!$E$60:$E$313,3,0)</f>
        <v>#REF!</v>
      </c>
      <c r="C122" t="s">
        <v>619</v>
      </c>
      <c r="F122" t="s">
        <v>712</v>
      </c>
      <c r="G122" s="8">
        <v>498</v>
      </c>
      <c r="H122" t="e">
        <f>VLOOKUP(G122:G255,[7]instance_info!$A$6:$A$1201:'[7]instance_info'!$B$6:$B$1201,2,0)</f>
        <v>#REF!</v>
      </c>
      <c r="I122">
        <v>14050</v>
      </c>
      <c r="J122" t="e">
        <f>VLOOKUP(I122:I255,'[8]1.名称对照表'!$B$51:$B$313:'[8]1.名称对照表'!$E$2:$E$313,4,0)</f>
        <v>#REF!</v>
      </c>
      <c r="K122" t="s">
        <v>1299</v>
      </c>
      <c r="L122" t="str">
        <f t="shared" si="4"/>
        <v>主线副本[圆尾猫]关卡掉落</v>
      </c>
      <c r="Q122" t="s">
        <v>1374</v>
      </c>
      <c r="V122" s="17" t="s">
        <v>650</v>
      </c>
      <c r="W122" t="e">
        <f>VLOOKUP(V122:V321,#REF!:#REF!,2,0)</f>
        <v>#REF!</v>
      </c>
      <c r="X122" t="e">
        <f t="shared" si="6"/>
        <v>#REF!</v>
      </c>
      <c r="AA122" s="20">
        <v>139</v>
      </c>
      <c r="AB122" t="e">
        <f>VLOOKUP(AA122:AA321,[9]instance_info!$A$6:$A$206:'[9]instance_info'!$L$6:$L$205,12,0)</f>
        <v>#REF!</v>
      </c>
      <c r="AC122" t="e">
        <f t="shared" si="7"/>
        <v>#REF!</v>
      </c>
    </row>
    <row r="123" spans="1:29">
      <c r="A123" t="s">
        <v>395</v>
      </c>
      <c r="B123" s="35" t="e">
        <f>VLOOKUP(A123:A444,'[8]1.名称对照表'!$C$60:$C$313:'[8]1.名称对照表'!$E$60:$E$313,3,0)</f>
        <v>#REF!</v>
      </c>
      <c r="C123" t="s">
        <v>741</v>
      </c>
      <c r="F123" t="s">
        <v>619</v>
      </c>
      <c r="G123" s="12">
        <v>61</v>
      </c>
      <c r="H123" t="e">
        <f>VLOOKUP(G123:G256,[7]instance_info!$A$6:$A$1201:'[7]instance_info'!$B$6:$B$1201,2,0)</f>
        <v>#REF!</v>
      </c>
      <c r="I123">
        <v>14007</v>
      </c>
      <c r="J123" t="e">
        <f>VLOOKUP(I123:I256,'[8]1.名称对照表'!$B$51:$B$313:'[8]1.名称对照表'!$E$2:$E$313,4,0)</f>
        <v>#REF!</v>
      </c>
      <c r="K123" t="s">
        <v>1249</v>
      </c>
      <c r="L123" t="str">
        <f t="shared" si="4"/>
        <v>主线副本[梦幻]关卡掉落</v>
      </c>
      <c r="V123" s="17" t="s">
        <v>1243</v>
      </c>
      <c r="W123" t="e">
        <f>VLOOKUP(V123:V322,#REF!:#REF!,2,0)</f>
        <v>#REF!</v>
      </c>
      <c r="X123" t="e">
        <f t="shared" si="6"/>
        <v>#REF!</v>
      </c>
      <c r="AA123" s="20">
        <v>151</v>
      </c>
      <c r="AB123" t="e">
        <f>VLOOKUP(AA123:AA322,[9]instance_info!$A$6:$A$206:'[9]instance_info'!$L$6:$L$205,12,0)</f>
        <v>#REF!</v>
      </c>
      <c r="AC123" t="e">
        <f t="shared" si="7"/>
        <v>#REF!</v>
      </c>
    </row>
    <row r="124" spans="1:29">
      <c r="A124" t="s">
        <v>397</v>
      </c>
      <c r="B124" s="35" t="e">
        <f>VLOOKUP(A124:A445,'[8]1.名称对照表'!$C$60:$C$313:'[8]1.名称对照表'!$E$60:$E$313,3,0)</f>
        <v>#REF!</v>
      </c>
      <c r="C124" t="s">
        <v>736</v>
      </c>
      <c r="F124" t="s">
        <v>699</v>
      </c>
      <c r="G124" s="8">
        <v>25</v>
      </c>
      <c r="H124" t="e">
        <f>VLOOKUP(G124:G257,[7]instance_info!$A$6:$A$1201:'[7]instance_info'!$B$6:$B$1201,2,0)</f>
        <v>#REF!</v>
      </c>
      <c r="I124">
        <v>14051</v>
      </c>
      <c r="J124" t="e">
        <f>VLOOKUP(I124:I257,'[8]1.名称对照表'!$B$51:$B$313:'[8]1.名称对照表'!$E$2:$E$313,4,0)</f>
        <v>#REF!</v>
      </c>
      <c r="K124" t="s">
        <v>1294</v>
      </c>
      <c r="L124" t="str">
        <f t="shared" si="4"/>
        <v>主线副本[杂兵兔子]关卡掉落</v>
      </c>
      <c r="V124" s="17" t="s">
        <v>734</v>
      </c>
      <c r="W124" t="e">
        <f>VLOOKUP(V124:V323,#REF!:#REF!,2,0)</f>
        <v>#REF!</v>
      </c>
      <c r="X124" t="e">
        <f t="shared" si="6"/>
        <v>#REF!</v>
      </c>
      <c r="AA124" s="20">
        <v>162</v>
      </c>
      <c r="AB124" t="e">
        <f>VLOOKUP(AA124:AA323,[9]instance_info!$A$6:$A$206:'[9]instance_info'!$L$6:$L$205,12,0)</f>
        <v>#REF!</v>
      </c>
      <c r="AC124" t="e">
        <f t="shared" si="7"/>
        <v>#REF!</v>
      </c>
    </row>
    <row r="125" spans="1:29">
      <c r="A125" t="s">
        <v>376</v>
      </c>
      <c r="B125" s="35" t="e">
        <f>VLOOKUP(A125:A446,'[8]1.名称对照表'!$C$60:$C$313:'[8]1.名称对照表'!$E$60:$E$313,3,0)</f>
        <v>#REF!</v>
      </c>
      <c r="C125" t="s">
        <v>739</v>
      </c>
      <c r="F125" t="s">
        <v>706</v>
      </c>
      <c r="G125" s="8">
        <v>126</v>
      </c>
      <c r="H125" t="e">
        <f>VLOOKUP(G125:G258,[7]instance_info!$A$6:$A$1201:'[7]instance_info'!$B$6:$B$1201,2,0)</f>
        <v>#REF!</v>
      </c>
      <c r="I125">
        <v>14052</v>
      </c>
      <c r="J125" t="e">
        <f>VLOOKUP(I125:I258,'[8]1.名称对照表'!$B$51:$B$313:'[8]1.名称对照表'!$E$2:$E$313,4,0)</f>
        <v>#REF!</v>
      </c>
      <c r="K125" t="s">
        <v>1292</v>
      </c>
      <c r="L125" t="str">
        <f t="shared" si="4"/>
        <v>主线副本[杂兵老鼠]关卡掉落</v>
      </c>
      <c r="V125" s="17" t="s">
        <v>648</v>
      </c>
      <c r="W125" t="e">
        <f>VLOOKUP(V125:V324,#REF!:#REF!,2,0)</f>
        <v>#REF!</v>
      </c>
      <c r="X125" t="e">
        <f t="shared" si="6"/>
        <v>#REF!</v>
      </c>
      <c r="AA125" s="20">
        <v>129</v>
      </c>
      <c r="AB125" t="e">
        <f>VLOOKUP(AA125:AA324,[9]instance_info!$A$6:$A$206:'[9]instance_info'!$L$6:$L$205,12,0)</f>
        <v>#REF!</v>
      </c>
      <c r="AC125" t="e">
        <f t="shared" si="7"/>
        <v>#REF!</v>
      </c>
    </row>
    <row r="126" spans="1:29">
      <c r="A126" t="s">
        <v>376</v>
      </c>
      <c r="B126" s="35" t="e">
        <f>VLOOKUP(A126:A447,'[8]1.名称对照表'!$C$60:$C$313:'[8]1.名称对照表'!$E$60:$E$313,3,0)</f>
        <v>#REF!</v>
      </c>
      <c r="C126" t="s">
        <v>739</v>
      </c>
      <c r="F126" t="s">
        <v>995</v>
      </c>
      <c r="G126" s="8">
        <v>35</v>
      </c>
      <c r="H126" t="e">
        <f>VLOOKUP(G126:G259,[7]instance_info!$A$6:$A$1201:'[7]instance_info'!$B$6:$B$1201,2,0)</f>
        <v>#REF!</v>
      </c>
      <c r="I126">
        <v>14051</v>
      </c>
      <c r="J126" t="e">
        <f>VLOOKUP(I126:I259,'[8]1.名称对照表'!$B$51:$B$313:'[8]1.名称对照表'!$E$2:$E$313,4,0)</f>
        <v>#REF!</v>
      </c>
      <c r="K126" t="s">
        <v>1294</v>
      </c>
      <c r="L126" t="str">
        <f t="shared" si="4"/>
        <v>主线副本[杂兵兔子]关卡掉落</v>
      </c>
      <c r="V126" s="17" t="s">
        <v>615</v>
      </c>
      <c r="W126" t="e">
        <f>VLOOKUP(V126:V325,#REF!:#REF!,2,0)</f>
        <v>#REF!</v>
      </c>
      <c r="X126" t="e">
        <f t="shared" si="6"/>
        <v>#REF!</v>
      </c>
      <c r="AA126" s="20">
        <v>141</v>
      </c>
      <c r="AB126" t="e">
        <f>VLOOKUP(AA126:AA325,[9]instance_info!$A$6:$A$206:'[9]instance_info'!$L$6:$L$205,12,0)</f>
        <v>#REF!</v>
      </c>
      <c r="AC126" t="e">
        <f t="shared" si="7"/>
        <v>#REF!</v>
      </c>
    </row>
    <row r="127" spans="1:29">
      <c r="A127" t="s">
        <v>388</v>
      </c>
      <c r="B127" s="35" t="e">
        <f>VLOOKUP(A127:A448,'[8]1.名称对照表'!$C$60:$C$313:'[8]1.名称对照表'!$E$60:$E$313,3,0)</f>
        <v>#REF!</v>
      </c>
      <c r="C127" t="s">
        <v>1250</v>
      </c>
      <c r="F127" t="s">
        <v>974</v>
      </c>
      <c r="G127" s="8">
        <v>87</v>
      </c>
      <c r="H127" t="e">
        <f>VLOOKUP(G127:G260,[7]instance_info!$A$6:$A$1201:'[7]instance_info'!$B$6:$B$1201,2,0)</f>
        <v>#REF!</v>
      </c>
      <c r="I127">
        <v>14025</v>
      </c>
      <c r="J127" t="e">
        <f>VLOOKUP(I127:I260,'[8]1.名称对照表'!$B$51:$B$313:'[8]1.名称对照表'!$E$2:$E$313,4,0)</f>
        <v>#REF!</v>
      </c>
      <c r="K127" t="s">
        <v>636</v>
      </c>
      <c r="L127" t="str">
        <f t="shared" si="4"/>
        <v>主线副本[毛球]关卡掉落</v>
      </c>
      <c r="V127" s="17" t="s">
        <v>629</v>
      </c>
      <c r="W127" t="e">
        <f>VLOOKUP(V127:V326,#REF!:#REF!,2,0)</f>
        <v>#REF!</v>
      </c>
      <c r="X127" t="e">
        <f t="shared" si="6"/>
        <v>#REF!</v>
      </c>
      <c r="AA127" s="20">
        <v>152</v>
      </c>
      <c r="AB127" t="e">
        <f>VLOOKUP(AA127:AA326,[9]instance_info!$A$6:$A$206:'[9]instance_info'!$L$6:$L$205,12,0)</f>
        <v>#REF!</v>
      </c>
      <c r="AC127" t="e">
        <f t="shared" si="7"/>
        <v>#REF!</v>
      </c>
    </row>
    <row r="128" spans="1:29">
      <c r="A128" t="s">
        <v>388</v>
      </c>
      <c r="B128" s="35" t="e">
        <f>VLOOKUP(A128:A449,'[8]1.名称对照表'!$C$60:$C$313:'[8]1.名称对照表'!$E$60:$E$313,3,0)</f>
        <v>#REF!</v>
      </c>
      <c r="C128" t="s">
        <v>1250</v>
      </c>
      <c r="F128" t="s">
        <v>706</v>
      </c>
      <c r="G128" s="8">
        <v>139</v>
      </c>
      <c r="H128" t="e">
        <f>VLOOKUP(G128:G261,[7]instance_info!$A$6:$A$1201:'[7]instance_info'!$B$6:$B$1201,2,0)</f>
        <v>#REF!</v>
      </c>
      <c r="I128">
        <v>14052</v>
      </c>
      <c r="J128" t="e">
        <f>VLOOKUP(I128:I261,'[8]1.名称对照表'!$B$51:$B$313:'[8]1.名称对照表'!$E$2:$E$313,4,0)</f>
        <v>#REF!</v>
      </c>
      <c r="K128" t="s">
        <v>1292</v>
      </c>
      <c r="L128" t="str">
        <f t="shared" si="4"/>
        <v>主线副本[杂兵老鼠]关卡掉落</v>
      </c>
      <c r="V128" s="17" t="s">
        <v>733</v>
      </c>
      <c r="W128" t="e">
        <f>VLOOKUP(V128:V327,#REF!:#REF!,2,0)</f>
        <v>#REF!</v>
      </c>
      <c r="X128" t="e">
        <f t="shared" si="6"/>
        <v>#REF!</v>
      </c>
      <c r="AA128" s="20">
        <v>163</v>
      </c>
      <c r="AB128" t="e">
        <f>VLOOKUP(AA128:AA327,[9]instance_info!$A$6:$A$206:'[9]instance_info'!$L$6:$L$205,12,0)</f>
        <v>#REF!</v>
      </c>
      <c r="AC128" t="e">
        <f t="shared" si="7"/>
        <v>#REF!</v>
      </c>
    </row>
    <row r="129" spans="1:29">
      <c r="A129" t="s">
        <v>350</v>
      </c>
      <c r="B129" s="35" t="e">
        <f>VLOOKUP(A129:A450,'[8]1.名称对照表'!$C$60:$C$313:'[8]1.名称对照表'!$E$60:$E$313,3,0)</f>
        <v>#REF!</v>
      </c>
      <c r="C129" t="s">
        <v>588</v>
      </c>
      <c r="F129" t="s">
        <v>730</v>
      </c>
      <c r="G129" s="8">
        <v>165</v>
      </c>
      <c r="H129" t="e">
        <f>VLOOKUP(G129:G262,[7]instance_info!$A$6:$A$1201:'[7]instance_info'!$B$6:$B$1201,2,0)</f>
        <v>#REF!</v>
      </c>
      <c r="I129">
        <v>14051</v>
      </c>
      <c r="J129" t="e">
        <f>VLOOKUP(I129:I262,'[8]1.名称对照表'!$B$51:$B$313:'[8]1.名称对照表'!$E$2:$E$313,4,0)</f>
        <v>#REF!</v>
      </c>
      <c r="K129" t="s">
        <v>1294</v>
      </c>
      <c r="L129" t="str">
        <f t="shared" si="4"/>
        <v>主线副本[杂兵兔子]关卡掉落</v>
      </c>
      <c r="V129" s="17" t="s">
        <v>739</v>
      </c>
      <c r="W129" t="e">
        <f>VLOOKUP(V129:V328,#REF!:#REF!,2,0)</f>
        <v>#REF!</v>
      </c>
      <c r="X129" t="e">
        <f t="shared" si="6"/>
        <v>#REF!</v>
      </c>
      <c r="AA129" s="20">
        <v>131</v>
      </c>
      <c r="AB129" t="e">
        <f>VLOOKUP(AA129:AA328,[9]instance_info!$A$6:$A$206:'[9]instance_info'!$L$6:$L$205,12,0)</f>
        <v>#REF!</v>
      </c>
      <c r="AC129" t="e">
        <f t="shared" si="7"/>
        <v>#REF!</v>
      </c>
    </row>
    <row r="130" spans="1:29">
      <c r="A130" t="s">
        <v>350</v>
      </c>
      <c r="B130" s="35" t="e">
        <f>VLOOKUP(A130:A451,'[8]1.名称对照表'!$C$60:$C$313:'[8]1.名称对照表'!$E$60:$E$313,3,0)</f>
        <v>#REF!</v>
      </c>
      <c r="C130" t="s">
        <v>588</v>
      </c>
      <c r="F130" t="s">
        <v>646</v>
      </c>
      <c r="G130" s="8">
        <v>48</v>
      </c>
      <c r="H130" t="e">
        <f>VLOOKUP(G130:G263,[7]instance_info!$A$6:$A$1201:'[7]instance_info'!$B$6:$B$1201,2,0)</f>
        <v>#REF!</v>
      </c>
      <c r="I130">
        <v>14051</v>
      </c>
      <c r="J130" t="e">
        <f>VLOOKUP(I130:I263,'[8]1.名称对照表'!$B$51:$B$313:'[8]1.名称对照表'!$E$2:$E$313,4,0)</f>
        <v>#REF!</v>
      </c>
      <c r="K130" t="s">
        <v>1294</v>
      </c>
      <c r="L130" t="str">
        <f t="shared" ref="L130:L193" si="8">"主线副本"&amp;"["&amp;K130&amp;"]"&amp;"关卡掉落"</f>
        <v>主线副本[杂兵兔子]关卡掉落</v>
      </c>
      <c r="V130" s="17" t="s">
        <v>626</v>
      </c>
      <c r="W130" t="e">
        <f>VLOOKUP(V130:V329,#REF!:#REF!,2,0)</f>
        <v>#REF!</v>
      </c>
      <c r="X130" t="e">
        <f t="shared" ref="X130:X193" si="9">"精英副本"&amp;"-"&amp;W130</f>
        <v>#REF!</v>
      </c>
      <c r="AA130" s="20">
        <v>142</v>
      </c>
      <c r="AB130" t="e">
        <f>VLOOKUP(AA130:AA329,[9]instance_info!$A$6:$A$206:'[9]instance_info'!$L$6:$L$205,12,0)</f>
        <v>#REF!</v>
      </c>
      <c r="AC130" t="e">
        <f t="shared" ref="AC130:AC193" si="10">"精英副本"&amp;"-"&amp;AB130</f>
        <v>#REF!</v>
      </c>
    </row>
    <row r="131" spans="1:29">
      <c r="A131" t="s">
        <v>350</v>
      </c>
      <c r="B131" s="35" t="e">
        <f>VLOOKUP(A131:A452,'[8]1.名称对照表'!$C$60:$C$313:'[8]1.名称对照表'!$E$60:$E$313,3,0)</f>
        <v>#REF!</v>
      </c>
      <c r="C131" t="s">
        <v>588</v>
      </c>
      <c r="F131" t="s">
        <v>737</v>
      </c>
      <c r="G131" s="8">
        <v>100</v>
      </c>
      <c r="H131" t="e">
        <f>VLOOKUP(G131:G264,[7]instance_info!$A$6:$A$1201:'[7]instance_info'!$B$6:$B$1201,2,0)</f>
        <v>#REF!</v>
      </c>
      <c r="I131">
        <v>14013</v>
      </c>
      <c r="J131" t="e">
        <f>VLOOKUP(I131:I264,'[8]1.名称对照表'!$B$51:$B$313:'[8]1.名称对照表'!$E$2:$E$313,4,0)</f>
        <v>#REF!</v>
      </c>
      <c r="K131" t="s">
        <v>739</v>
      </c>
      <c r="L131" t="str">
        <f t="shared" si="8"/>
        <v>主线副本[猴怪]关卡掉落</v>
      </c>
      <c r="V131" s="17" t="s">
        <v>745</v>
      </c>
      <c r="W131" t="e">
        <f>VLOOKUP(V131:V330,#REF!:#REF!,2,0)</f>
        <v>#REF!</v>
      </c>
      <c r="X131" t="e">
        <f t="shared" si="9"/>
        <v>#REF!</v>
      </c>
      <c r="AA131" s="20">
        <v>153</v>
      </c>
      <c r="AB131" t="e">
        <f>VLOOKUP(AA131:AA330,[9]instance_info!$A$6:$A$206:'[9]instance_info'!$L$6:$L$205,12,0)</f>
        <v>#REF!</v>
      </c>
      <c r="AC131" t="e">
        <f t="shared" si="10"/>
        <v>#REF!</v>
      </c>
    </row>
    <row r="132" spans="1:29">
      <c r="A132" t="s">
        <v>362</v>
      </c>
      <c r="B132" s="35" t="e">
        <f>VLOOKUP(A132:A453,'[8]1.名称对照表'!$C$60:$C$313:'[8]1.名称对照表'!$E$60:$E$313,3,0)</f>
        <v>#REF!</v>
      </c>
      <c r="C132" t="s">
        <v>706</v>
      </c>
      <c r="F132" t="s">
        <v>629</v>
      </c>
      <c r="G132" s="8">
        <v>113</v>
      </c>
      <c r="H132" t="e">
        <f>VLOOKUP(G132:G265,[7]instance_info!$A$6:$A$1201:'[7]instance_info'!$B$6:$B$1201,2,0)</f>
        <v>#REF!</v>
      </c>
      <c r="I132">
        <v>14052</v>
      </c>
      <c r="J132" t="e">
        <f>VLOOKUP(I132:I265,'[8]1.名称对照表'!$B$51:$B$313:'[8]1.名称对照表'!$E$2:$E$313,4,0)</f>
        <v>#REF!</v>
      </c>
      <c r="K132" t="s">
        <v>1292</v>
      </c>
      <c r="L132" t="str">
        <f t="shared" si="8"/>
        <v>主线副本[杂兵老鼠]关卡掉落</v>
      </c>
      <c r="V132" s="17" t="s">
        <v>655</v>
      </c>
      <c r="W132" t="e">
        <f>VLOOKUP(V132:V331,#REF!:#REF!,2,0)</f>
        <v>#REF!</v>
      </c>
      <c r="X132" t="e">
        <f t="shared" si="9"/>
        <v>#REF!</v>
      </c>
      <c r="AA132" s="20">
        <v>164</v>
      </c>
      <c r="AB132" t="e">
        <f>VLOOKUP(AA132:AA331,[9]instance_info!$A$6:$A$206:'[9]instance_info'!$L$6:$L$205,12,0)</f>
        <v>#REF!</v>
      </c>
      <c r="AC132" t="e">
        <f t="shared" si="10"/>
        <v>#REF!</v>
      </c>
    </row>
    <row r="133" spans="1:29">
      <c r="A133" t="s">
        <v>362</v>
      </c>
      <c r="B133" s="35" t="e">
        <f>VLOOKUP(A133:A454,'[8]1.名称对照表'!$C$60:$C$313:'[8]1.名称对照表'!$E$60:$E$313,3,0)</f>
        <v>#REF!</v>
      </c>
      <c r="C133" t="s">
        <v>706</v>
      </c>
      <c r="F133" t="s">
        <v>699</v>
      </c>
      <c r="G133" s="8">
        <v>152</v>
      </c>
      <c r="H133" t="e">
        <f>VLOOKUP(G133:G266,[7]instance_info!$A$6:$A$1201:'[7]instance_info'!$B$6:$B$1201,2,0)</f>
        <v>#REF!</v>
      </c>
      <c r="I133">
        <v>14051</v>
      </c>
      <c r="J133" t="e">
        <f>VLOOKUP(I133:I266,'[8]1.名称对照表'!$B$51:$B$313:'[8]1.名称对照表'!$E$2:$E$313,4,0)</f>
        <v>#REF!</v>
      </c>
      <c r="K133" t="s">
        <v>1294</v>
      </c>
      <c r="L133" t="str">
        <f t="shared" si="8"/>
        <v>主线副本[杂兵兔子]关卡掉落</v>
      </c>
      <c r="V133" s="17" t="s">
        <v>980</v>
      </c>
      <c r="W133" t="e">
        <f>VLOOKUP(V133:V332,#REF!:#REF!,2,0)</f>
        <v>#REF!</v>
      </c>
      <c r="X133" t="e">
        <f t="shared" si="9"/>
        <v>#REF!</v>
      </c>
      <c r="AA133" s="20">
        <v>166</v>
      </c>
      <c r="AB133" t="e">
        <f>VLOOKUP(AA133:AA332,[9]instance_info!$A$6:$A$206:'[9]instance_info'!$L$6:$L$205,12,0)</f>
        <v>#REF!</v>
      </c>
      <c r="AC133" t="e">
        <f t="shared" si="10"/>
        <v>#REF!</v>
      </c>
    </row>
    <row r="134" spans="1:29">
      <c r="A134" t="s">
        <v>362</v>
      </c>
      <c r="B134" s="35" t="e">
        <f>VLOOKUP(A134:A455,'[8]1.名称对照表'!$C$60:$C$313:'[8]1.名称对照表'!$E$60:$E$313,3,0)</f>
        <v>#REF!</v>
      </c>
      <c r="C134" t="s">
        <v>706</v>
      </c>
      <c r="F134" t="s">
        <v>644</v>
      </c>
      <c r="G134" s="8">
        <v>253</v>
      </c>
      <c r="H134" t="e">
        <f>VLOOKUP(G134:G267,[7]instance_info!$A$6:$A$1201:'[7]instance_info'!$B$6:$B$1201,2,0)</f>
        <v>#REF!</v>
      </c>
      <c r="I134">
        <v>14052</v>
      </c>
      <c r="J134" t="e">
        <f>VLOOKUP(I134:I267,'[8]1.名称对照表'!$B$51:$B$313:'[8]1.名称对照表'!$E$2:$E$313,4,0)</f>
        <v>#REF!</v>
      </c>
      <c r="K134" t="s">
        <v>1292</v>
      </c>
      <c r="L134" t="str">
        <f t="shared" si="8"/>
        <v>主线副本[杂兵老鼠]关卡掉落</v>
      </c>
      <c r="V134" s="17" t="s">
        <v>626</v>
      </c>
      <c r="W134" t="e">
        <f>VLOOKUP(V134:V333,#REF!:#REF!,2,0)</f>
        <v>#REF!</v>
      </c>
      <c r="X134" t="e">
        <f t="shared" si="9"/>
        <v>#REF!</v>
      </c>
      <c r="AA134" s="20">
        <v>177</v>
      </c>
      <c r="AB134" t="e">
        <f>VLOOKUP(AA134:AA333,[9]instance_info!$A$6:$A$206:'[9]instance_info'!$L$6:$L$205,12,0)</f>
        <v>#REF!</v>
      </c>
      <c r="AC134" t="e">
        <f t="shared" si="10"/>
        <v>#REF!</v>
      </c>
    </row>
    <row r="135" spans="1:29" s="35" customFormat="1">
      <c r="A135" s="35" t="s">
        <v>360</v>
      </c>
      <c r="B135" s="35" t="e">
        <f>VLOOKUP(A135:A456,'[8]1.名称对照表'!$C$60:$C$313:'[8]1.名称对照表'!$E$60:$E$313,3,0)</f>
        <v>#REF!</v>
      </c>
      <c r="C135" s="35" t="s">
        <v>1238</v>
      </c>
      <c r="F135" s="13" t="s">
        <v>642</v>
      </c>
      <c r="G135" s="12">
        <v>503</v>
      </c>
      <c r="H135" s="35" t="e">
        <f>VLOOKUP(G135:G268,[7]instance_info!$A$6:$A$1201:'[7]instance_info'!$B$6:$B$1201,2,0)</f>
        <v>#REF!</v>
      </c>
      <c r="I135" s="35">
        <v>14052</v>
      </c>
      <c r="J135" s="35" t="e">
        <f>VLOOKUP(I135:I268,'[8]1.名称对照表'!$B$51:$B$313:'[8]1.名称对照表'!$E$2:$E$313,4,0)</f>
        <v>#REF!</v>
      </c>
      <c r="K135" s="35" t="s">
        <v>1292</v>
      </c>
      <c r="L135" s="35" t="str">
        <f t="shared" si="8"/>
        <v>主线副本[杂兵老鼠]关卡掉落</v>
      </c>
      <c r="V135" s="17" t="s">
        <v>988</v>
      </c>
      <c r="W135" t="e">
        <f>VLOOKUP(V135:V334,#REF!:#REF!,2,0)</f>
        <v>#REF!</v>
      </c>
      <c r="X135" t="e">
        <f t="shared" si="9"/>
        <v>#REF!</v>
      </c>
      <c r="AA135" s="20">
        <v>188</v>
      </c>
      <c r="AB135" t="e">
        <f>VLOOKUP(AA135:AA334,[9]instance_info!$A$6:$A$206:'[9]instance_info'!$L$6:$L$205,12,0)</f>
        <v>#REF!</v>
      </c>
      <c r="AC135" t="e">
        <f t="shared" si="10"/>
        <v>#REF!</v>
      </c>
    </row>
    <row r="136" spans="1:29">
      <c r="A136" t="s">
        <v>360</v>
      </c>
      <c r="B136" s="35" t="e">
        <f>VLOOKUP(A136:A457,'[8]1.名称对照表'!$C$60:$C$313:'[8]1.名称对照表'!$E$60:$E$313,3,0)</f>
        <v>#REF!</v>
      </c>
      <c r="C136" t="s">
        <v>1238</v>
      </c>
      <c r="F136" s="17" t="s">
        <v>635</v>
      </c>
      <c r="G136" s="21">
        <v>507</v>
      </c>
      <c r="H136" t="e">
        <f>VLOOKUP(G136:G269,[7]instance_info!$A$6:$A$1201:'[7]instance_info'!$B$6:$B$1201,2,0)</f>
        <v>#REF!</v>
      </c>
      <c r="I136">
        <v>14052</v>
      </c>
      <c r="J136" t="e">
        <f>VLOOKUP(I136:I269,'[8]1.名称对照表'!$B$51:$B$313:'[8]1.名称对照表'!$E$2:$E$313,4,0)</f>
        <v>#REF!</v>
      </c>
      <c r="K136" t="s">
        <v>1292</v>
      </c>
      <c r="L136" t="str">
        <f t="shared" si="8"/>
        <v>主线副本[杂兵老鼠]关卡掉落</v>
      </c>
      <c r="V136" s="17" t="s">
        <v>710</v>
      </c>
      <c r="W136" t="e">
        <f>VLOOKUP(V136:V335,#REF!:#REF!,2,0)</f>
        <v>#REF!</v>
      </c>
      <c r="X136" t="e">
        <f t="shared" si="9"/>
        <v>#REF!</v>
      </c>
      <c r="AA136" s="20">
        <v>199</v>
      </c>
      <c r="AB136" t="e">
        <f>VLOOKUP(AA136:AA335,[9]instance_info!$A$6:$A$206:'[9]instance_info'!$L$6:$L$205,12,0)</f>
        <v>#REF!</v>
      </c>
      <c r="AC136" t="e">
        <f t="shared" si="10"/>
        <v>#REF!</v>
      </c>
    </row>
    <row r="137" spans="1:29">
      <c r="A137" t="s">
        <v>337</v>
      </c>
      <c r="B137" s="35" t="e">
        <f>VLOOKUP(A137:A458,'[8]1.名称对照表'!$C$60:$C$313:'[8]1.名称对照表'!$E$60:$E$313,3,0)</f>
        <v>#REF!</v>
      </c>
      <c r="C137" t="s">
        <v>592</v>
      </c>
      <c r="F137" s="17" t="s">
        <v>702</v>
      </c>
      <c r="G137" s="21">
        <v>511</v>
      </c>
      <c r="H137" t="e">
        <f>VLOOKUP(G137:G270,[7]instance_info!$A$6:$A$1201:'[7]instance_info'!$B$6:$B$1201,2,0)</f>
        <v>#REF!</v>
      </c>
      <c r="I137">
        <v>12031</v>
      </c>
      <c r="J137" t="e">
        <f>VLOOKUP(I137:I270,'[8]1.名称对照表'!$B$51:$B$313:'[8]1.名称对照表'!$E$2:$E$313,4,0)</f>
        <v>#REF!</v>
      </c>
      <c r="K137" t="s">
        <v>704</v>
      </c>
      <c r="L137" t="str">
        <f t="shared" si="8"/>
        <v>主线副本[壶壶]关卡掉落</v>
      </c>
      <c r="V137" s="17" t="s">
        <v>749</v>
      </c>
      <c r="W137" t="e">
        <f>VLOOKUP(V137:V336,#REF!:#REF!,2,0)</f>
        <v>#REF!</v>
      </c>
      <c r="X137" t="e">
        <f t="shared" si="9"/>
        <v>#REF!</v>
      </c>
      <c r="AA137" s="20">
        <v>167</v>
      </c>
      <c r="AB137" t="e">
        <f>VLOOKUP(AA137:AA336,[9]instance_info!$A$6:$A$206:'[9]instance_info'!$L$6:$L$205,12,0)</f>
        <v>#REF!</v>
      </c>
      <c r="AC137" t="e">
        <f t="shared" si="10"/>
        <v>#REF!</v>
      </c>
    </row>
    <row r="138" spans="1:29">
      <c r="A138" t="s">
        <v>337</v>
      </c>
      <c r="B138" s="35" t="e">
        <f>VLOOKUP(A138:A459,'[8]1.名称对照表'!$C$60:$C$313:'[8]1.名称对照表'!$E$60:$E$313,3,0)</f>
        <v>#REF!</v>
      </c>
      <c r="C138" t="s">
        <v>592</v>
      </c>
      <c r="F138" s="17" t="s">
        <v>585</v>
      </c>
      <c r="G138" s="21">
        <v>513</v>
      </c>
      <c r="H138" t="e">
        <f>VLOOKUP(G138:G271,[7]instance_info!$A$6:$A$1201:'[7]instance_info'!$B$6:$B$1201,2,0)</f>
        <v>#REF!</v>
      </c>
      <c r="I138">
        <v>14052</v>
      </c>
      <c r="J138" t="e">
        <f>VLOOKUP(I138:I271,'[8]1.名称对照表'!$B$51:$B$313:'[8]1.名称对照表'!$E$2:$E$313,4,0)</f>
        <v>#REF!</v>
      </c>
      <c r="K138" t="s">
        <v>1292</v>
      </c>
      <c r="L138" t="str">
        <f t="shared" si="8"/>
        <v>主线副本[杂兵老鼠]关卡掉落</v>
      </c>
      <c r="V138" s="17" t="s">
        <v>739</v>
      </c>
      <c r="W138" t="e">
        <f>VLOOKUP(V138:V337,#REF!:#REF!,2,0)</f>
        <v>#REF!</v>
      </c>
      <c r="X138" t="e">
        <f t="shared" si="9"/>
        <v>#REF!</v>
      </c>
      <c r="AA138" s="20">
        <v>178</v>
      </c>
      <c r="AB138" t="e">
        <f>VLOOKUP(AA138:AA337,[9]instance_info!$A$6:$A$206:'[9]instance_info'!$L$6:$L$205,12,0)</f>
        <v>#REF!</v>
      </c>
      <c r="AC138" t="e">
        <f t="shared" si="10"/>
        <v>#REF!</v>
      </c>
    </row>
    <row r="139" spans="1:29">
      <c r="A139" t="s">
        <v>1289</v>
      </c>
      <c r="B139" s="35" t="e">
        <f>VLOOKUP(A139:A460,'[8]1.名称对照表'!$C$60:$C$313:'[8]1.名称对照表'!$E$60:$E$313,3,0)</f>
        <v>#REF!</v>
      </c>
      <c r="C139" t="e">
        <v>#N/A</v>
      </c>
      <c r="F139" s="17" t="s">
        <v>735</v>
      </c>
      <c r="G139" s="21">
        <v>516</v>
      </c>
      <c r="H139" t="e">
        <f>VLOOKUP(G139:G272,[7]instance_info!$A$6:$A$1201:'[7]instance_info'!$B$6:$B$1201,2,0)</f>
        <v>#REF!</v>
      </c>
      <c r="I139">
        <v>14051</v>
      </c>
      <c r="J139" t="e">
        <f>VLOOKUP(I139:I272,'[8]1.名称对照表'!$B$51:$B$313:'[8]1.名称对照表'!$E$2:$E$313,4,0)</f>
        <v>#REF!</v>
      </c>
      <c r="K139" t="s">
        <v>1294</v>
      </c>
      <c r="L139" t="str">
        <f t="shared" si="8"/>
        <v>主线副本[杂兵兔子]关卡掉落</v>
      </c>
      <c r="V139" s="17" t="s">
        <v>732</v>
      </c>
      <c r="W139" t="e">
        <f>VLOOKUP(V139:V338,#REF!:#REF!,2,0)</f>
        <v>#REF!</v>
      </c>
      <c r="X139" t="e">
        <f t="shared" si="9"/>
        <v>#REF!</v>
      </c>
      <c r="AA139" s="20">
        <v>189</v>
      </c>
      <c r="AB139" t="e">
        <f>VLOOKUP(AA139:AA338,[9]instance_info!$A$6:$A$206:'[9]instance_info'!$L$6:$L$205,12,0)</f>
        <v>#REF!</v>
      </c>
      <c r="AC139" t="e">
        <f t="shared" si="10"/>
        <v>#REF!</v>
      </c>
    </row>
    <row r="140" spans="1:29">
      <c r="A140" t="s">
        <v>398</v>
      </c>
      <c r="B140" s="35" t="e">
        <f>VLOOKUP(A140:A461,'[8]1.名称对照表'!$C$60:$C$313:'[8]1.名称对照表'!$E$60:$E$313,3,0)</f>
        <v>#REF!</v>
      </c>
      <c r="C140" t="s">
        <v>1251</v>
      </c>
      <c r="F140" s="17" t="s">
        <v>707</v>
      </c>
      <c r="G140" s="21">
        <v>520</v>
      </c>
      <c r="H140" t="e">
        <f>VLOOKUP(G140:G273,[7]instance_info!$A$6:$A$1201:'[7]instance_info'!$B$6:$B$1201,2,0)</f>
        <v>#REF!</v>
      </c>
      <c r="I140">
        <v>14052</v>
      </c>
      <c r="J140" t="e">
        <f>VLOOKUP(I140:I273,'[8]1.名称对照表'!$B$51:$B$313:'[8]1.名称对照表'!$E$2:$E$313,4,0)</f>
        <v>#REF!</v>
      </c>
      <c r="K140" t="s">
        <v>1292</v>
      </c>
      <c r="L140" t="str">
        <f t="shared" si="8"/>
        <v>主线副本[杂兵老鼠]关卡掉落</v>
      </c>
      <c r="V140" s="17" t="s">
        <v>1236</v>
      </c>
      <c r="W140" t="e">
        <f>VLOOKUP(V140:V339,#REF!:#REF!,2,0)</f>
        <v>#REF!</v>
      </c>
      <c r="X140" t="e">
        <f t="shared" si="9"/>
        <v>#REF!</v>
      </c>
      <c r="AA140" s="20">
        <v>168</v>
      </c>
      <c r="AB140" t="e">
        <f>VLOOKUP(AA140:AA339,[9]instance_info!$A$6:$A$206:'[9]instance_info'!$L$6:$L$205,12,0)</f>
        <v>#REF!</v>
      </c>
      <c r="AC140" t="e">
        <f t="shared" si="10"/>
        <v>#REF!</v>
      </c>
    </row>
    <row r="141" spans="1:29">
      <c r="A141" t="s">
        <v>406</v>
      </c>
      <c r="B141" s="35" t="e">
        <f>VLOOKUP(A141:A462,'[8]1.名称对照表'!$C$60:$C$313:'[8]1.名称对照表'!$E$60:$E$313,3,0)</f>
        <v>#REF!</v>
      </c>
      <c r="C141" t="s">
        <v>1252</v>
      </c>
      <c r="F141" s="17" t="s">
        <v>729</v>
      </c>
      <c r="G141" s="21">
        <v>524</v>
      </c>
      <c r="H141" t="e">
        <f>VLOOKUP(G141:G274,[7]instance_info!$A$6:$A$1201:'[7]instance_info'!$B$6:$B$1201,2,0)</f>
        <v>#REF!</v>
      </c>
      <c r="I141">
        <v>11026</v>
      </c>
      <c r="J141" t="e">
        <f>VLOOKUP(I141:I274,'[8]1.名称对照表'!$B$51:$B$313:'[8]1.名称对照表'!$E$2:$E$313,4,0)</f>
        <v>#REF!</v>
      </c>
      <c r="K141" t="s">
        <v>982</v>
      </c>
      <c r="L141" t="str">
        <f t="shared" si="8"/>
        <v>主线副本[奇美玲]关卡掉落</v>
      </c>
      <c r="V141" s="17" t="s">
        <v>740</v>
      </c>
      <c r="W141" t="e">
        <f>VLOOKUP(V141:V340,#REF!:#REF!,2,0)</f>
        <v>#REF!</v>
      </c>
      <c r="X141" t="e">
        <f t="shared" si="9"/>
        <v>#REF!</v>
      </c>
      <c r="AA141" s="20">
        <v>179</v>
      </c>
      <c r="AB141" t="e">
        <f>VLOOKUP(AA141:AA340,[9]instance_info!$A$6:$A$206:'[9]instance_info'!$L$6:$L$205,12,0)</f>
        <v>#REF!</v>
      </c>
      <c r="AC141" t="e">
        <f t="shared" si="10"/>
        <v>#REF!</v>
      </c>
    </row>
    <row r="142" spans="1:29">
      <c r="A142" t="s">
        <v>399</v>
      </c>
      <c r="B142" s="35" t="e">
        <f>VLOOKUP(A142:A463,'[8]1.名称对照表'!$C$60:$C$313:'[8]1.名称对照表'!$E$60:$E$313,3,0)</f>
        <v>#REF!</v>
      </c>
      <c r="C142" t="s">
        <v>987</v>
      </c>
      <c r="F142" s="17" t="s">
        <v>645</v>
      </c>
      <c r="G142" s="21">
        <v>526</v>
      </c>
      <c r="H142" t="e">
        <f>VLOOKUP(G142:G275,[7]instance_info!$A$6:$A$1201:'[7]instance_info'!$B$6:$B$1201,2,0)</f>
        <v>#REF!</v>
      </c>
      <c r="I142">
        <v>14051</v>
      </c>
      <c r="J142" t="e">
        <f>VLOOKUP(I142:I275,'[8]1.名称对照表'!$B$51:$B$313:'[8]1.名称对照表'!$E$2:$E$313,4,0)</f>
        <v>#REF!</v>
      </c>
      <c r="K142" t="s">
        <v>1294</v>
      </c>
      <c r="L142" t="str">
        <f t="shared" si="8"/>
        <v>主线副本[杂兵兔子]关卡掉落</v>
      </c>
      <c r="V142" s="17" t="s">
        <v>701</v>
      </c>
      <c r="W142" t="e">
        <f>VLOOKUP(V142:V341,#REF!:#REF!,2,0)</f>
        <v>#REF!</v>
      </c>
      <c r="X142" t="e">
        <f t="shared" si="9"/>
        <v>#REF!</v>
      </c>
      <c r="AA142" s="20">
        <v>191</v>
      </c>
      <c r="AB142" t="e">
        <f>VLOOKUP(AA142:AA341,[9]instance_info!$A$6:$A$206:'[9]instance_info'!$L$6:$L$205,12,0)</f>
        <v>#REF!</v>
      </c>
      <c r="AC142" t="e">
        <f t="shared" si="10"/>
        <v>#REF!</v>
      </c>
    </row>
    <row r="143" spans="1:29">
      <c r="A143" t="s">
        <v>403</v>
      </c>
      <c r="B143" s="35" t="e">
        <f>VLOOKUP(A143:A464,'[8]1.名称对照表'!$C$60:$C$313:'[8]1.名称对照表'!$E$60:$E$313,3,0)</f>
        <v>#REF!</v>
      </c>
      <c r="C143" t="s">
        <v>637</v>
      </c>
      <c r="F143" s="17" t="s">
        <v>721</v>
      </c>
      <c r="G143" s="21">
        <v>529</v>
      </c>
      <c r="H143" t="e">
        <f>VLOOKUP(G143:G276,[7]instance_info!$A$6:$A$1201:'[7]instance_info'!$B$6:$B$1201,2,0)</f>
        <v>#REF!</v>
      </c>
      <c r="I143">
        <v>14051</v>
      </c>
      <c r="J143" t="e">
        <f>VLOOKUP(I143:I276,'[8]1.名称对照表'!$B$51:$B$313:'[8]1.名称对照表'!$E$2:$E$313,4,0)</f>
        <v>#REF!</v>
      </c>
      <c r="K143" t="s">
        <v>1294</v>
      </c>
      <c r="L143" t="str">
        <f t="shared" si="8"/>
        <v>主线副本[杂兵兔子]关卡掉落</v>
      </c>
      <c r="V143" s="17" t="s">
        <v>595</v>
      </c>
      <c r="W143" t="e">
        <f>VLOOKUP(V143:V342,#REF!:#REF!,2,0)</f>
        <v>#REF!</v>
      </c>
      <c r="X143" t="e">
        <f t="shared" si="9"/>
        <v>#REF!</v>
      </c>
      <c r="AA143" s="20">
        <v>169</v>
      </c>
      <c r="AB143" t="e">
        <f>VLOOKUP(AA143:AA342,[9]instance_info!$A$6:$A$206:'[9]instance_info'!$L$6:$L$205,12,0)</f>
        <v>#REF!</v>
      </c>
      <c r="AC143" t="e">
        <f t="shared" si="10"/>
        <v>#REF!</v>
      </c>
    </row>
    <row r="144" spans="1:29">
      <c r="A144" t="s">
        <v>407</v>
      </c>
      <c r="B144" s="35" t="e">
        <f>VLOOKUP(A144:A465,'[8]1.名称对照表'!$C$60:$C$313:'[8]1.名称对照表'!$E$60:$E$313,3,0)</f>
        <v>#REF!</v>
      </c>
      <c r="C144" t="s">
        <v>738</v>
      </c>
      <c r="F144" s="17" t="s">
        <v>647</v>
      </c>
      <c r="G144" s="21">
        <v>533</v>
      </c>
      <c r="H144" t="e">
        <f>VLOOKUP(G144:G277,[7]instance_info!$A$6:$A$1201:'[7]instance_info'!$B$6:$B$1201,2,0)</f>
        <v>#REF!</v>
      </c>
      <c r="I144">
        <v>14052</v>
      </c>
      <c r="J144" t="e">
        <f>VLOOKUP(I144:I277,'[8]1.名称对照表'!$B$51:$B$313:'[8]1.名称对照表'!$E$2:$E$313,4,0)</f>
        <v>#REF!</v>
      </c>
      <c r="K144" t="s">
        <v>1292</v>
      </c>
      <c r="L144" t="str">
        <f t="shared" si="8"/>
        <v>主线副本[杂兵老鼠]关卡掉落</v>
      </c>
      <c r="V144" s="17" t="s">
        <v>636</v>
      </c>
      <c r="W144" t="e">
        <f>VLOOKUP(V144:V343,#REF!:#REF!,2,0)</f>
        <v>#REF!</v>
      </c>
      <c r="X144" t="e">
        <f t="shared" si="9"/>
        <v>#REF!</v>
      </c>
      <c r="AA144" s="20">
        <v>181</v>
      </c>
      <c r="AB144" t="e">
        <f>VLOOKUP(AA144:AA343,[9]instance_info!$A$6:$A$206:'[9]instance_info'!$L$6:$L$205,12,0)</f>
        <v>#REF!</v>
      </c>
      <c r="AC144" t="e">
        <f t="shared" si="10"/>
        <v>#REF!</v>
      </c>
    </row>
    <row r="145" spans="1:29">
      <c r="A145" t="s">
        <v>523</v>
      </c>
      <c r="B145" s="35" t="e">
        <f>VLOOKUP(A145:A466,'[8]1.名称对照表'!$C$60:$C$313:'[8]1.名称对照表'!$E$60:$E$313,3,0)</f>
        <v>#REF!</v>
      </c>
      <c r="C145" t="s">
        <v>699</v>
      </c>
      <c r="F145" s="17" t="s">
        <v>599</v>
      </c>
      <c r="G145" s="21">
        <v>537</v>
      </c>
      <c r="H145" t="e">
        <f>VLOOKUP(G145:G278,[7]instance_info!$A$6:$A$1201:'[7]instance_info'!$B$6:$B$1201,2,0)</f>
        <v>#REF!</v>
      </c>
      <c r="I145">
        <v>14052</v>
      </c>
      <c r="J145" t="e">
        <f>VLOOKUP(I145:I278,'[8]1.名称对照表'!$B$51:$B$313:'[8]1.名称对照表'!$E$2:$E$313,4,0)</f>
        <v>#REF!</v>
      </c>
      <c r="K145" t="s">
        <v>1292</v>
      </c>
      <c r="L145" t="str">
        <f t="shared" si="8"/>
        <v>主线副本[杂兵老鼠]关卡掉落</v>
      </c>
      <c r="V145" s="17" t="s">
        <v>624</v>
      </c>
      <c r="W145" t="e">
        <f>VLOOKUP(V145:V344,#REF!:#REF!,2,0)</f>
        <v>#REF!</v>
      </c>
      <c r="X145" t="e">
        <f t="shared" si="9"/>
        <v>#REF!</v>
      </c>
      <c r="AA145" s="20">
        <v>192</v>
      </c>
      <c r="AB145" t="e">
        <f>VLOOKUP(AA145:AA344,[9]instance_info!$A$6:$A$206:'[9]instance_info'!$L$6:$L$205,12,0)</f>
        <v>#REF!</v>
      </c>
      <c r="AC145" t="e">
        <f t="shared" si="10"/>
        <v>#REF!</v>
      </c>
    </row>
    <row r="146" spans="1:29">
      <c r="A146" t="s">
        <v>400</v>
      </c>
      <c r="B146" s="35" t="e">
        <f>VLOOKUP(A146:A467,'[8]1.名称对照表'!$C$60:$C$313:'[8]1.名称对照表'!$E$60:$E$313,3,0)</f>
        <v>#REF!</v>
      </c>
      <c r="C146" t="s">
        <v>751</v>
      </c>
      <c r="F146" s="17" t="s">
        <v>731</v>
      </c>
      <c r="G146" s="21">
        <v>539</v>
      </c>
      <c r="H146" t="e">
        <f>VLOOKUP(G146:G279,[7]instance_info!$A$6:$A$1201:'[7]instance_info'!$B$6:$B$1201,2,0)</f>
        <v>#REF!</v>
      </c>
      <c r="I146">
        <v>14051</v>
      </c>
      <c r="J146" t="e">
        <f>VLOOKUP(I146:I279,'[8]1.名称对照表'!$B$51:$B$313:'[8]1.名称对照表'!$E$2:$E$313,4,0)</f>
        <v>#REF!</v>
      </c>
      <c r="K146" t="s">
        <v>1294</v>
      </c>
      <c r="L146" t="str">
        <f t="shared" si="8"/>
        <v>主线副本[杂兵兔子]关卡掉落</v>
      </c>
      <c r="V146" s="17" t="s">
        <v>626</v>
      </c>
      <c r="W146" t="e">
        <f>VLOOKUP(V146:V345,#REF!:#REF!,2,0)</f>
        <v>#REF!</v>
      </c>
      <c r="X146" t="e">
        <f t="shared" si="9"/>
        <v>#REF!</v>
      </c>
      <c r="AA146" s="20">
        <v>171</v>
      </c>
      <c r="AB146" t="e">
        <f>VLOOKUP(AA146:AA345,[9]instance_info!$A$6:$A$206:'[9]instance_info'!$L$6:$L$205,12,0)</f>
        <v>#REF!</v>
      </c>
      <c r="AC146" t="e">
        <f t="shared" si="10"/>
        <v>#REF!</v>
      </c>
    </row>
    <row r="147" spans="1:29">
      <c r="A147" t="s">
        <v>404</v>
      </c>
      <c r="B147" s="35" t="e">
        <f>VLOOKUP(A147:A468,'[8]1.名称对照表'!$C$60:$C$313:'[8]1.名称对照表'!$E$60:$E$313,3,0)</f>
        <v>#REF!</v>
      </c>
      <c r="C147" t="s">
        <v>650</v>
      </c>
      <c r="F147" s="17" t="s">
        <v>749</v>
      </c>
      <c r="G147" s="21">
        <v>542</v>
      </c>
      <c r="H147" t="e">
        <f>VLOOKUP(G147:G280,[7]instance_info!$A$6:$A$1201:'[7]instance_info'!$B$6:$B$1201,2,0)</f>
        <v>#REF!</v>
      </c>
      <c r="I147">
        <v>14051</v>
      </c>
      <c r="J147" t="e">
        <f>VLOOKUP(I147:I280,'[8]1.名称对照表'!$B$51:$B$313:'[8]1.名称对照表'!$E$2:$E$313,4,0)</f>
        <v>#REF!</v>
      </c>
      <c r="K147" t="s">
        <v>1294</v>
      </c>
      <c r="L147" t="str">
        <f t="shared" si="8"/>
        <v>主线副本[杂兵兔子]关卡掉落</v>
      </c>
      <c r="V147" s="17" t="s">
        <v>733</v>
      </c>
      <c r="W147" t="e">
        <f>VLOOKUP(V147:V346,#REF!:#REF!,2,0)</f>
        <v>#REF!</v>
      </c>
      <c r="X147" t="e">
        <f t="shared" si="9"/>
        <v>#REF!</v>
      </c>
      <c r="AA147" s="20">
        <v>182</v>
      </c>
      <c r="AB147" t="e">
        <f>VLOOKUP(AA147:AA346,[9]instance_info!$A$6:$A$206:'[9]instance_info'!$L$6:$L$205,12,0)</f>
        <v>#REF!</v>
      </c>
      <c r="AC147" t="e">
        <f t="shared" si="10"/>
        <v>#REF!</v>
      </c>
    </row>
    <row r="148" spans="1:29">
      <c r="A148" t="s">
        <v>405</v>
      </c>
      <c r="B148" s="35" t="e">
        <f>VLOOKUP(A148:A469,'[8]1.名称对照表'!$C$60:$C$313:'[8]1.名称对照表'!$E$60:$E$313,3,0)</f>
        <v>#REF!</v>
      </c>
      <c r="C148" t="s">
        <v>1253</v>
      </c>
      <c r="F148" s="17" t="s">
        <v>706</v>
      </c>
      <c r="G148" s="21">
        <v>546</v>
      </c>
      <c r="H148" t="e">
        <f>VLOOKUP(G148:G281,[7]instance_info!$A$6:$A$1201:'[7]instance_info'!$B$6:$B$1201,2,0)</f>
        <v>#REF!</v>
      </c>
      <c r="I148">
        <v>14051</v>
      </c>
      <c r="J148" t="e">
        <f>VLOOKUP(I148:I281,'[8]1.名称对照表'!$B$51:$B$313:'[8]1.名称对照表'!$E$2:$E$313,4,0)</f>
        <v>#REF!</v>
      </c>
      <c r="K148" t="s">
        <v>1294</v>
      </c>
      <c r="L148" t="str">
        <f t="shared" si="8"/>
        <v>主线副本[杂兵兔子]关卡掉落</v>
      </c>
      <c r="V148" s="17" t="s">
        <v>985</v>
      </c>
      <c r="W148" t="e">
        <f>VLOOKUP(V148:V347,#REF!:#REF!,2,0)</f>
        <v>#REF!</v>
      </c>
      <c r="X148" t="e">
        <f t="shared" si="9"/>
        <v>#REF!</v>
      </c>
      <c r="AA148" s="20">
        <v>193</v>
      </c>
      <c r="AB148" t="e">
        <f>VLOOKUP(AA148:AA347,[9]instance_info!$A$6:$A$206:'[9]instance_info'!$L$6:$L$205,12,0)</f>
        <v>#REF!</v>
      </c>
      <c r="AC148" t="e">
        <f t="shared" si="10"/>
        <v>#REF!</v>
      </c>
    </row>
    <row r="149" spans="1:29">
      <c r="A149" t="s">
        <v>408</v>
      </c>
      <c r="B149" s="35" t="e">
        <f>VLOOKUP(A149:A470,'[8]1.名称对照表'!$C$60:$C$313:'[8]1.名称对照表'!$E$60:$E$313,3,0)</f>
        <v>#REF!</v>
      </c>
      <c r="C149" t="e">
        <v>#N/A</v>
      </c>
      <c r="F149" s="17" t="s">
        <v>588</v>
      </c>
      <c r="G149" s="21">
        <v>550</v>
      </c>
      <c r="H149" t="e">
        <f>VLOOKUP(G149:G282,[7]instance_info!$A$6:$A$1201:'[7]instance_info'!$B$6:$B$1201,2,0)</f>
        <v>#REF!</v>
      </c>
      <c r="I149">
        <v>14052</v>
      </c>
      <c r="J149" t="e">
        <f>VLOOKUP(I149:I282,'[8]1.名称对照表'!$B$51:$B$313:'[8]1.名称对照表'!$E$2:$E$313,4,0)</f>
        <v>#REF!</v>
      </c>
      <c r="K149" t="s">
        <v>1292</v>
      </c>
      <c r="L149" t="str">
        <f t="shared" si="8"/>
        <v>主线副本[杂兵老鼠]关卡掉落</v>
      </c>
      <c r="V149" s="17" t="s">
        <v>732</v>
      </c>
      <c r="W149" t="e">
        <f>VLOOKUP(V149:V348,#REF!:#REF!,2,0)</f>
        <v>#REF!</v>
      </c>
      <c r="X149" t="e">
        <f t="shared" si="9"/>
        <v>#REF!</v>
      </c>
      <c r="AA149" s="20">
        <v>172</v>
      </c>
      <c r="AB149" t="e">
        <f>VLOOKUP(AA149:AA348,[9]instance_info!$A$6:$A$206:'[9]instance_info'!$L$6:$L$205,12,0)</f>
        <v>#REF!</v>
      </c>
      <c r="AC149" t="e">
        <f t="shared" si="10"/>
        <v>#REF!</v>
      </c>
    </row>
    <row r="150" spans="1:29">
      <c r="A150" t="s">
        <v>343</v>
      </c>
      <c r="B150" s="35" t="e">
        <f>VLOOKUP(A150:A471,'[8]1.名称对照表'!$C$60:$C$313:'[8]1.名称对照表'!$E$60:$E$313,3,0)</f>
        <v>#REF!</v>
      </c>
      <c r="C150" t="s">
        <v>729</v>
      </c>
      <c r="F150" s="17" t="s">
        <v>648</v>
      </c>
      <c r="G150" s="21">
        <v>552</v>
      </c>
      <c r="H150" t="e">
        <f>VLOOKUP(G150:G283,[7]instance_info!$A$6:$A$1201:'[7]instance_info'!$B$6:$B$1201,2,0)</f>
        <v>#REF!</v>
      </c>
      <c r="I150">
        <v>14051</v>
      </c>
      <c r="J150" t="e">
        <f>VLOOKUP(I150:I283,'[8]1.名称对照表'!$B$51:$B$313:'[8]1.名称对照表'!$E$2:$E$313,4,0)</f>
        <v>#REF!</v>
      </c>
      <c r="K150" t="s">
        <v>1294</v>
      </c>
      <c r="L150" t="str">
        <f t="shared" si="8"/>
        <v>主线副本[杂兵兔子]关卡掉落</v>
      </c>
      <c r="V150" s="17" t="s">
        <v>740</v>
      </c>
      <c r="W150" t="e">
        <f>VLOOKUP(V150:V349,#REF!:#REF!,2,0)</f>
        <v>#REF!</v>
      </c>
      <c r="X150" t="e">
        <f t="shared" si="9"/>
        <v>#REF!</v>
      </c>
      <c r="AA150" s="20">
        <v>183</v>
      </c>
      <c r="AB150" t="e">
        <f>VLOOKUP(AA150:AA349,[9]instance_info!$A$6:$A$206:'[9]instance_info'!$L$6:$L$205,12,0)</f>
        <v>#REF!</v>
      </c>
      <c r="AC150" t="e">
        <f t="shared" si="10"/>
        <v>#REF!</v>
      </c>
    </row>
    <row r="151" spans="1:29">
      <c r="A151" t="s">
        <v>331</v>
      </c>
      <c r="B151" s="35" t="e">
        <f>VLOOKUP(A151:A472,'[8]1.名称对照表'!$C$60:$C$313:'[8]1.名称对照表'!$E$60:$E$313,3,0)</f>
        <v>#REF!</v>
      </c>
      <c r="C151" t="s">
        <v>715</v>
      </c>
      <c r="F151" s="17" t="s">
        <v>1241</v>
      </c>
      <c r="G151" s="21">
        <v>555</v>
      </c>
      <c r="H151" t="e">
        <f>VLOOKUP(G151:G284,[7]instance_info!$A$6:$A$1201:'[7]instance_info'!$B$6:$B$1201,2,0)</f>
        <v>#REF!</v>
      </c>
      <c r="I151">
        <v>12032</v>
      </c>
      <c r="J151" t="e">
        <f>VLOOKUP(I151:I284,'[8]1.名称对照表'!$B$51:$B$313:'[8]1.名称对照表'!$E$2:$E$313,4,0)</f>
        <v>#REF!</v>
      </c>
      <c r="K151" t="s">
        <v>632</v>
      </c>
      <c r="L151" t="str">
        <f t="shared" si="8"/>
        <v>主线副本[臭泥]关卡掉落</v>
      </c>
      <c r="V151" s="17" t="s">
        <v>740</v>
      </c>
      <c r="W151" t="e">
        <f>VLOOKUP(V151:V350,#REF!:#REF!,2,0)</f>
        <v>#REF!</v>
      </c>
      <c r="X151" t="e">
        <f t="shared" si="9"/>
        <v>#REF!</v>
      </c>
      <c r="AA151" s="20">
        <v>194</v>
      </c>
      <c r="AB151" t="e">
        <f>VLOOKUP(AA151:AA350,[9]instance_info!$A$6:$A$206:'[9]instance_info'!$L$6:$L$205,12,0)</f>
        <v>#REF!</v>
      </c>
      <c r="AC151" t="e">
        <f t="shared" si="10"/>
        <v>#REF!</v>
      </c>
    </row>
    <row r="152" spans="1:29">
      <c r="A152" t="s">
        <v>339</v>
      </c>
      <c r="B152" s="35" t="e">
        <f>VLOOKUP(A152:A473,'[8]1.名称对照表'!$C$60:$C$313:'[8]1.名称对照表'!$E$60:$E$313,3,0)</f>
        <v>#REF!</v>
      </c>
      <c r="C152" t="s">
        <v>702</v>
      </c>
      <c r="F152" s="17" t="s">
        <v>715</v>
      </c>
      <c r="G152" s="21">
        <v>559</v>
      </c>
      <c r="H152" t="e">
        <f>VLOOKUP(G152:G285,[7]instance_info!$A$6:$A$1201:'[7]instance_info'!$B$6:$B$1201,2,0)</f>
        <v>#REF!</v>
      </c>
      <c r="I152">
        <v>14051</v>
      </c>
      <c r="J152" t="e">
        <f>VLOOKUP(I152:I285,'[8]1.名称对照表'!$B$51:$B$313:'[8]1.名称对照表'!$E$2:$E$313,4,0)</f>
        <v>#REF!</v>
      </c>
      <c r="K152" t="s">
        <v>1294</v>
      </c>
      <c r="L152" t="str">
        <f t="shared" si="8"/>
        <v>主线副本[杂兵兔子]关卡掉落</v>
      </c>
      <c r="V152" s="17" t="s">
        <v>1240</v>
      </c>
      <c r="W152" t="e">
        <f>VLOOKUP(V152:V351,#REF!:#REF!,2,0)</f>
        <v>#REF!</v>
      </c>
      <c r="X152" t="e">
        <f t="shared" si="9"/>
        <v>#REF!</v>
      </c>
      <c r="AA152" s="20">
        <v>173</v>
      </c>
      <c r="AB152" t="e">
        <f>VLOOKUP(AA152:AA351,[9]instance_info!$A$6:$A$206:'[9]instance_info'!$L$6:$L$205,12,0)</f>
        <v>#REF!</v>
      </c>
      <c r="AC152" t="e">
        <f t="shared" si="10"/>
        <v>#REF!</v>
      </c>
    </row>
    <row r="153" spans="1:29">
      <c r="A153" t="s">
        <v>351</v>
      </c>
      <c r="B153" s="35" t="e">
        <f>VLOOKUP(A153:A474,'[8]1.名称对照表'!$C$60:$C$313:'[8]1.名称对照表'!$E$60:$E$313,3,0)</f>
        <v>#REF!</v>
      </c>
      <c r="C153" t="s">
        <v>635</v>
      </c>
      <c r="F153" s="17" t="s">
        <v>716</v>
      </c>
      <c r="G153" s="21">
        <v>563</v>
      </c>
      <c r="H153" t="e">
        <f>VLOOKUP(G153:G286,[7]instance_info!$A$6:$A$1201:'[7]instance_info'!$B$6:$B$1201,2,0)</f>
        <v>#REF!</v>
      </c>
      <c r="I153">
        <v>14052</v>
      </c>
      <c r="J153" t="e">
        <f>VLOOKUP(I153:I286,'[8]1.名称对照表'!$B$51:$B$313:'[8]1.名称对照表'!$E$2:$E$313,4,0)</f>
        <v>#REF!</v>
      </c>
      <c r="K153" t="s">
        <v>1292</v>
      </c>
      <c r="L153" t="str">
        <f t="shared" si="8"/>
        <v>主线副本[杂兵老鼠]关卡掉落</v>
      </c>
      <c r="V153" s="17" t="s">
        <v>985</v>
      </c>
      <c r="W153" t="e">
        <f>VLOOKUP(V153:V352,#REF!:#REF!,2,0)</f>
        <v>#REF!</v>
      </c>
      <c r="X153" t="e">
        <f t="shared" si="9"/>
        <v>#REF!</v>
      </c>
      <c r="AA153" s="20">
        <v>184</v>
      </c>
      <c r="AB153" t="e">
        <f>VLOOKUP(AA153:AA352,[9]instance_info!$A$6:$A$206:'[9]instance_info'!$L$6:$L$205,12,0)</f>
        <v>#REF!</v>
      </c>
      <c r="AC153" t="e">
        <f t="shared" si="10"/>
        <v>#REF!</v>
      </c>
    </row>
    <row r="154" spans="1:29">
      <c r="A154" t="s">
        <v>340</v>
      </c>
      <c r="B154" s="35" t="e">
        <f>VLOOKUP(A154:A475,'[8]1.名称对照表'!$C$60:$C$313:'[8]1.名称对照表'!$E$60:$E$313,3,0)</f>
        <v>#REF!</v>
      </c>
      <c r="C154" t="s">
        <v>585</v>
      </c>
      <c r="F154" s="17" t="s">
        <v>590</v>
      </c>
      <c r="G154" s="21">
        <v>565</v>
      </c>
      <c r="H154" t="e">
        <f>VLOOKUP(G154:G287,[7]instance_info!$A$6:$A$1201:'[7]instance_info'!$B$6:$B$1201,2,0)</f>
        <v>#REF!</v>
      </c>
      <c r="I154">
        <v>11012</v>
      </c>
      <c r="J154" t="e">
        <f>VLOOKUP(I154:I287,'[8]1.名称对照表'!$B$51:$B$313:'[8]1.名称对照表'!$E$2:$E$313,4,0)</f>
        <v>#REF!</v>
      </c>
      <c r="K154" t="s">
        <v>655</v>
      </c>
      <c r="L154" t="str">
        <f t="shared" si="8"/>
        <v>主线副本[烈雀]关卡掉落</v>
      </c>
      <c r="V154" s="17" t="s">
        <v>648</v>
      </c>
      <c r="W154" t="e">
        <f>VLOOKUP(V154:V353,#REF!:#REF!,2,0)</f>
        <v>#REF!</v>
      </c>
      <c r="X154" t="e">
        <f t="shared" si="9"/>
        <v>#REF!</v>
      </c>
      <c r="AA154" s="20">
        <v>196</v>
      </c>
      <c r="AB154" t="e">
        <f>VLOOKUP(AA154:AA353,[9]instance_info!$A$6:$A$206:'[9]instance_info'!$L$6:$L$205,12,0)</f>
        <v>#REF!</v>
      </c>
      <c r="AC154" t="e">
        <f t="shared" si="10"/>
        <v>#REF!</v>
      </c>
    </row>
    <row r="155" spans="1:29">
      <c r="A155" t="s">
        <v>330</v>
      </c>
      <c r="B155" s="35" t="e">
        <f>VLOOKUP(A155:A476,'[8]1.名称对照表'!$C$60:$C$313:'[8]1.名称对照表'!$E$60:$E$313,3,0)</f>
        <v>#REF!</v>
      </c>
      <c r="C155" t="s">
        <v>593</v>
      </c>
      <c r="F155" s="17" t="s">
        <v>621</v>
      </c>
      <c r="G155" s="21">
        <v>568</v>
      </c>
      <c r="H155" t="e">
        <f>VLOOKUP(G155:G288,[7]instance_info!$A$6:$A$1201:'[7]instance_info'!$B$6:$B$1201,2,0)</f>
        <v>#REF!</v>
      </c>
      <c r="I155">
        <v>11053</v>
      </c>
      <c r="J155" t="e">
        <f>VLOOKUP(I155:I288,'[8]1.名称对照表'!$B$51:$B$313:'[8]1.名称对照表'!$E$2:$E$313,4,0)</f>
        <v>#REF!</v>
      </c>
      <c r="K155" t="s">
        <v>1372</v>
      </c>
      <c r="L155" t="str">
        <f t="shared" si="8"/>
        <v>主线副本[小肉球]关卡掉落</v>
      </c>
      <c r="V155" s="17" t="s">
        <v>656</v>
      </c>
      <c r="W155" t="e">
        <f>VLOOKUP(V155:V354,#REF!:#REF!,2,0)</f>
        <v>#REF!</v>
      </c>
      <c r="X155" t="e">
        <f t="shared" si="9"/>
        <v>#REF!</v>
      </c>
      <c r="AA155" s="20">
        <v>174</v>
      </c>
      <c r="AB155" t="e">
        <f>VLOOKUP(AA155:AA354,[9]instance_info!$A$6:$A$206:'[9]instance_info'!$L$6:$L$205,12,0)</f>
        <v>#REF!</v>
      </c>
      <c r="AC155" t="e">
        <f t="shared" si="10"/>
        <v>#REF!</v>
      </c>
    </row>
    <row r="156" spans="1:29">
      <c r="A156" t="s">
        <v>366</v>
      </c>
      <c r="B156" s="35" t="e">
        <f>VLOOKUP(A156:A477,'[8]1.名称对照表'!$C$60:$C$313:'[8]1.名称对照表'!$E$60:$E$313,3,0)</f>
        <v>#REF!</v>
      </c>
      <c r="C156" t="s">
        <v>749</v>
      </c>
      <c r="F156" s="17" t="s">
        <v>986</v>
      </c>
      <c r="G156" s="21">
        <v>572</v>
      </c>
      <c r="H156" t="e">
        <f>VLOOKUP(G156:G289,[7]instance_info!$A$6:$A$1201:'[7]instance_info'!$B$6:$B$1201,2,0)</f>
        <v>#REF!</v>
      </c>
      <c r="I156">
        <v>14051</v>
      </c>
      <c r="J156" t="e">
        <f>VLOOKUP(I156:I289,'[8]1.名称对照表'!$B$51:$B$313:'[8]1.名称对照表'!$E$2:$E$313,4,0)</f>
        <v>#REF!</v>
      </c>
      <c r="K156" t="s">
        <v>1294</v>
      </c>
      <c r="L156" t="str">
        <f t="shared" si="8"/>
        <v>主线副本[杂兵兔子]关卡掉落</v>
      </c>
      <c r="V156" s="17" t="s">
        <v>995</v>
      </c>
      <c r="W156" t="e">
        <f>VLOOKUP(V156:V355,#REF!:#REF!,2,0)</f>
        <v>#REF!</v>
      </c>
      <c r="X156" t="e">
        <f t="shared" si="9"/>
        <v>#REF!</v>
      </c>
      <c r="AA156" s="20">
        <v>186</v>
      </c>
      <c r="AB156" t="e">
        <f>VLOOKUP(AA156:AA355,[9]instance_info!$A$6:$A$206:'[9]instance_info'!$L$6:$L$205,12,0)</f>
        <v>#REF!</v>
      </c>
      <c r="AC156" t="e">
        <f t="shared" si="10"/>
        <v>#REF!</v>
      </c>
    </row>
    <row r="157" spans="1:29">
      <c r="A157" t="s">
        <v>353</v>
      </c>
      <c r="B157" s="35" t="e">
        <f>VLOOKUP(A157:A478,'[8]1.名称对照表'!$C$60:$C$313:'[8]1.名称对照表'!$E$60:$E$313,3,0)</f>
        <v>#REF!</v>
      </c>
      <c r="C157" t="s">
        <v>716</v>
      </c>
      <c r="F157" s="17" t="s">
        <v>1240</v>
      </c>
      <c r="G157" s="21">
        <v>576</v>
      </c>
      <c r="H157" t="e">
        <f>VLOOKUP(G157:G290,[7]instance_info!$A$6:$A$1201:'[7]instance_info'!$B$6:$B$1201,2,0)</f>
        <v>#REF!</v>
      </c>
      <c r="I157">
        <v>14051</v>
      </c>
      <c r="J157" t="e">
        <f>VLOOKUP(I157:I290,'[8]1.名称对照表'!$B$51:$B$313:'[8]1.名称对照表'!$E$2:$E$313,4,0)</f>
        <v>#REF!</v>
      </c>
      <c r="K157" t="s">
        <v>1294</v>
      </c>
      <c r="L157" t="str">
        <f t="shared" si="8"/>
        <v>主线副本[杂兵兔子]关卡掉落</v>
      </c>
      <c r="V157" s="17" t="s">
        <v>629</v>
      </c>
      <c r="W157" t="e">
        <f>VLOOKUP(V157:V356,#REF!:#REF!,2,0)</f>
        <v>#REF!</v>
      </c>
      <c r="X157" t="e">
        <f t="shared" si="9"/>
        <v>#REF!</v>
      </c>
      <c r="AA157" s="20">
        <v>197</v>
      </c>
      <c r="AB157" t="e">
        <f>VLOOKUP(AA157:AA356,[9]instance_info!$A$6:$A$206:'[9]instance_info'!$L$6:$L$205,12,0)</f>
        <v>#REF!</v>
      </c>
      <c r="AC157" t="e">
        <f t="shared" si="10"/>
        <v>#REF!</v>
      </c>
    </row>
    <row r="158" spans="1:29">
      <c r="A158" t="s">
        <v>394</v>
      </c>
      <c r="B158" s="35" t="e">
        <f>VLOOKUP(A158:A479,'[8]1.名称对照表'!$C$60:$C$313:'[8]1.名称对照表'!$E$60:$E$313,3,0)</f>
        <v>#REF!</v>
      </c>
      <c r="C158" t="s">
        <v>720</v>
      </c>
      <c r="F158" s="17" t="s">
        <v>1239</v>
      </c>
      <c r="G158" s="21">
        <v>578</v>
      </c>
      <c r="H158" t="e">
        <f>VLOOKUP(G158:G291,[7]instance_info!$A$6:$A$1201:'[7]instance_info'!$B$6:$B$1201,2,0)</f>
        <v>#REF!</v>
      </c>
      <c r="I158">
        <v>12025</v>
      </c>
      <c r="J158" t="e">
        <f>VLOOKUP(I158:I291,'[8]1.名称对照表'!$B$51:$B$313:'[8]1.名称对照表'!$E$2:$E$313,4,0)</f>
        <v>#REF!</v>
      </c>
      <c r="K158" t="s">
        <v>738</v>
      </c>
      <c r="L158" t="str">
        <f t="shared" si="8"/>
        <v>主线副本[3D龙]关卡掉落</v>
      </c>
      <c r="V158" s="17" t="s">
        <v>705</v>
      </c>
      <c r="W158" t="e">
        <f>VLOOKUP(V158:V357,#REF!:#REF!,2,0)</f>
        <v>#REF!</v>
      </c>
      <c r="X158" t="e">
        <f t="shared" si="9"/>
        <v>#REF!</v>
      </c>
      <c r="AA158" s="20">
        <v>176</v>
      </c>
      <c r="AB158" t="e">
        <f>VLOOKUP(AA158:AA357,[9]instance_info!$A$6:$A$206:'[9]instance_info'!$L$6:$L$205,12,0)</f>
        <v>#REF!</v>
      </c>
      <c r="AC158" t="e">
        <f t="shared" si="10"/>
        <v>#REF!</v>
      </c>
    </row>
    <row r="159" spans="1:29">
      <c r="A159" t="s">
        <v>341</v>
      </c>
      <c r="B159" s="35" t="e">
        <f>VLOOKUP(A159:A480,'[8]1.名称对照表'!$C$60:$C$313:'[8]1.名称对照表'!$E$60:$E$313,3,0)</f>
        <v>#REF!</v>
      </c>
      <c r="C159" t="s">
        <v>590</v>
      </c>
      <c r="F159" s="17" t="s">
        <v>1245</v>
      </c>
      <c r="G159" s="21">
        <v>581</v>
      </c>
      <c r="H159" t="e">
        <f>VLOOKUP(G159:G292,[7]instance_info!$A$6:$A$1201:'[7]instance_info'!$B$6:$B$1201,2,0)</f>
        <v>#REF!</v>
      </c>
      <c r="I159">
        <v>12008</v>
      </c>
      <c r="J159" t="e">
        <f>VLOOKUP(I159:I292,'[8]1.名称对照表'!$B$51:$B$313:'[8]1.名称对照表'!$E$2:$E$313,4,0)</f>
        <v>#REF!</v>
      </c>
      <c r="K159" t="s">
        <v>752</v>
      </c>
      <c r="L159" t="str">
        <f t="shared" si="8"/>
        <v>主线副本[菊草叶]关卡掉落</v>
      </c>
      <c r="V159" s="17" t="s">
        <v>733</v>
      </c>
      <c r="W159" t="e">
        <f>VLOOKUP(V159:V358,#REF!:#REF!,2,0)</f>
        <v>#REF!</v>
      </c>
      <c r="X159" t="e">
        <f t="shared" si="9"/>
        <v>#REF!</v>
      </c>
      <c r="AA159" s="20">
        <v>187</v>
      </c>
      <c r="AB159" t="e">
        <f>VLOOKUP(AA159:AA358,[9]instance_info!$A$6:$A$206:'[9]instance_info'!$L$6:$L$205,12,0)</f>
        <v>#REF!</v>
      </c>
      <c r="AC159" t="e">
        <f t="shared" si="10"/>
        <v>#REF!</v>
      </c>
    </row>
    <row r="160" spans="1:29">
      <c r="A160" t="s">
        <v>352</v>
      </c>
      <c r="B160" s="35" t="e">
        <f>VLOOKUP(A160:A481,'[8]1.名称对照表'!$C$60:$C$313:'[8]1.名称对照表'!$E$60:$E$313,3,0)</f>
        <v>#REF!</v>
      </c>
      <c r="C160" t="s">
        <v>655</v>
      </c>
      <c r="F160" s="17" t="s">
        <v>1243</v>
      </c>
      <c r="G160" s="21">
        <v>585</v>
      </c>
      <c r="H160" t="e">
        <f>VLOOKUP(G160:G293,[7]instance_info!$A$6:$A$1201:'[7]instance_info'!$B$6:$B$1201,2,0)</f>
        <v>#REF!</v>
      </c>
      <c r="I160">
        <v>13002</v>
      </c>
      <c r="J160" t="e">
        <f>VLOOKUP(I160:I293,'[8]1.名称对照表'!$B$51:$B$313:'[8]1.名称对照表'!$E$2:$E$313,4,0)</f>
        <v>#REF!</v>
      </c>
      <c r="K160" t="s">
        <v>647</v>
      </c>
      <c r="L160" t="str">
        <f t="shared" si="8"/>
        <v>主线副本[皮丘]关卡掉落</v>
      </c>
      <c r="V160" s="17" t="s">
        <v>712</v>
      </c>
      <c r="W160" t="e">
        <f>VLOOKUP(V160:V359,#REF!:#REF!,2,0)</f>
        <v>#REF!</v>
      </c>
      <c r="X160" t="e">
        <f t="shared" si="9"/>
        <v>#REF!</v>
      </c>
      <c r="AA160" s="20">
        <v>198</v>
      </c>
      <c r="AB160" t="e">
        <f>VLOOKUP(AA160:AA359,[9]instance_info!$A$6:$A$206:'[9]instance_info'!$L$6:$L$205,12,0)</f>
        <v>#REF!</v>
      </c>
      <c r="AC160" t="e">
        <f t="shared" si="10"/>
        <v>#REF!</v>
      </c>
    </row>
    <row r="161" spans="1:29">
      <c r="A161" t="s">
        <v>381</v>
      </c>
      <c r="B161" s="35" t="e">
        <f>VLOOKUP(A161:A482,'[8]1.名称对照表'!$C$60:$C$313:'[8]1.名称对照表'!$E$60:$E$313,3,0)</f>
        <v>#REF!</v>
      </c>
      <c r="C161" t="s">
        <v>743</v>
      </c>
      <c r="F161" s="17" t="s">
        <v>586</v>
      </c>
      <c r="G161" s="21">
        <v>589</v>
      </c>
      <c r="H161" t="e">
        <f>VLOOKUP(G161:G294,[7]instance_info!$A$6:$A$1201:'[7]instance_info'!$B$6:$B$1201,2,0)</f>
        <v>#REF!</v>
      </c>
      <c r="I161">
        <v>14051</v>
      </c>
      <c r="J161" t="e">
        <f>VLOOKUP(I161:I294,'[8]1.名称对照表'!$B$51:$B$313:'[8]1.名称对照表'!$E$2:$E$313,4,0)</f>
        <v>#REF!</v>
      </c>
      <c r="K161" t="s">
        <v>1294</v>
      </c>
      <c r="L161" t="str">
        <f t="shared" si="8"/>
        <v>主线副本[杂兵兔子]关卡掉落</v>
      </c>
      <c r="V161" s="37" t="s">
        <v>965</v>
      </c>
      <c r="W161" t="e">
        <f>VLOOKUP(V161:V360,#REF!:#REF!,2,0)</f>
        <v>#REF!</v>
      </c>
      <c r="X161" t="e">
        <f t="shared" si="9"/>
        <v>#REF!</v>
      </c>
      <c r="AA161" s="33">
        <v>201</v>
      </c>
    </row>
    <row r="162" spans="1:29">
      <c r="A162" t="s">
        <v>363</v>
      </c>
      <c r="B162" s="35" t="e">
        <f>VLOOKUP(A162:A483,'[8]1.名称对照表'!$C$60:$C$313:'[8]1.名称对照表'!$E$60:$E$313,3,0)</f>
        <v>#REF!</v>
      </c>
      <c r="C162" t="s">
        <v>656</v>
      </c>
      <c r="F162" s="17" t="s">
        <v>654</v>
      </c>
      <c r="G162" s="21">
        <v>591</v>
      </c>
      <c r="H162" t="e">
        <f>VLOOKUP(G162:G295,[7]instance_info!$A$6:$A$1201:'[7]instance_info'!$B$6:$B$1201,2,0)</f>
        <v>#REF!</v>
      </c>
      <c r="I162">
        <v>13018</v>
      </c>
      <c r="J162" t="e">
        <f>VLOOKUP(I162:I295,'[8]1.名称对照表'!$B$51:$B$313:'[8]1.名称对照表'!$E$2:$E$313,4,0)</f>
        <v>#REF!</v>
      </c>
      <c r="K162" t="s">
        <v>1246</v>
      </c>
      <c r="L162" t="str">
        <f t="shared" si="8"/>
        <v>主线副本[双弹瓦斯]关卡掉落</v>
      </c>
      <c r="V162" s="37" t="s">
        <v>967</v>
      </c>
      <c r="W162" t="e">
        <f>VLOOKUP(V162:V361,#REF!:#REF!,2,0)</f>
        <v>#REF!</v>
      </c>
      <c r="X162" t="e">
        <f t="shared" si="9"/>
        <v>#REF!</v>
      </c>
      <c r="AA162" s="33">
        <v>202</v>
      </c>
      <c r="AB162" t="e">
        <f>VLOOKUP(AA162:AA361,[9]instance_info!$A$6:$A$206:'[9]instance_info'!$L$6:$L$205,12,0)</f>
        <v>#REF!</v>
      </c>
      <c r="AC162" t="e">
        <f t="shared" si="10"/>
        <v>#REF!</v>
      </c>
    </row>
    <row r="163" spans="1:29">
      <c r="A163" t="s">
        <v>378</v>
      </c>
      <c r="B163" s="35" t="e">
        <f>VLOOKUP(A163:A484,'[8]1.名称对照表'!$C$60:$C$313:'[8]1.名称对照表'!$E$60:$E$313,3,0)</f>
        <v>#REF!</v>
      </c>
      <c r="C163" t="s">
        <v>721</v>
      </c>
      <c r="F163" s="17" t="s">
        <v>1244</v>
      </c>
      <c r="G163" s="21">
        <v>594</v>
      </c>
      <c r="H163" t="e">
        <f>VLOOKUP(G163:G296,[7]instance_info!$A$6:$A$1201:'[7]instance_info'!$B$6:$B$1201,2,0)</f>
        <v>#REF!</v>
      </c>
      <c r="I163">
        <v>13005</v>
      </c>
      <c r="J163" t="e">
        <f>VLOOKUP(I163:I296,'[8]1.名称对照表'!$B$51:$B$313:'[8]1.名称对照表'!$E$2:$E$313,4,0)</f>
        <v>#REF!</v>
      </c>
      <c r="K163" t="s">
        <v>599</v>
      </c>
      <c r="L163" t="str">
        <f t="shared" si="8"/>
        <v>主线副本[妙蛙种子]关卡掉落</v>
      </c>
      <c r="V163" s="37" t="s">
        <v>714</v>
      </c>
      <c r="W163" t="e">
        <f>VLOOKUP(V163:V362,#REF!:#REF!,2,0)</f>
        <v>#REF!</v>
      </c>
      <c r="X163" t="e">
        <f t="shared" si="9"/>
        <v>#REF!</v>
      </c>
      <c r="AA163" s="33">
        <v>203</v>
      </c>
      <c r="AB163" t="e">
        <f>VLOOKUP(AA163:AA362,[9]instance_info!$A$6:$A$206:'[9]instance_info'!$L$6:$L$205,12,0)</f>
        <v>#REF!</v>
      </c>
      <c r="AC163" t="e">
        <f t="shared" si="10"/>
        <v>#REF!</v>
      </c>
    </row>
    <row r="164" spans="1:29">
      <c r="A164" t="s">
        <v>379</v>
      </c>
      <c r="B164" s="35" t="e">
        <f>VLOOKUP(A164:A485,'[8]1.名称对照表'!$C$60:$C$313:'[8]1.名称对照表'!$E$60:$E$313,3,0)</f>
        <v>#REF!</v>
      </c>
      <c r="C164" t="s">
        <v>734</v>
      </c>
      <c r="F164" s="17" t="s">
        <v>1249</v>
      </c>
      <c r="G164" s="21">
        <v>598</v>
      </c>
      <c r="H164" t="e">
        <f>VLOOKUP(G164:G297,[7]instance_info!$A$6:$A$1201:'[7]instance_info'!$B$6:$B$1201,2,0)</f>
        <v>#REF!</v>
      </c>
      <c r="I164">
        <v>13007</v>
      </c>
      <c r="J164" t="e">
        <f>VLOOKUP(I164:I297,'[8]1.名称对照表'!$B$51:$B$313:'[8]1.名称对照表'!$E$2:$E$313,4,0)</f>
        <v>#REF!</v>
      </c>
      <c r="K164" t="s">
        <v>992</v>
      </c>
      <c r="L164" t="str">
        <f t="shared" si="8"/>
        <v>主线副本[凰王]关卡掉落</v>
      </c>
      <c r="V164" s="37" t="s">
        <v>637</v>
      </c>
      <c r="W164" t="e">
        <f>VLOOKUP(V164:V363,#REF!:#REF!,2,0)</f>
        <v>#REF!</v>
      </c>
      <c r="X164" t="e">
        <f t="shared" si="9"/>
        <v>#REF!</v>
      </c>
      <c r="AA164" s="33">
        <v>204</v>
      </c>
      <c r="AB164" t="e">
        <f>VLOOKUP(AA164:AA363,[9]instance_info!$A$6:$A$206:'[9]instance_info'!$L$6:$L$205,12,0)</f>
        <v>#REF!</v>
      </c>
      <c r="AC164" t="e">
        <f t="shared" si="10"/>
        <v>#REF!</v>
      </c>
    </row>
    <row r="165" spans="1:29">
      <c r="A165" t="s">
        <v>367</v>
      </c>
      <c r="B165" s="35" t="e">
        <f>VLOOKUP(A165:A486,'[8]1.名称对照表'!$C$60:$C$313:'[8]1.名称对照表'!$E$60:$E$313,3,0)</f>
        <v>#REF!</v>
      </c>
      <c r="C165" t="s">
        <v>972</v>
      </c>
      <c r="F165" s="17" t="s">
        <v>1238</v>
      </c>
      <c r="G165" s="21">
        <v>602</v>
      </c>
      <c r="H165" t="e">
        <f>VLOOKUP(G165:G298,[7]instance_info!$A$6:$A$1201:'[7]instance_info'!$B$6:$B$1201,2,0)</f>
        <v>#REF!</v>
      </c>
      <c r="I165">
        <v>14051</v>
      </c>
      <c r="J165" t="e">
        <f>VLOOKUP(I165:I298,'[8]1.名称对照表'!$B$51:$B$313:'[8]1.名称对照表'!$E$2:$E$313,4,0)</f>
        <v>#REF!</v>
      </c>
      <c r="K165" t="s">
        <v>1294</v>
      </c>
      <c r="L165" t="str">
        <f t="shared" si="8"/>
        <v>主线副本[杂兵兔子]关卡掉落</v>
      </c>
      <c r="V165" s="37" t="s">
        <v>629</v>
      </c>
      <c r="W165" t="e">
        <f>VLOOKUP(V165:V364,#REF!:#REF!,2,0)</f>
        <v>#REF!</v>
      </c>
      <c r="X165" t="e">
        <f t="shared" si="9"/>
        <v>#REF!</v>
      </c>
      <c r="AA165" s="33">
        <v>206</v>
      </c>
      <c r="AB165" t="e">
        <f>VLOOKUP(AA165:AA364,[9]instance_info!$A$6:$A$206:'[9]instance_info'!$L$6:$L$205,12,0)</f>
        <v>#REF!</v>
      </c>
      <c r="AC165" t="e">
        <f t="shared" si="10"/>
        <v>#REF!</v>
      </c>
    </row>
    <row r="166" spans="1:29">
      <c r="A166" t="s">
        <v>368</v>
      </c>
      <c r="B166" s="35" t="e">
        <f>VLOOKUP(A166:A487,'[8]1.名称对照表'!$C$60:$C$313:'[8]1.名称对照表'!$E$60:$E$313,3,0)</f>
        <v>#REF!</v>
      </c>
      <c r="C166" t="s">
        <v>726</v>
      </c>
      <c r="F166" s="17" t="s">
        <v>653</v>
      </c>
      <c r="G166" s="21">
        <v>604</v>
      </c>
      <c r="H166" t="e">
        <f>VLOOKUP(G166:G299,[7]instance_info!$A$6:$A$1201:'[7]instance_info'!$B$6:$B$1201,2,0)</f>
        <v>#REF!</v>
      </c>
      <c r="I166">
        <v>13001</v>
      </c>
      <c r="J166" t="e">
        <f>VLOOKUP(I166:I299,'[8]1.名称对照表'!$B$51:$B$313:'[8]1.名称对照表'!$E$2:$E$313,4,0)</f>
        <v>#REF!</v>
      </c>
      <c r="K166" t="s">
        <v>641</v>
      </c>
      <c r="L166" t="str">
        <f t="shared" si="8"/>
        <v>主线副本[大钢蛇]关卡掉落</v>
      </c>
      <c r="V166" s="37" t="s">
        <v>970</v>
      </c>
      <c r="W166" t="e">
        <f>VLOOKUP(V166:V365,#REF!:#REF!,2,0)</f>
        <v>#REF!</v>
      </c>
      <c r="X166" t="e">
        <f t="shared" si="9"/>
        <v>#REF!</v>
      </c>
      <c r="AA166" s="33">
        <v>207</v>
      </c>
      <c r="AB166" t="e">
        <f>VLOOKUP(AA166:AA365,[9]instance_info!$A$6:$A$206:'[9]instance_info'!$L$6:$L$205,12,0)</f>
        <v>#REF!</v>
      </c>
      <c r="AC166" t="e">
        <f t="shared" si="10"/>
        <v>#REF!</v>
      </c>
    </row>
    <row r="167" spans="1:29">
      <c r="A167" t="s">
        <v>369</v>
      </c>
      <c r="B167" s="35" t="e">
        <f>VLOOKUP(A167:A488,'[8]1.名称对照表'!$C$60:$C$313:'[8]1.名称对照表'!$E$60:$E$313,3,0)</f>
        <v>#REF!</v>
      </c>
      <c r="C167" t="s">
        <v>644</v>
      </c>
      <c r="F167" s="17" t="s">
        <v>1250</v>
      </c>
      <c r="G167" s="21">
        <v>607</v>
      </c>
      <c r="H167" t="e">
        <f>VLOOKUP(G167:G300,[7]instance_info!$A$6:$A$1201:'[7]instance_info'!$B$6:$B$1201,2,0)</f>
        <v>#REF!</v>
      </c>
      <c r="I167">
        <v>14052</v>
      </c>
      <c r="J167" t="e">
        <f>VLOOKUP(I167:I300,'[8]1.名称对照表'!$B$51:$B$313:'[8]1.名称对照表'!$E$2:$E$313,4,0)</f>
        <v>#REF!</v>
      </c>
      <c r="K167" t="s">
        <v>1292</v>
      </c>
      <c r="L167" t="str">
        <f t="shared" si="8"/>
        <v>主线副本[杂兵老鼠]关卡掉落</v>
      </c>
      <c r="V167" s="37" t="s">
        <v>972</v>
      </c>
      <c r="W167" t="e">
        <f>VLOOKUP(V167:V366,#REF!:#REF!,2,0)</f>
        <v>#REF!</v>
      </c>
      <c r="X167" t="e">
        <f t="shared" si="9"/>
        <v>#REF!</v>
      </c>
      <c r="AA167" s="33">
        <v>208</v>
      </c>
      <c r="AB167" t="e">
        <f>VLOOKUP(AA167:AA366,[9]instance_info!$A$6:$A$206:'[9]instance_info'!$L$6:$L$205,12,0)</f>
        <v>#REF!</v>
      </c>
      <c r="AC167" t="e">
        <f t="shared" si="10"/>
        <v>#REF!</v>
      </c>
    </row>
    <row r="168" spans="1:29">
      <c r="A168" t="s">
        <v>380</v>
      </c>
      <c r="B168" s="35" t="e">
        <f>VLOOKUP(A168:A489,'[8]1.名称对照表'!$C$60:$C$313:'[8]1.名称对照表'!$E$60:$E$313,3,0)</f>
        <v>#REF!</v>
      </c>
      <c r="C168" t="s">
        <v>989</v>
      </c>
      <c r="F168" s="17" t="s">
        <v>593</v>
      </c>
      <c r="G168" s="21">
        <v>611</v>
      </c>
      <c r="H168" t="e">
        <f>VLOOKUP(G168:G301,[7]instance_info!$A$6:$A$1201:'[7]instance_info'!$B$6:$B$1201,2,0)</f>
        <v>#REF!</v>
      </c>
      <c r="I168">
        <v>13006</v>
      </c>
      <c r="J168" t="e">
        <f>VLOOKUP(I168:I301,'[8]1.名称对照表'!$B$51:$B$313:'[8]1.名称对照表'!$E$2:$E$313,4,0)</f>
        <v>#REF!</v>
      </c>
      <c r="K168" t="s">
        <v>731</v>
      </c>
      <c r="L168" t="str">
        <f t="shared" si="8"/>
        <v>主线副本[大岩蛇]关卡掉落</v>
      </c>
      <c r="V168" s="37" t="s">
        <v>974</v>
      </c>
      <c r="W168" t="e">
        <f>VLOOKUP(V168:V367,#REF!:#REF!,2,0)</f>
        <v>#REF!</v>
      </c>
      <c r="X168" t="e">
        <f t="shared" si="9"/>
        <v>#REF!</v>
      </c>
      <c r="AA168" s="33">
        <v>209</v>
      </c>
      <c r="AB168" t="e">
        <f>VLOOKUP(AA168:AA367,[9]instance_info!$A$6:$A$206:'[9]instance_info'!$L$6:$L$205,12,0)</f>
        <v>#REF!</v>
      </c>
      <c r="AC168" t="e">
        <f t="shared" si="10"/>
        <v>#REF!</v>
      </c>
    </row>
    <row r="169" spans="1:29">
      <c r="A169" t="s">
        <v>338</v>
      </c>
      <c r="B169" s="35" t="e">
        <f>VLOOKUP(A169:A490,'[8]1.名称对照表'!$C$60:$C$313:'[8]1.名称对照表'!$E$60:$E$313,3,0)</f>
        <v>#REF!</v>
      </c>
      <c r="C169" t="s">
        <v>1234</v>
      </c>
      <c r="F169" s="17" t="s">
        <v>655</v>
      </c>
      <c r="G169" s="21">
        <v>615</v>
      </c>
      <c r="H169" t="e">
        <f>VLOOKUP(G169:G302,[7]instance_info!$A$6:$A$1201:'[7]instance_info'!$B$6:$B$1201,2,0)</f>
        <v>#REF!</v>
      </c>
      <c r="I169">
        <v>13011</v>
      </c>
      <c r="J169" t="e">
        <f>VLOOKUP(I169:I302,'[8]1.名称对照表'!$B$51:$B$313:'[8]1.名称对照表'!$E$2:$E$313,4,0)</f>
        <v>#REF!</v>
      </c>
      <c r="K169" t="s">
        <v>722</v>
      </c>
      <c r="L169" t="str">
        <f t="shared" si="8"/>
        <v>主线副本[龙龙贝]关卡掉落</v>
      </c>
      <c r="V169" s="37" t="s">
        <v>747</v>
      </c>
      <c r="W169" t="e">
        <f>VLOOKUP(V169:V368,#REF!:#REF!,2,0)</f>
        <v>#REF!</v>
      </c>
      <c r="X169" t="e">
        <f t="shared" si="9"/>
        <v>#REF!</v>
      </c>
      <c r="AA169" s="33">
        <v>211</v>
      </c>
      <c r="AB169" t="e">
        <f>VLOOKUP(AA169:AA368,[9]instance_info!$A$6:$A$206:'[9]instance_info'!$L$6:$L$205,12,0)</f>
        <v>#REF!</v>
      </c>
      <c r="AC169" t="e">
        <f t="shared" si="10"/>
        <v>#REF!</v>
      </c>
    </row>
    <row r="170" spans="1:29">
      <c r="A170" t="s">
        <v>342</v>
      </c>
      <c r="B170" s="35" t="e">
        <f>VLOOKUP(A170:A491,'[8]1.名称对照表'!$C$60:$C$313:'[8]1.名称对照表'!$E$60:$E$313,3,0)</f>
        <v>#REF!</v>
      </c>
      <c r="C170" t="s">
        <v>645</v>
      </c>
      <c r="F170" s="17" t="s">
        <v>585</v>
      </c>
      <c r="G170" s="21">
        <v>617</v>
      </c>
      <c r="H170" t="e">
        <f>VLOOKUP(G170:G303,[7]instance_info!$A$6:$A$1201:'[7]instance_info'!$B$6:$B$1201,2,0)</f>
        <v>#REF!</v>
      </c>
      <c r="I170">
        <v>14052</v>
      </c>
      <c r="J170" t="e">
        <f>VLOOKUP(I170:I303,'[8]1.名称对照表'!$B$51:$B$313:'[8]1.名称对照表'!$E$2:$E$313,4,0)</f>
        <v>#REF!</v>
      </c>
      <c r="K170" t="s">
        <v>1292</v>
      </c>
      <c r="L170" t="str">
        <f t="shared" si="8"/>
        <v>主线副本[杂兵老鼠]关卡掉落</v>
      </c>
      <c r="V170" s="37" t="s">
        <v>653</v>
      </c>
      <c r="W170" t="e">
        <f>VLOOKUP(V170:V369,#REF!:#REF!,2,0)</f>
        <v>#REF!</v>
      </c>
      <c r="X170" t="e">
        <f t="shared" si="9"/>
        <v>#REF!</v>
      </c>
      <c r="AA170" s="33">
        <v>212</v>
      </c>
      <c r="AB170" t="e">
        <f>VLOOKUP(AA170:AA369,[9]instance_info!$A$6:$A$206:'[9]instance_info'!$L$6:$L$205,12,0)</f>
        <v>#REF!</v>
      </c>
      <c r="AC170" t="e">
        <f t="shared" si="10"/>
        <v>#REF!</v>
      </c>
    </row>
    <row r="171" spans="1:29">
      <c r="A171" t="s">
        <v>343</v>
      </c>
      <c r="B171" s="35" t="e">
        <f>VLOOKUP(A171:A492,'[8]1.名称对照表'!$C$60:$C$313:'[8]1.名称对照表'!$E$60:$E$313,3,0)</f>
        <v>#REF!</v>
      </c>
      <c r="C171" t="s">
        <v>729</v>
      </c>
      <c r="F171" s="17" t="s">
        <v>739</v>
      </c>
      <c r="G171" s="21">
        <v>620</v>
      </c>
      <c r="H171" t="e">
        <f>VLOOKUP(G171:G304,[7]instance_info!$A$6:$A$1201:'[7]instance_info'!$B$6:$B$1201,2,0)</f>
        <v>#REF!</v>
      </c>
      <c r="I171">
        <v>14052</v>
      </c>
      <c r="J171" t="e">
        <f>VLOOKUP(I171:I304,'[8]1.名称对照表'!$B$51:$B$313:'[8]1.名称对照表'!$E$2:$E$313,4,0)</f>
        <v>#REF!</v>
      </c>
      <c r="K171" t="s">
        <v>1292</v>
      </c>
      <c r="L171" t="str">
        <f t="shared" si="8"/>
        <v>主线副本[杂兵老鼠]关卡掉落</v>
      </c>
      <c r="V171" s="37" t="s">
        <v>643</v>
      </c>
      <c r="W171" t="e">
        <f>VLOOKUP(V171:V370,#REF!:#REF!,2,0)</f>
        <v>#REF!</v>
      </c>
      <c r="X171" t="e">
        <f t="shared" si="9"/>
        <v>#REF!</v>
      </c>
      <c r="AA171" s="33">
        <v>213</v>
      </c>
      <c r="AB171" t="e">
        <f>VLOOKUP(AA171:AA370,[9]instance_info!$A$6:$A$206:'[9]instance_info'!$L$6:$L$205,12,0)</f>
        <v>#REF!</v>
      </c>
      <c r="AC171" t="e">
        <f t="shared" si="10"/>
        <v>#REF!</v>
      </c>
    </row>
    <row r="172" spans="1:29">
      <c r="A172" t="s">
        <v>354</v>
      </c>
      <c r="B172" s="35" t="e">
        <f>VLOOKUP(A172:A493,'[8]1.名称对照表'!$C$60:$C$313:'[8]1.名称对照表'!$E$60:$E$313,3,0)</f>
        <v>#REF!</v>
      </c>
      <c r="C172" t="s">
        <v>742</v>
      </c>
      <c r="F172" s="17" t="s">
        <v>752</v>
      </c>
      <c r="G172" s="21">
        <v>624</v>
      </c>
      <c r="H172" t="e">
        <f>VLOOKUP(G172:G305,[7]instance_info!$A$6:$A$1201:'[7]instance_info'!$B$6:$B$1201,2,0)</f>
        <v>#REF!</v>
      </c>
      <c r="I172">
        <v>14050</v>
      </c>
      <c r="J172" t="e">
        <f>VLOOKUP(I172:I305,'[8]1.名称对照表'!$B$51:$B$313:'[8]1.名称对照表'!$E$2:$E$313,4,0)</f>
        <v>#REF!</v>
      </c>
      <c r="K172" t="s">
        <v>1299</v>
      </c>
      <c r="L172" t="str">
        <f t="shared" si="8"/>
        <v>主线副本[圆尾猫]关卡掉落</v>
      </c>
      <c r="V172" s="37" t="s">
        <v>977</v>
      </c>
      <c r="W172" t="e">
        <f>VLOOKUP(V172:V371,#REF!:#REF!,2,0)</f>
        <v>#REF!</v>
      </c>
      <c r="X172" t="e">
        <f t="shared" si="9"/>
        <v>#REF!</v>
      </c>
      <c r="AA172" s="33">
        <v>214</v>
      </c>
      <c r="AB172" t="e">
        <f>VLOOKUP(AA172:AA371,[9]instance_info!$A$6:$A$206:'[9]instance_info'!$L$6:$L$205,12,0)</f>
        <v>#REF!</v>
      </c>
      <c r="AC172" t="e">
        <f t="shared" si="10"/>
        <v>#REF!</v>
      </c>
    </row>
    <row r="173" spans="1:29">
      <c r="A173" t="s">
        <v>355</v>
      </c>
      <c r="B173" s="35" t="e">
        <f>VLOOKUP(A173:A494,'[8]1.名称对照表'!$C$60:$C$313:'[8]1.名称对照表'!$E$60:$E$313,3,0)</f>
        <v>#REF!</v>
      </c>
      <c r="C173" t="s">
        <v>707</v>
      </c>
      <c r="F173" s="17" t="s">
        <v>742</v>
      </c>
      <c r="G173" s="21">
        <v>628</v>
      </c>
      <c r="H173" t="e">
        <f>VLOOKUP(G173:G306,[7]instance_info!$A$6:$A$1201:'[7]instance_info'!$B$6:$B$1201,2,0)</f>
        <v>#REF!</v>
      </c>
      <c r="I173">
        <v>13002</v>
      </c>
      <c r="J173" t="e">
        <f>VLOOKUP(I173:I306,'[8]1.名称对照表'!$B$51:$B$313:'[8]1.名称对照表'!$E$2:$E$313,4,0)</f>
        <v>#REF!</v>
      </c>
      <c r="K173" t="s">
        <v>647</v>
      </c>
      <c r="L173" t="str">
        <f t="shared" si="8"/>
        <v>主线副本[皮丘]关卡掉落</v>
      </c>
      <c r="V173" s="37" t="s">
        <v>619</v>
      </c>
      <c r="W173" t="e">
        <f>VLOOKUP(V173:V372,#REF!:#REF!,2,0)</f>
        <v>#REF!</v>
      </c>
      <c r="X173" t="e">
        <f t="shared" si="9"/>
        <v>#REF!</v>
      </c>
      <c r="AA173" s="33">
        <v>216</v>
      </c>
      <c r="AB173" t="e">
        <f>VLOOKUP(AA173:AA372,[9]instance_info!$A$6:$A$206:'[9]instance_info'!$L$6:$L$205,12,0)</f>
        <v>#REF!</v>
      </c>
      <c r="AC173" t="e">
        <f t="shared" si="10"/>
        <v>#REF!</v>
      </c>
    </row>
    <row r="174" spans="1:29">
      <c r="A174" t="s">
        <v>332</v>
      </c>
      <c r="B174" s="35" t="e">
        <f>VLOOKUP(A174:A495,'[8]1.名称对照表'!$C$60:$C$313:'[8]1.名称对照表'!$E$60:$E$313,3,0)</f>
        <v>#REF!</v>
      </c>
      <c r="C174" t="s">
        <v>752</v>
      </c>
      <c r="F174" s="17" t="s">
        <v>645</v>
      </c>
      <c r="G174" s="21">
        <v>630</v>
      </c>
      <c r="H174" t="e">
        <f>VLOOKUP(G174:G307,[7]instance_info!$A$6:$A$1201:'[7]instance_info'!$B$6:$B$1201,2,0)</f>
        <v>#REF!</v>
      </c>
      <c r="I174">
        <v>14052</v>
      </c>
      <c r="J174" t="e">
        <f>VLOOKUP(I174:I307,'[8]1.名称对照表'!$B$51:$B$313:'[8]1.名称对照表'!$E$2:$E$313,4,0)</f>
        <v>#REF!</v>
      </c>
      <c r="K174" t="s">
        <v>1292</v>
      </c>
      <c r="L174" t="str">
        <f t="shared" si="8"/>
        <v>主线副本[杂兵老鼠]关卡掉落</v>
      </c>
      <c r="V174" s="37" t="s">
        <v>597</v>
      </c>
      <c r="W174" t="e">
        <f>VLOOKUP(V174:V373,#REF!:#REF!,2,0)</f>
        <v>#REF!</v>
      </c>
      <c r="X174" t="e">
        <f t="shared" si="9"/>
        <v>#REF!</v>
      </c>
      <c r="AA174" s="33">
        <v>217</v>
      </c>
      <c r="AB174" t="e">
        <f>VLOOKUP(AA174:AA373,[9]instance_info!$A$6:$A$206:'[9]instance_info'!$L$6:$L$205,12,0)</f>
        <v>#REF!</v>
      </c>
      <c r="AC174" t="e">
        <f t="shared" si="10"/>
        <v>#REF!</v>
      </c>
    </row>
    <row r="175" spans="1:29">
      <c r="A175" t="s">
        <v>344</v>
      </c>
      <c r="B175" s="35" t="e">
        <f>VLOOKUP(A175:A496,'[8]1.名称对照表'!$C$60:$C$313:'[8]1.名称对照表'!$E$60:$E$313,3,0)</f>
        <v>#REF!</v>
      </c>
      <c r="C175" t="s">
        <v>1239</v>
      </c>
      <c r="F175" s="17" t="s">
        <v>743</v>
      </c>
      <c r="G175" s="21">
        <v>633</v>
      </c>
      <c r="H175" t="e">
        <f>VLOOKUP(G175:G308,[7]instance_info!$A$6:$A$1201:'[7]instance_info'!$B$6:$B$1201,2,0)</f>
        <v>#REF!</v>
      </c>
      <c r="I175">
        <v>14052</v>
      </c>
      <c r="J175" t="e">
        <f>VLOOKUP(I175:I308,'[8]1.名称对照表'!$B$51:$B$313:'[8]1.名称对照表'!$E$2:$E$313,4,0)</f>
        <v>#REF!</v>
      </c>
      <c r="K175" t="s">
        <v>1292</v>
      </c>
      <c r="L175" t="str">
        <f t="shared" si="8"/>
        <v>主线副本[杂兵老鼠]关卡掉落</v>
      </c>
      <c r="V175" s="37" t="s">
        <v>980</v>
      </c>
      <c r="W175" t="e">
        <f>VLOOKUP(V175:V374,#REF!:#REF!,2,0)</f>
        <v>#REF!</v>
      </c>
      <c r="X175" t="e">
        <f t="shared" si="9"/>
        <v>#REF!</v>
      </c>
      <c r="AA175" s="33">
        <v>218</v>
      </c>
      <c r="AB175" t="e">
        <f>VLOOKUP(AA175:AA374,[9]instance_info!$A$6:$A$206:'[9]instance_info'!$L$6:$L$205,12,0)</f>
        <v>#REF!</v>
      </c>
      <c r="AC175" t="e">
        <f t="shared" si="10"/>
        <v>#REF!</v>
      </c>
    </row>
    <row r="176" spans="1:29">
      <c r="A176" t="s">
        <v>390</v>
      </c>
      <c r="B176" s="35" t="e">
        <f>VLOOKUP(A176:A497,'[8]1.名称对照表'!$C$60:$C$313:'[8]1.名称对照表'!$E$60:$E$313,3,0)</f>
        <v>#REF!</v>
      </c>
      <c r="C176" t="s">
        <v>730</v>
      </c>
      <c r="F176" s="17" t="s">
        <v>709</v>
      </c>
      <c r="G176" s="21">
        <v>637</v>
      </c>
      <c r="H176" t="e">
        <f>VLOOKUP(G176:G309,[7]instance_info!$A$6:$A$1201:'[7]instance_info'!$B$6:$B$1201,2,0)</f>
        <v>#REF!</v>
      </c>
      <c r="I176">
        <v>14052</v>
      </c>
      <c r="J176" t="e">
        <f>VLOOKUP(I176:I309,'[8]1.名称对照表'!$B$51:$B$313:'[8]1.名称对照表'!$E$2:$E$313,4,0)</f>
        <v>#REF!</v>
      </c>
      <c r="K176" t="s">
        <v>1292</v>
      </c>
      <c r="L176" t="str">
        <f t="shared" si="8"/>
        <v>主线副本[杂兵老鼠]关卡掉落</v>
      </c>
      <c r="V176" s="37" t="s">
        <v>598</v>
      </c>
      <c r="W176" t="e">
        <f>VLOOKUP(V176:V375,#REF!:#REF!,2,0)</f>
        <v>#REF!</v>
      </c>
      <c r="X176" t="e">
        <f t="shared" si="9"/>
        <v>#REF!</v>
      </c>
      <c r="AA176" s="33">
        <v>219</v>
      </c>
      <c r="AB176" t="e">
        <f>VLOOKUP(AA176:AA375,[9]instance_info!$A$6:$A$206:'[9]instance_info'!$L$6:$L$205,12,0)</f>
        <v>#REF!</v>
      </c>
      <c r="AC176" t="e">
        <f t="shared" si="10"/>
        <v>#REF!</v>
      </c>
    </row>
    <row r="177" spans="1:29">
      <c r="A177" t="s">
        <v>333</v>
      </c>
      <c r="B177" s="35" t="e">
        <f>VLOOKUP(A177:A498,'[8]1.名称对照表'!$C$60:$C$313:'[8]1.名称对照表'!$E$60:$E$313,3,0)</f>
        <v>#REF!</v>
      </c>
      <c r="C177" t="s">
        <v>986</v>
      </c>
      <c r="F177" s="17" t="s">
        <v>643</v>
      </c>
      <c r="G177" s="21">
        <v>641</v>
      </c>
      <c r="H177" t="e">
        <f>VLOOKUP(G177:G310,[7]instance_info!$A$6:$A$1201:'[7]instance_info'!$B$6:$B$1201,2,0)</f>
        <v>#REF!</v>
      </c>
      <c r="I177">
        <v>12031</v>
      </c>
      <c r="J177" t="e">
        <f>VLOOKUP(I177:I310,'[8]1.名称对照表'!$B$51:$B$313:'[8]1.名称对照表'!$E$2:$E$313,4,0)</f>
        <v>#REF!</v>
      </c>
      <c r="K177" t="s">
        <v>704</v>
      </c>
      <c r="L177" t="str">
        <f t="shared" si="8"/>
        <v>主线副本[壶壶]关卡掉落</v>
      </c>
      <c r="V177" s="37" t="s">
        <v>982</v>
      </c>
      <c r="W177" t="e">
        <f>VLOOKUP(V177:V376,#REF!:#REF!,2,0)</f>
        <v>#REF!</v>
      </c>
      <c r="X177" t="e">
        <f t="shared" si="9"/>
        <v>#REF!</v>
      </c>
      <c r="AA177" s="33">
        <v>221</v>
      </c>
      <c r="AB177" t="e">
        <f>VLOOKUP(AA177:AA376,[9]instance_info!$A$6:$A$206:'[9]instance_info'!$L$6:$L$205,12,0)</f>
        <v>#REF!</v>
      </c>
      <c r="AC177" t="e">
        <f t="shared" si="10"/>
        <v>#REF!</v>
      </c>
    </row>
    <row r="178" spans="1:29">
      <c r="A178" t="s">
        <v>393</v>
      </c>
      <c r="B178" s="35" t="e">
        <f>VLOOKUP(A178:A499,'[8]1.名称对照表'!$C$60:$C$313:'[8]1.名称对照表'!$E$60:$E$313,3,0)</f>
        <v>#REF!</v>
      </c>
      <c r="C178" t="s">
        <v>630</v>
      </c>
      <c r="F178" s="17" t="s">
        <v>731</v>
      </c>
      <c r="G178" s="21">
        <v>643</v>
      </c>
      <c r="H178" t="e">
        <f>VLOOKUP(G178:G311,[7]instance_info!$A$6:$A$1201:'[7]instance_info'!$B$6:$B$1201,2,0)</f>
        <v>#REF!</v>
      </c>
      <c r="I178">
        <v>14052</v>
      </c>
      <c r="J178" t="e">
        <f>VLOOKUP(I178:I311,'[8]1.名称对照表'!$B$51:$B$313:'[8]1.名称对照表'!$E$2:$E$313,4,0)</f>
        <v>#REF!</v>
      </c>
      <c r="K178" t="s">
        <v>1292</v>
      </c>
      <c r="L178" t="str">
        <f t="shared" si="8"/>
        <v>主线副本[杂兵老鼠]关卡掉落</v>
      </c>
      <c r="V178" s="37" t="s">
        <v>982</v>
      </c>
      <c r="W178" t="e">
        <f>VLOOKUP(V178:V377,#REF!:#REF!,2,0)</f>
        <v>#REF!</v>
      </c>
      <c r="X178" t="e">
        <f t="shared" si="9"/>
        <v>#REF!</v>
      </c>
      <c r="AA178" s="33">
        <v>222</v>
      </c>
      <c r="AB178" t="e">
        <f>VLOOKUP(AA178:AA377,[9]instance_info!$A$6:$A$206:'[9]instance_info'!$L$6:$L$205,12,0)</f>
        <v>#REF!</v>
      </c>
      <c r="AC178" t="e">
        <f t="shared" si="10"/>
        <v>#REF!</v>
      </c>
    </row>
    <row r="179" spans="1:29">
      <c r="A179" t="s">
        <v>396</v>
      </c>
      <c r="B179" s="35" t="e">
        <f>VLOOKUP(A179:A500,'[8]1.名称对照表'!$C$60:$C$313:'[8]1.名称对照表'!$E$60:$E$313,3,0)</f>
        <v>#REF!</v>
      </c>
      <c r="C179" t="s">
        <v>980</v>
      </c>
      <c r="F179" s="17" t="s">
        <v>644</v>
      </c>
      <c r="G179" s="21">
        <v>646</v>
      </c>
      <c r="H179" t="e">
        <f>VLOOKUP(G179:G312,[7]instance_info!$A$6:$A$1201:'[7]instance_info'!$B$6:$B$1201,2,0)</f>
        <v>#REF!</v>
      </c>
      <c r="I179">
        <v>14051</v>
      </c>
      <c r="J179" t="e">
        <f>VLOOKUP(I179:I312,'[8]1.名称对照表'!$B$51:$B$313:'[8]1.名称对照表'!$E$2:$E$313,4,0)</f>
        <v>#REF!</v>
      </c>
      <c r="K179" t="s">
        <v>1294</v>
      </c>
      <c r="L179" t="str">
        <f t="shared" si="8"/>
        <v>主线副本[杂兵兔子]关卡掉落</v>
      </c>
      <c r="V179" s="37" t="s">
        <v>647</v>
      </c>
      <c r="W179" t="e">
        <f>VLOOKUP(V179:V378,#REF!:#REF!,2,0)</f>
        <v>#REF!</v>
      </c>
      <c r="X179" t="e">
        <f t="shared" si="9"/>
        <v>#REF!</v>
      </c>
      <c r="AA179" s="33">
        <v>223</v>
      </c>
      <c r="AB179" t="e">
        <f>VLOOKUP(AA179:AA378,[9]instance_info!$A$6:$A$206:'[9]instance_info'!$L$6:$L$205,12,0)</f>
        <v>#REF!</v>
      </c>
      <c r="AC179" t="e">
        <f t="shared" si="10"/>
        <v>#REF!</v>
      </c>
    </row>
    <row r="180" spans="1:29">
      <c r="A180" t="s">
        <v>389</v>
      </c>
      <c r="B180" s="35" t="e">
        <f>VLOOKUP(A180:A501,'[8]1.名称对照表'!$C$60:$C$313:'[8]1.名称对照表'!$E$60:$E$313,3,0)</f>
        <v>#REF!</v>
      </c>
      <c r="C180" t="s">
        <v>642</v>
      </c>
      <c r="F180" s="17" t="s">
        <v>592</v>
      </c>
      <c r="G180" s="21">
        <v>650</v>
      </c>
      <c r="H180" t="e">
        <f>VLOOKUP(G180:G313,[7]instance_info!$A$6:$A$1201:'[7]instance_info'!$B$6:$B$1201,2,0)</f>
        <v>#REF!</v>
      </c>
      <c r="I180">
        <v>14052</v>
      </c>
      <c r="J180" t="e">
        <f>VLOOKUP(I180:I313,'[8]1.名称对照表'!$B$51:$B$313:'[8]1.名称对照表'!$E$2:$E$313,4,0)</f>
        <v>#REF!</v>
      </c>
      <c r="K180" t="s">
        <v>1292</v>
      </c>
      <c r="L180" t="str">
        <f t="shared" si="8"/>
        <v>主线副本[杂兵老鼠]关卡掉落</v>
      </c>
      <c r="V180" s="37" t="s">
        <v>743</v>
      </c>
      <c r="W180" t="e">
        <f>VLOOKUP(V180:V379,#REF!:#REF!,2,0)</f>
        <v>#REF!</v>
      </c>
      <c r="X180" t="e">
        <f t="shared" si="9"/>
        <v>#REF!</v>
      </c>
      <c r="AA180" s="33">
        <v>224</v>
      </c>
      <c r="AB180" t="e">
        <f>VLOOKUP(AA180:AA379,[9]instance_info!$A$6:$A$206:'[9]instance_info'!$L$6:$L$205,12,0)</f>
        <v>#REF!</v>
      </c>
      <c r="AC180" t="e">
        <f t="shared" si="10"/>
        <v>#REF!</v>
      </c>
    </row>
    <row r="181" spans="1:29">
      <c r="A181" t="s">
        <v>356</v>
      </c>
      <c r="B181" s="35" t="e">
        <f>VLOOKUP(A181:A502,'[8]1.名称对照表'!$C$60:$C$313:'[8]1.名称对照表'!$E$60:$E$313,3,0)</f>
        <v>#REF!</v>
      </c>
      <c r="C181" t="s">
        <v>1240</v>
      </c>
      <c r="F181" s="17" t="s">
        <v>717</v>
      </c>
      <c r="G181" s="21">
        <v>654</v>
      </c>
      <c r="H181" t="e">
        <f>VLOOKUP(G181:G314,[7]instance_info!$A$6:$A$1201:'[7]instance_info'!$B$6:$B$1201,2,0)</f>
        <v>#REF!</v>
      </c>
      <c r="I181">
        <v>13010</v>
      </c>
      <c r="J181" t="e">
        <f>VLOOKUP(I181:I314,'[8]1.名称对照表'!$B$51:$B$313:'[8]1.名称对照表'!$E$2:$E$313,4,0)</f>
        <v>#REF!</v>
      </c>
      <c r="K181" t="s">
        <v>1243</v>
      </c>
      <c r="L181" t="str">
        <f t="shared" si="8"/>
        <v>主线副本[化石翼龙]关卡掉落</v>
      </c>
      <c r="V181" s="37" t="s">
        <v>980</v>
      </c>
      <c r="W181" t="e">
        <f>VLOOKUP(V181:V380,#REF!:#REF!,2,0)</f>
        <v>#REF!</v>
      </c>
      <c r="X181" t="e">
        <f t="shared" si="9"/>
        <v>#REF!</v>
      </c>
      <c r="AA181" s="33">
        <v>226</v>
      </c>
      <c r="AB181" t="e">
        <f>VLOOKUP(AA181:AA380,[9]instance_info!$A$6:$A$206:'[9]instance_info'!$L$6:$L$205,12,0)</f>
        <v>#REF!</v>
      </c>
      <c r="AC181" t="e">
        <f t="shared" si="10"/>
        <v>#REF!</v>
      </c>
    </row>
    <row r="182" spans="1:29">
      <c r="A182" t="s">
        <v>370</v>
      </c>
      <c r="B182" s="35" t="e">
        <f>VLOOKUP(A182:A503,'[8]1.名称对照表'!$C$60:$C$313:'[8]1.名称对照表'!$E$60:$E$313,3,0)</f>
        <v>#REF!</v>
      </c>
      <c r="C182" t="s">
        <v>621</v>
      </c>
      <c r="F182" s="17" t="s">
        <v>648</v>
      </c>
      <c r="G182" s="21">
        <v>656</v>
      </c>
      <c r="H182" t="e">
        <f>VLOOKUP(G182:G315,[7]instance_info!$A$6:$A$1201:'[7]instance_info'!$B$6:$B$1201,2,0)</f>
        <v>#REF!</v>
      </c>
      <c r="I182">
        <v>14051</v>
      </c>
      <c r="J182" t="e">
        <f>VLOOKUP(I182:I315,'[8]1.名称对照表'!$B$51:$B$313:'[8]1.名称对照表'!$E$2:$E$313,4,0)</f>
        <v>#REF!</v>
      </c>
      <c r="K182" t="s">
        <v>1294</v>
      </c>
      <c r="L182" t="str">
        <f t="shared" si="8"/>
        <v>主线副本[杂兵兔子]关卡掉落</v>
      </c>
      <c r="V182" s="37" t="s">
        <v>643</v>
      </c>
      <c r="W182" t="e">
        <f>VLOOKUP(V182:V381,#REF!:#REF!,2,0)</f>
        <v>#REF!</v>
      </c>
      <c r="X182" t="e">
        <f t="shared" si="9"/>
        <v>#REF!</v>
      </c>
      <c r="AA182" s="33">
        <v>227</v>
      </c>
      <c r="AB182" t="e">
        <f>VLOOKUP(AA182:AA381,[9]instance_info!$A$6:$A$206:'[9]instance_info'!$L$6:$L$205,12,0)</f>
        <v>#REF!</v>
      </c>
      <c r="AC182" t="e">
        <f t="shared" si="10"/>
        <v>#REF!</v>
      </c>
    </row>
    <row r="183" spans="1:29">
      <c r="A183" t="s">
        <v>382</v>
      </c>
      <c r="B183" s="35" t="e">
        <f>VLOOKUP(A183:A504,'[8]1.名称对照表'!$C$60:$C$313:'[8]1.名称对照表'!$E$60:$E$313,3,0)</f>
        <v>#REF!</v>
      </c>
      <c r="C183" t="s">
        <v>1241</v>
      </c>
      <c r="F183" s="17" t="s">
        <v>1242</v>
      </c>
      <c r="G183" s="21">
        <v>659</v>
      </c>
      <c r="H183" t="e">
        <f>VLOOKUP(G183:G316,[7]instance_info!$A$6:$A$1201:'[7]instance_info'!$B$6:$B$1201,2,0)</f>
        <v>#REF!</v>
      </c>
      <c r="I183">
        <v>14051</v>
      </c>
      <c r="J183" t="e">
        <f>VLOOKUP(I183:I316,'[8]1.名称对照表'!$B$51:$B$313:'[8]1.名称对照表'!$E$2:$E$313,4,0)</f>
        <v>#REF!</v>
      </c>
      <c r="K183" t="s">
        <v>1294</v>
      </c>
      <c r="L183" t="str">
        <f t="shared" si="8"/>
        <v>主线副本[杂兵兔子]关卡掉落</v>
      </c>
      <c r="V183" s="37" t="s">
        <v>965</v>
      </c>
      <c r="W183" t="e">
        <f>VLOOKUP(V183:V382,#REF!:#REF!,2,0)</f>
        <v>#REF!</v>
      </c>
      <c r="X183" t="e">
        <f t="shared" si="9"/>
        <v>#REF!</v>
      </c>
      <c r="AA183" s="33">
        <v>228</v>
      </c>
      <c r="AB183" t="e">
        <f>VLOOKUP(AA183:AA382,[9]instance_info!$A$6:$A$206:'[9]instance_info'!$L$6:$L$205,12,0)</f>
        <v>#REF!</v>
      </c>
      <c r="AC183" t="e">
        <f t="shared" si="10"/>
        <v>#REF!</v>
      </c>
    </row>
    <row r="184" spans="1:29">
      <c r="A184" t="s">
        <v>371</v>
      </c>
      <c r="B184" s="35" t="e">
        <f>VLOOKUP(A184:A505,'[8]1.名称对照表'!$C$60:$C$313:'[8]1.名称对照表'!$E$60:$E$313,3,0)</f>
        <v>#REF!</v>
      </c>
      <c r="C184" t="s">
        <v>744</v>
      </c>
      <c r="F184" s="17" t="s">
        <v>656</v>
      </c>
      <c r="G184" s="21">
        <v>663</v>
      </c>
      <c r="H184" t="e">
        <f>VLOOKUP(G184:G317,[7]instance_info!$A$6:$A$1201:'[7]instance_info'!$B$6:$B$1201,2,0)</f>
        <v>#REF!</v>
      </c>
      <c r="I184">
        <v>14052</v>
      </c>
      <c r="J184" t="e">
        <f>VLOOKUP(I184:I317,'[8]1.名称对照表'!$B$51:$B$313:'[8]1.名称对照表'!$E$2:$E$313,4,0)</f>
        <v>#REF!</v>
      </c>
      <c r="K184" t="s">
        <v>1292</v>
      </c>
      <c r="L184" t="str">
        <f t="shared" si="8"/>
        <v>主线副本[杂兵老鼠]关卡掉落</v>
      </c>
      <c r="V184" s="37" t="s">
        <v>752</v>
      </c>
      <c r="W184" t="e">
        <f>VLOOKUP(V184:V383,#REF!:#REF!,2,0)</f>
        <v>#REF!</v>
      </c>
      <c r="X184" t="e">
        <f t="shared" si="9"/>
        <v>#REF!</v>
      </c>
      <c r="AA184" s="33">
        <v>229</v>
      </c>
      <c r="AB184" t="e">
        <f>VLOOKUP(AA184:AA383,[9]instance_info!$A$6:$A$206:'[9]instance_info'!$L$6:$L$205,12,0)</f>
        <v>#REF!</v>
      </c>
      <c r="AC184" t="e">
        <f t="shared" si="10"/>
        <v>#REF!</v>
      </c>
    </row>
    <row r="185" spans="1:29">
      <c r="A185" t="s">
        <v>383</v>
      </c>
      <c r="B185" s="35" t="e">
        <f>VLOOKUP(A185:A506,'[8]1.名称对照表'!$C$60:$C$313:'[8]1.名称对照表'!$E$60:$E$313,3,0)</f>
        <v>#REF!</v>
      </c>
      <c r="C185" t="s">
        <v>1242</v>
      </c>
      <c r="F185" s="17" t="s">
        <v>716</v>
      </c>
      <c r="G185" s="21">
        <v>667</v>
      </c>
      <c r="H185" t="e">
        <f>VLOOKUP(G185:G318,[7]instance_info!$A$6:$A$1201:'[7]instance_info'!$B$6:$B$1201,2,0)</f>
        <v>#REF!</v>
      </c>
      <c r="I185">
        <v>14052</v>
      </c>
      <c r="J185" t="e">
        <f>VLOOKUP(I185:I318,'[8]1.名称对照表'!$B$51:$B$313:'[8]1.名称对照表'!$E$2:$E$313,4,0)</f>
        <v>#REF!</v>
      </c>
      <c r="K185" t="s">
        <v>1292</v>
      </c>
      <c r="L185" t="str">
        <f t="shared" si="8"/>
        <v>主线副本[杂兵老鼠]关卡掉落</v>
      </c>
      <c r="V185" s="37" t="s">
        <v>970</v>
      </c>
      <c r="W185" t="e">
        <f>VLOOKUP(V185:V384,#REF!:#REF!,2,0)</f>
        <v>#REF!</v>
      </c>
      <c r="X185" t="e">
        <f t="shared" si="9"/>
        <v>#REF!</v>
      </c>
      <c r="AA185" s="33">
        <v>231</v>
      </c>
      <c r="AB185" t="e">
        <f>VLOOKUP(AA185:AA384,[9]instance_info!$A$6:$A$206:'[9]instance_info'!$L$6:$L$205,12,0)</f>
        <v>#REF!</v>
      </c>
      <c r="AC185" t="e">
        <f t="shared" si="10"/>
        <v>#REF!</v>
      </c>
    </row>
    <row r="186" spans="1:29">
      <c r="A186" t="s">
        <v>359</v>
      </c>
      <c r="B186" s="35" t="e">
        <f>VLOOKUP(A186:A507,'[8]1.名称对照表'!$C$60:$C$313:'[8]1.名称对照表'!$E$60:$E$313,3,0)</f>
        <v>#REF!</v>
      </c>
      <c r="C186" t="s">
        <v>643</v>
      </c>
      <c r="F186" s="17" t="s">
        <v>590</v>
      </c>
      <c r="G186" s="21">
        <v>669</v>
      </c>
      <c r="H186" t="e">
        <f>VLOOKUP(G186:G319,[7]instance_info!$A$6:$A$1201:'[7]instance_info'!$B$6:$B$1201,2,0)</f>
        <v>#REF!</v>
      </c>
      <c r="I186">
        <v>14051</v>
      </c>
      <c r="J186" t="e">
        <f>VLOOKUP(I186:I319,'[8]1.名称对照表'!$B$51:$B$313:'[8]1.名称对照表'!$E$2:$E$313,4,0)</f>
        <v>#REF!</v>
      </c>
      <c r="K186" t="s">
        <v>1294</v>
      </c>
      <c r="L186" t="str">
        <f t="shared" si="8"/>
        <v>主线副本[杂兵兔子]关卡掉落</v>
      </c>
      <c r="V186" s="37" t="s">
        <v>983</v>
      </c>
      <c r="W186" t="e">
        <f>VLOOKUP(V186:V385,#REF!:#REF!,2,0)</f>
        <v>#REF!</v>
      </c>
      <c r="X186" t="e">
        <f t="shared" si="9"/>
        <v>#REF!</v>
      </c>
      <c r="AA186" s="33">
        <v>232</v>
      </c>
      <c r="AB186" t="e">
        <f>VLOOKUP(AA186:AA385,[9]instance_info!$A$6:$A$206:'[9]instance_info'!$L$6:$L$205,12,0)</f>
        <v>#REF!</v>
      </c>
      <c r="AC186" t="e">
        <f t="shared" si="10"/>
        <v>#REF!</v>
      </c>
    </row>
    <row r="187" spans="1:29">
      <c r="A187" t="s">
        <v>357</v>
      </c>
      <c r="B187" s="35" t="e">
        <f>VLOOKUP(A187:A508,'[8]1.名称对照表'!$C$60:$C$313:'[8]1.名称对照表'!$E$60:$E$313,3,0)</f>
        <v>#REF!</v>
      </c>
      <c r="C187" t="s">
        <v>599</v>
      </c>
      <c r="F187" s="17" t="s">
        <v>744</v>
      </c>
      <c r="G187" s="21">
        <v>672</v>
      </c>
      <c r="H187" t="e">
        <f>VLOOKUP(G187:G320,[7]instance_info!$A$6:$A$1201:'[7]instance_info'!$B$6:$B$1201,2,0)</f>
        <v>#REF!</v>
      </c>
      <c r="I187">
        <v>14051</v>
      </c>
      <c r="J187" t="e">
        <f>VLOOKUP(I187:I320,'[8]1.名称对照表'!$B$51:$B$313:'[8]1.名称对照表'!$E$2:$E$313,4,0)</f>
        <v>#REF!</v>
      </c>
      <c r="K187" t="s">
        <v>1294</v>
      </c>
      <c r="L187" t="str">
        <f t="shared" si="8"/>
        <v>主线副本[杂兵兔子]关卡掉落</v>
      </c>
      <c r="V187" s="37" t="s">
        <v>725</v>
      </c>
      <c r="W187" t="e">
        <f>VLOOKUP(V187:V386,#REF!:#REF!,2,0)</f>
        <v>#REF!</v>
      </c>
      <c r="X187" t="e">
        <f t="shared" si="9"/>
        <v>#REF!</v>
      </c>
      <c r="AA187" s="33">
        <v>233</v>
      </c>
      <c r="AB187" t="e">
        <f>VLOOKUP(AA187:AA386,[9]instance_info!$A$6:$A$206:'[9]instance_info'!$L$6:$L$205,12,0)</f>
        <v>#REF!</v>
      </c>
      <c r="AC187" t="e">
        <f t="shared" si="10"/>
        <v>#REF!</v>
      </c>
    </row>
    <row r="188" spans="1:29">
      <c r="A188" t="s">
        <v>347</v>
      </c>
      <c r="B188" s="35" t="e">
        <f>VLOOKUP(A188:A509,'[8]1.名称对照表'!$C$60:$C$313:'[8]1.名称对照表'!$E$60:$E$313,3,0)</f>
        <v>#REF!</v>
      </c>
      <c r="C188" t="s">
        <v>731</v>
      </c>
      <c r="F188" s="17" t="s">
        <v>1234</v>
      </c>
      <c r="G188" s="21">
        <v>676</v>
      </c>
      <c r="H188" t="e">
        <f>VLOOKUP(G188:G321,[7]instance_info!$A$6:$A$1201:'[7]instance_info'!$B$6:$B$1201,2,0)</f>
        <v>#REF!</v>
      </c>
      <c r="I188">
        <v>14051</v>
      </c>
      <c r="J188" t="e">
        <f>VLOOKUP(I188:I321,'[8]1.名称对照表'!$B$51:$B$313:'[8]1.名称对照表'!$E$2:$E$313,4,0)</f>
        <v>#REF!</v>
      </c>
      <c r="K188" t="s">
        <v>1294</v>
      </c>
      <c r="L188" t="str">
        <f t="shared" si="8"/>
        <v>主线副本[杂兵兔子]关卡掉落</v>
      </c>
      <c r="V188" s="37" t="s">
        <v>619</v>
      </c>
      <c r="W188" t="e">
        <f>VLOOKUP(V188:V387,#REF!:#REF!,2,0)</f>
        <v>#REF!</v>
      </c>
      <c r="X188" t="e">
        <f t="shared" si="9"/>
        <v>#REF!</v>
      </c>
      <c r="AA188" s="33">
        <v>234</v>
      </c>
      <c r="AB188" t="e">
        <f>VLOOKUP(AA188:AA387,[9]instance_info!$A$6:$A$206:'[9]instance_info'!$L$6:$L$205,12,0)</f>
        <v>#REF!</v>
      </c>
      <c r="AC188" t="e">
        <f t="shared" si="10"/>
        <v>#REF!</v>
      </c>
    </row>
    <row r="189" spans="1:29">
      <c r="A189" t="s">
        <v>345</v>
      </c>
      <c r="B189" s="35" t="e">
        <f>VLOOKUP(A189:A510,'[8]1.名称对照表'!$C$60:$C$313:'[8]1.名称对照表'!$E$60:$E$313,3,0)</f>
        <v>#REF!</v>
      </c>
      <c r="C189" t="s">
        <v>647</v>
      </c>
      <c r="F189" s="17" t="s">
        <v>1240</v>
      </c>
      <c r="G189" s="21">
        <v>680</v>
      </c>
      <c r="H189" t="e">
        <f>VLOOKUP(G189:G322,[7]instance_info!$A$6:$A$1201:'[7]instance_info'!$B$6:$B$1201,2,0)</f>
        <v>#REF!</v>
      </c>
      <c r="I189">
        <v>14052</v>
      </c>
      <c r="J189" t="e">
        <f>VLOOKUP(I189:I322,'[8]1.名称对照表'!$B$51:$B$313:'[8]1.名称对照表'!$E$2:$E$313,4,0)</f>
        <v>#REF!</v>
      </c>
      <c r="K189" t="s">
        <v>1292</v>
      </c>
      <c r="L189" t="str">
        <f t="shared" si="8"/>
        <v>主线副本[杂兵老鼠]关卡掉落</v>
      </c>
      <c r="V189" s="37" t="s">
        <v>592</v>
      </c>
      <c r="W189" t="e">
        <f>VLOOKUP(V189:V388,#REF!:#REF!,2,0)</f>
        <v>#REF!</v>
      </c>
      <c r="X189" t="e">
        <f t="shared" si="9"/>
        <v>#REF!</v>
      </c>
      <c r="AA189" s="33">
        <v>236</v>
      </c>
      <c r="AB189" t="e">
        <f>VLOOKUP(AA189:AA388,[9]instance_info!$A$6:$A$206:'[9]instance_info'!$L$6:$L$205,12,0)</f>
        <v>#REF!</v>
      </c>
      <c r="AC189" t="e">
        <f t="shared" si="10"/>
        <v>#REF!</v>
      </c>
    </row>
    <row r="190" spans="1:29">
      <c r="A190" t="s">
        <v>346</v>
      </c>
      <c r="B190" s="35" t="e">
        <f>VLOOKUP(A190:A511,'[8]1.名称对照表'!$C$60:$C$313:'[8]1.名称对照表'!$E$60:$E$313,3,0)</f>
        <v>#REF!</v>
      </c>
      <c r="C190" t="s">
        <v>654</v>
      </c>
      <c r="F190" s="17" t="s">
        <v>1239</v>
      </c>
      <c r="G190" s="21">
        <v>682</v>
      </c>
      <c r="H190" t="e">
        <f>VLOOKUP(G190:G323,[7]instance_info!$A$6:$A$1201:'[7]instance_info'!$B$6:$B$1201,2,0)</f>
        <v>#REF!</v>
      </c>
      <c r="I190">
        <v>14051</v>
      </c>
      <c r="J190" t="e">
        <f>VLOOKUP(I190:I323,'[8]1.名称对照表'!$B$51:$B$313:'[8]1.名称对照表'!$E$2:$E$313,4,0)</f>
        <v>#REF!</v>
      </c>
      <c r="K190" t="s">
        <v>1294</v>
      </c>
      <c r="L190" t="str">
        <f t="shared" si="8"/>
        <v>主线副本[杂兵兔子]关卡掉落</v>
      </c>
      <c r="V190" s="37" t="s">
        <v>655</v>
      </c>
      <c r="W190" t="e">
        <f>VLOOKUP(V190:V389,#REF!:#REF!,2,0)</f>
        <v>#REF!</v>
      </c>
      <c r="X190" t="e">
        <f t="shared" si="9"/>
        <v>#REF!</v>
      </c>
      <c r="AA190" s="33">
        <v>237</v>
      </c>
      <c r="AB190" t="e">
        <f>VLOOKUP(AA190:AA389,[9]instance_info!$A$6:$A$206:'[9]instance_info'!$L$6:$L$205,12,0)</f>
        <v>#REF!</v>
      </c>
      <c r="AC190" t="e">
        <f t="shared" si="10"/>
        <v>#REF!</v>
      </c>
    </row>
    <row r="191" spans="1:29">
      <c r="A191" t="s">
        <v>358</v>
      </c>
      <c r="B191" s="35" t="e">
        <f>VLOOKUP(A191:A512,'[8]1.名称对照表'!$C$60:$C$313:'[8]1.名称对照表'!$E$60:$E$313,3,0)</f>
        <v>#REF!</v>
      </c>
      <c r="C191" t="s">
        <v>586</v>
      </c>
      <c r="F191" s="17" t="s">
        <v>732</v>
      </c>
      <c r="G191" s="21">
        <v>685</v>
      </c>
      <c r="H191" t="e">
        <f>VLOOKUP(G191:G324,[7]instance_info!$A$6:$A$1201:'[7]instance_info'!$B$6:$B$1201,2,0)</f>
        <v>#REF!</v>
      </c>
      <c r="I191">
        <v>13017</v>
      </c>
      <c r="J191" t="e">
        <f>VLOOKUP(I191:I324,'[8]1.名称对照表'!$B$51:$B$313:'[8]1.名称对照表'!$E$2:$E$313,4,0)</f>
        <v>#REF!</v>
      </c>
      <c r="K191" t="s">
        <v>732</v>
      </c>
      <c r="L191" t="str">
        <f t="shared" si="8"/>
        <v>主线副本[素利普]关卡掉落</v>
      </c>
      <c r="V191" s="37" t="s">
        <v>595</v>
      </c>
      <c r="W191" t="e">
        <f>VLOOKUP(V191:V390,#REF!:#REF!,2,0)</f>
        <v>#REF!</v>
      </c>
      <c r="X191" t="e">
        <f t="shared" si="9"/>
        <v>#REF!</v>
      </c>
      <c r="AA191" s="33">
        <v>238</v>
      </c>
      <c r="AB191" t="e">
        <f>VLOOKUP(AA191:AA390,[9]instance_info!$A$6:$A$206:'[9]instance_info'!$L$6:$L$205,12,0)</f>
        <v>#REF!</v>
      </c>
      <c r="AC191" t="e">
        <f t="shared" si="10"/>
        <v>#REF!</v>
      </c>
    </row>
    <row r="192" spans="1:29">
      <c r="A192" t="s">
        <v>334</v>
      </c>
      <c r="B192" s="35" t="e">
        <f>VLOOKUP(A192:A513,'[8]1.名称对照表'!$C$60:$C$313:'[8]1.名称对照表'!$E$60:$E$313,3,0)</f>
        <v>#REF!</v>
      </c>
      <c r="C192" t="s">
        <v>1243</v>
      </c>
      <c r="F192" s="17" t="s">
        <v>641</v>
      </c>
      <c r="G192" s="21">
        <v>689</v>
      </c>
      <c r="H192" t="e">
        <f>VLOOKUP(G192:G325,[7]instance_info!$A$6:$A$1201:'[7]instance_info'!$B$6:$B$1201,2,0)</f>
        <v>#REF!</v>
      </c>
      <c r="I192">
        <v>14051</v>
      </c>
      <c r="J192" t="e">
        <f>VLOOKUP(I192:I325,'[8]1.名称对照表'!$B$51:$B$313:'[8]1.名称对照表'!$E$2:$E$313,4,0)</f>
        <v>#REF!</v>
      </c>
      <c r="K192" t="s">
        <v>1294</v>
      </c>
      <c r="L192" t="str">
        <f t="shared" si="8"/>
        <v>主线副本[杂兵兔子]关卡掉落</v>
      </c>
      <c r="V192" s="37" t="s">
        <v>725</v>
      </c>
      <c r="W192" t="e">
        <f>VLOOKUP(V192:V391,#REF!:#REF!,2,0)</f>
        <v>#REF!</v>
      </c>
      <c r="X192" t="e">
        <f t="shared" si="9"/>
        <v>#REF!</v>
      </c>
      <c r="AA192" s="33">
        <v>239</v>
      </c>
      <c r="AB192" t="e">
        <f>VLOOKUP(AA192:AA391,[9]instance_info!$A$6:$A$206:'[9]instance_info'!$L$6:$L$205,12,0)</f>
        <v>#REF!</v>
      </c>
      <c r="AC192" t="e">
        <f t="shared" si="10"/>
        <v>#REF!</v>
      </c>
    </row>
    <row r="193" spans="1:29">
      <c r="A193" t="s">
        <v>391</v>
      </c>
      <c r="B193" s="35" t="e">
        <f>VLOOKUP(A193:A514,'[8]1.名称对照表'!$C$60:$C$313:'[8]1.名称对照表'!$E$60:$E$313,3,0)</f>
        <v>#REF!</v>
      </c>
      <c r="C193" t="s">
        <v>722</v>
      </c>
      <c r="F193" s="17" t="s">
        <v>586</v>
      </c>
      <c r="G193" s="21">
        <v>693</v>
      </c>
      <c r="H193" t="e">
        <f>VLOOKUP(G193:G326,[7]instance_info!$A$6:$A$1201:'[7]instance_info'!$B$6:$B$1201,2,0)</f>
        <v>#REF!</v>
      </c>
      <c r="I193">
        <v>14052</v>
      </c>
      <c r="J193" t="e">
        <f>VLOOKUP(I193:I326,'[8]1.名称对照表'!$B$51:$B$313:'[8]1.名称对照表'!$E$2:$E$313,4,0)</f>
        <v>#REF!</v>
      </c>
      <c r="K193" t="s">
        <v>1292</v>
      </c>
      <c r="L193" t="str">
        <f t="shared" si="8"/>
        <v>主线副本[杂兵老鼠]关卡掉落</v>
      </c>
      <c r="V193" s="37" t="s">
        <v>637</v>
      </c>
      <c r="W193" t="e">
        <f>VLOOKUP(V193:V392,#REF!:#REF!,2,0)</f>
        <v>#REF!</v>
      </c>
      <c r="X193" t="e">
        <f t="shared" si="9"/>
        <v>#REF!</v>
      </c>
      <c r="AA193" s="33">
        <v>241</v>
      </c>
      <c r="AB193" t="e">
        <f>VLOOKUP(AA193:AA392,[9]instance_info!$A$6:$A$206:'[9]instance_info'!$L$6:$L$205,12,0)</f>
        <v>#REF!</v>
      </c>
      <c r="AC193" t="e">
        <f t="shared" si="10"/>
        <v>#REF!</v>
      </c>
    </row>
    <row r="194" spans="1:29">
      <c r="A194" t="s">
        <v>372</v>
      </c>
      <c r="B194" s="35" t="e">
        <f>VLOOKUP(A194:A515,'[8]1.名称对照表'!$C$60:$C$313:'[8]1.名称对照表'!$E$60:$E$313,3,0)</f>
        <v>#REF!</v>
      </c>
      <c r="C194" t="s">
        <v>1244</v>
      </c>
      <c r="F194" s="17" t="s">
        <v>654</v>
      </c>
      <c r="G194" s="21">
        <v>695</v>
      </c>
      <c r="H194" t="e">
        <f>VLOOKUP(G194:G327,[7]instance_info!$A$6:$A$1201:'[7]instance_info'!$B$6:$B$1201,2,0)</f>
        <v>#REF!</v>
      </c>
      <c r="I194">
        <v>13009</v>
      </c>
      <c r="J194" t="e">
        <f>VLOOKUP(I194:I327,'[8]1.名称对照表'!$B$51:$B$313:'[8]1.名称对照表'!$E$2:$E$313,4,0)</f>
        <v>#REF!</v>
      </c>
      <c r="K194" t="s">
        <v>586</v>
      </c>
      <c r="L194" t="str">
        <f t="shared" ref="L194:L257" si="11">"主线副本"&amp;"["&amp;K194&amp;"]"&amp;"关卡掉落"</f>
        <v>主线副本[火球鼠]关卡掉落</v>
      </c>
      <c r="V194" s="37" t="s">
        <v>972</v>
      </c>
      <c r="W194" t="e">
        <f>VLOOKUP(V194:V393,#REF!:#REF!,2,0)</f>
        <v>#REF!</v>
      </c>
      <c r="X194" t="e">
        <f t="shared" ref="X194:X200" si="12">"精英副本"&amp;"-"&amp;W194</f>
        <v>#REF!</v>
      </c>
      <c r="AA194" s="33">
        <v>242</v>
      </c>
      <c r="AB194" t="e">
        <f>VLOOKUP(AA194:AA393,[9]instance_info!$A$6:$A$206:'[9]instance_info'!$L$6:$L$205,12,0)</f>
        <v>#REF!</v>
      </c>
      <c r="AC194" t="e">
        <f t="shared" ref="AC194:AC200" si="13">"精英副本"&amp;"-"&amp;AB194</f>
        <v>#REF!</v>
      </c>
    </row>
    <row r="195" spans="1:29">
      <c r="A195" t="s">
        <v>384</v>
      </c>
      <c r="B195" s="35" t="e">
        <f>VLOOKUP(A195:A516,'[8]1.名称对照表'!$C$60:$C$313:'[8]1.名称对照表'!$E$60:$E$313,3,0)</f>
        <v>#REF!</v>
      </c>
      <c r="C195" t="s">
        <v>1245</v>
      </c>
      <c r="F195" s="17" t="s">
        <v>639</v>
      </c>
      <c r="G195" s="21">
        <v>698</v>
      </c>
      <c r="H195" t="e">
        <f>VLOOKUP(G195:G328,[7]instance_info!$A$6:$A$1201:'[7]instance_info'!$B$6:$B$1201,2,0)</f>
        <v>#REF!</v>
      </c>
      <c r="I195">
        <v>12004</v>
      </c>
      <c r="J195" t="e">
        <f>VLOOKUP(I195:I328,'[8]1.名称对照表'!$B$51:$B$313:'[8]1.名称对照表'!$E$2:$E$313,4,0)</f>
        <v>#REF!</v>
      </c>
      <c r="K195" t="s">
        <v>1234</v>
      </c>
      <c r="L195" t="str">
        <f t="shared" si="11"/>
        <v>主线副本[小锯鳄]关卡掉落</v>
      </c>
      <c r="V195" s="37" t="s">
        <v>752</v>
      </c>
      <c r="W195" t="e">
        <f>VLOOKUP(V195:V394,#REF!:#REF!,2,0)</f>
        <v>#REF!</v>
      </c>
      <c r="X195" t="e">
        <f t="shared" si="12"/>
        <v>#REF!</v>
      </c>
      <c r="AA195" s="33">
        <v>243</v>
      </c>
      <c r="AB195" t="e">
        <f>VLOOKUP(AA195:AA394,[9]instance_info!$A$6:$A$206:'[9]instance_info'!$L$6:$L$205,12,0)</f>
        <v>#REF!</v>
      </c>
      <c r="AC195" t="e">
        <f t="shared" si="13"/>
        <v>#REF!</v>
      </c>
    </row>
    <row r="196" spans="1:29">
      <c r="A196" t="s">
        <v>364</v>
      </c>
      <c r="B196" s="35" t="e">
        <f>VLOOKUP(A196:A517,'[8]1.名称对照表'!$C$60:$C$313:'[8]1.名称对照表'!$E$60:$E$313,3,0)</f>
        <v>#REF!</v>
      </c>
      <c r="C196" t="s">
        <v>641</v>
      </c>
      <c r="F196" s="17" t="s">
        <v>1248</v>
      </c>
      <c r="G196" s="21">
        <v>702</v>
      </c>
      <c r="H196" t="e">
        <f>VLOOKUP(G196:G329,[7]instance_info!$A$6:$A$1201:'[7]instance_info'!$B$6:$B$1201,2,0)</f>
        <v>#REF!</v>
      </c>
      <c r="I196">
        <v>14051</v>
      </c>
      <c r="J196" t="e">
        <f>VLOOKUP(I196:I329,'[8]1.名称对照表'!$B$51:$B$313:'[8]1.名称对照表'!$E$2:$E$313,4,0)</f>
        <v>#REF!</v>
      </c>
      <c r="K196" t="s">
        <v>1294</v>
      </c>
      <c r="L196" t="str">
        <f t="shared" si="11"/>
        <v>主线副本[杂兵兔子]关卡掉落</v>
      </c>
      <c r="V196" s="37" t="s">
        <v>747</v>
      </c>
      <c r="W196" t="e">
        <f>VLOOKUP(V196:V395,#REF!:#REF!,2,0)</f>
        <v>#REF!</v>
      </c>
      <c r="X196" t="e">
        <f t="shared" si="12"/>
        <v>#REF!</v>
      </c>
      <c r="AA196" s="33">
        <v>244</v>
      </c>
      <c r="AB196" t="e">
        <f>VLOOKUP(AA196:AA395,[9]instance_info!$A$6:$A$206:'[9]instance_info'!$L$6:$L$205,12,0)</f>
        <v>#REF!</v>
      </c>
      <c r="AC196" t="e">
        <f t="shared" si="13"/>
        <v>#REF!</v>
      </c>
    </row>
    <row r="197" spans="1:29">
      <c r="A197" t="s">
        <v>335</v>
      </c>
      <c r="B197" s="35" t="e">
        <f>VLOOKUP(A197:A518,'[8]1.名称对照表'!$C$60:$C$313:'[8]1.名称对照表'!$E$60:$E$313,3,0)</f>
        <v>#REF!</v>
      </c>
      <c r="C197" t="s">
        <v>709</v>
      </c>
      <c r="F197" s="17" t="s">
        <v>1238</v>
      </c>
      <c r="G197" s="21">
        <v>706</v>
      </c>
      <c r="H197" t="e">
        <f>VLOOKUP(G197:G330,[7]instance_info!$A$6:$A$1201:'[7]instance_info'!$B$6:$B$1201,2,0)</f>
        <v>#REF!</v>
      </c>
      <c r="I197">
        <v>14051</v>
      </c>
      <c r="J197" t="e">
        <f>VLOOKUP(I197:I330,'[8]1.名称对照表'!$B$51:$B$313:'[8]1.名称对照表'!$E$2:$E$313,4,0)</f>
        <v>#REF!</v>
      </c>
      <c r="K197" t="s">
        <v>1294</v>
      </c>
      <c r="L197" t="str">
        <f t="shared" si="11"/>
        <v>主线副本[杂兵兔子]关卡掉落</v>
      </c>
      <c r="V197" s="37" t="s">
        <v>626</v>
      </c>
      <c r="W197" t="e">
        <f>VLOOKUP(V197:V396,#REF!:#REF!,2,0)</f>
        <v>#REF!</v>
      </c>
      <c r="X197" t="e">
        <f t="shared" si="12"/>
        <v>#REF!</v>
      </c>
      <c r="AA197" s="33">
        <v>246</v>
      </c>
      <c r="AB197" t="e">
        <f>VLOOKUP(AA197:AA396,[9]instance_info!$A$6:$A$206:'[9]instance_info'!$L$6:$L$205,12,0)</f>
        <v>#REF!</v>
      </c>
      <c r="AC197" t="e">
        <f t="shared" si="13"/>
        <v>#REF!</v>
      </c>
    </row>
    <row r="198" spans="1:29">
      <c r="A198" t="s">
        <v>392</v>
      </c>
      <c r="B198" s="35" t="e">
        <f>VLOOKUP(A198:A519,'[8]1.名称对照表'!$C$60:$C$313:'[8]1.名称对照表'!$E$60:$E$313,3,0)</f>
        <v>#REF!</v>
      </c>
      <c r="C198" t="s">
        <v>634</v>
      </c>
      <c r="F198" s="17" t="s">
        <v>653</v>
      </c>
      <c r="G198" s="21">
        <v>708</v>
      </c>
      <c r="H198" t="e">
        <f>VLOOKUP(G198:G331,[7]instance_info!$A$6:$A$1201:'[7]instance_info'!$B$6:$B$1201,2,0)</f>
        <v>#REF!</v>
      </c>
      <c r="I198">
        <v>11016</v>
      </c>
      <c r="J198" t="e">
        <f>VLOOKUP(I198:I331,'[8]1.名称对照表'!$B$51:$B$313:'[8]1.名称对照表'!$E$2:$E$313,4,0)</f>
        <v>#REF!</v>
      </c>
      <c r="K198" t="s">
        <v>734</v>
      </c>
      <c r="L198" t="str">
        <f t="shared" si="11"/>
        <v>主线副本[瑜伽王]关卡掉落</v>
      </c>
      <c r="V198" s="37" t="s">
        <v>706</v>
      </c>
      <c r="W198" t="e">
        <f>VLOOKUP(V198:V397,#REF!:#REF!,2,0)</f>
        <v>#REF!</v>
      </c>
      <c r="X198" t="e">
        <f t="shared" si="12"/>
        <v>#REF!</v>
      </c>
      <c r="AA198" s="33">
        <v>247</v>
      </c>
      <c r="AB198" t="e">
        <f>VLOOKUP(AA198:AA397,[9]instance_info!$A$6:$A$206:'[9]instance_info'!$L$6:$L$205,12,0)</f>
        <v>#REF!</v>
      </c>
      <c r="AC198" t="e">
        <f t="shared" si="13"/>
        <v>#REF!</v>
      </c>
    </row>
    <row r="199" spans="1:29">
      <c r="A199" t="s">
        <v>373</v>
      </c>
      <c r="B199" s="35" t="e">
        <f>VLOOKUP(A199:A520,'[8]1.名称对照表'!$C$60:$C$313:'[8]1.名称对照表'!$E$60:$E$313,3,0)</f>
        <v>#REF!</v>
      </c>
      <c r="C199" t="s">
        <v>639</v>
      </c>
      <c r="F199" s="17" t="s">
        <v>619</v>
      </c>
      <c r="G199" s="21">
        <v>711</v>
      </c>
      <c r="H199" t="e">
        <f>VLOOKUP(G199:G332,[7]instance_info!$A$6:$A$1201:'[7]instance_info'!$B$6:$B$1201,2,0)</f>
        <v>#REF!</v>
      </c>
      <c r="I199">
        <v>11006</v>
      </c>
      <c r="J199" t="e">
        <f>VLOOKUP(I199:I332,'[8]1.名称对照表'!$B$51:$B$313:'[8]1.名称对照表'!$E$2:$E$313,4,0)</f>
        <v>#REF!</v>
      </c>
      <c r="K199" t="s">
        <v>585</v>
      </c>
      <c r="L199" t="str">
        <f t="shared" si="11"/>
        <v>主线副本[波波]关卡掉落</v>
      </c>
      <c r="V199" s="37" t="s">
        <v>984</v>
      </c>
      <c r="W199" t="e">
        <f>VLOOKUP(V199:V398,#REF!:#REF!,2,0)</f>
        <v>#REF!</v>
      </c>
      <c r="X199" t="e">
        <f t="shared" si="12"/>
        <v>#REF!</v>
      </c>
      <c r="AA199" s="33">
        <v>248</v>
      </c>
      <c r="AB199" t="e">
        <f>VLOOKUP(AA199:AA398,[9]instance_info!$A$6:$A$206:'[9]instance_info'!$L$6:$L$205,12,0)</f>
        <v>#REF!</v>
      </c>
      <c r="AC199" t="e">
        <f t="shared" si="13"/>
        <v>#REF!</v>
      </c>
    </row>
    <row r="200" spans="1:29">
      <c r="A200" t="s">
        <v>385</v>
      </c>
      <c r="B200" s="35" t="e">
        <f>VLOOKUP(A200:A521,'[8]1.名称对照表'!$C$60:$C$313:'[8]1.名称对照表'!$E$60:$E$313,3,0)</f>
        <v>#REF!</v>
      </c>
      <c r="C200" t="s">
        <v>732</v>
      </c>
      <c r="F200" s="17" t="s">
        <v>655</v>
      </c>
      <c r="G200" s="21">
        <v>715</v>
      </c>
      <c r="H200" t="e">
        <f>VLOOKUP(G200:G333,[7]instance_info!$A$6:$A$1201:'[7]instance_info'!$B$6:$B$1201,2,0)</f>
        <v>#REF!</v>
      </c>
      <c r="I200">
        <v>11002</v>
      </c>
      <c r="J200" t="e">
        <f>VLOOKUP(I200:I333,'[8]1.名称对照表'!$B$51:$B$313:'[8]1.名称对照表'!$E$2:$E$313,4,0)</f>
        <v>#REF!</v>
      </c>
      <c r="K200" t="s">
        <v>1254</v>
      </c>
      <c r="L200" t="str">
        <f t="shared" si="11"/>
        <v>主线副本[拉提奥斯]关卡掉落</v>
      </c>
      <c r="V200" s="37" t="s">
        <v>702</v>
      </c>
      <c r="W200" t="e">
        <f>VLOOKUP(V200:V399,#REF!:#REF!,2,0)</f>
        <v>#REF!</v>
      </c>
      <c r="X200" t="e">
        <f t="shared" si="12"/>
        <v>#REF!</v>
      </c>
      <c r="AA200" s="33">
        <v>249</v>
      </c>
      <c r="AB200" t="e">
        <f>VLOOKUP(AA200:AA399,[9]instance_info!$A$6:$A$206:'[9]instance_info'!$L$6:$L$205,12,0)</f>
        <v>#REF!</v>
      </c>
      <c r="AC200" t="e">
        <f t="shared" si="13"/>
        <v>#REF!</v>
      </c>
    </row>
    <row r="201" spans="1:29">
      <c r="A201" t="s">
        <v>374</v>
      </c>
      <c r="B201" s="35" t="e">
        <f>VLOOKUP(A201:A522,'[8]1.名称对照表'!$C$60:$C$313:'[8]1.名称对照表'!$E$60:$E$313,3,0)</f>
        <v>#REF!</v>
      </c>
      <c r="C201" t="s">
        <v>1246</v>
      </c>
      <c r="F201" s="17" t="s">
        <v>585</v>
      </c>
      <c r="G201" s="21">
        <v>719</v>
      </c>
      <c r="H201" t="e">
        <f>VLOOKUP(G201:G334,[7]instance_info!$A$6:$A$1201:'[7]instance_info'!$B$6:$B$1201,2,0)</f>
        <v>#REF!</v>
      </c>
      <c r="I201">
        <v>14051</v>
      </c>
      <c r="J201" t="e">
        <f>VLOOKUP(I201:I334,'[8]1.名称对照表'!$B$51:$B$313:'[8]1.名称对照表'!$E$2:$E$313,4,0)</f>
        <v>#REF!</v>
      </c>
      <c r="K201" t="s">
        <v>1294</v>
      </c>
      <c r="L201" t="str">
        <f t="shared" si="11"/>
        <v>主线副本[杂兵兔子]关卡掉落</v>
      </c>
    </row>
    <row r="202" spans="1:29">
      <c r="A202" t="s">
        <v>386</v>
      </c>
      <c r="B202" s="35" t="e">
        <f>VLOOKUP(A202:A523,'[8]1.名称对照表'!$C$60:$C$313:'[8]1.名称对照表'!$E$60:$E$313,3,0)</f>
        <v>#REF!</v>
      </c>
      <c r="C202" t="s">
        <v>1247</v>
      </c>
      <c r="F202" s="17" t="s">
        <v>585</v>
      </c>
      <c r="G202" s="21">
        <v>721</v>
      </c>
      <c r="H202" t="e">
        <f>VLOOKUP(G202:G335,[7]instance_info!$A$6:$A$1201:'[7]instance_info'!$B$6:$B$1201,2,0)</f>
        <v>#REF!</v>
      </c>
      <c r="I202">
        <v>13002</v>
      </c>
      <c r="J202" t="e">
        <f>VLOOKUP(I202:I335,'[8]1.名称对照表'!$B$51:$B$313:'[8]1.名称对照表'!$E$2:$E$313,4,0)</f>
        <v>#REF!</v>
      </c>
      <c r="K202" t="s">
        <v>647</v>
      </c>
      <c r="L202" t="str">
        <f t="shared" si="11"/>
        <v>主线副本[皮丘]关卡掉落</v>
      </c>
    </row>
    <row r="203" spans="1:29">
      <c r="A203" t="s">
        <v>365</v>
      </c>
      <c r="B203" s="35" t="e">
        <f>VLOOKUP(A203:A524,'[8]1.名称对照表'!$C$60:$C$313:'[8]1.名称对照表'!$E$60:$E$313,3,0)</f>
        <v>#REF!</v>
      </c>
      <c r="C203" t="s">
        <v>1248</v>
      </c>
      <c r="F203" s="17" t="s">
        <v>988</v>
      </c>
      <c r="G203" s="21">
        <v>724</v>
      </c>
      <c r="H203" t="e">
        <f>VLOOKUP(G203:G336,[7]instance_info!$A$6:$A$1201:'[7]instance_info'!$B$6:$B$1201,2,0)</f>
        <v>#REF!</v>
      </c>
      <c r="I203">
        <v>13007</v>
      </c>
      <c r="J203" t="e">
        <f>VLOOKUP(I203:I336,'[8]1.名称对照表'!$B$51:$B$313:'[8]1.名称对照表'!$E$2:$E$313,4,0)</f>
        <v>#REF!</v>
      </c>
      <c r="K203" t="s">
        <v>992</v>
      </c>
      <c r="L203" t="str">
        <f t="shared" si="11"/>
        <v>主线副本[凰王]关卡掉落</v>
      </c>
    </row>
    <row r="204" spans="1:29">
      <c r="A204" t="s">
        <v>336</v>
      </c>
      <c r="B204" s="35" t="e">
        <f>VLOOKUP(A204:A525,'[8]1.名称对照表'!$C$60:$C$313:'[8]1.名称对照表'!$E$60:$E$313,3,0)</f>
        <v>#REF!</v>
      </c>
      <c r="C204" t="s">
        <v>1249</v>
      </c>
      <c r="F204" s="17" t="s">
        <v>742</v>
      </c>
      <c r="G204" s="21">
        <v>728</v>
      </c>
      <c r="H204" t="e">
        <f>VLOOKUP(G204:G337,[7]instance_info!$A$6:$A$1201:'[7]instance_info'!$B$6:$B$1201,2,0)</f>
        <v>#REF!</v>
      </c>
      <c r="I204">
        <v>12026</v>
      </c>
      <c r="J204" t="e">
        <f>VLOOKUP(I204:I337,'[8]1.名称对照表'!$B$51:$B$313:'[8]1.名称对照表'!$E$2:$E$313,4,0)</f>
        <v>#REF!</v>
      </c>
      <c r="K204" t="s">
        <v>633</v>
      </c>
      <c r="L204" t="str">
        <f t="shared" si="11"/>
        <v>主线副本[叉字蝠]关卡掉落</v>
      </c>
    </row>
    <row r="205" spans="1:29">
      <c r="A205" t="s">
        <v>377</v>
      </c>
      <c r="B205" s="35" t="e">
        <f>VLOOKUP(A205:A526,'[8]1.名称对照表'!$C$60:$C$313:'[8]1.名称对照表'!$E$60:$E$313,3,0)</f>
        <v>#REF!</v>
      </c>
      <c r="C205" t="s">
        <v>735</v>
      </c>
      <c r="F205" s="17" t="s">
        <v>645</v>
      </c>
      <c r="G205" s="21">
        <v>732</v>
      </c>
      <c r="H205" t="e">
        <f>VLOOKUP(G205:G338,[7]instance_info!$A$6:$A$1201:'[7]instance_info'!$B$6:$B$1201,2,0)</f>
        <v>#REF!</v>
      </c>
      <c r="I205">
        <v>14051</v>
      </c>
      <c r="J205" t="e">
        <f>VLOOKUP(I205:I338,'[8]1.名称对照表'!$B$51:$B$313:'[8]1.名称对照表'!$E$2:$E$313,4,0)</f>
        <v>#REF!</v>
      </c>
      <c r="K205" t="s">
        <v>1294</v>
      </c>
      <c r="L205" t="str">
        <f t="shared" si="11"/>
        <v>主线副本[杂兵兔子]关卡掉落</v>
      </c>
    </row>
    <row r="206" spans="1:29">
      <c r="A206" t="s">
        <v>361</v>
      </c>
      <c r="B206" s="35" t="e">
        <f>VLOOKUP(A206:A527,'[8]1.名称对照表'!$C$60:$C$313:'[8]1.名称对照表'!$E$60:$E$313,3,0)</f>
        <v>#REF!</v>
      </c>
      <c r="C206" t="s">
        <v>717</v>
      </c>
      <c r="F206" s="17" t="s">
        <v>645</v>
      </c>
      <c r="G206" s="21">
        <v>734</v>
      </c>
      <c r="H206" t="e">
        <f>VLOOKUP(G206:G339,[7]instance_info!$A$6:$A$1201:'[7]instance_info'!$B$6:$B$1201,2,0)</f>
        <v>#REF!</v>
      </c>
      <c r="I206">
        <v>11023</v>
      </c>
      <c r="J206" t="e">
        <f>VLOOKUP(I206:I339,'[8]1.名称对照表'!$B$51:$B$313:'[8]1.名称对照表'!$E$2:$E$313,4,0)</f>
        <v>#REF!</v>
      </c>
      <c r="K206" t="s">
        <v>1291</v>
      </c>
      <c r="L206" t="str">
        <f t="shared" si="11"/>
        <v>主线副本[肯泰罗]关卡掉落</v>
      </c>
    </row>
    <row r="207" spans="1:29">
      <c r="A207" t="s">
        <v>375</v>
      </c>
      <c r="B207" s="35" t="e">
        <f>VLOOKUP(A207:A528,'[8]1.名称对照表'!$C$60:$C$313:'[8]1.名称对照表'!$E$60:$E$313,3,0)</f>
        <v>#REF!</v>
      </c>
      <c r="C207" t="s">
        <v>988</v>
      </c>
      <c r="F207" s="17" t="s">
        <v>734</v>
      </c>
      <c r="G207" s="21">
        <v>737</v>
      </c>
      <c r="H207" t="e">
        <f>VLOOKUP(G207:G340,[7]instance_info!$A$6:$A$1201:'[7]instance_info'!$B$6:$B$1201,2,0)</f>
        <v>#REF!</v>
      </c>
      <c r="I207">
        <v>14052</v>
      </c>
      <c r="J207" t="e">
        <f>VLOOKUP(I207:I340,'[8]1.名称对照表'!$B$51:$B$313:'[8]1.名称对照表'!$E$2:$E$313,4,0)</f>
        <v>#REF!</v>
      </c>
      <c r="K207" t="s">
        <v>1292</v>
      </c>
      <c r="L207" t="str">
        <f t="shared" si="11"/>
        <v>主线副本[杂兵老鼠]关卡掉落</v>
      </c>
    </row>
    <row r="208" spans="1:29">
      <c r="A208" t="s">
        <v>387</v>
      </c>
      <c r="B208" s="35" t="e">
        <f>VLOOKUP(A208:A529,'[8]1.名称对照表'!$C$60:$C$313:'[8]1.名称对照表'!$E$60:$E$313,3,0)</f>
        <v>#REF!</v>
      </c>
      <c r="C208" t="s">
        <v>619</v>
      </c>
      <c r="F208" s="17" t="s">
        <v>643</v>
      </c>
      <c r="G208" s="21">
        <v>741</v>
      </c>
      <c r="H208" t="e">
        <f>VLOOKUP(G208:G341,[7]instance_info!$A$6:$A$1201:'[7]instance_info'!$B$6:$B$1201,2,0)</f>
        <v>#REF!</v>
      </c>
      <c r="I208">
        <v>12008</v>
      </c>
      <c r="J208" t="e">
        <f>VLOOKUP(I208:I341,'[8]1.名称对照表'!$B$51:$B$313:'[8]1.名称对照表'!$E$2:$E$313,4,0)</f>
        <v>#REF!</v>
      </c>
      <c r="K208" t="s">
        <v>752</v>
      </c>
      <c r="L208" t="str">
        <f t="shared" si="11"/>
        <v>主线副本[菊草叶]关卡掉落</v>
      </c>
    </row>
    <row r="209" spans="1:12">
      <c r="A209" t="s">
        <v>395</v>
      </c>
      <c r="B209" s="35" t="e">
        <f>VLOOKUP(A209:A530,'[8]1.名称对照表'!$C$60:$C$313:'[8]1.名称对照表'!$E$60:$E$313,3,0)</f>
        <v>#REF!</v>
      </c>
      <c r="C209" t="s">
        <v>741</v>
      </c>
      <c r="F209" s="17" t="s">
        <v>731</v>
      </c>
      <c r="G209" s="21">
        <v>745</v>
      </c>
      <c r="H209" t="e">
        <f>VLOOKUP(G209:G342,[7]instance_info!$A$6:$A$1201:'[7]instance_info'!$B$6:$B$1201,2,0)</f>
        <v>#REF!</v>
      </c>
      <c r="I209">
        <v>12001</v>
      </c>
      <c r="J209" t="e">
        <f>VLOOKUP(I209:I342,'[8]1.名称对照表'!$B$51:$B$313:'[8]1.名称对照表'!$E$2:$E$313,4,0)</f>
        <v>#REF!</v>
      </c>
      <c r="K209" t="s">
        <v>645</v>
      </c>
      <c r="L209" t="str">
        <f t="shared" si="11"/>
        <v>主线副本[毽子草]关卡掉落</v>
      </c>
    </row>
    <row r="210" spans="1:12">
      <c r="A210" t="s">
        <v>397</v>
      </c>
      <c r="B210" s="35" t="e">
        <f>VLOOKUP(A210:A531,'[8]1.名称对照表'!$C$60:$C$313:'[8]1.名称对照表'!$E$60:$E$313,3,0)</f>
        <v>#REF!</v>
      </c>
      <c r="C210" t="s">
        <v>736</v>
      </c>
      <c r="F210" s="17" t="s">
        <v>731</v>
      </c>
      <c r="G210" s="21">
        <v>747</v>
      </c>
      <c r="H210" t="e">
        <f>VLOOKUP(G210:G343,[7]instance_info!$A$6:$A$1201:'[7]instance_info'!$B$6:$B$1201,2,0)</f>
        <v>#REF!</v>
      </c>
      <c r="I210">
        <v>14052</v>
      </c>
      <c r="J210" t="e">
        <f>VLOOKUP(I210:I343,'[8]1.名称对照表'!$B$51:$B$313:'[8]1.名称对照表'!$E$2:$E$313,4,0)</f>
        <v>#REF!</v>
      </c>
      <c r="K210" t="s">
        <v>1292</v>
      </c>
      <c r="L210" t="str">
        <f t="shared" si="11"/>
        <v>主线副本[杂兵老鼠]关卡掉落</v>
      </c>
    </row>
    <row r="211" spans="1:12">
      <c r="A211" t="s">
        <v>376</v>
      </c>
      <c r="B211" s="35" t="e">
        <f>VLOOKUP(A211:A532,'[8]1.名称对照表'!$C$60:$C$313:'[8]1.名称对照表'!$E$60:$E$313,3,0)</f>
        <v>#REF!</v>
      </c>
      <c r="C211" t="s">
        <v>739</v>
      </c>
      <c r="F211" s="17" t="s">
        <v>972</v>
      </c>
      <c r="G211" s="21">
        <v>750</v>
      </c>
      <c r="H211" t="e">
        <f>VLOOKUP(G211:G344,[7]instance_info!$A$6:$A$1201:'[7]instance_info'!$B$6:$B$1201,2,0)</f>
        <v>#REF!</v>
      </c>
      <c r="I211">
        <v>14052</v>
      </c>
      <c r="J211" t="e">
        <f>VLOOKUP(I211:I344,'[8]1.名称对照表'!$B$51:$B$313:'[8]1.名称对照表'!$E$2:$E$313,4,0)</f>
        <v>#REF!</v>
      </c>
      <c r="K211" t="s">
        <v>1292</v>
      </c>
      <c r="L211" t="str">
        <f t="shared" si="11"/>
        <v>主线副本[杂兵老鼠]关卡掉落</v>
      </c>
    </row>
    <row r="212" spans="1:12">
      <c r="A212" t="s">
        <v>388</v>
      </c>
      <c r="B212" s="35" t="e">
        <f>VLOOKUP(A212:A533,'[8]1.名称对照表'!$C$60:$C$313:'[8]1.名称对照表'!$E$60:$E$313,3,0)</f>
        <v>#REF!</v>
      </c>
      <c r="C212" t="s">
        <v>1250</v>
      </c>
      <c r="F212" s="17" t="s">
        <v>717</v>
      </c>
      <c r="G212" s="21">
        <v>754</v>
      </c>
      <c r="H212" t="e">
        <f>VLOOKUP(G212:G345,[7]instance_info!$A$6:$A$1201:'[7]instance_info'!$B$6:$B$1201,2,0)</f>
        <v>#REF!</v>
      </c>
      <c r="I212">
        <v>13018</v>
      </c>
      <c r="J212" t="e">
        <f>VLOOKUP(I212:I345,'[8]1.名称对照表'!$B$51:$B$313:'[8]1.名称对照表'!$E$2:$E$313,4,0)</f>
        <v>#REF!</v>
      </c>
      <c r="K212" t="s">
        <v>1246</v>
      </c>
      <c r="L212" t="str">
        <f t="shared" si="11"/>
        <v>主线副本[双弹瓦斯]关卡掉落</v>
      </c>
    </row>
    <row r="213" spans="1:12">
      <c r="A213" t="s">
        <v>348</v>
      </c>
      <c r="B213" s="35" t="e">
        <f>VLOOKUP(A213:A534,'[8]1.名称对照表'!$C$60:$C$313:'[8]1.名称对照表'!$E$60:$E$313,3,0)</f>
        <v>#REF!</v>
      </c>
      <c r="C213" t="s">
        <v>653</v>
      </c>
      <c r="F213" s="17" t="s">
        <v>648</v>
      </c>
      <c r="G213" s="21">
        <v>758</v>
      </c>
      <c r="H213" t="e">
        <f>VLOOKUP(G213:G346,[7]instance_info!$A$6:$A$1201:'[7]instance_info'!$B$6:$B$1201,2,0)</f>
        <v>#REF!</v>
      </c>
      <c r="I213">
        <v>14030</v>
      </c>
      <c r="J213" t="e">
        <f>VLOOKUP(I213:I346,'[8]1.名称对照表'!$B$51:$B$313:'[8]1.名称对照表'!$E$2:$E$313,4,0)</f>
        <v>#REF!</v>
      </c>
      <c r="K213" t="s">
        <v>728</v>
      </c>
      <c r="L213" t="str">
        <f t="shared" si="11"/>
        <v>主线副本[弹簧猪]关卡掉落</v>
      </c>
    </row>
    <row r="214" spans="1:12">
      <c r="A214" t="s">
        <v>350</v>
      </c>
      <c r="B214" s="35" t="e">
        <f>VLOOKUP(A214:A535,'[8]1.名称对照表'!$C$60:$C$313:'[8]1.名称对照表'!$E$60:$E$313,3,0)</f>
        <v>#REF!</v>
      </c>
      <c r="C214" t="s">
        <v>588</v>
      </c>
      <c r="F214" s="17" t="s">
        <v>648</v>
      </c>
      <c r="G214" s="21">
        <v>760</v>
      </c>
      <c r="H214" t="e">
        <f>VLOOKUP(G214:G347,[7]instance_info!$A$6:$A$1201:'[7]instance_info'!$B$6:$B$1201,2,0)</f>
        <v>#REF!</v>
      </c>
      <c r="I214">
        <v>14052</v>
      </c>
      <c r="J214" t="e">
        <f>VLOOKUP(I214:I347,'[8]1.名称对照表'!$B$51:$B$313:'[8]1.名称对照表'!$E$2:$E$313,4,0)</f>
        <v>#REF!</v>
      </c>
      <c r="K214" t="s">
        <v>1292</v>
      </c>
      <c r="L214" t="str">
        <f t="shared" si="11"/>
        <v>主线副本[杂兵老鼠]关卡掉落</v>
      </c>
    </row>
    <row r="215" spans="1:12">
      <c r="A215" t="s">
        <v>362</v>
      </c>
      <c r="B215" s="35" t="e">
        <f>VLOOKUP(A215:A536,'[8]1.名称对照表'!$C$60:$C$313:'[8]1.名称对照表'!$E$60:$E$313,3,0)</f>
        <v>#REF!</v>
      </c>
      <c r="C215" t="s">
        <v>706</v>
      </c>
      <c r="F215" s="17" t="s">
        <v>1247</v>
      </c>
      <c r="G215" s="21">
        <v>763</v>
      </c>
      <c r="H215" t="e">
        <f>VLOOKUP(G215:G348,[7]instance_info!$A$6:$A$1201:'[7]instance_info'!$B$6:$B$1201,2,0)</f>
        <v>#REF!</v>
      </c>
      <c r="I215">
        <v>14052</v>
      </c>
      <c r="J215" t="e">
        <f>VLOOKUP(I215:I348,'[8]1.名称对照表'!$B$51:$B$313:'[8]1.名称对照表'!$E$2:$E$313,4,0)</f>
        <v>#REF!</v>
      </c>
      <c r="K215" t="s">
        <v>1292</v>
      </c>
      <c r="L215" t="str">
        <f t="shared" si="11"/>
        <v>主线副本[杂兵老鼠]关卡掉落</v>
      </c>
    </row>
    <row r="216" spans="1:12">
      <c r="A216" t="s">
        <v>360</v>
      </c>
      <c r="B216" s="35" t="e">
        <f>VLOOKUP(A216:A537,'[8]1.名称对照表'!$C$60:$C$313:'[8]1.名称对照表'!$E$60:$E$313,3,0)</f>
        <v>#REF!</v>
      </c>
      <c r="C216" t="s">
        <v>1238</v>
      </c>
      <c r="F216" s="17" t="s">
        <v>715</v>
      </c>
      <c r="G216" s="21">
        <v>767</v>
      </c>
      <c r="H216" t="e">
        <f>VLOOKUP(G216:G349,[7]instance_info!$A$6:$A$1201:'[7]instance_info'!$B$6:$B$1201,2,0)</f>
        <v>#REF!</v>
      </c>
      <c r="I216">
        <v>14052</v>
      </c>
      <c r="J216" t="e">
        <f>VLOOKUP(I216:I349,'[8]1.名称对照表'!$B$51:$B$313:'[8]1.名称对照表'!$E$2:$E$313,4,0)</f>
        <v>#REF!</v>
      </c>
      <c r="K216" t="s">
        <v>1292</v>
      </c>
      <c r="L216" t="str">
        <f t="shared" si="11"/>
        <v>主线副本[杂兵老鼠]关卡掉落</v>
      </c>
    </row>
    <row r="217" spans="1:12">
      <c r="A217" t="s">
        <v>337</v>
      </c>
      <c r="B217" s="35" t="e">
        <f>VLOOKUP(A217:A538,'[8]1.名称对照表'!$C$60:$C$313:'[8]1.名称对照表'!$E$60:$E$313,3,0)</f>
        <v>#REF!</v>
      </c>
      <c r="C217" t="s">
        <v>592</v>
      </c>
      <c r="F217" s="17" t="s">
        <v>590</v>
      </c>
      <c r="G217" s="21">
        <v>771</v>
      </c>
      <c r="H217" t="e">
        <f>VLOOKUP(G217:G350,[7]instance_info!$A$6:$A$1201:'[7]instance_info'!$B$6:$B$1201,2,0)</f>
        <v>#REF!</v>
      </c>
      <c r="I217">
        <v>12007</v>
      </c>
      <c r="J217" t="e">
        <f>VLOOKUP(I217:I350,'[8]1.名称对照表'!$B$51:$B$313:'[8]1.名称对照表'!$E$2:$E$313,4,0)</f>
        <v>#REF!</v>
      </c>
      <c r="K217" t="s">
        <v>707</v>
      </c>
      <c r="L217" t="str">
        <f t="shared" si="11"/>
        <v>主线副本[可拉可拉]关卡掉落</v>
      </c>
    </row>
    <row r="218" spans="1:12">
      <c r="A218" t="s">
        <v>349</v>
      </c>
      <c r="B218" s="35" t="e">
        <f>VLOOKUP(A218:A539,'[8]1.名称对照表'!$C$60:$C$313:'[8]1.名称对照表'!$E$60:$E$313,3,0)</f>
        <v>#REF!</v>
      </c>
      <c r="C218" t="s">
        <v>648</v>
      </c>
      <c r="F218" s="17" t="s">
        <v>590</v>
      </c>
      <c r="G218" s="21">
        <v>773</v>
      </c>
      <c r="H218" t="e">
        <f>VLOOKUP(G218:G351,[7]instance_info!$A$6:$A$1201:'[7]instance_info'!$B$6:$B$1201,2,0)</f>
        <v>#REF!</v>
      </c>
      <c r="I218">
        <v>14052</v>
      </c>
      <c r="J218" t="e">
        <f>VLOOKUP(I218:I351,'[8]1.名称对照表'!$B$51:$B$313:'[8]1.名称对照表'!$E$2:$E$313,4,0)</f>
        <v>#REF!</v>
      </c>
      <c r="K218" t="s">
        <v>1292</v>
      </c>
      <c r="L218" t="str">
        <f t="shared" si="11"/>
        <v>主线副本[杂兵老鼠]关卡掉落</v>
      </c>
    </row>
    <row r="219" spans="1:12">
      <c r="A219" t="s">
        <v>389</v>
      </c>
      <c r="B219" s="35" t="e">
        <f>VLOOKUP(A219:A540,'[8]1.名称对照表'!$C$60:$C$313:'[8]1.名称对照表'!$E$60:$E$313,3,0)</f>
        <v>#REF!</v>
      </c>
      <c r="C219" t="s">
        <v>642</v>
      </c>
      <c r="F219" s="17" t="s">
        <v>1246</v>
      </c>
      <c r="G219" s="21">
        <v>776</v>
      </c>
      <c r="H219" t="e">
        <f>VLOOKUP(G219:G352,[7]instance_info!$A$6:$A$1201:'[7]instance_info'!$B$6:$B$1201,2,0)</f>
        <v>#REF!</v>
      </c>
      <c r="I219">
        <v>14051</v>
      </c>
      <c r="J219" t="e">
        <f>VLOOKUP(I219:I352,'[8]1.名称对照表'!$B$51:$B$313:'[8]1.名称对照表'!$E$2:$E$313,4,0)</f>
        <v>#REF!</v>
      </c>
      <c r="K219" t="s">
        <v>1294</v>
      </c>
      <c r="L219" t="str">
        <f t="shared" si="11"/>
        <v>主线副本[杂兵兔子]关卡掉落</v>
      </c>
    </row>
    <row r="220" spans="1:12">
      <c r="A220" t="s">
        <v>351</v>
      </c>
      <c r="B220" s="35" t="e">
        <f>VLOOKUP(A220:A541,'[8]1.名称对照表'!$C$60:$C$313:'[8]1.名称对照表'!$E$60:$E$313,3,0)</f>
        <v>#REF!</v>
      </c>
      <c r="C220" t="s">
        <v>635</v>
      </c>
      <c r="F220" s="17" t="s">
        <v>986</v>
      </c>
      <c r="G220" s="21">
        <v>780</v>
      </c>
      <c r="H220" t="e">
        <f>VLOOKUP(G220:G353,[7]instance_info!$A$6:$A$1201:'[7]instance_info'!$B$6:$B$1201,2,0)</f>
        <v>#REF!</v>
      </c>
      <c r="I220">
        <v>14052</v>
      </c>
      <c r="J220" t="e">
        <f>VLOOKUP(I220:I353,'[8]1.名称对照表'!$B$51:$B$313:'[8]1.名称对照表'!$E$2:$E$313,4,0)</f>
        <v>#REF!</v>
      </c>
      <c r="K220" t="s">
        <v>1292</v>
      </c>
      <c r="L220" t="str">
        <f t="shared" si="11"/>
        <v>主线副本[杂兵老鼠]关卡掉落</v>
      </c>
    </row>
    <row r="221" spans="1:12">
      <c r="A221" t="s">
        <v>339</v>
      </c>
      <c r="B221" s="35" t="e">
        <f>VLOOKUP(A221:A542,'[8]1.名称对照表'!$C$60:$C$313:'[8]1.名称对照表'!$E$60:$E$313,3,0)</f>
        <v>#REF!</v>
      </c>
      <c r="C221" t="s">
        <v>702</v>
      </c>
      <c r="F221" s="17" t="s">
        <v>1239</v>
      </c>
      <c r="G221" s="21">
        <v>784</v>
      </c>
      <c r="H221" t="e">
        <f>VLOOKUP(G221:G354,[7]instance_info!$A$6:$A$1201:'[7]instance_info'!$B$6:$B$1201,2,0)</f>
        <v>#REF!</v>
      </c>
      <c r="I221">
        <v>13005</v>
      </c>
      <c r="J221" t="e">
        <f>VLOOKUP(I221:I354,'[8]1.名称对照表'!$B$51:$B$313:'[8]1.名称对照表'!$E$2:$E$313,4,0)</f>
        <v>#REF!</v>
      </c>
      <c r="K221" t="s">
        <v>599</v>
      </c>
      <c r="L221" t="str">
        <f t="shared" si="11"/>
        <v>主线副本[妙蛙种子]关卡掉落</v>
      </c>
    </row>
    <row r="222" spans="1:12">
      <c r="A222" t="s">
        <v>340</v>
      </c>
      <c r="B222" s="35" t="e">
        <f>VLOOKUP(A222:A543,'[8]1.名称对照表'!$C$60:$C$313:'[8]1.名称对照表'!$E$60:$E$313,3,0)</f>
        <v>#REF!</v>
      </c>
      <c r="C222" t="s">
        <v>585</v>
      </c>
      <c r="F222" s="17" t="s">
        <v>1239</v>
      </c>
      <c r="G222" s="21">
        <v>786</v>
      </c>
      <c r="H222" t="e">
        <f>VLOOKUP(G222:G355,[7]instance_info!$A$6:$A$1201:'[7]instance_info'!$B$6:$B$1201,2,0)</f>
        <v>#REF!</v>
      </c>
      <c r="I222">
        <v>14051</v>
      </c>
      <c r="J222" t="e">
        <f>VLOOKUP(I222:I355,'[8]1.名称对照表'!$B$51:$B$313:'[8]1.名称对照表'!$E$2:$E$313,4,0)</f>
        <v>#REF!</v>
      </c>
      <c r="K222" t="s">
        <v>1294</v>
      </c>
      <c r="L222" t="str">
        <f t="shared" si="11"/>
        <v>主线副本[杂兵兔子]关卡掉落</v>
      </c>
    </row>
    <row r="223" spans="1:12">
      <c r="A223" t="s">
        <v>377</v>
      </c>
      <c r="B223" s="35" t="e">
        <f>VLOOKUP(A223:A544,'[8]1.名称对照表'!$C$60:$C$313:'[8]1.名称对照表'!$E$60:$E$313,3,0)</f>
        <v>#REF!</v>
      </c>
      <c r="C223" t="s">
        <v>735</v>
      </c>
      <c r="F223" s="17" t="s">
        <v>989</v>
      </c>
      <c r="G223" s="21">
        <v>789</v>
      </c>
      <c r="H223" t="e">
        <f>VLOOKUP(G223:G356,[7]instance_info!$A$6:$A$1201:'[7]instance_info'!$B$6:$B$1201,2,0)</f>
        <v>#REF!</v>
      </c>
      <c r="I223">
        <v>14051</v>
      </c>
      <c r="J223" t="e">
        <f>VLOOKUP(I223:I356,'[8]1.名称对照表'!$B$51:$B$313:'[8]1.名称对照表'!$E$2:$E$313,4,0)</f>
        <v>#REF!</v>
      </c>
      <c r="K223" t="s">
        <v>1294</v>
      </c>
      <c r="L223" t="str">
        <f t="shared" si="11"/>
        <v>主线副本[杂兵兔子]关卡掉落</v>
      </c>
    </row>
    <row r="224" spans="1:12">
      <c r="A224" t="s">
        <v>355</v>
      </c>
      <c r="B224" s="35" t="e">
        <f>VLOOKUP(A224:A545,'[8]1.名称对照表'!$C$60:$C$313:'[8]1.名称对照表'!$E$60:$E$313,3,0)</f>
        <v>#REF!</v>
      </c>
      <c r="C224" t="s">
        <v>707</v>
      </c>
      <c r="F224" s="17" t="s">
        <v>1243</v>
      </c>
      <c r="G224" s="21">
        <v>793</v>
      </c>
      <c r="H224" t="e">
        <f>VLOOKUP(G224:G357,[7]instance_info!$A$6:$A$1201:'[7]instance_info'!$B$6:$B$1201,2,0)</f>
        <v>#REF!</v>
      </c>
      <c r="I224">
        <v>14052</v>
      </c>
      <c r="J224" t="e">
        <f>VLOOKUP(I224:I357,'[8]1.名称对照表'!$B$51:$B$313:'[8]1.名称对照表'!$E$2:$E$313,4,0)</f>
        <v>#REF!</v>
      </c>
      <c r="K224" t="s">
        <v>1292</v>
      </c>
      <c r="L224" t="str">
        <f t="shared" si="11"/>
        <v>主线副本[杂兵老鼠]关卡掉落</v>
      </c>
    </row>
    <row r="225" spans="1:12">
      <c r="A225" t="s">
        <v>343</v>
      </c>
      <c r="B225" s="35" t="e">
        <f>VLOOKUP(A225:A546,'[8]1.名称对照表'!$C$60:$C$313:'[8]1.名称对照表'!$E$60:$E$313,3,0)</f>
        <v>#REF!</v>
      </c>
      <c r="C225" t="s">
        <v>729</v>
      </c>
      <c r="F225" s="17" t="s">
        <v>654</v>
      </c>
      <c r="G225" s="21">
        <v>797</v>
      </c>
      <c r="H225" t="e">
        <f>VLOOKUP(G225:G358,[7]instance_info!$A$6:$A$1201:'[7]instance_info'!$B$6:$B$1201,2,0)</f>
        <v>#REF!</v>
      </c>
      <c r="I225">
        <v>14052</v>
      </c>
      <c r="J225" t="e">
        <f>VLOOKUP(I225:I358,'[8]1.名称对照表'!$B$51:$B$313:'[8]1.名称对照表'!$E$2:$E$313,4,0)</f>
        <v>#REF!</v>
      </c>
      <c r="K225" t="s">
        <v>1292</v>
      </c>
      <c r="L225" t="str">
        <f t="shared" si="11"/>
        <v>主线副本[杂兵老鼠]关卡掉落</v>
      </c>
    </row>
    <row r="226" spans="1:12">
      <c r="A226" t="s">
        <v>342</v>
      </c>
      <c r="B226" s="35" t="e">
        <f>VLOOKUP(A226:A547,'[8]1.名称对照表'!$C$60:$C$313:'[8]1.名称对照表'!$E$60:$E$313,3,0)</f>
        <v>#REF!</v>
      </c>
      <c r="C226" t="s">
        <v>645</v>
      </c>
      <c r="F226" s="17" t="s">
        <v>654</v>
      </c>
      <c r="G226" s="21">
        <v>799</v>
      </c>
      <c r="H226" t="e">
        <f>VLOOKUP(G226:G359,[7]instance_info!$A$6:$A$1201:'[7]instance_info'!$B$6:$B$1201,2,0)</f>
        <v>#REF!</v>
      </c>
      <c r="I226">
        <v>14051</v>
      </c>
      <c r="J226" t="e">
        <f>VLOOKUP(I226:I359,'[8]1.名称对照表'!$B$51:$B$313:'[8]1.名称对照表'!$E$2:$E$313,4,0)</f>
        <v>#REF!</v>
      </c>
      <c r="K226" t="s">
        <v>1294</v>
      </c>
      <c r="L226" t="str">
        <f t="shared" si="11"/>
        <v>主线副本[杂兵兔子]关卡掉落</v>
      </c>
    </row>
    <row r="227" spans="1:12">
      <c r="A227" t="s">
        <v>378</v>
      </c>
      <c r="B227" s="35" t="e">
        <f>VLOOKUP(A227:A548,'[8]1.名称对照表'!$C$60:$C$313:'[8]1.名称对照表'!$E$60:$E$313,3,0)</f>
        <v>#REF!</v>
      </c>
      <c r="C227" t="s">
        <v>721</v>
      </c>
      <c r="F227" s="17" t="s">
        <v>726</v>
      </c>
      <c r="G227" s="21">
        <v>802</v>
      </c>
      <c r="H227" t="e">
        <f>VLOOKUP(G227:G360,[7]instance_info!$A$6:$A$1201:'[7]instance_info'!$B$6:$B$1201,2,0)</f>
        <v>#REF!</v>
      </c>
      <c r="I227">
        <v>14051</v>
      </c>
      <c r="J227" t="e">
        <f>VLOOKUP(I227:I360,'[8]1.名称对照表'!$B$51:$B$313:'[8]1.名称对照表'!$E$2:$E$313,4,0)</f>
        <v>#REF!</v>
      </c>
      <c r="K227" t="s">
        <v>1294</v>
      </c>
      <c r="L227" t="str">
        <f t="shared" si="11"/>
        <v>主线副本[杂兵兔子]关卡掉落</v>
      </c>
    </row>
    <row r="228" spans="1:12">
      <c r="A228" t="s">
        <v>345</v>
      </c>
      <c r="B228" s="35" t="e">
        <f>VLOOKUP(A228:A549,'[8]1.名称对照表'!$C$60:$C$313:'[8]1.名称对照表'!$E$60:$E$313,3,0)</f>
        <v>#REF!</v>
      </c>
      <c r="C228" t="s">
        <v>647</v>
      </c>
      <c r="F228" s="17" t="s">
        <v>1249</v>
      </c>
      <c r="G228" s="21">
        <v>806</v>
      </c>
      <c r="H228" t="e">
        <f>VLOOKUP(G228:G361,[7]instance_info!$A$6:$A$1201:'[7]instance_info'!$B$6:$B$1201,2,0)</f>
        <v>#REF!</v>
      </c>
      <c r="I228">
        <v>14051</v>
      </c>
      <c r="J228" t="e">
        <f>VLOOKUP(I228:I361,'[8]1.名称对照表'!$B$51:$B$313:'[8]1.名称对照表'!$E$2:$E$313,4,0)</f>
        <v>#REF!</v>
      </c>
      <c r="K228" t="s">
        <v>1294</v>
      </c>
      <c r="L228" t="str">
        <f t="shared" si="11"/>
        <v>主线副本[杂兵兔子]关卡掉落</v>
      </c>
    </row>
    <row r="229" spans="1:12">
      <c r="A229" t="s">
        <v>357</v>
      </c>
      <c r="B229" s="35" t="e">
        <f>VLOOKUP(A229:A550,'[8]1.名称对照表'!$C$60:$C$313:'[8]1.名称对照表'!$E$60:$E$313,3,0)</f>
        <v>#REF!</v>
      </c>
      <c r="C229" t="s">
        <v>599</v>
      </c>
      <c r="F229" s="17" t="s">
        <v>653</v>
      </c>
      <c r="G229" s="21">
        <v>810</v>
      </c>
      <c r="H229" t="e">
        <f>VLOOKUP(G229:G362,[7]instance_info!$A$6:$A$1201:'[7]instance_info'!$B$6:$B$1201,2,0)</f>
        <v>#REF!</v>
      </c>
      <c r="I229">
        <v>14052</v>
      </c>
      <c r="J229" t="e">
        <f>VLOOKUP(I229:I362,'[8]1.名称对照表'!$B$51:$B$313:'[8]1.名称对照表'!$E$2:$E$313,4,0)</f>
        <v>#REF!</v>
      </c>
      <c r="K229" t="s">
        <v>1292</v>
      </c>
      <c r="L229" t="str">
        <f t="shared" si="11"/>
        <v>主线副本[杂兵老鼠]关卡掉落</v>
      </c>
    </row>
    <row r="230" spans="1:12">
      <c r="A230" t="s">
        <v>347</v>
      </c>
      <c r="B230" s="35" t="e">
        <f>VLOOKUP(A230:A551,'[8]1.名称对照表'!$C$60:$C$313:'[8]1.名称对照表'!$E$60:$E$313,3,0)</f>
        <v>#REF!</v>
      </c>
      <c r="C230" t="s">
        <v>731</v>
      </c>
      <c r="F230" s="17" t="s">
        <v>653</v>
      </c>
      <c r="G230" s="21">
        <v>812</v>
      </c>
      <c r="H230" t="e">
        <f>VLOOKUP(G230:G363,[7]instance_info!$A$6:$A$1201:'[7]instance_info'!$B$6:$B$1201,2,0)</f>
        <v>#REF!</v>
      </c>
      <c r="I230">
        <v>14051</v>
      </c>
      <c r="J230" t="e">
        <f>VLOOKUP(I230:I363,'[8]1.名称对照表'!$B$51:$B$313:'[8]1.名称对照表'!$E$2:$E$313,4,0)</f>
        <v>#REF!</v>
      </c>
      <c r="K230" t="s">
        <v>1294</v>
      </c>
      <c r="L230" t="str">
        <f t="shared" si="11"/>
        <v>主线副本[杂兵兔子]关卡掉落</v>
      </c>
    </row>
    <row r="231" spans="1:12">
      <c r="A231" t="s">
        <v>366</v>
      </c>
      <c r="B231" s="35" t="e">
        <f>VLOOKUP(A231:A552,'[8]1.名称对照表'!$C$60:$C$313:'[8]1.名称对照表'!$E$60:$E$313,3,0)</f>
        <v>#REF!</v>
      </c>
      <c r="C231" t="s">
        <v>749</v>
      </c>
      <c r="F231" s="17" t="s">
        <v>730</v>
      </c>
      <c r="G231" s="21">
        <v>815</v>
      </c>
      <c r="H231" t="e">
        <f>VLOOKUP(G231:G364,[7]instance_info!$A$6:$A$1201:'[7]instance_info'!$B$6:$B$1201,2,0)</f>
        <v>#REF!</v>
      </c>
      <c r="I231">
        <v>13033</v>
      </c>
      <c r="J231" t="e">
        <f>VLOOKUP(I231:I364,'[8]1.名称对照表'!$B$51:$B$313:'[8]1.名称对照表'!$E$2:$E$313,4,0)</f>
        <v>#REF!</v>
      </c>
      <c r="K231" t="s">
        <v>703</v>
      </c>
      <c r="L231" t="str">
        <f t="shared" si="11"/>
        <v>主线副本[穿山鼠]关卡掉落</v>
      </c>
    </row>
    <row r="232" spans="1:12">
      <c r="A232" t="s">
        <v>362</v>
      </c>
      <c r="B232" s="35" t="e">
        <f>VLOOKUP(A232:A553,'[8]1.名称对照表'!$C$60:$C$313:'[8]1.名称对照表'!$E$60:$E$313,3,0)</f>
        <v>#REF!</v>
      </c>
      <c r="C232" t="s">
        <v>706</v>
      </c>
      <c r="F232" s="17" t="s">
        <v>593</v>
      </c>
      <c r="G232" s="21">
        <v>819</v>
      </c>
      <c r="H232" t="e">
        <f>VLOOKUP(G232:G365,[7]instance_info!$A$6:$A$1201:'[7]instance_info'!$B$6:$B$1201,2,0)</f>
        <v>#REF!</v>
      </c>
      <c r="I232">
        <v>14051</v>
      </c>
      <c r="J232" t="e">
        <f>VLOOKUP(I232:I365,'[8]1.名称对照表'!$B$51:$B$313:'[8]1.名称对照表'!$E$2:$E$313,4,0)</f>
        <v>#REF!</v>
      </c>
      <c r="K232" t="s">
        <v>1294</v>
      </c>
      <c r="L232" t="str">
        <f t="shared" si="11"/>
        <v>主线副本[杂兵兔子]关卡掉落</v>
      </c>
    </row>
    <row r="233" spans="1:12">
      <c r="A233" t="s">
        <v>350</v>
      </c>
      <c r="B233" s="35" t="e">
        <f>VLOOKUP(A233:A554,'[8]1.名称对照表'!$C$60:$C$313:'[8]1.名称对照表'!$E$60:$E$313,3,0)</f>
        <v>#REF!</v>
      </c>
      <c r="C233" t="s">
        <v>588</v>
      </c>
      <c r="F233" s="17" t="s">
        <v>715</v>
      </c>
      <c r="G233" s="21">
        <v>823</v>
      </c>
      <c r="H233" t="e">
        <f>VLOOKUP(G233:G366,[7]instance_info!$A$6:$A$1201:'[7]instance_info'!$B$6:$B$1201,2,0)</f>
        <v>#REF!</v>
      </c>
      <c r="I233">
        <v>14052</v>
      </c>
      <c r="J233" t="e">
        <f>VLOOKUP(I233:I366,'[8]1.名称对照表'!$B$51:$B$313:'[8]1.名称对照表'!$E$2:$E$313,4,0)</f>
        <v>#REF!</v>
      </c>
      <c r="K233" t="s">
        <v>1292</v>
      </c>
      <c r="L233" t="str">
        <f t="shared" si="11"/>
        <v>主线副本[杂兵老鼠]关卡掉落</v>
      </c>
    </row>
    <row r="234" spans="1:12">
      <c r="A234" t="s">
        <v>349</v>
      </c>
      <c r="B234" s="35" t="e">
        <f>VLOOKUP(A234:A555,'[8]1.名称对照表'!$C$60:$C$313:'[8]1.名称对照表'!$E$60:$E$313,3,0)</f>
        <v>#REF!</v>
      </c>
      <c r="C234" t="s">
        <v>648</v>
      </c>
      <c r="F234" s="17" t="s">
        <v>1254</v>
      </c>
      <c r="G234" s="21">
        <v>825</v>
      </c>
      <c r="H234" t="e">
        <f>VLOOKUP(G234:G367,[7]instance_info!$A$6:$A$1201:'[7]instance_info'!$B$6:$B$1201,2,0)</f>
        <v>#REF!</v>
      </c>
      <c r="I234">
        <v>13012</v>
      </c>
      <c r="J234" t="e">
        <f>VLOOKUP(I234:I367,'[8]1.名称对照表'!$B$51:$B$313:'[8]1.名称对照表'!$E$2:$E$313,4,0)</f>
        <v>#REF!</v>
      </c>
      <c r="K234" t="s">
        <v>1244</v>
      </c>
      <c r="L234" t="str">
        <f t="shared" si="11"/>
        <v>主线副本[胖可丁]关卡掉落</v>
      </c>
    </row>
    <row r="235" spans="1:12">
      <c r="A235" t="s">
        <v>382</v>
      </c>
      <c r="B235" s="35" t="e">
        <f>VLOOKUP(A235:A556,'[8]1.名称对照表'!$C$60:$C$313:'[8]1.名称对照表'!$E$60:$E$313,3,0)</f>
        <v>#REF!</v>
      </c>
      <c r="C235" t="s">
        <v>1241</v>
      </c>
      <c r="F235" s="17" t="s">
        <v>722</v>
      </c>
      <c r="G235" s="21">
        <v>828</v>
      </c>
      <c r="H235" t="e">
        <f>VLOOKUP(G235:G368,[7]instance_info!$A$6:$A$1201:'[7]instance_info'!$B$6:$B$1201,2,0)</f>
        <v>#REF!</v>
      </c>
      <c r="I235">
        <v>13021</v>
      </c>
      <c r="J235" t="e">
        <f>VLOOKUP(I235:I368,'[8]1.名称对照表'!$B$51:$B$313:'[8]1.名称对照表'!$E$2:$E$313,4,0)</f>
        <v>#REF!</v>
      </c>
      <c r="K235" t="s">
        <v>995</v>
      </c>
      <c r="L235" t="str">
        <f t="shared" si="11"/>
        <v>主线副本[大舌头]关卡掉落</v>
      </c>
    </row>
    <row r="236" spans="1:12">
      <c r="A236" t="s">
        <v>331</v>
      </c>
      <c r="B236" s="35" t="e">
        <f>VLOOKUP(A236:A557,'[8]1.名称对照表'!$C$60:$C$313:'[8]1.名称对照表'!$E$60:$E$313,3,0)</f>
        <v>#REF!</v>
      </c>
      <c r="C236" t="s">
        <v>715</v>
      </c>
      <c r="F236" s="17" t="s">
        <v>752</v>
      </c>
      <c r="G236" s="21">
        <v>832</v>
      </c>
      <c r="H236" t="e">
        <f>VLOOKUP(G236:G369,[7]instance_info!$A$6:$A$1201:'[7]instance_info'!$B$6:$B$1201,2,0)</f>
        <v>#REF!</v>
      </c>
      <c r="I236">
        <v>14051</v>
      </c>
      <c r="J236" t="e">
        <f>VLOOKUP(I236:I369,'[8]1.名称对照表'!$B$51:$B$313:'[8]1.名称对照表'!$E$2:$E$313,4,0)</f>
        <v>#REF!</v>
      </c>
      <c r="K236" t="s">
        <v>1294</v>
      </c>
      <c r="L236" t="str">
        <f t="shared" si="11"/>
        <v>主线副本[杂兵兔子]关卡掉落</v>
      </c>
    </row>
    <row r="237" spans="1:12">
      <c r="A237" t="s">
        <v>353</v>
      </c>
      <c r="B237" s="35" t="e">
        <f>VLOOKUP(A237:A558,'[8]1.名称对照表'!$C$60:$C$313:'[8]1.名称对照表'!$E$60:$E$313,3,0)</f>
        <v>#REF!</v>
      </c>
      <c r="C237" t="s">
        <v>716</v>
      </c>
      <c r="F237" s="17" t="s">
        <v>986</v>
      </c>
      <c r="G237" s="21">
        <v>836</v>
      </c>
      <c r="H237" t="e">
        <f>VLOOKUP(G237:G370,[7]instance_info!$A$6:$A$1201:'[7]instance_info'!$B$6:$B$1201,2,0)</f>
        <v>#REF!</v>
      </c>
      <c r="I237">
        <v>14051</v>
      </c>
      <c r="J237" t="e">
        <f>VLOOKUP(I237:I370,'[8]1.名称对照表'!$B$51:$B$313:'[8]1.名称对照表'!$E$2:$E$313,4,0)</f>
        <v>#REF!</v>
      </c>
      <c r="K237" t="s">
        <v>1294</v>
      </c>
      <c r="L237" t="str">
        <f t="shared" si="11"/>
        <v>主线副本[杂兵兔子]关卡掉落</v>
      </c>
    </row>
    <row r="238" spans="1:12">
      <c r="A238" t="s">
        <v>341</v>
      </c>
      <c r="B238" s="35" t="e">
        <f>VLOOKUP(A238:A559,'[8]1.名称对照表'!$C$60:$C$313:'[8]1.名称对照表'!$E$60:$E$313,3,0)</f>
        <v>#REF!</v>
      </c>
      <c r="C238" t="s">
        <v>590</v>
      </c>
      <c r="F238" s="17" t="s">
        <v>745</v>
      </c>
      <c r="G238" s="21">
        <v>838</v>
      </c>
      <c r="H238" t="e">
        <f>VLOOKUP(G238:G371,[7]instance_info!$A$6:$A$1201:'[7]instance_info'!$B$6:$B$1201,2,0)</f>
        <v>#REF!</v>
      </c>
      <c r="I238">
        <v>11030</v>
      </c>
      <c r="J238" t="e">
        <f>VLOOKUP(I238:I371,'[8]1.名称对照表'!$B$51:$B$313:'[8]1.名称对照表'!$E$2:$E$313,4,0)</f>
        <v>#REF!</v>
      </c>
      <c r="K238" t="s">
        <v>1373</v>
      </c>
      <c r="L238" t="str">
        <f t="shared" si="11"/>
        <v>主线副本[穿山王]关卡掉落</v>
      </c>
    </row>
    <row r="239" spans="1:12">
      <c r="A239" t="s">
        <v>370</v>
      </c>
      <c r="B239" s="35" t="e">
        <f>VLOOKUP(A239:A560,'[8]1.名称对照表'!$C$60:$C$313:'[8]1.名称对照表'!$E$60:$E$313,3,0)</f>
        <v>#REF!</v>
      </c>
      <c r="C239" t="s">
        <v>621</v>
      </c>
      <c r="F239" s="17" t="s">
        <v>634</v>
      </c>
      <c r="G239" s="21">
        <v>841</v>
      </c>
      <c r="H239" t="e">
        <f>VLOOKUP(G239:G372,[7]instance_info!$A$6:$A$1201:'[7]instance_info'!$B$6:$B$1201,2,0)</f>
        <v>#REF!</v>
      </c>
      <c r="I239">
        <v>11012</v>
      </c>
      <c r="J239" t="e">
        <f>VLOOKUP(I239:I372,'[8]1.名称对照表'!$B$51:$B$313:'[8]1.名称对照表'!$E$2:$E$313,4,0)</f>
        <v>#REF!</v>
      </c>
      <c r="K239" t="s">
        <v>655</v>
      </c>
      <c r="L239" t="str">
        <f t="shared" si="11"/>
        <v>主线副本[烈雀]关卡掉落</v>
      </c>
    </row>
    <row r="240" spans="1:12">
      <c r="A240" t="s">
        <v>333</v>
      </c>
      <c r="B240" s="35" t="e">
        <f>VLOOKUP(A240:A561,'[8]1.名称对照表'!$C$60:$C$313:'[8]1.名称对照表'!$E$60:$E$313,3,0)</f>
        <v>#REF!</v>
      </c>
      <c r="C240" t="s">
        <v>986</v>
      </c>
      <c r="F240" s="17" t="s">
        <v>709</v>
      </c>
      <c r="G240" s="21">
        <v>845</v>
      </c>
      <c r="H240" t="e">
        <f>VLOOKUP(G240:G373,[7]instance_info!$A$6:$A$1201:'[7]instance_info'!$B$6:$B$1201,2,0)</f>
        <v>#REF!</v>
      </c>
      <c r="I240">
        <v>11010</v>
      </c>
      <c r="J240" t="e">
        <f>VLOOKUP(I240:I373,'[8]1.名称对照表'!$B$51:$B$313:'[8]1.名称对照表'!$E$2:$E$313,4,0)</f>
        <v>#REF!</v>
      </c>
      <c r="K240" t="s">
        <v>720</v>
      </c>
      <c r="L240" t="str">
        <f t="shared" si="11"/>
        <v>主线副本[黑乃伊]关卡掉落</v>
      </c>
    </row>
    <row r="241" spans="1:12">
      <c r="A241" t="s">
        <v>356</v>
      </c>
      <c r="B241" s="35" t="e">
        <f>VLOOKUP(A241:A562,'[8]1.名称对照表'!$C$60:$C$313:'[8]1.名称对照表'!$E$60:$E$313,3,0)</f>
        <v>#REF!</v>
      </c>
      <c r="C241" t="s">
        <v>1240</v>
      </c>
      <c r="F241" s="17" t="s">
        <v>1243</v>
      </c>
      <c r="G241" s="21">
        <v>849</v>
      </c>
      <c r="H241" t="e">
        <f>VLOOKUP(G241:G374,[7]instance_info!$A$6:$A$1201:'[7]instance_info'!$B$6:$B$1201,2,0)</f>
        <v>#REF!</v>
      </c>
      <c r="I241">
        <v>14051</v>
      </c>
      <c r="J241" t="e">
        <f>VLOOKUP(I241:I374,'[8]1.名称对照表'!$B$51:$B$313:'[8]1.名称对照表'!$E$2:$E$313,4,0)</f>
        <v>#REF!</v>
      </c>
      <c r="K241" t="s">
        <v>1294</v>
      </c>
      <c r="L241" t="str">
        <f t="shared" si="11"/>
        <v>主线副本[杂兵兔子]关卡掉落</v>
      </c>
    </row>
    <row r="242" spans="1:12">
      <c r="A242" t="s">
        <v>344</v>
      </c>
      <c r="B242" s="35" t="e">
        <f>VLOOKUP(A242:A563,'[8]1.名称对照表'!$C$60:$C$313:'[8]1.名称对照表'!$E$60:$E$313,3,0)</f>
        <v>#REF!</v>
      </c>
      <c r="C242" t="s">
        <v>1239</v>
      </c>
      <c r="F242" s="17" t="s">
        <v>992</v>
      </c>
      <c r="G242" s="21">
        <v>851</v>
      </c>
      <c r="H242" t="e">
        <f>VLOOKUP(G242:G375,[7]instance_info!$A$6:$A$1201:'[7]instance_info'!$B$6:$B$1201,2,0)</f>
        <v>#REF!</v>
      </c>
      <c r="I242">
        <v>12001</v>
      </c>
      <c r="J242" t="e">
        <f>VLOOKUP(I242:I375,'[8]1.名称对照表'!$B$51:$B$313:'[8]1.名称对照表'!$E$2:$E$313,4,0)</f>
        <v>#REF!</v>
      </c>
      <c r="K242" t="s">
        <v>645</v>
      </c>
      <c r="L242" t="str">
        <f t="shared" si="11"/>
        <v>主线副本[毽子草]关卡掉落</v>
      </c>
    </row>
    <row r="243" spans="1:12">
      <c r="A243" t="s">
        <v>384</v>
      </c>
      <c r="B243" s="35" t="e">
        <f>VLOOKUP(A243:A564,'[8]1.名称对照表'!$C$60:$C$313:'[8]1.名称对照表'!$E$60:$E$313,3,0)</f>
        <v>#REF!</v>
      </c>
      <c r="C243" t="s">
        <v>1245</v>
      </c>
      <c r="F243" s="17" t="s">
        <v>630</v>
      </c>
      <c r="G243" s="21">
        <v>854</v>
      </c>
      <c r="H243" t="e">
        <f>VLOOKUP(G243:G376,[7]instance_info!$A$6:$A$1201:'[7]instance_info'!$B$6:$B$1201,2,0)</f>
        <v>#REF!</v>
      </c>
      <c r="I243">
        <v>12006</v>
      </c>
      <c r="J243" t="e">
        <f>VLOOKUP(I243:I376,'[8]1.名称对照表'!$B$51:$B$313:'[8]1.名称对照表'!$E$2:$E$313,4,0)</f>
        <v>#REF!</v>
      </c>
      <c r="K243" t="s">
        <v>742</v>
      </c>
      <c r="L243" t="str">
        <f t="shared" si="11"/>
        <v>主线副本[绿毛虫]关卡掉落</v>
      </c>
    </row>
    <row r="244" spans="1:12">
      <c r="A244" t="s">
        <v>334</v>
      </c>
      <c r="B244" s="35" t="e">
        <f>VLOOKUP(A244:A565,'[8]1.名称对照表'!$C$60:$C$313:'[8]1.名称对照表'!$E$60:$E$313,3,0)</f>
        <v>#REF!</v>
      </c>
      <c r="C244" t="s">
        <v>1243</v>
      </c>
      <c r="F244" s="17" t="s">
        <v>592</v>
      </c>
      <c r="G244" s="21">
        <v>858</v>
      </c>
      <c r="H244" t="e">
        <f>VLOOKUP(G244:G377,[7]instance_info!$A$6:$A$1201:'[7]instance_info'!$B$6:$B$1201,2,0)</f>
        <v>#REF!</v>
      </c>
      <c r="I244">
        <v>13017</v>
      </c>
      <c r="J244" t="e">
        <f>VLOOKUP(I244:I377,'[8]1.名称对照表'!$B$51:$B$313:'[8]1.名称对照表'!$E$2:$E$313,4,0)</f>
        <v>#REF!</v>
      </c>
      <c r="K244" t="s">
        <v>732</v>
      </c>
      <c r="L244" t="str">
        <f t="shared" si="11"/>
        <v>主线副本[素利普]关卡掉落</v>
      </c>
    </row>
    <row r="245" spans="1:12">
      <c r="A245" t="s">
        <v>358</v>
      </c>
      <c r="B245" s="35" t="e">
        <f>VLOOKUP(A245:A566,'[8]1.名称对照表'!$C$60:$C$313:'[8]1.名称对照表'!$E$60:$E$313,3,0)</f>
        <v>#REF!</v>
      </c>
      <c r="C245" t="s">
        <v>586</v>
      </c>
      <c r="F245" s="17" t="s">
        <v>1249</v>
      </c>
      <c r="G245" s="21">
        <v>862</v>
      </c>
      <c r="H245" t="e">
        <f>VLOOKUP(G245:G378,[7]instance_info!$A$6:$A$1201:'[7]instance_info'!$B$6:$B$1201,2,0)</f>
        <v>#REF!</v>
      </c>
      <c r="I245">
        <v>14051</v>
      </c>
      <c r="J245" t="e">
        <f>VLOOKUP(I245:I378,'[8]1.名称对照表'!$B$51:$B$313:'[8]1.名称对照表'!$E$2:$E$313,4,0)</f>
        <v>#REF!</v>
      </c>
      <c r="K245" t="s">
        <v>1294</v>
      </c>
      <c r="L245" t="str">
        <f t="shared" si="11"/>
        <v>主线副本[杂兵兔子]关卡掉落</v>
      </c>
    </row>
    <row r="246" spans="1:12">
      <c r="A246" t="s">
        <v>346</v>
      </c>
      <c r="B246" s="35" t="e">
        <f>VLOOKUP(A246:A567,'[8]1.名称对照表'!$C$60:$C$313:'[8]1.名称对照表'!$E$60:$E$313,3,0)</f>
        <v>#REF!</v>
      </c>
      <c r="C246" t="s">
        <v>654</v>
      </c>
      <c r="F246" s="17" t="s">
        <v>1255</v>
      </c>
      <c r="G246" s="21">
        <v>864</v>
      </c>
      <c r="H246" t="e">
        <f>VLOOKUP(G246:G379,[7]instance_info!$A$6:$A$1201:'[7]instance_info'!$B$6:$B$1201,2,0)</f>
        <v>#REF!</v>
      </c>
      <c r="I246">
        <v>13010</v>
      </c>
      <c r="J246" t="e">
        <f>VLOOKUP(I246:I379,'[8]1.名称对照表'!$B$51:$B$313:'[8]1.名称对照表'!$E$2:$E$313,4,0)</f>
        <v>#REF!</v>
      </c>
      <c r="K246" t="s">
        <v>1243</v>
      </c>
      <c r="L246" t="str">
        <f t="shared" si="11"/>
        <v>主线副本[化石翼龙]关卡掉落</v>
      </c>
    </row>
    <row r="247" spans="1:12">
      <c r="A247" t="s">
        <v>372</v>
      </c>
      <c r="B247" s="35" t="e">
        <f>VLOOKUP(A247:A568,'[8]1.名称对照表'!$C$60:$C$313:'[8]1.名称对照表'!$E$60:$E$313,3,0)</f>
        <v>#REF!</v>
      </c>
      <c r="C247" t="s">
        <v>1244</v>
      </c>
      <c r="F247" s="17" t="s">
        <v>720</v>
      </c>
      <c r="G247" s="21">
        <v>867</v>
      </c>
      <c r="H247" t="e">
        <f>VLOOKUP(G247:G380,[7]instance_info!$A$6:$A$1201:'[7]instance_info'!$B$6:$B$1201,2,0)</f>
        <v>#REF!</v>
      </c>
      <c r="I247">
        <v>14052</v>
      </c>
      <c r="J247" t="e">
        <f>VLOOKUP(I247:I380,'[8]1.名称对照表'!$B$51:$B$313:'[8]1.名称对照表'!$E$2:$E$313,4,0)</f>
        <v>#REF!</v>
      </c>
      <c r="K247" t="s">
        <v>1292</v>
      </c>
      <c r="L247" t="str">
        <f t="shared" si="11"/>
        <v>主线副本[杂兵老鼠]关卡掉落</v>
      </c>
    </row>
    <row r="248" spans="1:12">
      <c r="A248" t="s">
        <v>336</v>
      </c>
      <c r="B248" s="35" t="e">
        <f>VLOOKUP(A248:A569,'[8]1.名称对照表'!$C$60:$C$313:'[8]1.名称对照表'!$E$60:$E$313,3,0)</f>
        <v>#REF!</v>
      </c>
      <c r="C248" t="s">
        <v>1249</v>
      </c>
      <c r="F248" s="17" t="s">
        <v>656</v>
      </c>
      <c r="G248" s="21">
        <v>871</v>
      </c>
      <c r="H248" t="e">
        <f>VLOOKUP(G248:G381,[7]instance_info!$A$6:$A$1201:'[7]instance_info'!$B$6:$B$1201,2,0)</f>
        <v>#REF!</v>
      </c>
      <c r="I248">
        <v>12008</v>
      </c>
      <c r="J248" t="e">
        <f>VLOOKUP(I248:I381,'[8]1.名称对照表'!$B$51:$B$313:'[8]1.名称对照表'!$E$2:$E$313,4,0)</f>
        <v>#REF!</v>
      </c>
      <c r="K248" t="s">
        <v>752</v>
      </c>
      <c r="L248" t="str">
        <f t="shared" si="11"/>
        <v>主线副本[菊草叶]关卡掉落</v>
      </c>
    </row>
    <row r="249" spans="1:12">
      <c r="A249" t="s">
        <v>360</v>
      </c>
      <c r="B249" s="35" t="e">
        <f>VLOOKUP(A249:A570,'[8]1.名称对照表'!$C$60:$C$313:'[8]1.名称对照表'!$E$60:$E$313,3,0)</f>
        <v>#REF!</v>
      </c>
      <c r="C249" t="s">
        <v>1238</v>
      </c>
      <c r="F249" s="17" t="s">
        <v>631</v>
      </c>
      <c r="G249" s="21">
        <v>875</v>
      </c>
      <c r="H249" t="e">
        <f>VLOOKUP(G249:G382,[7]instance_info!$A$6:$A$1201:'[7]instance_info'!$B$6:$B$1201,2,0)</f>
        <v>#REF!</v>
      </c>
      <c r="I249">
        <v>12010</v>
      </c>
      <c r="J249" t="e">
        <f>VLOOKUP(I249:I382,'[8]1.名称对照表'!$B$51:$B$313:'[8]1.名称对照表'!$E$2:$E$313,4,0)</f>
        <v>#REF!</v>
      </c>
      <c r="K249" t="s">
        <v>1239</v>
      </c>
      <c r="L249" t="str">
        <f t="shared" si="11"/>
        <v>主线副本[煤炭龟]关卡掉落</v>
      </c>
    </row>
    <row r="250" spans="1:12">
      <c r="A250" t="s">
        <v>348</v>
      </c>
      <c r="B250" s="35" t="e">
        <f>VLOOKUP(A250:A571,'[8]1.名称对照表'!$C$60:$C$313:'[8]1.名称对照表'!$E$60:$E$313,3,0)</f>
        <v>#REF!</v>
      </c>
      <c r="C250" t="s">
        <v>653</v>
      </c>
      <c r="F250" s="17" t="s">
        <v>746</v>
      </c>
      <c r="G250" s="21">
        <v>877</v>
      </c>
      <c r="H250" t="e">
        <f>VLOOKUP(G250:G383,[7]instance_info!$A$6:$A$1201:'[7]instance_info'!$B$6:$B$1201,2,0)</f>
        <v>#REF!</v>
      </c>
      <c r="I250">
        <v>14052</v>
      </c>
      <c r="J250" t="e">
        <f>VLOOKUP(I250:I383,'[8]1.名称对照表'!$B$51:$B$313:'[8]1.名称对照表'!$E$2:$E$313,4,0)</f>
        <v>#REF!</v>
      </c>
      <c r="K250" t="s">
        <v>1292</v>
      </c>
      <c r="L250" t="str">
        <f t="shared" si="11"/>
        <v>主线副本[杂兵老鼠]关卡掉落</v>
      </c>
    </row>
    <row r="251" spans="1:12">
      <c r="A251" t="s">
        <v>388</v>
      </c>
      <c r="B251" s="35" t="e">
        <f>VLOOKUP(A251:A572,'[8]1.名称对照表'!$C$60:$C$313:'[8]1.名称对照表'!$E$60:$E$313,3,0)</f>
        <v>#REF!</v>
      </c>
      <c r="C251" t="s">
        <v>1250</v>
      </c>
      <c r="F251" s="17" t="s">
        <v>741</v>
      </c>
      <c r="G251" s="21">
        <v>880</v>
      </c>
      <c r="H251" t="e">
        <f>VLOOKUP(G251:G384,[7]instance_info!$A$6:$A$1201:'[7]instance_info'!$B$6:$B$1201,2,0)</f>
        <v>#REF!</v>
      </c>
      <c r="I251">
        <v>14052</v>
      </c>
      <c r="J251" t="e">
        <f>VLOOKUP(I251:I384,'[8]1.名称对照表'!$B$51:$B$313:'[8]1.名称对照表'!$E$2:$E$313,4,0)</f>
        <v>#REF!</v>
      </c>
      <c r="K251" t="s">
        <v>1292</v>
      </c>
      <c r="L251" t="str">
        <f t="shared" si="11"/>
        <v>主线副本[杂兵老鼠]关卡掉落</v>
      </c>
    </row>
    <row r="252" spans="1:12">
      <c r="A252" t="s">
        <v>330</v>
      </c>
      <c r="B252" s="35" t="e">
        <f>VLOOKUP(A252:A573,'[8]1.名称对照表'!$C$60:$C$313:'[8]1.名称对照表'!$E$60:$E$313,3,0)</f>
        <v>#REF!</v>
      </c>
      <c r="C252" t="s">
        <v>593</v>
      </c>
      <c r="F252" s="17" t="s">
        <v>1234</v>
      </c>
      <c r="G252" s="21">
        <v>884</v>
      </c>
      <c r="H252" t="e">
        <f>VLOOKUP(G252:G385,[7]instance_info!$A$6:$A$1201:'[7]instance_info'!$B$6:$B$1201,2,0)</f>
        <v>#REF!</v>
      </c>
      <c r="I252">
        <v>12005</v>
      </c>
      <c r="J252" t="e">
        <f>VLOOKUP(I252:I385,'[8]1.名称对照表'!$B$51:$B$313:'[8]1.名称对照表'!$E$2:$E$313,4,0)</f>
        <v>#REF!</v>
      </c>
      <c r="K252" t="s">
        <v>729</v>
      </c>
      <c r="L252" t="str">
        <f t="shared" si="11"/>
        <v>主线副本[咩利羊]关卡掉落</v>
      </c>
    </row>
    <row r="253" spans="1:12">
      <c r="A253" t="s">
        <v>352</v>
      </c>
      <c r="B253" s="35" t="e">
        <f>VLOOKUP(A253:A574,'[8]1.名称对照表'!$C$60:$C$313:'[8]1.名称对照表'!$E$60:$E$313,3,0)</f>
        <v>#REF!</v>
      </c>
      <c r="C253" t="s">
        <v>655</v>
      </c>
      <c r="F253" s="17" t="s">
        <v>713</v>
      </c>
      <c r="G253" s="21">
        <v>888</v>
      </c>
      <c r="H253" t="e">
        <f>VLOOKUP(G253:G386,[7]instance_info!$A$6:$A$1201:'[7]instance_info'!$B$6:$B$1201,2,0)</f>
        <v>#REF!</v>
      </c>
      <c r="I253">
        <v>11045</v>
      </c>
      <c r="J253" t="e">
        <f>VLOOKUP(I253:I386,'[8]1.名称对照表'!$B$51:$B$313:'[8]1.名称对照表'!$E$2:$E$313,4,0)</f>
        <v>#REF!</v>
      </c>
      <c r="K253" t="s">
        <v>984</v>
      </c>
      <c r="L253" t="str">
        <f t="shared" si="11"/>
        <v>主线副本[坚果怪]关卡掉落</v>
      </c>
    </row>
    <row r="254" spans="1:12">
      <c r="A254" t="s">
        <v>340</v>
      </c>
      <c r="B254" s="35" t="e">
        <f>VLOOKUP(A254:A575,'[8]1.名称对照表'!$C$60:$C$313:'[8]1.名称对照表'!$E$60:$E$313,3,0)</f>
        <v>#REF!</v>
      </c>
      <c r="C254" t="s">
        <v>585</v>
      </c>
      <c r="F254" s="17" t="s">
        <v>1444</v>
      </c>
      <c r="G254" s="21">
        <v>890</v>
      </c>
      <c r="H254" t="e">
        <f>VLOOKUP(G254:G387,[7]instance_info!$A$6:$A$1201:'[7]instance_info'!$B$6:$B$1201,2,0)</f>
        <v>#REF!</v>
      </c>
      <c r="I254">
        <v>14052</v>
      </c>
      <c r="J254" t="e">
        <f>VLOOKUP(I254:I387,'[8]1.名称对照表'!$B$51:$B$313:'[8]1.名称对照表'!$E$2:$E$313,4,0)</f>
        <v>#REF!</v>
      </c>
      <c r="K254" t="s">
        <v>1443</v>
      </c>
      <c r="L254" t="str">
        <f t="shared" si="11"/>
        <v>主线副本[杂兵老鼠]关卡掉落</v>
      </c>
    </row>
    <row r="255" spans="1:12" s="35" customFormat="1">
      <c r="A255" s="35" t="s">
        <v>376</v>
      </c>
      <c r="B255" s="35" t="e">
        <f>VLOOKUP(A255:A576,'[8]1.名称对照表'!$C$60:$C$313:'[8]1.名称对照表'!$E$60:$E$313,3,0)</f>
        <v>#REF!</v>
      </c>
      <c r="C255" s="35" t="s">
        <v>739</v>
      </c>
      <c r="F255" s="47" t="s">
        <v>1440</v>
      </c>
      <c r="G255" s="23">
        <v>825</v>
      </c>
      <c r="H255" s="35" t="e">
        <f>VLOOKUP(G255:G388,[7]instance_info!$A$6:$A$1201:'[7]instance_info'!$B$6:$B$1201,2,0)</f>
        <v>#REF!</v>
      </c>
      <c r="I255" s="35">
        <v>13012</v>
      </c>
      <c r="J255" s="35" t="e">
        <f>VLOOKUP(I255:I388,'[8]1.名称对照表'!$B$51:$B$313:'[8]1.名称对照表'!$E$2:$E$313,4,0)</f>
        <v>#REF!</v>
      </c>
      <c r="K255" s="35" t="s">
        <v>1441</v>
      </c>
      <c r="L255" s="35" t="str">
        <f t="shared" si="11"/>
        <v>主线副本[胖可丁]关卡掉落</v>
      </c>
    </row>
    <row r="256" spans="1:12">
      <c r="A256" t="s">
        <v>332</v>
      </c>
      <c r="B256" s="35" t="e">
        <f>VLOOKUP(A256:A577,'[8]1.名称对照表'!$C$60:$C$313:'[8]1.名称对照表'!$E$60:$E$313,3,0)</f>
        <v>#REF!</v>
      </c>
      <c r="C256" t="s">
        <v>752</v>
      </c>
      <c r="F256" s="45" t="s">
        <v>656</v>
      </c>
      <c r="G256" s="11">
        <v>890</v>
      </c>
      <c r="H256" t="e">
        <f>VLOOKUP(G256:G389,[7]instance_info!$A$6:$A$1201:'[7]instance_info'!$B$6:$B$1201,2,0)</f>
        <v>#REF!</v>
      </c>
      <c r="I256">
        <v>14052</v>
      </c>
      <c r="J256" t="e">
        <f>VLOOKUP(I256:I389,'[8]1.名称对照表'!$B$51:$B$313:'[8]1.名称对照表'!$E$2:$E$313,4,0)</f>
        <v>#REF!</v>
      </c>
      <c r="K256" t="s">
        <v>1292</v>
      </c>
      <c r="L256" t="str">
        <f t="shared" si="11"/>
        <v>主线副本[杂兵老鼠]关卡掉落</v>
      </c>
    </row>
    <row r="257" spans="1:12">
      <c r="A257" t="s">
        <v>354</v>
      </c>
      <c r="B257" s="35" t="e">
        <f>VLOOKUP(A257:A578,'[8]1.名称对照表'!$C$60:$C$313:'[8]1.名称对照表'!$E$60:$E$313,3,0)</f>
        <v>#REF!</v>
      </c>
      <c r="C257" t="s">
        <v>742</v>
      </c>
      <c r="F257" s="45" t="s">
        <v>647</v>
      </c>
      <c r="G257" s="11">
        <v>403</v>
      </c>
      <c r="H257" t="e">
        <f>VLOOKUP(G257:G390,[7]instance_info!$A$6:$A$1201:'[7]instance_info'!$B$6:$B$1201,2,0)</f>
        <v>#REF!</v>
      </c>
      <c r="I257">
        <v>14052</v>
      </c>
      <c r="J257" t="e">
        <f>VLOOKUP(I257:I390,'[8]1.名称对照表'!$B$51:$B$313:'[8]1.名称对照表'!$E$2:$E$313,4,0)</f>
        <v>#REF!</v>
      </c>
      <c r="K257" t="s">
        <v>1292</v>
      </c>
      <c r="L257" t="str">
        <f t="shared" si="11"/>
        <v>主线副本[杂兵老鼠]关卡掉落</v>
      </c>
    </row>
    <row r="258" spans="1:12">
      <c r="A258" t="s">
        <v>342</v>
      </c>
      <c r="B258" s="35" t="e">
        <f>VLOOKUP(A258:A579,'[8]1.名称对照表'!$C$60:$C$313:'[8]1.名称对照表'!$E$60:$E$313,3,0)</f>
        <v>#REF!</v>
      </c>
      <c r="C258" t="s">
        <v>645</v>
      </c>
      <c r="F258" s="45" t="s">
        <v>647</v>
      </c>
      <c r="G258" s="11">
        <v>455</v>
      </c>
      <c r="H258" t="e">
        <f>VLOOKUP(G258:G391,[7]instance_info!$A$6:$A$1201:'[7]instance_info'!$B$6:$B$1201,2,0)</f>
        <v>#REF!</v>
      </c>
      <c r="I258">
        <v>14029</v>
      </c>
      <c r="J258" t="e">
        <f>VLOOKUP(I258:I391,'[8]1.名称对照表'!$B$51:$B$313:'[8]1.名称对照表'!$E$2:$E$313,4,0)</f>
        <v>#REF!</v>
      </c>
      <c r="K258" t="s">
        <v>1293</v>
      </c>
      <c r="L258" t="str">
        <f t="shared" ref="L258:L321" si="14">"主线副本"&amp;"["&amp;K258&amp;"]"&amp;"关卡掉落"</f>
        <v>主线副本[催眠鼠]关卡掉落</v>
      </c>
    </row>
    <row r="259" spans="1:12">
      <c r="A259" t="s">
        <v>381</v>
      </c>
      <c r="B259" s="35" t="e">
        <f>VLOOKUP(A259:A580,'[8]1.名称对照表'!$C$60:$C$313:'[8]1.名称对照表'!$E$60:$E$313,3,0)</f>
        <v>#REF!</v>
      </c>
      <c r="C259" t="s">
        <v>743</v>
      </c>
      <c r="F259" s="45" t="s">
        <v>647</v>
      </c>
      <c r="G259" s="11">
        <v>559</v>
      </c>
      <c r="H259" t="e">
        <f>VLOOKUP(G259:G392,[7]instance_info!$A$6:$A$1201:'[7]instance_info'!$B$6:$B$1201,2,0)</f>
        <v>#REF!</v>
      </c>
      <c r="I259">
        <v>14051</v>
      </c>
      <c r="J259" t="e">
        <f>VLOOKUP(I259:I392,'[8]1.名称对照表'!$B$51:$B$313:'[8]1.名称对照表'!$E$2:$E$313,4,0)</f>
        <v>#REF!</v>
      </c>
      <c r="K259" t="s">
        <v>1294</v>
      </c>
      <c r="L259" t="str">
        <f t="shared" si="14"/>
        <v>主线副本[杂兵兔子]关卡掉落</v>
      </c>
    </row>
    <row r="260" spans="1:12">
      <c r="A260" t="s">
        <v>335</v>
      </c>
      <c r="B260" s="35" t="e">
        <f>VLOOKUP(A260:A581,'[8]1.名称对照表'!$C$60:$C$313:'[8]1.名称对照表'!$E$60:$E$313,3,0)</f>
        <v>#REF!</v>
      </c>
      <c r="C260" t="s">
        <v>709</v>
      </c>
      <c r="F260" s="45" t="s">
        <v>647</v>
      </c>
      <c r="G260" s="11">
        <v>767</v>
      </c>
      <c r="H260" t="e">
        <f>VLOOKUP(G260:G393,[7]instance_info!$A$6:$A$1201:'[7]instance_info'!$B$6:$B$1201,2,0)</f>
        <v>#REF!</v>
      </c>
      <c r="I260">
        <v>14052</v>
      </c>
      <c r="J260" t="e">
        <f>VLOOKUP(I260:I393,'[8]1.名称对照表'!$B$51:$B$313:'[8]1.名称对照表'!$E$2:$E$313,4,0)</f>
        <v>#REF!</v>
      </c>
      <c r="K260" t="s">
        <v>1292</v>
      </c>
      <c r="L260" t="str">
        <f t="shared" si="14"/>
        <v>主线副本[杂兵老鼠]关卡掉落</v>
      </c>
    </row>
    <row r="261" spans="1:12">
      <c r="A261" t="s">
        <v>359</v>
      </c>
      <c r="B261" s="35" t="e">
        <f>VLOOKUP(A261:A582,'[8]1.名称对照表'!$C$60:$C$313:'[8]1.名称对照表'!$E$60:$E$313,3,0)</f>
        <v>#REF!</v>
      </c>
      <c r="C261" t="s">
        <v>643</v>
      </c>
      <c r="F261" s="45" t="s">
        <v>647</v>
      </c>
      <c r="G261" s="11">
        <v>823</v>
      </c>
      <c r="H261" t="e">
        <f>VLOOKUP(G261:G394,[7]instance_info!$A$6:$A$1201:'[7]instance_info'!$B$6:$B$1201,2,0)</f>
        <v>#REF!</v>
      </c>
      <c r="I261">
        <v>14052</v>
      </c>
      <c r="J261" t="e">
        <f>VLOOKUP(I261:I394,'[8]1.名称对照表'!$B$51:$B$313:'[8]1.名称对照表'!$E$2:$E$313,4,0)</f>
        <v>#REF!</v>
      </c>
      <c r="K261" t="s">
        <v>1292</v>
      </c>
      <c r="L261" t="str">
        <f t="shared" si="14"/>
        <v>主线副本[杂兵老鼠]关卡掉落</v>
      </c>
    </row>
    <row r="262" spans="1:12">
      <c r="A262" t="s">
        <v>347</v>
      </c>
      <c r="B262" s="35" t="e">
        <f>VLOOKUP(A262:A583,'[8]1.名称对照表'!$C$60:$C$313:'[8]1.名称对照表'!$E$60:$E$313,3,0)</f>
        <v>#REF!</v>
      </c>
      <c r="C262" t="s">
        <v>731</v>
      </c>
      <c r="F262" s="45" t="s">
        <v>702</v>
      </c>
      <c r="G262" s="11">
        <v>240</v>
      </c>
      <c r="H262" t="e">
        <f>VLOOKUP(G262:G395,[7]instance_info!$A$6:$A$1201:'[7]instance_info'!$B$6:$B$1201,2,0)</f>
        <v>#REF!</v>
      </c>
      <c r="I262">
        <v>14052</v>
      </c>
      <c r="J262" t="e">
        <f>VLOOKUP(I262:I395,'[8]1.名称对照表'!$B$51:$B$313:'[8]1.名称对照表'!$E$2:$E$313,4,0)</f>
        <v>#REF!</v>
      </c>
      <c r="K262" t="s">
        <v>1292</v>
      </c>
      <c r="L262" t="str">
        <f t="shared" si="14"/>
        <v>主线副本[杂兵老鼠]关卡掉落</v>
      </c>
    </row>
    <row r="263" spans="1:12">
      <c r="A263" t="s">
        <v>369</v>
      </c>
      <c r="B263" s="35" t="e">
        <f>VLOOKUP(A263:A584,'[8]1.名称对照表'!$C$60:$C$313:'[8]1.名称对照表'!$E$60:$E$313,3,0)</f>
        <v>#REF!</v>
      </c>
      <c r="C263" t="s">
        <v>644</v>
      </c>
      <c r="F263" s="45" t="s">
        <v>702</v>
      </c>
      <c r="G263" s="11">
        <v>305</v>
      </c>
      <c r="H263" t="e">
        <f>VLOOKUP(G263:G396,[7]instance_info!$A$6:$A$1201:'[7]instance_info'!$B$6:$B$1201,2,0)</f>
        <v>#REF!</v>
      </c>
      <c r="I263">
        <v>13004</v>
      </c>
      <c r="J263" t="e">
        <f>VLOOKUP(I263:I396,'[8]1.名称对照表'!$B$51:$B$313:'[8]1.名称对照表'!$E$2:$E$313,4,0)</f>
        <v>#REF!</v>
      </c>
      <c r="K263" t="s">
        <v>643</v>
      </c>
      <c r="L263" t="str">
        <f t="shared" si="14"/>
        <v>主线副本[小拳石]关卡掉落</v>
      </c>
    </row>
    <row r="264" spans="1:12">
      <c r="A264" t="s">
        <v>337</v>
      </c>
      <c r="B264" s="35" t="e">
        <f>VLOOKUP(A264:A585,'[8]1.名称对照表'!$C$60:$C$313:'[8]1.名称对照表'!$E$60:$E$313,3,0)</f>
        <v>#REF!</v>
      </c>
      <c r="C264" t="s">
        <v>592</v>
      </c>
      <c r="F264" s="45" t="s">
        <v>702</v>
      </c>
      <c r="G264" s="11">
        <v>461</v>
      </c>
      <c r="H264" t="e">
        <f>VLOOKUP(G264:G397,[7]instance_info!$A$6:$A$1201:'[7]instance_info'!$B$6:$B$1201,2,0)</f>
        <v>#REF!</v>
      </c>
      <c r="I264">
        <v>13007</v>
      </c>
      <c r="J264" t="e">
        <f>VLOOKUP(I264:I397,'[8]1.名称对照表'!$B$51:$B$313:'[8]1.名称对照表'!$E$2:$E$313,4,0)</f>
        <v>#REF!</v>
      </c>
      <c r="K264" t="s">
        <v>992</v>
      </c>
      <c r="L264" t="str">
        <f t="shared" si="14"/>
        <v>主线副本[凰王]关卡掉落</v>
      </c>
    </row>
    <row r="265" spans="1:12">
      <c r="A265" t="s">
        <v>361</v>
      </c>
      <c r="B265" s="35" t="e">
        <f>VLOOKUP(A265:A586,'[8]1.名称对照表'!$C$60:$C$313:'[8]1.名称对照表'!$E$60:$E$313,3,0)</f>
        <v>#REF!</v>
      </c>
      <c r="C265" t="s">
        <v>717</v>
      </c>
      <c r="F265" s="45" t="s">
        <v>702</v>
      </c>
      <c r="G265" s="11">
        <v>511</v>
      </c>
      <c r="H265" t="e">
        <f>VLOOKUP(G265:G398,[7]instance_info!$A$6:$A$1201:'[7]instance_info'!$B$6:$B$1201,2,0)</f>
        <v>#REF!</v>
      </c>
      <c r="I265">
        <v>12031</v>
      </c>
      <c r="J265" t="e">
        <f>VLOOKUP(I265:I398,'[8]1.名称对照表'!$B$51:$B$313:'[8]1.名称对照表'!$E$2:$E$313,4,0)</f>
        <v>#REF!</v>
      </c>
      <c r="K265" t="s">
        <v>704</v>
      </c>
      <c r="L265" t="str">
        <f t="shared" si="14"/>
        <v>主线副本[壶壶]关卡掉落</v>
      </c>
    </row>
    <row r="266" spans="1:12">
      <c r="A266" t="s">
        <v>349</v>
      </c>
      <c r="B266" s="35" t="e">
        <f>VLOOKUP(A266:A587,'[8]1.名称对照表'!$C$60:$C$313:'[8]1.名称对照表'!$E$60:$E$313,3,0)</f>
        <v>#REF!</v>
      </c>
      <c r="C266" t="s">
        <v>648</v>
      </c>
      <c r="F266" s="45" t="s">
        <v>703</v>
      </c>
      <c r="G266" s="11">
        <v>238</v>
      </c>
      <c r="H266" t="e">
        <f>VLOOKUP(G266:G399,[7]instance_info!$A$6:$A$1201:'[7]instance_info'!$B$6:$B$1201,2,0)</f>
        <v>#REF!</v>
      </c>
      <c r="I266">
        <v>11015</v>
      </c>
      <c r="J266" t="e">
        <f>VLOOKUP(I266:I399,'[8]1.名称对照表'!$B$51:$B$313:'[8]1.名称对照表'!$E$2:$E$313,4,0)</f>
        <v>#REF!</v>
      </c>
      <c r="K266" t="s">
        <v>721</v>
      </c>
      <c r="L266" t="str">
        <f t="shared" si="14"/>
        <v>主线副本[巨嘴鳗]关卡掉落</v>
      </c>
    </row>
    <row r="267" spans="1:12">
      <c r="A267" t="s">
        <v>383</v>
      </c>
      <c r="B267" s="35" t="e">
        <f>VLOOKUP(A267:A588,'[8]1.名称对照表'!$C$60:$C$313:'[8]1.名称对照表'!$E$60:$E$313,3,0)</f>
        <v>#REF!</v>
      </c>
      <c r="C267" t="s">
        <v>1242</v>
      </c>
      <c r="F267" s="45" t="s">
        <v>703</v>
      </c>
      <c r="G267" s="11">
        <v>303</v>
      </c>
      <c r="H267" t="e">
        <f>VLOOKUP(G267:G400,[7]instance_info!$A$6:$A$1201:'[7]instance_info'!$B$6:$B$1201,2,0)</f>
        <v>#REF!</v>
      </c>
      <c r="I267">
        <v>14052</v>
      </c>
      <c r="J267" t="e">
        <f>VLOOKUP(I267:I400,'[8]1.名称对照表'!$B$51:$B$313:'[8]1.名称对照表'!$E$2:$E$313,4,0)</f>
        <v>#REF!</v>
      </c>
      <c r="K267" t="s">
        <v>1292</v>
      </c>
      <c r="L267" t="str">
        <f t="shared" si="14"/>
        <v>主线副本[杂兵老鼠]关卡掉落</v>
      </c>
    </row>
    <row r="268" spans="1:12">
      <c r="A268" t="s">
        <v>363</v>
      </c>
      <c r="B268" s="35" t="e">
        <f>VLOOKUP(A268:A589,'[8]1.名称对照表'!$C$60:$C$313:'[8]1.名称对照表'!$E$60:$E$313,3,0)</f>
        <v>#REF!</v>
      </c>
      <c r="C268" t="s">
        <v>656</v>
      </c>
      <c r="F268" s="45" t="s">
        <v>703</v>
      </c>
      <c r="G268" s="11">
        <v>409</v>
      </c>
      <c r="H268" t="e">
        <f>VLOOKUP(G268:G401,[7]instance_info!$A$6:$A$1201:'[7]instance_info'!$B$6:$B$1201,2,0)</f>
        <v>#REF!</v>
      </c>
      <c r="I268">
        <v>14051</v>
      </c>
      <c r="J268" t="e">
        <f>VLOOKUP(I268:I401,'[8]1.名称对照表'!$B$51:$B$313:'[8]1.名称对照表'!$E$2:$E$313,4,0)</f>
        <v>#REF!</v>
      </c>
      <c r="K268" t="s">
        <v>1294</v>
      </c>
      <c r="L268" t="str">
        <f t="shared" si="14"/>
        <v>主线副本[杂兵兔子]关卡掉落</v>
      </c>
    </row>
    <row r="269" spans="1:12">
      <c r="A269" t="s">
        <v>353</v>
      </c>
      <c r="B269" s="35" t="e">
        <f>VLOOKUP(A269:A590,'[8]1.名称对照表'!$C$60:$C$313:'[8]1.名称对照表'!$E$60:$E$313,3,0)</f>
        <v>#REF!</v>
      </c>
      <c r="C269" t="s">
        <v>716</v>
      </c>
      <c r="F269" s="45" t="s">
        <v>703</v>
      </c>
      <c r="G269" s="11">
        <v>507</v>
      </c>
      <c r="H269" t="e">
        <f>VLOOKUP(G269:G402,[7]instance_info!$A$6:$A$1201:'[7]instance_info'!$B$6:$B$1201,2,0)</f>
        <v>#REF!</v>
      </c>
      <c r="I269">
        <v>14052</v>
      </c>
      <c r="J269" t="e">
        <f>VLOOKUP(I269:I402,'[8]1.名称对照表'!$B$51:$B$313:'[8]1.名称对照表'!$E$2:$E$313,4,0)</f>
        <v>#REF!</v>
      </c>
      <c r="K269" t="s">
        <v>1292</v>
      </c>
      <c r="L269" t="str">
        <f t="shared" si="14"/>
        <v>主线副本[杂兵老鼠]关卡掉落</v>
      </c>
    </row>
    <row r="270" spans="1:12">
      <c r="A270" t="s">
        <v>341</v>
      </c>
      <c r="B270" s="35" t="e">
        <f>VLOOKUP(A270:A591,'[8]1.名称对照表'!$C$60:$C$313:'[8]1.名称对照表'!$E$60:$E$313,3,0)</f>
        <v>#REF!</v>
      </c>
      <c r="C270" t="s">
        <v>590</v>
      </c>
      <c r="F270" s="45" t="s">
        <v>648</v>
      </c>
      <c r="G270" s="11">
        <v>513</v>
      </c>
      <c r="H270" t="e">
        <f>VLOOKUP(G270:G403,[7]instance_info!$A$6:$A$1201:'[7]instance_info'!$B$6:$B$1201,2,0)</f>
        <v>#REF!</v>
      </c>
      <c r="I270">
        <v>14052</v>
      </c>
      <c r="J270" t="e">
        <f>VLOOKUP(I270:I403,'[8]1.名称对照表'!$B$51:$B$313:'[8]1.名称对照表'!$E$2:$E$313,4,0)</f>
        <v>#REF!</v>
      </c>
      <c r="K270" t="s">
        <v>1292</v>
      </c>
      <c r="L270" t="str">
        <f t="shared" si="14"/>
        <v>主线副本[杂兵老鼠]关卡掉落</v>
      </c>
    </row>
    <row r="271" spans="1:12">
      <c r="A271" t="s">
        <v>371</v>
      </c>
      <c r="B271" s="35" t="e">
        <f>VLOOKUP(A271:A592,'[8]1.名称对照表'!$C$60:$C$313:'[8]1.名称对照表'!$E$60:$E$313,3,0)</f>
        <v>#REF!</v>
      </c>
      <c r="C271" t="s">
        <v>744</v>
      </c>
      <c r="F271" s="45" t="s">
        <v>648</v>
      </c>
      <c r="G271" s="11">
        <v>617</v>
      </c>
      <c r="H271" t="e">
        <f>VLOOKUP(G271:G404,[7]instance_info!$A$6:$A$1201:'[7]instance_info'!$B$6:$B$1201,2,0)</f>
        <v>#REF!</v>
      </c>
      <c r="I271">
        <v>14052</v>
      </c>
      <c r="J271" t="e">
        <f>VLOOKUP(I271:I404,'[8]1.名称对照表'!$B$51:$B$313:'[8]1.名称对照表'!$E$2:$E$313,4,0)</f>
        <v>#REF!</v>
      </c>
      <c r="K271" t="s">
        <v>1292</v>
      </c>
      <c r="L271" t="str">
        <f t="shared" si="14"/>
        <v>主线副本[杂兵老鼠]关卡掉落</v>
      </c>
    </row>
    <row r="272" spans="1:12">
      <c r="A272" t="s">
        <v>338</v>
      </c>
      <c r="B272" s="35" t="e">
        <f>VLOOKUP(A272:A593,'[8]1.名称对照表'!$C$60:$C$313:'[8]1.名称对照表'!$E$60:$E$313,3,0)</f>
        <v>#REF!</v>
      </c>
      <c r="C272" t="s">
        <v>1234</v>
      </c>
      <c r="F272" s="45" t="s">
        <v>648</v>
      </c>
      <c r="G272" s="11">
        <v>719</v>
      </c>
      <c r="H272" t="e">
        <f>VLOOKUP(G272:G405,[7]instance_info!$A$6:$A$1201:'[7]instance_info'!$B$6:$B$1201,2,0)</f>
        <v>#REF!</v>
      </c>
      <c r="I272">
        <v>14051</v>
      </c>
      <c r="J272" t="e">
        <f>VLOOKUP(I272:I405,'[8]1.名称对照表'!$B$51:$B$313:'[8]1.名称对照表'!$E$2:$E$313,4,0)</f>
        <v>#REF!</v>
      </c>
      <c r="K272" t="s">
        <v>1294</v>
      </c>
      <c r="L272" t="str">
        <f t="shared" si="14"/>
        <v>主线副本[杂兵兔子]关卡掉落</v>
      </c>
    </row>
    <row r="273" spans="1:12">
      <c r="A273" t="s">
        <v>356</v>
      </c>
      <c r="B273" s="35" t="e">
        <f>VLOOKUP(A273:A594,'[8]1.名称对照表'!$C$60:$C$313:'[8]1.名称对照表'!$E$60:$E$313,3,0)</f>
        <v>#REF!</v>
      </c>
      <c r="C273" t="s">
        <v>1240</v>
      </c>
      <c r="F273" s="45" t="s">
        <v>648</v>
      </c>
      <c r="G273" s="11">
        <v>721</v>
      </c>
      <c r="H273" t="e">
        <f>VLOOKUP(G273:G406,[7]instance_info!$A$6:$A$1201:'[7]instance_info'!$B$6:$B$1201,2,0)</f>
        <v>#REF!</v>
      </c>
      <c r="I273">
        <v>13002</v>
      </c>
      <c r="J273" t="e">
        <f>VLOOKUP(I273:I406,'[8]1.名称对照表'!$B$51:$B$313:'[8]1.名称对照表'!$E$2:$E$313,4,0)</f>
        <v>#REF!</v>
      </c>
      <c r="K273" t="s">
        <v>647</v>
      </c>
      <c r="L273" t="str">
        <f t="shared" si="14"/>
        <v>主线副本[皮丘]关卡掉落</v>
      </c>
    </row>
    <row r="274" spans="1:12">
      <c r="A274" t="s">
        <v>344</v>
      </c>
      <c r="B274" s="35" t="e">
        <f>VLOOKUP(A274:A595,'[8]1.名称对照表'!$C$60:$C$313:'[8]1.名称对照表'!$E$60:$E$313,3,0)</f>
        <v>#REF!</v>
      </c>
      <c r="C274" t="s">
        <v>1239</v>
      </c>
      <c r="F274" s="45" t="s">
        <v>586</v>
      </c>
      <c r="G274" s="11">
        <v>407</v>
      </c>
      <c r="H274" t="e">
        <f>VLOOKUP(G274:G407,[7]instance_info!$A$6:$A$1201:'[7]instance_info'!$B$6:$B$1201,2,0)</f>
        <v>#REF!</v>
      </c>
      <c r="I274">
        <v>14052</v>
      </c>
      <c r="J274" t="e">
        <f>VLOOKUP(I274:I407,'[8]1.名称对照表'!$B$51:$B$313:'[8]1.名称对照表'!$E$2:$E$313,4,0)</f>
        <v>#REF!</v>
      </c>
      <c r="K274" t="s">
        <v>1292</v>
      </c>
      <c r="L274" t="str">
        <f t="shared" si="14"/>
        <v>主线副本[杂兵老鼠]关卡掉落</v>
      </c>
    </row>
    <row r="275" spans="1:12">
      <c r="A275" t="s">
        <v>385</v>
      </c>
      <c r="B275" s="35" t="e">
        <f>VLOOKUP(A275:A596,'[8]1.名称对照表'!$C$60:$C$313:'[8]1.名称对照表'!$E$60:$E$313,3,0)</f>
        <v>#REF!</v>
      </c>
      <c r="C275" t="s">
        <v>732</v>
      </c>
      <c r="F275" s="45" t="s">
        <v>586</v>
      </c>
      <c r="G275" s="11">
        <v>459</v>
      </c>
      <c r="H275" t="e">
        <f>VLOOKUP(G275:G408,[7]instance_info!$A$6:$A$1201:'[7]instance_info'!$B$6:$B$1201,2,0)</f>
        <v>#REF!</v>
      </c>
      <c r="I275">
        <v>14051</v>
      </c>
      <c r="J275" t="e">
        <f>VLOOKUP(I275:I408,'[8]1.名称对照表'!$B$51:$B$313:'[8]1.名称对照表'!$E$2:$E$313,4,0)</f>
        <v>#REF!</v>
      </c>
      <c r="K275" t="s">
        <v>1294</v>
      </c>
      <c r="L275" t="str">
        <f t="shared" si="14"/>
        <v>主线副本[杂兵兔子]关卡掉落</v>
      </c>
    </row>
    <row r="276" spans="1:12">
      <c r="A276" t="s">
        <v>364</v>
      </c>
      <c r="B276" s="35" t="e">
        <f>VLOOKUP(A276:A597,'[8]1.名称对照表'!$C$60:$C$313:'[8]1.名称对照表'!$E$60:$E$313,3,0)</f>
        <v>#REF!</v>
      </c>
      <c r="C276" t="s">
        <v>641</v>
      </c>
      <c r="F276" s="45" t="s">
        <v>586</v>
      </c>
      <c r="G276" s="11">
        <v>611</v>
      </c>
      <c r="H276" t="e">
        <f>VLOOKUP(G276:G409,[7]instance_info!$A$6:$A$1201:'[7]instance_info'!$B$6:$B$1201,2,0)</f>
        <v>#REF!</v>
      </c>
      <c r="I276">
        <v>13006</v>
      </c>
      <c r="J276" t="e">
        <f>VLOOKUP(I276:I409,'[8]1.名称对照表'!$B$51:$B$313:'[8]1.名称对照表'!$E$2:$E$313,4,0)</f>
        <v>#REF!</v>
      </c>
      <c r="K276" t="s">
        <v>731</v>
      </c>
      <c r="L276" t="str">
        <f t="shared" si="14"/>
        <v>主线副本[大岩蛇]关卡掉落</v>
      </c>
    </row>
    <row r="277" spans="1:12">
      <c r="A277" t="s">
        <v>358</v>
      </c>
      <c r="B277" s="35" t="e">
        <f>VLOOKUP(A277:A598,'[8]1.名称对照表'!$C$60:$C$313:'[8]1.名称对照表'!$E$60:$E$313,3,0)</f>
        <v>#REF!</v>
      </c>
      <c r="C277" t="s">
        <v>586</v>
      </c>
      <c r="F277" s="45" t="s">
        <v>586</v>
      </c>
      <c r="G277" s="11">
        <v>819</v>
      </c>
      <c r="H277" t="e">
        <f>VLOOKUP(G277:G410,[7]instance_info!$A$6:$A$1201:'[7]instance_info'!$B$6:$B$1201,2,0)</f>
        <v>#REF!</v>
      </c>
      <c r="I277">
        <v>14051</v>
      </c>
      <c r="J277" t="e">
        <f>VLOOKUP(I277:I410,'[8]1.名称对照表'!$B$51:$B$313:'[8]1.名称对照表'!$E$2:$E$313,4,0)</f>
        <v>#REF!</v>
      </c>
      <c r="K277" t="s">
        <v>1294</v>
      </c>
      <c r="L277" t="str">
        <f t="shared" si="14"/>
        <v>主线副本[杂兵兔子]关卡掉落</v>
      </c>
    </row>
    <row r="278" spans="1:12">
      <c r="A278" t="s">
        <v>346</v>
      </c>
      <c r="B278" s="35" t="e">
        <f>VLOOKUP(A278:A599,'[8]1.名称对照表'!$C$60:$C$313:'[8]1.名称对照表'!$E$60:$E$313,3,0)</f>
        <v>#REF!</v>
      </c>
      <c r="C278" t="s">
        <v>654</v>
      </c>
      <c r="F278" s="45" t="s">
        <v>704</v>
      </c>
      <c r="G278" s="11">
        <v>39</v>
      </c>
      <c r="H278" t="e">
        <f>VLOOKUP(G278:G411,[7]instance_info!$A$6:$A$1201:'[7]instance_info'!$B$6:$B$1201,2,0)</f>
        <v>#REF!</v>
      </c>
      <c r="I278">
        <v>14052</v>
      </c>
      <c r="J278" t="e">
        <f>VLOOKUP(I278:I411,'[8]1.名称对照表'!$B$51:$B$313:'[8]1.名称对照表'!$E$2:$E$313,4,0)</f>
        <v>#REF!</v>
      </c>
      <c r="K278" t="s">
        <v>1292</v>
      </c>
      <c r="L278" t="str">
        <f t="shared" si="14"/>
        <v>主线副本[杂兵老鼠]关卡掉落</v>
      </c>
    </row>
    <row r="279" spans="1:12">
      <c r="A279" t="s">
        <v>373</v>
      </c>
      <c r="B279" s="35" t="e">
        <f>VLOOKUP(A279:A600,'[8]1.名称对照表'!$C$60:$C$313:'[8]1.名称对照表'!$E$60:$E$313,3,0)</f>
        <v>#REF!</v>
      </c>
      <c r="C279" t="s">
        <v>639</v>
      </c>
      <c r="F279" s="45" t="s">
        <v>704</v>
      </c>
      <c r="G279" s="11">
        <v>147</v>
      </c>
      <c r="H279" t="e">
        <f>VLOOKUP(G279:G412,[7]instance_info!$A$6:$A$1201:'[7]instance_info'!$B$6:$B$1201,2,0)</f>
        <v>#REF!</v>
      </c>
      <c r="I279">
        <v>14022</v>
      </c>
      <c r="J279" t="e">
        <f>VLOOKUP(I279:I412,'[8]1.名称对照表'!$B$51:$B$313:'[8]1.名称对照表'!$E$2:$E$313,4,0)</f>
        <v>#REF!</v>
      </c>
      <c r="K279" t="s">
        <v>649</v>
      </c>
      <c r="L279" t="str">
        <f t="shared" si="14"/>
        <v>主线副本[地鼠]关卡掉落</v>
      </c>
    </row>
    <row r="280" spans="1:12">
      <c r="A280" t="s">
        <v>365</v>
      </c>
      <c r="B280" s="35" t="e">
        <f>VLOOKUP(A280:A601,'[8]1.名称对照表'!$C$60:$C$313:'[8]1.名称对照表'!$E$60:$E$313,3,0)</f>
        <v>#REF!</v>
      </c>
      <c r="C280" t="s">
        <v>1248</v>
      </c>
      <c r="F280" s="45" t="s">
        <v>704</v>
      </c>
      <c r="G280" s="11">
        <v>542</v>
      </c>
      <c r="H280" t="e">
        <f>VLOOKUP(G280:G413,[7]instance_info!$A$6:$A$1201:'[7]instance_info'!$B$6:$B$1201,2,0)</f>
        <v>#REF!</v>
      </c>
      <c r="I280">
        <v>14051</v>
      </c>
      <c r="J280" t="e">
        <f>VLOOKUP(I280:I413,'[8]1.名称对照表'!$B$51:$B$313:'[8]1.名称对照表'!$E$2:$E$313,4,0)</f>
        <v>#REF!</v>
      </c>
      <c r="K280" t="s">
        <v>1294</v>
      </c>
      <c r="L280" t="str">
        <f t="shared" si="14"/>
        <v>主线副本[杂兵兔子]关卡掉落</v>
      </c>
    </row>
    <row r="281" spans="1:12">
      <c r="A281" t="s">
        <v>360</v>
      </c>
      <c r="B281" s="35" t="e">
        <f>VLOOKUP(A281:A602,'[8]1.名称对照表'!$C$60:$C$313:'[8]1.名称对照表'!$E$60:$E$313,3,0)</f>
        <v>#REF!</v>
      </c>
      <c r="C281" t="s">
        <v>1238</v>
      </c>
      <c r="F281" s="45" t="s">
        <v>587</v>
      </c>
      <c r="G281" s="11">
        <v>188</v>
      </c>
      <c r="H281" t="e">
        <f>VLOOKUP(G281:G414,[7]instance_info!$A$6:$A$1201:'[7]instance_info'!$B$6:$B$1201,2,0)</f>
        <v>#REF!</v>
      </c>
      <c r="I281">
        <v>14013</v>
      </c>
      <c r="J281" t="e">
        <f>VLOOKUP(I281:I414,'[8]1.名称对照表'!$B$51:$B$313:'[8]1.名称对照表'!$E$2:$E$313,4,0)</f>
        <v>#REF!</v>
      </c>
      <c r="K281" t="s">
        <v>739</v>
      </c>
      <c r="L281" t="str">
        <f t="shared" si="14"/>
        <v>主线副本[猴怪]关卡掉落</v>
      </c>
    </row>
    <row r="282" spans="1:12">
      <c r="A282" t="s">
        <v>348</v>
      </c>
      <c r="B282" s="35" t="e">
        <f>VLOOKUP(A282:A603,'[8]1.名称对照表'!$C$60:$C$313:'[8]1.名称对照表'!$E$60:$E$313,3,0)</f>
        <v>#REF!</v>
      </c>
      <c r="C282" t="s">
        <v>653</v>
      </c>
      <c r="F282" s="45" t="s">
        <v>705</v>
      </c>
      <c r="G282" s="23">
        <v>355</v>
      </c>
      <c r="H282" t="e">
        <f>VLOOKUP(G282:G415,[7]instance_info!$A$6:$A$1201:'[7]instance_info'!$B$6:$B$1201,2,0)</f>
        <v>#REF!</v>
      </c>
      <c r="I282">
        <v>13038</v>
      </c>
      <c r="J282" t="e">
        <f>VLOOKUP(I282:I415,'[8]1.名称对照表'!$B$51:$B$313:'[8]1.名称对照表'!$E$2:$E$313,4,0)</f>
        <v>#REF!</v>
      </c>
      <c r="K282" t="s">
        <v>714</v>
      </c>
      <c r="L282" t="str">
        <f t="shared" si="14"/>
        <v>主线副本[宝宝丁]关卡掉落</v>
      </c>
    </row>
    <row r="283" spans="1:12">
      <c r="A283" t="s">
        <v>387</v>
      </c>
      <c r="B283" s="35" t="e">
        <f>VLOOKUP(A283:A604,'[8]1.名称对照表'!$C$60:$C$313:'[8]1.名称对照表'!$E$60:$E$313,3,0)</f>
        <v>#REF!</v>
      </c>
      <c r="C283" t="s">
        <v>619</v>
      </c>
      <c r="F283" s="45" t="s">
        <v>587</v>
      </c>
      <c r="G283" s="11">
        <v>563</v>
      </c>
      <c r="H283" t="e">
        <f>VLOOKUP(G283:G416,[7]instance_info!$A$6:$A$1201:'[7]instance_info'!$B$6:$B$1201,2,0)</f>
        <v>#REF!</v>
      </c>
      <c r="I283">
        <v>14052</v>
      </c>
      <c r="J283" t="e">
        <f>VLOOKUP(I283:I416,'[8]1.名称对照表'!$B$51:$B$313:'[8]1.名称对照表'!$E$2:$E$313,4,0)</f>
        <v>#REF!</v>
      </c>
      <c r="K283" t="s">
        <v>1292</v>
      </c>
      <c r="L283" t="str">
        <f t="shared" si="14"/>
        <v>主线副本[杂兵老鼠]关卡掉落</v>
      </c>
    </row>
    <row r="284" spans="1:12">
      <c r="A284" t="s">
        <v>352</v>
      </c>
      <c r="B284" s="35" t="e">
        <f>VLOOKUP(A284:A605,'[8]1.名称对照表'!$C$60:$C$313:'[8]1.名称对照表'!$E$60:$E$313,3,0)</f>
        <v>#REF!</v>
      </c>
      <c r="C284" t="s">
        <v>655</v>
      </c>
      <c r="F284" s="45" t="s">
        <v>587</v>
      </c>
      <c r="G284" s="11">
        <v>667</v>
      </c>
      <c r="H284" t="e">
        <f>VLOOKUP(G284:G417,[7]instance_info!$A$6:$A$1201:'[7]instance_info'!$B$6:$B$1201,2,0)</f>
        <v>#REF!</v>
      </c>
      <c r="I284">
        <v>14052</v>
      </c>
      <c r="J284" t="e">
        <f>VLOOKUP(I284:I417,'[8]1.名称对照表'!$B$51:$B$313:'[8]1.名称对照表'!$E$2:$E$313,4,0)</f>
        <v>#REF!</v>
      </c>
      <c r="K284" t="s">
        <v>1292</v>
      </c>
      <c r="L284" t="str">
        <f t="shared" si="14"/>
        <v>主线副本[杂兵老鼠]关卡掉落</v>
      </c>
    </row>
    <row r="285" spans="1:12">
      <c r="A285" t="s">
        <v>340</v>
      </c>
      <c r="B285" s="35" t="e">
        <f>VLOOKUP(A285:A606,'[8]1.名称对照表'!$C$60:$C$313:'[8]1.名称对照表'!$E$60:$E$313,3,0)</f>
        <v>#REF!</v>
      </c>
      <c r="C285" t="s">
        <v>585</v>
      </c>
      <c r="F285" s="45" t="s">
        <v>644</v>
      </c>
      <c r="G285" s="11">
        <v>373</v>
      </c>
      <c r="H285" t="e">
        <f>VLOOKUP(G285:G418,[7]instance_info!$A$6:$A$1201:'[7]instance_info'!$B$6:$B$1201,2,0)</f>
        <v>#REF!</v>
      </c>
      <c r="I285">
        <v>14052</v>
      </c>
      <c r="J285" t="e">
        <f>VLOOKUP(I285:I418,'[8]1.名称对照表'!$B$51:$B$313:'[8]1.名称对照表'!$E$2:$E$313,4,0)</f>
        <v>#REF!</v>
      </c>
      <c r="K285" t="s">
        <v>1292</v>
      </c>
      <c r="L285" t="str">
        <f t="shared" si="14"/>
        <v>主线副本[杂兵老鼠]关卡掉落</v>
      </c>
    </row>
    <row r="286" spans="1:12">
      <c r="A286" t="s">
        <v>340</v>
      </c>
      <c r="B286" s="35" t="e">
        <f>VLOOKUP(A286:A607,'[8]1.名称对照表'!$C$60:$C$313:'[8]1.名称对照表'!$E$60:$E$313,3,0)</f>
        <v>#REF!</v>
      </c>
      <c r="C286" t="s">
        <v>585</v>
      </c>
      <c r="F286" s="45" t="s">
        <v>644</v>
      </c>
      <c r="G286" s="11">
        <v>867</v>
      </c>
      <c r="H286" t="e">
        <f>VLOOKUP(G286:G419,[7]instance_info!$A$6:$A$1201:'[7]instance_info'!$B$6:$B$1201,2,0)</f>
        <v>#REF!</v>
      </c>
      <c r="I286">
        <v>14052</v>
      </c>
      <c r="J286" t="e">
        <f>VLOOKUP(I286:I419,'[8]1.名称对照表'!$B$51:$B$313:'[8]1.名称对照表'!$E$2:$E$313,4,0)</f>
        <v>#REF!</v>
      </c>
      <c r="K286" t="s">
        <v>1292</v>
      </c>
      <c r="L286" t="str">
        <f t="shared" si="14"/>
        <v>主线副本[杂兵老鼠]关卡掉落</v>
      </c>
    </row>
    <row r="287" spans="1:12">
      <c r="A287" t="s">
        <v>375</v>
      </c>
      <c r="B287" s="35" t="e">
        <f>VLOOKUP(A287:A608,'[8]1.名称对照表'!$C$60:$C$313:'[8]1.名称对照表'!$E$60:$E$313,3,0)</f>
        <v>#REF!</v>
      </c>
      <c r="C287" t="s">
        <v>988</v>
      </c>
      <c r="F287" s="45" t="s">
        <v>585</v>
      </c>
      <c r="G287" s="11">
        <v>565</v>
      </c>
      <c r="H287" t="e">
        <f>VLOOKUP(G287:G420,[7]instance_info!$A$6:$A$1201:'[7]instance_info'!$B$6:$B$1201,2,0)</f>
        <v>#REF!</v>
      </c>
      <c r="I287">
        <v>11012</v>
      </c>
      <c r="J287" t="e">
        <f>VLOOKUP(I287:I420,'[8]1.名称对照表'!$B$51:$B$313:'[8]1.名称对照表'!$E$2:$E$313,4,0)</f>
        <v>#REF!</v>
      </c>
      <c r="K287" t="s">
        <v>655</v>
      </c>
      <c r="L287" t="str">
        <f t="shared" si="14"/>
        <v>主线副本[烈雀]关卡掉落</v>
      </c>
    </row>
    <row r="288" spans="1:12">
      <c r="A288" t="s">
        <v>354</v>
      </c>
      <c r="B288" s="35" t="e">
        <f>VLOOKUP(A288:A609,'[8]1.名称对照表'!$C$60:$C$313:'[8]1.名称对照表'!$E$60:$E$313,3,0)</f>
        <v>#REF!</v>
      </c>
      <c r="C288" t="s">
        <v>742</v>
      </c>
      <c r="F288" s="45" t="s">
        <v>585</v>
      </c>
      <c r="G288" s="11">
        <v>669</v>
      </c>
      <c r="H288" t="e">
        <f>VLOOKUP(G288:G421,[7]instance_info!$A$6:$A$1201:'[7]instance_info'!$B$6:$B$1201,2,0)</f>
        <v>#REF!</v>
      </c>
      <c r="I288">
        <v>14051</v>
      </c>
      <c r="J288" t="e">
        <f>VLOOKUP(I288:I421,'[8]1.名称对照表'!$B$51:$B$313:'[8]1.名称对照表'!$E$2:$E$313,4,0)</f>
        <v>#REF!</v>
      </c>
      <c r="K288" t="s">
        <v>1294</v>
      </c>
      <c r="L288" t="str">
        <f t="shared" si="14"/>
        <v>主线副本[杂兵兔子]关卡掉落</v>
      </c>
    </row>
    <row r="289" spans="1:12">
      <c r="A289" t="s">
        <v>342</v>
      </c>
      <c r="B289" s="35" t="e">
        <f>VLOOKUP(A289:A610,'[8]1.名称对照表'!$C$60:$C$313:'[8]1.名称对照表'!$E$60:$E$313,3,0)</f>
        <v>#REF!</v>
      </c>
      <c r="C289" t="s">
        <v>645</v>
      </c>
      <c r="F289" s="45" t="s">
        <v>585</v>
      </c>
      <c r="G289" s="11">
        <v>771</v>
      </c>
      <c r="H289" t="e">
        <f>VLOOKUP(G289:G422,[7]instance_info!$A$6:$A$1201:'[7]instance_info'!$B$6:$B$1201,2,0)</f>
        <v>#REF!</v>
      </c>
      <c r="I289">
        <v>12007</v>
      </c>
      <c r="J289" t="e">
        <f>VLOOKUP(I289:I422,'[8]1.名称对照表'!$B$51:$B$313:'[8]1.名称对照表'!$E$2:$E$313,4,0)</f>
        <v>#REF!</v>
      </c>
      <c r="K289" t="s">
        <v>707</v>
      </c>
      <c r="L289" t="str">
        <f t="shared" si="14"/>
        <v>主线副本[可拉可拉]关卡掉落</v>
      </c>
    </row>
    <row r="290" spans="1:12">
      <c r="A290" t="s">
        <v>342</v>
      </c>
      <c r="B290" s="35" t="e">
        <f>VLOOKUP(A290:A611,'[8]1.名称对照表'!$C$60:$C$313:'[8]1.名称对照表'!$E$60:$E$313,3,0)</f>
        <v>#REF!</v>
      </c>
      <c r="C290" t="s">
        <v>645</v>
      </c>
      <c r="F290" s="45" t="s">
        <v>585</v>
      </c>
      <c r="G290" s="11">
        <v>773</v>
      </c>
      <c r="H290" t="e">
        <f>VLOOKUP(G290:G423,[7]instance_info!$A$6:$A$1201:'[7]instance_info'!$B$6:$B$1201,2,0)</f>
        <v>#REF!</v>
      </c>
      <c r="I290">
        <v>14052</v>
      </c>
      <c r="J290" t="e">
        <f>VLOOKUP(I290:I423,'[8]1.名称对照表'!$B$51:$B$313:'[8]1.名称对照表'!$E$2:$E$313,4,0)</f>
        <v>#REF!</v>
      </c>
      <c r="K290" t="s">
        <v>1292</v>
      </c>
      <c r="L290" t="str">
        <f t="shared" si="14"/>
        <v>主线副本[杂兵老鼠]关卡掉落</v>
      </c>
    </row>
    <row r="291" spans="1:12">
      <c r="A291" t="s">
        <v>379</v>
      </c>
      <c r="B291" s="35" t="e">
        <f>VLOOKUP(A291:A612,'[8]1.名称对照表'!$C$60:$C$313:'[8]1.名称对照表'!$E$60:$E$313,3,0)</f>
        <v>#REF!</v>
      </c>
      <c r="C291" t="s">
        <v>734</v>
      </c>
      <c r="F291" s="45" t="s">
        <v>705</v>
      </c>
      <c r="G291" s="11">
        <v>136</v>
      </c>
      <c r="H291" t="e">
        <f>VLOOKUP(G291:G424,[7]instance_info!$A$6:$A$1201:'[7]instance_info'!$B$6:$B$1201,2,0)</f>
        <v>#REF!</v>
      </c>
      <c r="I291">
        <v>14052</v>
      </c>
      <c r="J291" t="e">
        <f>VLOOKUP(I291:I424,'[8]1.名称对照表'!$B$51:$B$313:'[8]1.名称对照表'!$E$2:$E$313,4,0)</f>
        <v>#REF!</v>
      </c>
      <c r="K291" t="s">
        <v>1292</v>
      </c>
      <c r="L291" t="str">
        <f t="shared" si="14"/>
        <v>主线副本[杂兵老鼠]关卡掉落</v>
      </c>
    </row>
    <row r="292" spans="1:12">
      <c r="A292" t="s">
        <v>359</v>
      </c>
      <c r="B292" s="35" t="e">
        <f>VLOOKUP(A292:A613,'[8]1.名称对照表'!$C$60:$C$313:'[8]1.名称对照表'!$E$60:$E$313,3,0)</f>
        <v>#REF!</v>
      </c>
      <c r="C292" t="s">
        <v>643</v>
      </c>
      <c r="F292" s="45" t="s">
        <v>656</v>
      </c>
      <c r="G292" s="23">
        <v>357</v>
      </c>
      <c r="H292" t="e">
        <f>VLOOKUP(G292:G425,[7]instance_info!$A$6:$A$1201:'[7]instance_info'!$B$6:$B$1201,2,0)</f>
        <v>#REF!</v>
      </c>
      <c r="I292">
        <v>14052</v>
      </c>
      <c r="J292" t="e">
        <f>VLOOKUP(I292:I425,'[8]1.名称对照表'!$B$51:$B$313:'[8]1.名称对照表'!$E$2:$E$313,4,0)</f>
        <v>#REF!</v>
      </c>
      <c r="K292" t="s">
        <v>1292</v>
      </c>
      <c r="L292" t="str">
        <f t="shared" si="14"/>
        <v>主线副本[杂兵老鼠]关卡掉落</v>
      </c>
    </row>
    <row r="293" spans="1:12">
      <c r="A293" t="s">
        <v>347</v>
      </c>
      <c r="B293" s="35" t="e">
        <f>VLOOKUP(A293:A614,'[8]1.名称对照表'!$C$60:$C$313:'[8]1.名称对照表'!$E$60:$E$313,3,0)</f>
        <v>#REF!</v>
      </c>
      <c r="C293" t="s">
        <v>731</v>
      </c>
      <c r="F293" s="45" t="s">
        <v>705</v>
      </c>
      <c r="G293" s="11">
        <v>615</v>
      </c>
      <c r="H293" t="e">
        <f>VLOOKUP(G293:G426,[7]instance_info!$A$6:$A$1201:'[7]instance_info'!$B$6:$B$1201,2,0)</f>
        <v>#REF!</v>
      </c>
      <c r="I293">
        <v>13011</v>
      </c>
      <c r="J293" t="e">
        <f>VLOOKUP(I293:I426,'[8]1.名称对照表'!$B$51:$B$313:'[8]1.名称对照表'!$E$2:$E$313,4,0)</f>
        <v>#REF!</v>
      </c>
      <c r="K293" t="s">
        <v>722</v>
      </c>
      <c r="L293" t="str">
        <f t="shared" si="14"/>
        <v>主线副本[龙龙贝]关卡掉落</v>
      </c>
    </row>
    <row r="294" spans="1:12">
      <c r="A294" t="s">
        <v>347</v>
      </c>
      <c r="B294" s="35" t="e">
        <f>VLOOKUP(A294:A615,'[8]1.名称对照表'!$C$60:$C$313:'[8]1.名称对照表'!$E$60:$E$313,3,0)</f>
        <v>#REF!</v>
      </c>
      <c r="C294" t="s">
        <v>731</v>
      </c>
      <c r="F294" s="45" t="s">
        <v>705</v>
      </c>
      <c r="G294" s="11">
        <v>715</v>
      </c>
      <c r="H294" t="e">
        <f>VLOOKUP(G294:G427,[7]instance_info!$A$6:$A$1201:'[7]instance_info'!$B$6:$B$1201,2,0)</f>
        <v>#REF!</v>
      </c>
      <c r="I294">
        <v>11002</v>
      </c>
      <c r="J294" t="e">
        <f>VLOOKUP(I294:I427,'[8]1.名称对照表'!$B$51:$B$313:'[8]1.名称对照表'!$E$2:$E$313,4,0)</f>
        <v>#REF!</v>
      </c>
      <c r="K294" t="s">
        <v>1254</v>
      </c>
      <c r="L294" t="str">
        <f t="shared" si="14"/>
        <v>主线副本[拉提奥斯]关卡掉落</v>
      </c>
    </row>
    <row r="295" spans="1:12">
      <c r="A295" t="s">
        <v>367</v>
      </c>
      <c r="B295" s="35" t="e">
        <f>VLOOKUP(A295:A616,'[8]1.名称对照表'!$C$60:$C$313:'[8]1.名称对照表'!$E$60:$E$313,3,0)</f>
        <v>#REF!</v>
      </c>
      <c r="C295" t="s">
        <v>972</v>
      </c>
      <c r="F295" s="45" t="s">
        <v>706</v>
      </c>
      <c r="G295" s="11">
        <v>195</v>
      </c>
      <c r="H295" t="e">
        <f>VLOOKUP(G295:G428,[7]instance_info!$A$6:$A$1201:'[7]instance_info'!$B$6:$B$1201,2,0)</f>
        <v>#REF!</v>
      </c>
      <c r="I295">
        <v>11010</v>
      </c>
      <c r="J295" t="e">
        <f>VLOOKUP(I295:I428,'[8]1.名称对照表'!$B$51:$B$313:'[8]1.名称对照表'!$E$2:$E$313,4,0)</f>
        <v>#REF!</v>
      </c>
      <c r="K295" t="s">
        <v>720</v>
      </c>
      <c r="L295" t="str">
        <f t="shared" si="14"/>
        <v>主线副本[黑乃伊]关卡掉落</v>
      </c>
    </row>
    <row r="296" spans="1:12">
      <c r="A296" t="s">
        <v>361</v>
      </c>
      <c r="B296" s="35" t="e">
        <f>VLOOKUP(A296:A617,'[8]1.名称对照表'!$C$60:$C$313:'[8]1.名称对照表'!$E$60:$E$313,3,0)</f>
        <v>#REF!</v>
      </c>
      <c r="C296" t="s">
        <v>717</v>
      </c>
      <c r="F296" s="45" t="s">
        <v>706</v>
      </c>
      <c r="G296" s="11">
        <v>243</v>
      </c>
      <c r="H296" t="e">
        <f>VLOOKUP(G296:G429,[7]instance_info!$A$6:$A$1201:'[7]instance_info'!$B$6:$B$1201,2,0)</f>
        <v>#REF!</v>
      </c>
      <c r="I296">
        <v>14052</v>
      </c>
      <c r="J296" t="e">
        <f>VLOOKUP(I296:I429,'[8]1.名称对照表'!$B$51:$B$313:'[8]1.名称对照表'!$E$2:$E$313,4,0)</f>
        <v>#REF!</v>
      </c>
      <c r="K296" t="s">
        <v>1292</v>
      </c>
      <c r="L296" t="str">
        <f t="shared" si="14"/>
        <v>主线副本[杂兵老鼠]关卡掉落</v>
      </c>
    </row>
    <row r="297" spans="1:12">
      <c r="A297" t="s">
        <v>349</v>
      </c>
      <c r="B297" s="35" t="e">
        <f>VLOOKUP(A297:A618,'[8]1.名称对照表'!$C$60:$C$313:'[8]1.名称对照表'!$E$60:$E$313,3,0)</f>
        <v>#REF!</v>
      </c>
      <c r="C297" t="s">
        <v>648</v>
      </c>
      <c r="F297" s="45" t="s">
        <v>706</v>
      </c>
      <c r="G297" s="11">
        <v>633</v>
      </c>
      <c r="H297" t="e">
        <f>VLOOKUP(G297:G430,[7]instance_info!$A$6:$A$1201:'[7]instance_info'!$B$6:$B$1201,2,0)</f>
        <v>#REF!</v>
      </c>
      <c r="I297">
        <v>14052</v>
      </c>
      <c r="J297" t="e">
        <f>VLOOKUP(I297:I430,'[8]1.名称对照表'!$B$51:$B$313:'[8]1.名称对照表'!$E$2:$E$313,4,0)</f>
        <v>#REF!</v>
      </c>
      <c r="K297" t="s">
        <v>1292</v>
      </c>
      <c r="L297" t="str">
        <f t="shared" si="14"/>
        <v>主线副本[杂兵老鼠]关卡掉落</v>
      </c>
    </row>
    <row r="298" spans="1:12">
      <c r="A298" t="s">
        <v>349</v>
      </c>
      <c r="B298" s="35" t="e">
        <f>VLOOKUP(A298:A619,'[8]1.名称对照表'!$C$60:$C$313:'[8]1.名称对照表'!$E$60:$E$313,3,0)</f>
        <v>#REF!</v>
      </c>
      <c r="C298" t="s">
        <v>648</v>
      </c>
      <c r="F298" s="45" t="s">
        <v>707</v>
      </c>
      <c r="G298" s="11">
        <v>399</v>
      </c>
      <c r="H298" t="e">
        <f>VLOOKUP(G298:G431,[7]instance_info!$A$6:$A$1201:'[7]instance_info'!$B$6:$B$1201,2,0)</f>
        <v>#REF!</v>
      </c>
      <c r="I298">
        <v>14051</v>
      </c>
      <c r="J298" t="e">
        <f>VLOOKUP(I298:I431,'[8]1.名称对照表'!$B$51:$B$313:'[8]1.名称对照表'!$E$2:$E$313,4,0)</f>
        <v>#REF!</v>
      </c>
      <c r="K298" t="s">
        <v>1294</v>
      </c>
      <c r="L298" t="str">
        <f t="shared" si="14"/>
        <v>主线副本[杂兵兔子]关卡掉落</v>
      </c>
    </row>
    <row r="299" spans="1:12">
      <c r="A299" t="s">
        <v>386</v>
      </c>
      <c r="B299" s="35" t="e">
        <f>VLOOKUP(A299:A620,'[8]1.名称对照表'!$C$60:$C$313:'[8]1.名称对照表'!$E$60:$E$313,3,0)</f>
        <v>#REF!</v>
      </c>
      <c r="C299" t="s">
        <v>1247</v>
      </c>
      <c r="F299" s="45" t="s">
        <v>707</v>
      </c>
      <c r="G299" s="11">
        <v>451</v>
      </c>
      <c r="H299" t="e">
        <f>VLOOKUP(G299:G432,[7]instance_info!$A$6:$A$1201:'[7]instance_info'!$B$6:$B$1201,2,0)</f>
        <v>#REF!</v>
      </c>
      <c r="I299">
        <v>13023</v>
      </c>
      <c r="J299" t="e">
        <f>VLOOKUP(I299:I432,'[8]1.名称对照表'!$B$51:$B$313:'[8]1.名称对照表'!$E$2:$E$313,4,0)</f>
        <v>#REF!</v>
      </c>
      <c r="K299" t="s">
        <v>1295</v>
      </c>
      <c r="L299" t="str">
        <f t="shared" si="14"/>
        <v>主线副本[阿伯蛇]关卡掉落</v>
      </c>
    </row>
    <row r="300" spans="1:12">
      <c r="A300" t="s">
        <v>331</v>
      </c>
      <c r="B300" s="35" t="e">
        <f>VLOOKUP(A300:A621,'[8]1.名称对照表'!$C$60:$C$313:'[8]1.名称对照表'!$E$60:$E$313,3,0)</f>
        <v>#REF!</v>
      </c>
      <c r="C300" t="s">
        <v>715</v>
      </c>
      <c r="F300" s="45" t="s">
        <v>707</v>
      </c>
      <c r="G300" s="11">
        <v>663</v>
      </c>
      <c r="H300" t="e">
        <f>VLOOKUP(G300:G433,[7]instance_info!$A$6:$A$1201:'[7]instance_info'!$B$6:$B$1201,2,0)</f>
        <v>#REF!</v>
      </c>
      <c r="I300">
        <v>14052</v>
      </c>
      <c r="J300" t="e">
        <f>VLOOKUP(I300:I433,'[8]1.名称对照表'!$B$51:$B$313:'[8]1.名称对照表'!$E$2:$E$313,4,0)</f>
        <v>#REF!</v>
      </c>
      <c r="K300" t="s">
        <v>1292</v>
      </c>
      <c r="L300" t="str">
        <f t="shared" si="14"/>
        <v>主线副本[杂兵老鼠]关卡掉落</v>
      </c>
    </row>
    <row r="301" spans="1:12">
      <c r="A301" t="s">
        <v>341</v>
      </c>
      <c r="B301" s="35" t="e">
        <f>VLOOKUP(A301:A622,'[8]1.名称对照表'!$C$60:$C$313:'[8]1.名称对照表'!$E$60:$E$313,3,0)</f>
        <v>#REF!</v>
      </c>
      <c r="C301" t="s">
        <v>590</v>
      </c>
      <c r="F301" s="45" t="s">
        <v>707</v>
      </c>
      <c r="G301" s="11">
        <v>871</v>
      </c>
      <c r="H301" t="e">
        <f>VLOOKUP(G301:G434,[7]instance_info!$A$6:$A$1201:'[7]instance_info'!$B$6:$B$1201,2,0)</f>
        <v>#REF!</v>
      </c>
      <c r="I301">
        <v>12008</v>
      </c>
      <c r="J301" t="e">
        <f>VLOOKUP(I301:I434,'[8]1.名称对照表'!$B$51:$B$313:'[8]1.名称对照表'!$E$2:$E$313,4,0)</f>
        <v>#REF!</v>
      </c>
      <c r="K301" t="s">
        <v>752</v>
      </c>
      <c r="L301" t="str">
        <f t="shared" si="14"/>
        <v>主线副本[菊草叶]关卡掉落</v>
      </c>
    </row>
    <row r="302" spans="1:12">
      <c r="A302" t="s">
        <v>341</v>
      </c>
      <c r="B302" s="35" t="e">
        <f>VLOOKUP(A302:A623,'[8]1.名称对照表'!$C$60:$C$313:'[8]1.名称对照表'!$E$60:$E$313,3,0)</f>
        <v>#REF!</v>
      </c>
      <c r="C302" t="s">
        <v>590</v>
      </c>
      <c r="F302" s="45" t="s">
        <v>650</v>
      </c>
      <c r="G302" s="11">
        <v>26</v>
      </c>
      <c r="H302" t="e">
        <f>VLOOKUP(G302:G435,[7]instance_info!$A$6:$A$1201:'[7]instance_info'!$B$6:$B$1201,2,0)</f>
        <v>#REF!</v>
      </c>
      <c r="I302">
        <v>14052</v>
      </c>
      <c r="J302" t="e">
        <f>VLOOKUP(I302:I435,'[8]1.名称对照表'!$B$51:$B$313:'[8]1.名称对照表'!$E$2:$E$313,4,0)</f>
        <v>#REF!</v>
      </c>
      <c r="K302" t="s">
        <v>1292</v>
      </c>
      <c r="L302" t="str">
        <f t="shared" si="14"/>
        <v>主线副本[杂兵老鼠]关卡掉落</v>
      </c>
    </row>
    <row r="303" spans="1:12">
      <c r="A303" t="s">
        <v>374</v>
      </c>
      <c r="B303" s="35" t="e">
        <f>VLOOKUP(A303:A624,'[8]1.名称对照表'!$C$60:$C$313:'[8]1.名称对照表'!$E$60:$E$313,3,0)</f>
        <v>#REF!</v>
      </c>
      <c r="C303" t="s">
        <v>1246</v>
      </c>
      <c r="F303" s="45" t="s">
        <v>650</v>
      </c>
      <c r="G303" s="11">
        <v>143</v>
      </c>
      <c r="H303" t="e">
        <f>VLOOKUP(G303:G436,[7]instance_info!$A$6:$A$1201:'[7]instance_info'!$B$6:$B$1201,2,0)</f>
        <v>#REF!</v>
      </c>
      <c r="I303">
        <v>14052</v>
      </c>
      <c r="J303" t="e">
        <f>VLOOKUP(I303:I436,'[8]1.名称对照表'!$B$51:$B$313:'[8]1.名称对照表'!$E$2:$E$313,4,0)</f>
        <v>#REF!</v>
      </c>
      <c r="K303" t="s">
        <v>1292</v>
      </c>
      <c r="L303" t="str">
        <f t="shared" si="14"/>
        <v>主线副本[杂兵老鼠]关卡掉落</v>
      </c>
    </row>
    <row r="304" spans="1:12">
      <c r="A304" t="s">
        <v>333</v>
      </c>
      <c r="B304" s="35" t="e">
        <f>VLOOKUP(A304:A625,'[8]1.名称对照表'!$C$60:$C$313:'[8]1.名称对照表'!$E$60:$E$313,3,0)</f>
        <v>#REF!</v>
      </c>
      <c r="C304" t="s">
        <v>986</v>
      </c>
      <c r="F304" s="45" t="s">
        <v>650</v>
      </c>
      <c r="G304" s="11">
        <v>529</v>
      </c>
      <c r="H304" t="e">
        <f>VLOOKUP(G304:G437,[7]instance_info!$A$6:$A$1201:'[7]instance_info'!$B$6:$B$1201,2,0)</f>
        <v>#REF!</v>
      </c>
      <c r="I304">
        <v>14051</v>
      </c>
      <c r="J304" t="e">
        <f>VLOOKUP(I304:I437,'[8]1.名称对照表'!$B$51:$B$313:'[8]1.名称对照表'!$E$2:$E$313,4,0)</f>
        <v>#REF!</v>
      </c>
      <c r="K304" t="s">
        <v>1294</v>
      </c>
      <c r="L304" t="str">
        <f t="shared" si="14"/>
        <v>主线副本[杂兵兔子]关卡掉落</v>
      </c>
    </row>
    <row r="305" spans="1:12">
      <c r="A305" t="s">
        <v>344</v>
      </c>
      <c r="B305" s="35" t="e">
        <f>VLOOKUP(A305:A626,'[8]1.名称对照表'!$C$60:$C$313:'[8]1.名称对照表'!$E$60:$E$313,3,0)</f>
        <v>#REF!</v>
      </c>
      <c r="C305" t="s">
        <v>1239</v>
      </c>
      <c r="F305" s="45" t="s">
        <v>708</v>
      </c>
      <c r="G305" s="11">
        <v>295</v>
      </c>
      <c r="H305" t="e">
        <f>VLOOKUP(G305:G438,[7]instance_info!$A$6:$A$1201:'[7]instance_info'!$B$6:$B$1201,2,0)</f>
        <v>#REF!</v>
      </c>
      <c r="I305">
        <v>12001</v>
      </c>
      <c r="J305" t="e">
        <f>VLOOKUP(I305:I438,'[8]1.名称对照表'!$B$51:$B$313:'[8]1.名称对照表'!$E$2:$E$313,4,0)</f>
        <v>#REF!</v>
      </c>
      <c r="K305" t="s">
        <v>645</v>
      </c>
      <c r="L305" t="str">
        <f t="shared" si="14"/>
        <v>主线副本[毽子草]关卡掉落</v>
      </c>
    </row>
    <row r="306" spans="1:12">
      <c r="A306" t="s">
        <v>344</v>
      </c>
      <c r="B306" s="35" t="e">
        <f>VLOOKUP(A306:A627,'[8]1.名称对照表'!$C$60:$C$313:'[8]1.名称对照表'!$E$60:$E$313,3,0)</f>
        <v>#REF!</v>
      </c>
      <c r="C306" t="s">
        <v>1239</v>
      </c>
      <c r="F306" s="45" t="s">
        <v>708</v>
      </c>
      <c r="G306" s="11">
        <v>334</v>
      </c>
      <c r="H306" t="e">
        <f>VLOOKUP(G306:G439,[7]instance_info!$A$6:$A$1201:'[7]instance_info'!$B$6:$B$1201,2,0)</f>
        <v>#REF!</v>
      </c>
      <c r="I306">
        <v>11029</v>
      </c>
      <c r="J306" t="e">
        <f>VLOOKUP(I306:I439,'[8]1.名称对照表'!$B$51:$B$313:'[8]1.名称对照表'!$E$2:$E$313,4,0)</f>
        <v>#REF!</v>
      </c>
      <c r="K306" t="s">
        <v>708</v>
      </c>
      <c r="L306" t="str">
        <f t="shared" si="14"/>
        <v>主线副本[超音蝠]关卡掉落</v>
      </c>
    </row>
    <row r="307" spans="1:12">
      <c r="A307" t="s">
        <v>380</v>
      </c>
      <c r="B307" s="35" t="e">
        <f>VLOOKUP(A307:A628,'[8]1.名称对照表'!$C$60:$C$313:'[8]1.名称对照表'!$E$60:$E$313,3,0)</f>
        <v>#REF!</v>
      </c>
      <c r="C307" t="s">
        <v>989</v>
      </c>
      <c r="F307" s="45" t="s">
        <v>708</v>
      </c>
      <c r="G307" s="11">
        <v>737</v>
      </c>
      <c r="H307" t="e">
        <f>VLOOKUP(G307:G440,[7]instance_info!$A$6:$A$1201:'[7]instance_info'!$B$6:$B$1201,2,0)</f>
        <v>#REF!</v>
      </c>
      <c r="I307">
        <v>14052</v>
      </c>
      <c r="J307" t="e">
        <f>VLOOKUP(I307:I440,'[8]1.名称对照表'!$B$51:$B$313:'[8]1.名称对照表'!$E$2:$E$313,4,0)</f>
        <v>#REF!</v>
      </c>
      <c r="K307" t="s">
        <v>1292</v>
      </c>
      <c r="L307" t="str">
        <f t="shared" si="14"/>
        <v>主线副本[杂兵老鼠]关卡掉落</v>
      </c>
    </row>
    <row r="308" spans="1:12">
      <c r="A308" t="s">
        <v>334</v>
      </c>
      <c r="B308" s="35" t="e">
        <f>VLOOKUP(A308:A629,'[8]1.名称对照表'!$C$60:$C$313:'[8]1.名称对照表'!$E$60:$E$313,3,0)</f>
        <v>#REF!</v>
      </c>
      <c r="C308" t="s">
        <v>1243</v>
      </c>
      <c r="F308" s="45" t="s">
        <v>709</v>
      </c>
      <c r="G308" s="11">
        <v>299</v>
      </c>
      <c r="H308" t="e">
        <f>VLOOKUP(G308:G441,[7]instance_info!$A$6:$A$1201:'[7]instance_info'!$B$6:$B$1201,2,0)</f>
        <v>#REF!</v>
      </c>
      <c r="I308">
        <v>14051</v>
      </c>
      <c r="J308" t="e">
        <f>VLOOKUP(I308:I441,'[8]1.名称对照表'!$B$51:$B$313:'[8]1.名称对照表'!$E$2:$E$313,4,0)</f>
        <v>#REF!</v>
      </c>
      <c r="K308" t="s">
        <v>1294</v>
      </c>
      <c r="L308" t="str">
        <f t="shared" si="14"/>
        <v>主线副本[杂兵兔子]关卡掉落</v>
      </c>
    </row>
    <row r="309" spans="1:12">
      <c r="A309" t="s">
        <v>346</v>
      </c>
      <c r="B309" s="35" t="e">
        <f>VLOOKUP(A309:A630,'[8]1.名称对照表'!$C$60:$C$313:'[8]1.名称对照表'!$E$60:$E$313,3,0)</f>
        <v>#REF!</v>
      </c>
      <c r="C309" t="s">
        <v>654</v>
      </c>
      <c r="F309" s="45" t="s">
        <v>709</v>
      </c>
      <c r="G309" s="11">
        <v>338</v>
      </c>
      <c r="H309" t="e">
        <f>VLOOKUP(G309:G442,[7]instance_info!$A$6:$A$1201:'[7]instance_info'!$B$6:$B$1201,2,0)</f>
        <v>#REF!</v>
      </c>
      <c r="I309">
        <v>11012</v>
      </c>
      <c r="J309" t="e">
        <f>VLOOKUP(I309:I442,'[8]1.名称对照表'!$B$51:$B$313:'[8]1.名称对照表'!$E$2:$E$313,4,0)</f>
        <v>#REF!</v>
      </c>
      <c r="K309" t="s">
        <v>655</v>
      </c>
      <c r="L309" t="str">
        <f t="shared" si="14"/>
        <v>主线副本[烈雀]关卡掉落</v>
      </c>
    </row>
    <row r="310" spans="1:12">
      <c r="A310" t="s">
        <v>346</v>
      </c>
      <c r="B310" s="35" t="e">
        <f>VLOOKUP(A310:A631,'[8]1.名称对照表'!$C$60:$C$313:'[8]1.名称对照表'!$E$60:$E$313,3,0)</f>
        <v>#REF!</v>
      </c>
      <c r="C310" t="s">
        <v>654</v>
      </c>
      <c r="F310" s="45" t="s">
        <v>709</v>
      </c>
      <c r="G310" s="11">
        <v>750</v>
      </c>
      <c r="H310" t="e">
        <f>VLOOKUP(G310:G443,[7]instance_info!$A$6:$A$1201:'[7]instance_info'!$B$6:$B$1201,2,0)</f>
        <v>#REF!</v>
      </c>
      <c r="I310">
        <v>14052</v>
      </c>
      <c r="J310" t="e">
        <f>VLOOKUP(I310:I443,'[8]1.名称对照表'!$B$51:$B$313:'[8]1.名称对照表'!$E$2:$E$313,4,0)</f>
        <v>#REF!</v>
      </c>
      <c r="K310" t="s">
        <v>1292</v>
      </c>
      <c r="L310" t="str">
        <f t="shared" si="14"/>
        <v>主线副本[杂兵老鼠]关卡掉落</v>
      </c>
    </row>
    <row r="311" spans="1:12">
      <c r="A311" t="s">
        <v>368</v>
      </c>
      <c r="B311" s="35" t="e">
        <f>VLOOKUP(A311:A632,'[8]1.名称对照表'!$C$60:$C$313:'[8]1.名称对照表'!$E$60:$E$313,3,0)</f>
        <v>#REF!</v>
      </c>
      <c r="C311" t="s">
        <v>726</v>
      </c>
      <c r="F311" s="45" t="s">
        <v>710</v>
      </c>
      <c r="G311" s="11">
        <v>325</v>
      </c>
      <c r="H311" t="e">
        <f>VLOOKUP(G311:G444,[7]instance_info!$A$6:$A$1201:'[7]instance_info'!$B$6:$B$1201,2,0)</f>
        <v>#REF!</v>
      </c>
      <c r="I311">
        <v>13005</v>
      </c>
      <c r="J311" t="e">
        <f>VLOOKUP(I311:I444,'[8]1.名称对照表'!$B$51:$B$313:'[8]1.名称对照表'!$E$2:$E$313,4,0)</f>
        <v>#REF!</v>
      </c>
      <c r="K311" t="s">
        <v>599</v>
      </c>
      <c r="L311" t="str">
        <f t="shared" si="14"/>
        <v>主线副本[妙蛙种子]关卡掉落</v>
      </c>
    </row>
    <row r="312" spans="1:12">
      <c r="A312" t="s">
        <v>336</v>
      </c>
      <c r="B312" s="35" t="e">
        <f>VLOOKUP(A312:A633,'[8]1.名称对照表'!$C$60:$C$313:'[8]1.名称对照表'!$E$60:$E$313,3,0)</f>
        <v>#REF!</v>
      </c>
      <c r="C312" t="s">
        <v>1249</v>
      </c>
      <c r="F312" s="45" t="s">
        <v>598</v>
      </c>
      <c r="G312" s="23">
        <v>364</v>
      </c>
      <c r="H312" t="e">
        <f>VLOOKUP(G312:G445,[7]instance_info!$A$6:$A$1201:'[7]instance_info'!$B$6:$B$1201,2,0)</f>
        <v>#REF!</v>
      </c>
      <c r="I312">
        <v>14021</v>
      </c>
      <c r="J312" t="e">
        <f>VLOOKUP(I312:I445,'[8]1.名称对照表'!$B$51:$B$313:'[8]1.名称对照表'!$E$2:$E$313,4,0)</f>
        <v>#REF!</v>
      </c>
      <c r="K312" t="s">
        <v>974</v>
      </c>
      <c r="L312" t="str">
        <f t="shared" si="14"/>
        <v>主线副本[小拉达]关卡掉落</v>
      </c>
    </row>
    <row r="313" spans="1:12">
      <c r="A313" t="s">
        <v>348</v>
      </c>
      <c r="B313" s="35" t="e">
        <f>VLOOKUP(A313:A634,'[8]1.名称对照表'!$C$60:$C$313:'[8]1.名称对照表'!$E$60:$E$313,3,0)</f>
        <v>#REF!</v>
      </c>
      <c r="C313" t="s">
        <v>653</v>
      </c>
      <c r="F313" s="45" t="s">
        <v>710</v>
      </c>
      <c r="G313" s="11">
        <v>802</v>
      </c>
      <c r="H313" t="e">
        <f>VLOOKUP(G313:G446,[7]instance_info!$A$6:$A$1201:'[7]instance_info'!$B$6:$B$1201,2,0)</f>
        <v>#REF!</v>
      </c>
      <c r="I313">
        <v>14051</v>
      </c>
      <c r="J313" t="e">
        <f>VLOOKUP(I313:I446,'[8]1.名称对照表'!$B$51:$B$313:'[8]1.名称对照表'!$E$2:$E$313,4,0)</f>
        <v>#REF!</v>
      </c>
      <c r="K313" t="s">
        <v>1294</v>
      </c>
      <c r="L313" t="str">
        <f t="shared" si="14"/>
        <v>主线副本[杂兵兔子]关卡掉落</v>
      </c>
    </row>
    <row r="314" spans="1:12">
      <c r="A314" t="s">
        <v>348</v>
      </c>
      <c r="B314" s="35" t="e">
        <f>VLOOKUP(A314:A635,'[8]1.名称对照表'!$C$60:$C$313:'[8]1.名称对照表'!$E$60:$E$313,3,0)</f>
        <v>#REF!</v>
      </c>
      <c r="C314" t="s">
        <v>653</v>
      </c>
      <c r="F314" s="45" t="s">
        <v>711</v>
      </c>
      <c r="G314" s="11">
        <v>199</v>
      </c>
      <c r="H314" t="e">
        <f>VLOOKUP(G314:G447,[7]instance_info!$A$6:$A$1201:'[7]instance_info'!$B$6:$B$1201,2,0)</f>
        <v>#REF!</v>
      </c>
      <c r="I314">
        <v>14051</v>
      </c>
      <c r="J314" t="e">
        <f>VLOOKUP(I314:I447,'[8]1.名称对照表'!$B$51:$B$313:'[8]1.名称对照表'!$E$2:$E$313,4,0)</f>
        <v>#REF!</v>
      </c>
      <c r="K314" t="s">
        <v>1294</v>
      </c>
      <c r="L314" t="str">
        <f t="shared" si="14"/>
        <v>主线副本[杂兵兔子]关卡掉落</v>
      </c>
    </row>
    <row r="315" spans="1:12">
      <c r="A315" t="s">
        <v>390</v>
      </c>
      <c r="B315" s="35" t="e">
        <f>VLOOKUP(A315:A636,'[8]1.名称对照表'!$C$60:$C$313:'[8]1.名称对照表'!$E$60:$E$313,3,0)</f>
        <v>#REF!</v>
      </c>
      <c r="C315" t="s">
        <v>730</v>
      </c>
      <c r="F315" s="45" t="s">
        <v>711</v>
      </c>
      <c r="G315" s="11">
        <v>247</v>
      </c>
      <c r="H315" t="e">
        <f>VLOOKUP(G315:G448,[7]instance_info!$A$6:$A$1201:'[7]instance_info'!$B$6:$B$1201,2,0)</f>
        <v>#REF!</v>
      </c>
      <c r="I315">
        <v>14052</v>
      </c>
      <c r="J315" t="e">
        <f>VLOOKUP(I315:I448,'[8]1.名称对照表'!$B$51:$B$313:'[8]1.名称对照表'!$E$2:$E$313,4,0)</f>
        <v>#REF!</v>
      </c>
      <c r="K315" t="s">
        <v>1292</v>
      </c>
      <c r="L315" t="str">
        <f t="shared" si="14"/>
        <v>主线副本[杂兵老鼠]关卡掉落</v>
      </c>
    </row>
    <row r="316" spans="1:12">
      <c r="A316" t="s">
        <v>330</v>
      </c>
      <c r="B316" s="35" t="e">
        <f>VLOOKUP(A316:A637,'[8]1.名称对照表'!$C$60:$C$313:'[8]1.名称对照表'!$E$60:$E$313,3,0)</f>
        <v>#REF!</v>
      </c>
      <c r="C316" t="s">
        <v>593</v>
      </c>
      <c r="F316" s="45" t="s">
        <v>711</v>
      </c>
      <c r="G316" s="11">
        <v>646</v>
      </c>
      <c r="H316" t="e">
        <f>VLOOKUP(G316:G449,[7]instance_info!$A$6:$A$1201:'[7]instance_info'!$B$6:$B$1201,2,0)</f>
        <v>#REF!</v>
      </c>
      <c r="I316">
        <v>14051</v>
      </c>
      <c r="J316" t="e">
        <f>VLOOKUP(I316:I449,'[8]1.名称对照表'!$B$51:$B$313:'[8]1.名称对照表'!$E$2:$E$313,4,0)</f>
        <v>#REF!</v>
      </c>
      <c r="K316" t="s">
        <v>1294</v>
      </c>
      <c r="L316" t="str">
        <f t="shared" si="14"/>
        <v>主线副本[杂兵兔子]关卡掉落</v>
      </c>
    </row>
    <row r="317" spans="1:12">
      <c r="A317" t="s">
        <v>331</v>
      </c>
      <c r="B317" s="35" t="e">
        <f>VLOOKUP(A317:A638,'[8]1.名称对照表'!$C$60:$C$313:'[8]1.名称对照表'!$E$60:$E$313,3,0)</f>
        <v>#REF!</v>
      </c>
      <c r="C317" t="s">
        <v>715</v>
      </c>
      <c r="F317" s="45" t="s">
        <v>712</v>
      </c>
      <c r="G317" s="11">
        <v>321</v>
      </c>
      <c r="H317" t="e">
        <f>VLOOKUP(G317:G450,[7]instance_info!$A$6:$A$1201:'[7]instance_info'!$B$6:$B$1201,2,0)</f>
        <v>#REF!</v>
      </c>
      <c r="I317">
        <v>13025</v>
      </c>
      <c r="J317" t="e">
        <f>VLOOKUP(I317:I450,'[8]1.名称对照表'!$B$51:$B$313:'[8]1.名称对照表'!$E$2:$E$313,4,0)</f>
        <v>#REF!</v>
      </c>
      <c r="K317" t="s">
        <v>751</v>
      </c>
      <c r="L317" t="str">
        <f t="shared" si="14"/>
        <v>主线副本[皮皮]关卡掉落</v>
      </c>
    </row>
    <row r="318" spans="1:12">
      <c r="A318" t="s">
        <v>322</v>
      </c>
      <c r="B318" s="35" t="e">
        <f>VLOOKUP(A318:A639,'[8]1.名称对照表'!$C$60:$C$313:'[8]1.名称对照表'!$E$60:$E$313,3,0)</f>
        <v>#REF!</v>
      </c>
      <c r="C318" t="s">
        <v>1254</v>
      </c>
      <c r="F318" s="45" t="s">
        <v>712</v>
      </c>
      <c r="G318" s="11">
        <v>360</v>
      </c>
      <c r="H318" t="e">
        <f>VLOOKUP(G318:G451,[7]instance_info!$A$6:$A$1201:'[7]instance_info'!$B$6:$B$1201,2,0)</f>
        <v>#REF!</v>
      </c>
      <c r="I318">
        <v>14052</v>
      </c>
      <c r="J318" t="e">
        <f>VLOOKUP(I318:I451,'[8]1.名称对照表'!$B$51:$B$313:'[8]1.名称对照表'!$E$2:$E$313,4,0)</f>
        <v>#REF!</v>
      </c>
      <c r="K318" t="s">
        <v>1292</v>
      </c>
      <c r="L318" t="str">
        <f t="shared" si="14"/>
        <v>主线副本[杂兵老鼠]关卡掉落</v>
      </c>
    </row>
    <row r="319" spans="1:12">
      <c r="A319" t="s">
        <v>391</v>
      </c>
      <c r="B319" s="35" t="e">
        <f>VLOOKUP(A319:A640,'[8]1.名称对照表'!$C$60:$C$313:'[8]1.名称对照表'!$E$60:$E$313,3,0)</f>
        <v>#REF!</v>
      </c>
      <c r="C319" t="s">
        <v>722</v>
      </c>
      <c r="F319" s="45" t="s">
        <v>712</v>
      </c>
      <c r="G319" s="11">
        <v>789</v>
      </c>
      <c r="H319" t="e">
        <f>VLOOKUP(G319:G452,[7]instance_info!$A$6:$A$1201:'[7]instance_info'!$B$6:$B$1201,2,0)</f>
        <v>#REF!</v>
      </c>
      <c r="I319">
        <v>14051</v>
      </c>
      <c r="J319" t="e">
        <f>VLOOKUP(I319:I452,'[8]1.名称对照表'!$B$51:$B$313:'[8]1.名称对照表'!$E$2:$E$313,4,0)</f>
        <v>#REF!</v>
      </c>
      <c r="K319" t="s">
        <v>1294</v>
      </c>
      <c r="L319" t="str">
        <f t="shared" si="14"/>
        <v>主线副本[杂兵兔子]关卡掉落</v>
      </c>
    </row>
    <row r="320" spans="1:12">
      <c r="A320" t="s">
        <v>332</v>
      </c>
      <c r="B320" s="35" t="e">
        <f>VLOOKUP(A320:A641,'[8]1.名称对照表'!$C$60:$C$313:'[8]1.名称对照表'!$E$60:$E$313,3,0)</f>
        <v>#REF!</v>
      </c>
      <c r="C320" t="s">
        <v>752</v>
      </c>
      <c r="F320" s="45" t="s">
        <v>713</v>
      </c>
      <c r="G320" s="11">
        <v>74</v>
      </c>
      <c r="H320" t="e">
        <f>VLOOKUP(G320:G453,[7]instance_info!$A$6:$A$1201:'[7]instance_info'!$B$6:$B$1201,2,0)</f>
        <v>#REF!</v>
      </c>
      <c r="I320">
        <v>14010</v>
      </c>
      <c r="J320" t="e">
        <f>VLOOKUP(I320:I453,'[8]1.名称对照表'!$B$51:$B$313:'[8]1.名称对照表'!$E$2:$E$313,4,0)</f>
        <v>#REF!</v>
      </c>
      <c r="K320" t="s">
        <v>988</v>
      </c>
      <c r="L320" t="str">
        <f t="shared" si="14"/>
        <v>主线副本[呆呆兽]关卡掉落</v>
      </c>
    </row>
    <row r="321" spans="1:12">
      <c r="A321" t="s">
        <v>333</v>
      </c>
      <c r="B321" s="35" t="e">
        <f>VLOOKUP(A321:A642,'[8]1.名称对照表'!$C$60:$C$313:'[8]1.名称对照表'!$E$60:$E$313,3,0)</f>
        <v>#REF!</v>
      </c>
      <c r="C321" t="s">
        <v>986</v>
      </c>
      <c r="F321" s="45" t="s">
        <v>652</v>
      </c>
      <c r="G321" s="11">
        <v>838</v>
      </c>
      <c r="H321" t="e">
        <f>VLOOKUP(G321:G454,[7]instance_info!$A$6:$A$1201:'[7]instance_info'!$B$6:$B$1201,2,0)</f>
        <v>#REF!</v>
      </c>
      <c r="I321">
        <v>11030</v>
      </c>
      <c r="J321" t="e">
        <f>VLOOKUP(I321:I454,'[8]1.名称对照表'!$B$51:$B$313:'[8]1.名称对照表'!$E$2:$E$313,4,0)</f>
        <v>#REF!</v>
      </c>
      <c r="K321" t="s">
        <v>1373</v>
      </c>
      <c r="L321" t="str">
        <f t="shared" si="14"/>
        <v>主线副本[穿山王]关卡掉落</v>
      </c>
    </row>
    <row r="322" spans="1:12">
      <c r="A322" t="s">
        <v>324</v>
      </c>
      <c r="B322" s="35" t="e">
        <f>VLOOKUP(A322:A643,'[8]1.名称对照表'!$C$60:$C$313:'[8]1.名称对照表'!$E$60:$E$313,3,0)</f>
        <v>#REF!</v>
      </c>
      <c r="C322" t="s">
        <v>745</v>
      </c>
      <c r="F322" s="45" t="s">
        <v>652</v>
      </c>
      <c r="G322" s="11">
        <v>888</v>
      </c>
      <c r="H322" t="e">
        <f>VLOOKUP(G322:G455,[7]instance_info!$A$6:$A$1201:'[7]instance_info'!$B$6:$B$1201,2,0)</f>
        <v>#REF!</v>
      </c>
      <c r="I322">
        <v>11045</v>
      </c>
      <c r="J322" t="e">
        <f>VLOOKUP(I322:I455,'[8]1.名称对照表'!$B$51:$B$313:'[8]1.名称对照表'!$E$2:$E$313,4,0)</f>
        <v>#REF!</v>
      </c>
      <c r="K322" t="s">
        <v>984</v>
      </c>
      <c r="L322" t="str">
        <f t="shared" ref="L322:L385" si="15">"主线副本"&amp;"["&amp;K322&amp;"]"&amp;"关卡掉落"</f>
        <v>主线副本[坚果怪]关卡掉落</v>
      </c>
    </row>
    <row r="323" spans="1:12">
      <c r="A323" t="s">
        <v>392</v>
      </c>
      <c r="B323" s="35" t="e">
        <f>VLOOKUP(A323:A644,'[8]1.名称对照表'!$C$60:$C$313:'[8]1.名称对照表'!$E$60:$E$313,3,0)</f>
        <v>#REF!</v>
      </c>
      <c r="C323" t="s">
        <v>634</v>
      </c>
      <c r="F323" s="45" t="s">
        <v>714</v>
      </c>
      <c r="G323" s="11">
        <v>416</v>
      </c>
      <c r="H323" t="e">
        <f>VLOOKUP(G323:G456,[7]instance_info!$A$6:$A$1201:'[7]instance_info'!$B$6:$B$1201,2,0)</f>
        <v>#REF!</v>
      </c>
      <c r="I323">
        <v>14051</v>
      </c>
      <c r="J323" t="e">
        <f>VLOOKUP(I323:I456,'[8]1.名称对照表'!$B$51:$B$313:'[8]1.名称对照表'!$E$2:$E$313,4,0)</f>
        <v>#REF!</v>
      </c>
      <c r="K323" t="s">
        <v>1294</v>
      </c>
      <c r="L323" t="str">
        <f t="shared" si="15"/>
        <v>主线副本[杂兵兔子]关卡掉落</v>
      </c>
    </row>
    <row r="324" spans="1:12">
      <c r="A324" t="s">
        <v>335</v>
      </c>
      <c r="B324" s="35" t="e">
        <f>VLOOKUP(A324:A645,'[8]1.名称对照表'!$C$60:$C$313:'[8]1.名称对照表'!$E$60:$E$313,3,0)</f>
        <v>#REF!</v>
      </c>
      <c r="C324" t="s">
        <v>709</v>
      </c>
      <c r="F324" s="45" t="s">
        <v>714</v>
      </c>
      <c r="G324" s="11">
        <v>468</v>
      </c>
      <c r="H324" t="e">
        <f>VLOOKUP(G324:G457,[7]instance_info!$A$6:$A$1201:'[7]instance_info'!$B$6:$B$1201,2,0)</f>
        <v>#REF!</v>
      </c>
      <c r="I324">
        <v>14022</v>
      </c>
      <c r="J324" t="e">
        <f>VLOOKUP(I324:I457,'[8]1.名称对照表'!$B$51:$B$313:'[8]1.名称对照表'!$E$2:$E$313,4,0)</f>
        <v>#REF!</v>
      </c>
      <c r="K324" t="s">
        <v>649</v>
      </c>
      <c r="L324" t="str">
        <f t="shared" si="15"/>
        <v>主线副本[地鼠]关卡掉落</v>
      </c>
    </row>
    <row r="325" spans="1:12">
      <c r="A325" t="s">
        <v>334</v>
      </c>
      <c r="B325" s="35" t="e">
        <f>VLOOKUP(A325:A646,'[8]1.名称对照表'!$C$60:$C$313:'[8]1.名称对照表'!$E$60:$E$313,3,0)</f>
        <v>#REF!</v>
      </c>
      <c r="C325" t="s">
        <v>1243</v>
      </c>
      <c r="F325" s="45" t="s">
        <v>714</v>
      </c>
      <c r="G325" s="11">
        <v>676</v>
      </c>
      <c r="H325" t="e">
        <f>VLOOKUP(G325:G458,[7]instance_info!$A$6:$A$1201:'[7]instance_info'!$B$6:$B$1201,2,0)</f>
        <v>#REF!</v>
      </c>
      <c r="I325">
        <v>14051</v>
      </c>
      <c r="J325" t="e">
        <f>VLOOKUP(I325:I458,'[8]1.名称对照表'!$B$51:$B$313:'[8]1.名称对照表'!$E$2:$E$313,4,0)</f>
        <v>#REF!</v>
      </c>
      <c r="K325" t="s">
        <v>1294</v>
      </c>
      <c r="L325" t="str">
        <f t="shared" si="15"/>
        <v>主线副本[杂兵兔子]关卡掉落</v>
      </c>
    </row>
    <row r="326" spans="1:12">
      <c r="A326" t="s">
        <v>327</v>
      </c>
      <c r="B326" s="35" t="e">
        <f>VLOOKUP(A326:A647,'[8]1.名称对照表'!$C$60:$C$313:'[8]1.名称对照表'!$E$60:$E$313,3,0)</f>
        <v>#REF!</v>
      </c>
      <c r="C326" t="s">
        <v>992</v>
      </c>
      <c r="F326" s="45" t="s">
        <v>714</v>
      </c>
      <c r="G326" s="11">
        <v>884</v>
      </c>
      <c r="H326" t="e">
        <f>VLOOKUP(G326:G459,[7]instance_info!$A$6:$A$1201:'[7]instance_info'!$B$6:$B$1201,2,0)</f>
        <v>#REF!</v>
      </c>
      <c r="I326">
        <v>12005</v>
      </c>
      <c r="J326" t="e">
        <f>VLOOKUP(I326:I459,'[8]1.名称对照表'!$B$51:$B$313:'[8]1.名称对照表'!$E$2:$E$313,4,0)</f>
        <v>#REF!</v>
      </c>
      <c r="K326" t="s">
        <v>729</v>
      </c>
      <c r="L326" t="str">
        <f t="shared" si="15"/>
        <v>主线副本[咩利羊]关卡掉落</v>
      </c>
    </row>
    <row r="327" spans="1:12">
      <c r="A327" t="s">
        <v>393</v>
      </c>
      <c r="B327" s="35" t="e">
        <f>VLOOKUP(A327:A648,'[8]1.名称对照表'!$C$60:$C$313:'[8]1.名称对照表'!$E$60:$E$313,3,0)</f>
        <v>#REF!</v>
      </c>
      <c r="C327" t="s">
        <v>630</v>
      </c>
      <c r="F327" s="45" t="s">
        <v>653</v>
      </c>
      <c r="G327" s="11">
        <v>526</v>
      </c>
      <c r="H327" t="e">
        <f>VLOOKUP(G327:G460,[7]instance_info!$A$6:$A$1201:'[7]instance_info'!$B$6:$B$1201,2,0)</f>
        <v>#REF!</v>
      </c>
      <c r="I327">
        <v>14051</v>
      </c>
      <c r="J327" t="e">
        <f>VLOOKUP(I327:I460,'[8]1.名称对照表'!$B$51:$B$313:'[8]1.名称对照表'!$E$2:$E$313,4,0)</f>
        <v>#REF!</v>
      </c>
      <c r="K327" t="s">
        <v>1294</v>
      </c>
      <c r="L327" t="str">
        <f t="shared" si="15"/>
        <v>主线副本[杂兵兔子]关卡掉落</v>
      </c>
    </row>
    <row r="328" spans="1:12">
      <c r="A328" t="s">
        <v>337</v>
      </c>
      <c r="B328" s="35" t="e">
        <f>VLOOKUP(A328:A649,'[8]1.名称对照表'!$C$60:$C$313:'[8]1.名称对照表'!$E$60:$E$313,3,0)</f>
        <v>#REF!</v>
      </c>
      <c r="C328" t="s">
        <v>592</v>
      </c>
      <c r="F328" s="45" t="s">
        <v>653</v>
      </c>
      <c r="G328" s="11">
        <v>630</v>
      </c>
      <c r="H328" t="e">
        <f>VLOOKUP(G328:G461,[7]instance_info!$A$6:$A$1201:'[7]instance_info'!$B$6:$B$1201,2,0)</f>
        <v>#REF!</v>
      </c>
      <c r="I328">
        <v>14052</v>
      </c>
      <c r="J328" t="e">
        <f>VLOOKUP(I328:I461,'[8]1.名称对照表'!$B$51:$B$313:'[8]1.名称对照表'!$E$2:$E$313,4,0)</f>
        <v>#REF!</v>
      </c>
      <c r="K328" t="s">
        <v>1292</v>
      </c>
      <c r="L328" t="str">
        <f t="shared" si="15"/>
        <v>主线副本[杂兵老鼠]关卡掉落</v>
      </c>
    </row>
    <row r="329" spans="1:12">
      <c r="A329" t="s">
        <v>336</v>
      </c>
      <c r="B329" s="35" t="e">
        <f>VLOOKUP(A329:A650,'[8]1.名称对照表'!$C$60:$C$313:'[8]1.名称对照表'!$E$60:$E$313,3,0)</f>
        <v>#REF!</v>
      </c>
      <c r="C329" t="s">
        <v>1249</v>
      </c>
      <c r="F329" s="45" t="s">
        <v>653</v>
      </c>
      <c r="G329" s="11">
        <v>732</v>
      </c>
      <c r="H329" t="e">
        <f>VLOOKUP(G329:G462,[7]instance_info!$A$6:$A$1201:'[7]instance_info'!$B$6:$B$1201,2,0)</f>
        <v>#REF!</v>
      </c>
      <c r="I329">
        <v>14051</v>
      </c>
      <c r="J329" t="e">
        <f>VLOOKUP(I329:I462,'[8]1.名称对照表'!$B$51:$B$313:'[8]1.名称对照表'!$E$2:$E$313,4,0)</f>
        <v>#REF!</v>
      </c>
      <c r="K329" t="s">
        <v>1294</v>
      </c>
      <c r="L329" t="str">
        <f t="shared" si="15"/>
        <v>主线副本[杂兵兔子]关卡掉落</v>
      </c>
    </row>
    <row r="330" spans="1:12">
      <c r="A330" t="s">
        <v>329</v>
      </c>
      <c r="B330" s="35" t="e">
        <f>VLOOKUP(A330:A651,'[8]1.名称对照表'!$C$60:$C$313:'[8]1.名称对照表'!$E$60:$E$313,3,0)</f>
        <v>#REF!</v>
      </c>
      <c r="C330" t="s">
        <v>1255</v>
      </c>
      <c r="F330" s="45" t="s">
        <v>653</v>
      </c>
      <c r="G330" s="11">
        <v>734</v>
      </c>
      <c r="H330" t="e">
        <f>VLOOKUP(G330:G463,[7]instance_info!$A$6:$A$1201:'[7]instance_info'!$B$6:$B$1201,2,0)</f>
        <v>#REF!</v>
      </c>
      <c r="I330">
        <v>11023</v>
      </c>
      <c r="J330" t="e">
        <f>VLOOKUP(I330:I463,'[8]1.名称对照表'!$B$51:$B$313:'[8]1.名称对照表'!$E$2:$E$313,4,0)</f>
        <v>#REF!</v>
      </c>
      <c r="K330" t="s">
        <v>1291</v>
      </c>
      <c r="L330" t="str">
        <f t="shared" si="15"/>
        <v>主线副本[肯泰罗]关卡掉落</v>
      </c>
    </row>
    <row r="331" spans="1:12">
      <c r="A331" t="s">
        <v>394</v>
      </c>
      <c r="B331" s="35" t="e">
        <f>VLOOKUP(A331:A652,'[8]1.名称对照表'!$C$60:$C$313:'[8]1.名称对照表'!$E$60:$E$313,3,0)</f>
        <v>#REF!</v>
      </c>
      <c r="C331" t="s">
        <v>720</v>
      </c>
      <c r="F331" s="45" t="s">
        <v>599</v>
      </c>
      <c r="G331" s="11">
        <v>253</v>
      </c>
      <c r="H331" t="e">
        <f>VLOOKUP(G331:G464,[7]instance_info!$A$6:$A$1201:'[7]instance_info'!$B$6:$B$1201,2,0)</f>
        <v>#REF!</v>
      </c>
      <c r="I331">
        <v>14052</v>
      </c>
      <c r="J331" t="e">
        <f>VLOOKUP(I331:I464,'[8]1.名称对照表'!$B$51:$B$313:'[8]1.名称对照表'!$E$2:$E$313,4,0)</f>
        <v>#REF!</v>
      </c>
      <c r="K331" t="s">
        <v>1292</v>
      </c>
      <c r="L331" t="str">
        <f t="shared" si="15"/>
        <v>主线副本[杂兵老鼠]关卡掉落</v>
      </c>
    </row>
    <row r="332" spans="1:12">
      <c r="A332" t="s">
        <v>363</v>
      </c>
      <c r="B332" s="35" t="e">
        <f>VLOOKUP(A332:A653,'[8]1.名称对照表'!$C$60:$C$313:'[8]1.名称对照表'!$E$60:$E$313,3,0)</f>
        <v>#REF!</v>
      </c>
      <c r="C332" t="s">
        <v>656</v>
      </c>
      <c r="F332" s="45" t="s">
        <v>599</v>
      </c>
      <c r="G332" s="11">
        <v>318</v>
      </c>
      <c r="H332" t="e">
        <f>VLOOKUP(G332:G465,[7]instance_info!$A$6:$A$1201:'[7]instance_info'!$B$6:$B$1201,2,0)</f>
        <v>#REF!</v>
      </c>
      <c r="I332">
        <v>13034</v>
      </c>
      <c r="J332" t="e">
        <f>VLOOKUP(I332:I465,'[8]1.名称对照表'!$B$51:$B$313:'[8]1.名称对照表'!$E$2:$E$313,4,0)</f>
        <v>#REF!</v>
      </c>
      <c r="K332" t="s">
        <v>626</v>
      </c>
      <c r="L332" t="str">
        <f t="shared" si="15"/>
        <v>主线副本[派拉斯]关卡掉落</v>
      </c>
    </row>
    <row r="333" spans="1:12">
      <c r="A333" t="s">
        <v>323</v>
      </c>
      <c r="B333" s="35" t="e">
        <f>VLOOKUP(A333:A654,'[8]1.名称对照表'!$C$60:$C$313:'[8]1.名称对照表'!$E$60:$E$313,3,0)</f>
        <v>#REF!</v>
      </c>
      <c r="C333" t="s">
        <v>631</v>
      </c>
      <c r="F333" s="45" t="s">
        <v>599</v>
      </c>
      <c r="G333" s="11">
        <v>474</v>
      </c>
      <c r="H333" t="e">
        <f>VLOOKUP(G333:G466,[7]instance_info!$A$6:$A$1201:'[7]instance_info'!$B$6:$B$1201,2,0)</f>
        <v>#REF!</v>
      </c>
      <c r="I333">
        <v>12009</v>
      </c>
      <c r="J333" t="e">
        <f>VLOOKUP(I333:I466,'[8]1.名称对照表'!$B$51:$B$313:'[8]1.名称对照表'!$E$2:$E$313,4,0)</f>
        <v>#REF!</v>
      </c>
      <c r="K333" t="s">
        <v>746</v>
      </c>
      <c r="L333" t="str">
        <f t="shared" si="15"/>
        <v>主线副本[钢神柱]关卡掉落</v>
      </c>
    </row>
    <row r="334" spans="1:12">
      <c r="A334" t="s">
        <v>325</v>
      </c>
      <c r="B334" s="35" t="e">
        <f>VLOOKUP(A334:A655,'[8]1.名称对照表'!$C$60:$C$313:'[8]1.名称对照表'!$E$60:$E$313,3,0)</f>
        <v>#REF!</v>
      </c>
      <c r="C334" t="s">
        <v>746</v>
      </c>
      <c r="F334" s="45" t="s">
        <v>599</v>
      </c>
      <c r="G334" s="11">
        <v>524</v>
      </c>
      <c r="H334" t="e">
        <f>VLOOKUP(G334:G467,[7]instance_info!$A$6:$A$1201:'[7]instance_info'!$B$6:$B$1201,2,0)</f>
        <v>#REF!</v>
      </c>
      <c r="I334">
        <v>11026</v>
      </c>
      <c r="J334" t="e">
        <f>VLOOKUP(I334:I467,'[8]1.名称对照表'!$B$51:$B$313:'[8]1.名称对照表'!$E$2:$E$313,4,0)</f>
        <v>#REF!</v>
      </c>
      <c r="K334" t="s">
        <v>982</v>
      </c>
      <c r="L334" t="str">
        <f t="shared" si="15"/>
        <v>主线副本[奇美玲]关卡掉落</v>
      </c>
    </row>
    <row r="335" spans="1:12">
      <c r="A335" t="s">
        <v>395</v>
      </c>
      <c r="B335" s="35" t="e">
        <f>VLOOKUP(A335:A656,'[8]1.名称对照表'!$C$60:$C$313:'[8]1.名称对照表'!$E$60:$E$313,3,0)</f>
        <v>#REF!</v>
      </c>
      <c r="C335" t="s">
        <v>741</v>
      </c>
      <c r="F335" s="45" t="s">
        <v>715</v>
      </c>
      <c r="G335" s="11">
        <v>149</v>
      </c>
      <c r="H335" t="e">
        <f>VLOOKUP(G335:G468,[7]instance_info!$A$6:$A$1201:'[7]instance_info'!$B$6:$B$1201,2,0)</f>
        <v>#REF!</v>
      </c>
      <c r="I335">
        <v>14052</v>
      </c>
      <c r="J335" t="e">
        <f>VLOOKUP(I335:I468,'[8]1.名称对照表'!$B$51:$B$313:'[8]1.名称对照表'!$E$2:$E$313,4,0)</f>
        <v>#REF!</v>
      </c>
      <c r="K335" t="s">
        <v>1292</v>
      </c>
      <c r="L335" t="str">
        <f t="shared" si="15"/>
        <v>主线副本[杂兵老鼠]关卡掉落</v>
      </c>
    </row>
    <row r="336" spans="1:12">
      <c r="A336" t="s">
        <v>338</v>
      </c>
      <c r="B336" s="35" t="e">
        <f>VLOOKUP(A336:A657,'[8]1.名称对照表'!$C$60:$C$313:'[8]1.名称对照表'!$E$60:$E$313,3,0)</f>
        <v>#REF!</v>
      </c>
      <c r="C336" t="s">
        <v>1234</v>
      </c>
      <c r="F336" s="45" t="s">
        <v>652</v>
      </c>
      <c r="G336" s="23">
        <v>370</v>
      </c>
      <c r="H336" t="e">
        <f>VLOOKUP(G336:G469,[7]instance_info!$A$6:$A$1201:'[7]instance_info'!$B$6:$B$1201,2,0)</f>
        <v>#REF!</v>
      </c>
      <c r="I336">
        <v>14052</v>
      </c>
      <c r="J336" t="e">
        <f>VLOOKUP(I336:I469,'[8]1.名称对照表'!$B$51:$B$313:'[8]1.名称对照表'!$E$2:$E$313,4,0)</f>
        <v>#REF!</v>
      </c>
      <c r="K336" t="s">
        <v>1292</v>
      </c>
      <c r="L336" t="str">
        <f t="shared" si="15"/>
        <v>主线副本[杂兵老鼠]关卡掉落</v>
      </c>
    </row>
    <row r="337" spans="1:12">
      <c r="A337" t="s">
        <v>326</v>
      </c>
      <c r="B337" s="35" t="e">
        <f>VLOOKUP(A337:A658,'[8]1.名称对照表'!$C$60:$C$313:'[8]1.名称对照表'!$E$60:$E$313,3,0)</f>
        <v>#REF!</v>
      </c>
      <c r="C337" t="s">
        <v>713</v>
      </c>
      <c r="F337" s="45" t="s">
        <v>715</v>
      </c>
      <c r="G337" s="11">
        <v>628</v>
      </c>
      <c r="H337" t="e">
        <f>VLOOKUP(G337:G470,[7]instance_info!$A$6:$A$1201:'[7]instance_info'!$B$6:$B$1201,2,0)</f>
        <v>#REF!</v>
      </c>
      <c r="I337">
        <v>13002</v>
      </c>
      <c r="J337" t="e">
        <f>VLOOKUP(I337:I470,'[8]1.名称对照表'!$B$51:$B$313:'[8]1.名称对照表'!$E$2:$E$313,4,0)</f>
        <v>#REF!</v>
      </c>
      <c r="K337" t="s">
        <v>647</v>
      </c>
      <c r="L337" t="str">
        <f t="shared" si="15"/>
        <v>主线副本[皮丘]关卡掉落</v>
      </c>
    </row>
    <row r="338" spans="1:12">
      <c r="A338" t="s">
        <v>328</v>
      </c>
      <c r="B338" s="35" t="e">
        <f>VLOOKUP(A338:A659,'[8]1.名称对照表'!$C$60:$C$313:'[8]1.名称对照表'!$E$60:$E$313,3,0)</f>
        <v>#REF!</v>
      </c>
      <c r="C338" t="s">
        <v>1256</v>
      </c>
      <c r="F338" s="45" t="s">
        <v>715</v>
      </c>
      <c r="G338" s="11">
        <v>728</v>
      </c>
      <c r="H338" t="e">
        <f>VLOOKUP(G338:G471,[7]instance_info!$A$6:$A$1201:'[7]instance_info'!$B$6:$B$1201,2,0)</f>
        <v>#REF!</v>
      </c>
      <c r="I338">
        <v>12026</v>
      </c>
      <c r="J338" t="e">
        <f>VLOOKUP(I338:I471,'[8]1.名称对照表'!$B$51:$B$313:'[8]1.名称对照表'!$E$2:$E$313,4,0)</f>
        <v>#REF!</v>
      </c>
      <c r="K338" t="s">
        <v>633</v>
      </c>
      <c r="L338" t="str">
        <f t="shared" si="15"/>
        <v>主线副本[叉字蝠]关卡掉落</v>
      </c>
    </row>
    <row r="339" spans="1:12">
      <c r="F339" s="45" t="s">
        <v>716</v>
      </c>
      <c r="G339" s="11">
        <v>251</v>
      </c>
      <c r="H339" t="e">
        <f>VLOOKUP(G339:G472,[7]instance_info!$A$6:$A$1201:'[7]instance_info'!$B$6:$B$1201,2,0)</f>
        <v>#REF!</v>
      </c>
      <c r="I339">
        <v>14012</v>
      </c>
      <c r="J339" t="e">
        <f>VLOOKUP(I339:I472,'[8]1.名称对照表'!$B$51:$B$313:'[8]1.名称对照表'!$E$2:$E$313,4,0)</f>
        <v>#REF!</v>
      </c>
      <c r="K339" t="s">
        <v>736</v>
      </c>
      <c r="L339" t="str">
        <f t="shared" si="15"/>
        <v>主线副本[凯利阿]关卡掉落</v>
      </c>
    </row>
    <row r="340" spans="1:12">
      <c r="F340" s="45" t="s">
        <v>716</v>
      </c>
      <c r="G340" s="11">
        <v>316</v>
      </c>
      <c r="H340" t="e">
        <f>VLOOKUP(G340:G473,[7]instance_info!$A$6:$A$1201:'[7]instance_info'!$B$6:$B$1201,2,0)</f>
        <v>#REF!</v>
      </c>
      <c r="I340">
        <v>14051</v>
      </c>
      <c r="J340" t="e">
        <f>VLOOKUP(I340:I473,'[8]1.名称对照表'!$B$51:$B$313:'[8]1.名称对照表'!$E$2:$E$313,4,0)</f>
        <v>#REF!</v>
      </c>
      <c r="K340" t="s">
        <v>1294</v>
      </c>
      <c r="L340" t="str">
        <f t="shared" si="15"/>
        <v>主线副本[杂兵兔子]关卡掉落</v>
      </c>
    </row>
    <row r="341" spans="1:12">
      <c r="F341" s="45" t="s">
        <v>716</v>
      </c>
      <c r="G341" s="11">
        <v>422</v>
      </c>
      <c r="H341" t="e">
        <f>VLOOKUP(G341:G474,[7]instance_info!$A$6:$A$1201:'[7]instance_info'!$B$6:$B$1201,2,0)</f>
        <v>#REF!</v>
      </c>
      <c r="I341">
        <v>14051</v>
      </c>
      <c r="J341" t="e">
        <f>VLOOKUP(I341:I474,'[8]1.名称对照表'!$B$51:$B$313:'[8]1.名称对照表'!$E$2:$E$313,4,0)</f>
        <v>#REF!</v>
      </c>
      <c r="K341" t="s">
        <v>1294</v>
      </c>
      <c r="L341" t="str">
        <f t="shared" si="15"/>
        <v>主线副本[杂兵兔子]关卡掉落</v>
      </c>
    </row>
    <row r="342" spans="1:12">
      <c r="F342" s="45" t="s">
        <v>716</v>
      </c>
      <c r="G342" s="11">
        <v>520</v>
      </c>
      <c r="H342" t="e">
        <f>VLOOKUP(G342:G475,[7]instance_info!$A$6:$A$1201:'[7]instance_info'!$B$6:$B$1201,2,0)</f>
        <v>#REF!</v>
      </c>
      <c r="I342">
        <v>14052</v>
      </c>
      <c r="J342" t="e">
        <f>VLOOKUP(I342:I475,'[8]1.名称对照表'!$B$51:$B$313:'[8]1.名称对照表'!$E$2:$E$313,4,0)</f>
        <v>#REF!</v>
      </c>
      <c r="K342" t="s">
        <v>1292</v>
      </c>
      <c r="L342" t="str">
        <f t="shared" si="15"/>
        <v>主线副本[杂兵老鼠]关卡掉落</v>
      </c>
    </row>
    <row r="343" spans="1:12">
      <c r="F343" s="45" t="s">
        <v>643</v>
      </c>
      <c r="G343" s="11">
        <v>420</v>
      </c>
      <c r="H343" t="e">
        <f>VLOOKUP(G343:G476,[7]instance_info!$A$6:$A$1201:'[7]instance_info'!$B$6:$B$1201,2,0)</f>
        <v>#REF!</v>
      </c>
      <c r="I343">
        <v>14052</v>
      </c>
      <c r="J343" t="e">
        <f>VLOOKUP(I343:I476,'[8]1.名称对照表'!$B$51:$B$313:'[8]1.名称对照表'!$E$2:$E$313,4,0)</f>
        <v>#REF!</v>
      </c>
      <c r="K343" t="s">
        <v>1292</v>
      </c>
      <c r="L343" t="str">
        <f t="shared" si="15"/>
        <v>主线副本[杂兵老鼠]关卡掉落</v>
      </c>
    </row>
    <row r="344" spans="1:12">
      <c r="F344" s="45" t="s">
        <v>643</v>
      </c>
      <c r="G344" s="11">
        <v>472</v>
      </c>
      <c r="H344" t="e">
        <f>VLOOKUP(G344:G477,[7]instance_info!$A$6:$A$1201:'[7]instance_info'!$B$6:$B$1201,2,0)</f>
        <v>#REF!</v>
      </c>
      <c r="I344">
        <v>14051</v>
      </c>
      <c r="J344" t="e">
        <f>VLOOKUP(I344:I477,'[8]1.名称对照表'!$B$51:$B$313:'[8]1.名称对照表'!$E$2:$E$313,4,0)</f>
        <v>#REF!</v>
      </c>
      <c r="K344" t="s">
        <v>1294</v>
      </c>
      <c r="L344" t="str">
        <f t="shared" si="15"/>
        <v>主线副本[杂兵兔子]关卡掉落</v>
      </c>
    </row>
    <row r="345" spans="1:12">
      <c r="F345" s="45" t="s">
        <v>643</v>
      </c>
      <c r="G345" s="11">
        <v>624</v>
      </c>
      <c r="H345" t="e">
        <f>VLOOKUP(G345:G478,[7]instance_info!$A$6:$A$1201:'[7]instance_info'!$B$6:$B$1201,2,0)</f>
        <v>#REF!</v>
      </c>
      <c r="I345">
        <v>14050</v>
      </c>
      <c r="J345" t="e">
        <f>VLOOKUP(I345:I478,'[8]1.名称对照表'!$B$51:$B$313:'[8]1.名称对照表'!$E$2:$E$313,4,0)</f>
        <v>#REF!</v>
      </c>
      <c r="K345" t="s">
        <v>1299</v>
      </c>
      <c r="L345" t="str">
        <f t="shared" si="15"/>
        <v>主线副本[圆尾猫]关卡掉落</v>
      </c>
    </row>
    <row r="346" spans="1:12">
      <c r="F346" s="45" t="s">
        <v>643</v>
      </c>
      <c r="G346" s="11">
        <v>832</v>
      </c>
      <c r="H346" t="e">
        <f>VLOOKUP(G346:G479,[7]instance_info!$A$6:$A$1201:'[7]instance_info'!$B$6:$B$1201,2,0)</f>
        <v>#REF!</v>
      </c>
      <c r="I346">
        <v>14051</v>
      </c>
      <c r="J346" t="e">
        <f>VLOOKUP(I346:I479,'[8]1.名称对照表'!$B$51:$B$313:'[8]1.名称对照表'!$E$2:$E$313,4,0)</f>
        <v>#REF!</v>
      </c>
      <c r="K346" t="s">
        <v>1294</v>
      </c>
      <c r="L346" t="str">
        <f t="shared" si="15"/>
        <v>主线副本[杂兵兔子]关卡掉落</v>
      </c>
    </row>
    <row r="347" spans="1:12">
      <c r="F347" s="45" t="s">
        <v>716</v>
      </c>
      <c r="G347" s="11">
        <v>578</v>
      </c>
      <c r="H347" t="e">
        <f>VLOOKUP(G347:G480,[7]instance_info!$A$6:$A$1201:'[7]instance_info'!$B$6:$B$1201,2,0)</f>
        <v>#REF!</v>
      </c>
      <c r="I347">
        <v>12025</v>
      </c>
      <c r="J347" t="e">
        <f>VLOOKUP(I347:I480,'[8]1.名称对照表'!$B$51:$B$313:'[8]1.名称对照表'!$E$2:$E$313,4,0)</f>
        <v>#REF!</v>
      </c>
      <c r="K347" t="s">
        <v>738</v>
      </c>
      <c r="L347" t="str">
        <f t="shared" si="15"/>
        <v>主线副本[3D龙]关卡掉落</v>
      </c>
    </row>
    <row r="348" spans="1:12">
      <c r="F348" s="45" t="s">
        <v>716</v>
      </c>
      <c r="G348" s="11">
        <v>682</v>
      </c>
      <c r="H348" t="e">
        <f>VLOOKUP(G348:G481,[7]instance_info!$A$6:$A$1201:'[7]instance_info'!$B$6:$B$1201,2,0)</f>
        <v>#REF!</v>
      </c>
      <c r="I348">
        <v>14051</v>
      </c>
      <c r="J348" t="e">
        <f>VLOOKUP(I348:I481,'[8]1.名称对照表'!$B$51:$B$313:'[8]1.名称对照表'!$E$2:$E$313,4,0)</f>
        <v>#REF!</v>
      </c>
      <c r="K348" t="s">
        <v>1294</v>
      </c>
      <c r="L348" t="str">
        <f t="shared" si="15"/>
        <v>主线副本[杂兵兔子]关卡掉落</v>
      </c>
    </row>
    <row r="349" spans="1:12">
      <c r="F349" s="45" t="s">
        <v>716</v>
      </c>
      <c r="G349" s="11">
        <v>784</v>
      </c>
      <c r="H349" t="e">
        <f>VLOOKUP(G349:G482,[7]instance_info!$A$6:$A$1201:'[7]instance_info'!$B$6:$B$1201,2,0)</f>
        <v>#REF!</v>
      </c>
      <c r="I349">
        <v>13005</v>
      </c>
      <c r="J349" t="e">
        <f>VLOOKUP(I349:I482,'[8]1.名称对照表'!$B$51:$B$313:'[8]1.名称对照表'!$E$2:$E$313,4,0)</f>
        <v>#REF!</v>
      </c>
      <c r="K349" t="s">
        <v>599</v>
      </c>
      <c r="L349" t="str">
        <f t="shared" si="15"/>
        <v>主线副本[妙蛙种子]关卡掉落</v>
      </c>
    </row>
    <row r="350" spans="1:12">
      <c r="F350" s="45" t="s">
        <v>716</v>
      </c>
      <c r="G350" s="11">
        <v>786</v>
      </c>
      <c r="H350" t="e">
        <f>VLOOKUP(G350:G483,[7]instance_info!$A$6:$A$1201:'[7]instance_info'!$B$6:$B$1201,2,0)</f>
        <v>#REF!</v>
      </c>
      <c r="I350">
        <v>14051</v>
      </c>
      <c r="J350" t="e">
        <f>VLOOKUP(I350:I483,'[8]1.名称对照表'!$B$51:$B$313:'[8]1.名称对照表'!$E$2:$E$313,4,0)</f>
        <v>#REF!</v>
      </c>
      <c r="K350" t="s">
        <v>1294</v>
      </c>
      <c r="L350" t="str">
        <f t="shared" si="15"/>
        <v>主线副本[杂兵兔子]关卡掉落</v>
      </c>
    </row>
    <row r="351" spans="1:12">
      <c r="F351" s="45" t="s">
        <v>717</v>
      </c>
      <c r="G351" s="11">
        <v>178</v>
      </c>
      <c r="H351" t="e">
        <f>VLOOKUP(G351:G484,[7]instance_info!$A$6:$A$1201:'[7]instance_info'!$B$6:$B$1201,2,0)</f>
        <v>#REF!</v>
      </c>
      <c r="I351">
        <v>14051</v>
      </c>
      <c r="J351" t="e">
        <f>VLOOKUP(I351:I484,'[8]1.名称对照表'!$B$51:$B$313:'[8]1.名称对照表'!$E$2:$E$313,4,0)</f>
        <v>#REF!</v>
      </c>
      <c r="K351" t="s">
        <v>1294</v>
      </c>
      <c r="L351" t="str">
        <f t="shared" si="15"/>
        <v>主线副本[杂兵兔子]关卡掉落</v>
      </c>
    </row>
    <row r="352" spans="1:12">
      <c r="F352" s="22" t="s">
        <v>717</v>
      </c>
      <c r="G352" s="11">
        <v>815</v>
      </c>
      <c r="H352" t="e">
        <f>VLOOKUP(G352:G485,[7]instance_info!$A$6:$A$1201:'[7]instance_info'!$B$6:$B$1201,2,0)</f>
        <v>#REF!</v>
      </c>
      <c r="I352">
        <v>13033</v>
      </c>
      <c r="J352" t="e">
        <f>VLOOKUP(I352:I485,'[8]1.名称对照表'!$B$51:$B$313:'[8]1.名称对照表'!$E$2:$E$313,4,0)</f>
        <v>#REF!</v>
      </c>
      <c r="K352" t="s">
        <v>703</v>
      </c>
      <c r="L352" t="str">
        <f t="shared" si="15"/>
        <v>主线副本[穿山鼠]关卡掉落</v>
      </c>
    </row>
    <row r="353" spans="6:12">
      <c r="F353" s="22" t="s">
        <v>596</v>
      </c>
      <c r="G353" s="11">
        <v>412</v>
      </c>
      <c r="H353" t="e">
        <f>VLOOKUP(G353:G486,[7]instance_info!$A$6:$A$1201:'[7]instance_info'!$B$6:$B$1201,2,0)</f>
        <v>#REF!</v>
      </c>
      <c r="I353">
        <v>14051</v>
      </c>
      <c r="J353" t="e">
        <f>VLOOKUP(I353:I486,'[8]1.名称对照表'!$B$51:$B$313:'[8]1.名称对照表'!$E$2:$E$313,4,0)</f>
        <v>#REF!</v>
      </c>
      <c r="K353" t="s">
        <v>1294</v>
      </c>
      <c r="L353" t="str">
        <f t="shared" si="15"/>
        <v>主线副本[杂兵兔子]关卡掉落</v>
      </c>
    </row>
    <row r="354" spans="6:12">
      <c r="F354" s="22" t="s">
        <v>596</v>
      </c>
      <c r="G354" s="11">
        <v>464</v>
      </c>
      <c r="H354" t="e">
        <f>VLOOKUP(G354:G487,[7]instance_info!$A$6:$A$1201:'[7]instance_info'!$B$6:$B$1201,2,0)</f>
        <v>#REF!</v>
      </c>
      <c r="I354">
        <v>13005</v>
      </c>
      <c r="J354" t="e">
        <f>VLOOKUP(I354:I487,'[8]1.名称对照表'!$B$51:$B$313:'[8]1.名称对照表'!$E$2:$E$313,4,0)</f>
        <v>#REF!</v>
      </c>
      <c r="K354" t="s">
        <v>599</v>
      </c>
      <c r="L354" t="str">
        <f t="shared" si="15"/>
        <v>主线副本[妙蛙种子]关卡掉落</v>
      </c>
    </row>
    <row r="355" spans="6:12">
      <c r="F355" s="22" t="s">
        <v>596</v>
      </c>
      <c r="G355" s="11">
        <v>572</v>
      </c>
      <c r="H355" t="e">
        <f>VLOOKUP(G355:G488,[7]instance_info!$A$6:$A$1201:'[7]instance_info'!$B$6:$B$1201,2,0)</f>
        <v>#REF!</v>
      </c>
      <c r="I355">
        <v>14051</v>
      </c>
      <c r="J355" t="e">
        <f>VLOOKUP(I355:I488,'[8]1.名称对照表'!$B$51:$B$313:'[8]1.名称对照表'!$E$2:$E$313,4,0)</f>
        <v>#REF!</v>
      </c>
      <c r="K355" t="s">
        <v>1294</v>
      </c>
      <c r="L355" t="str">
        <f t="shared" si="15"/>
        <v>主线副本[杂兵兔子]关卡掉落</v>
      </c>
    </row>
    <row r="356" spans="6:12">
      <c r="F356" s="22" t="s">
        <v>596</v>
      </c>
      <c r="G356" s="11">
        <v>780</v>
      </c>
      <c r="H356" t="e">
        <f>VLOOKUP(G356:G489,[7]instance_info!$A$6:$A$1201:'[7]instance_info'!$B$6:$B$1201,2,0)</f>
        <v>#REF!</v>
      </c>
      <c r="I356">
        <v>14052</v>
      </c>
      <c r="J356" t="e">
        <f>VLOOKUP(I356:I489,'[8]1.名称对照表'!$B$51:$B$313:'[8]1.名称对照表'!$E$2:$E$313,4,0)</f>
        <v>#REF!</v>
      </c>
      <c r="K356" t="s">
        <v>1292</v>
      </c>
      <c r="L356" t="str">
        <f t="shared" si="15"/>
        <v>主线副本[杂兵老鼠]关卡掉落</v>
      </c>
    </row>
    <row r="357" spans="6:12">
      <c r="F357" s="22" t="s">
        <v>596</v>
      </c>
      <c r="G357" s="11">
        <v>836</v>
      </c>
      <c r="H357" t="e">
        <f>VLOOKUP(G357:G490,[7]instance_info!$A$6:$A$1201:'[7]instance_info'!$B$6:$B$1201,2,0)</f>
        <v>#REF!</v>
      </c>
      <c r="I357">
        <v>14051</v>
      </c>
      <c r="J357" t="e">
        <f>VLOOKUP(I357:I490,'[8]1.名称对照表'!$B$51:$B$313:'[8]1.名称对照表'!$E$2:$E$313,4,0)</f>
        <v>#REF!</v>
      </c>
      <c r="K357" t="s">
        <v>1294</v>
      </c>
      <c r="L357" t="str">
        <f t="shared" si="15"/>
        <v>主线副本[杂兵兔子]关卡掉落</v>
      </c>
    </row>
    <row r="358" spans="6:12">
      <c r="F358" s="22" t="s">
        <v>718</v>
      </c>
      <c r="G358" s="11">
        <v>217</v>
      </c>
      <c r="H358" t="e">
        <f>VLOOKUP(G358:G491,[7]instance_info!$A$6:$A$1201:'[7]instance_info'!$B$6:$B$1201,2,0)</f>
        <v>#REF!</v>
      </c>
      <c r="I358">
        <v>14052</v>
      </c>
      <c r="J358" t="e">
        <f>VLOOKUP(I358:I491,'[8]1.名称对照表'!$B$51:$B$313:'[8]1.名称对照表'!$E$2:$E$313,4,0)</f>
        <v>#REF!</v>
      </c>
      <c r="K358" t="s">
        <v>1292</v>
      </c>
      <c r="L358" t="str">
        <f t="shared" si="15"/>
        <v>主线副本[杂兵老鼠]关卡掉落</v>
      </c>
    </row>
    <row r="359" spans="6:12">
      <c r="F359" s="22" t="s">
        <v>718</v>
      </c>
      <c r="G359" s="11">
        <v>854</v>
      </c>
      <c r="H359" t="e">
        <f>VLOOKUP(G359:G492,[7]instance_info!$A$6:$A$1201:'[7]instance_info'!$B$6:$B$1201,2,0)</f>
        <v>#REF!</v>
      </c>
      <c r="I359">
        <v>12006</v>
      </c>
      <c r="J359" t="e">
        <f>VLOOKUP(I359:I492,'[8]1.名称对照表'!$B$51:$B$313:'[8]1.名称对照表'!$E$2:$E$313,4,0)</f>
        <v>#REF!</v>
      </c>
      <c r="K359" t="s">
        <v>742</v>
      </c>
      <c r="L359" t="str">
        <f t="shared" si="15"/>
        <v>主线副本[绿毛虫]关卡掉落</v>
      </c>
    </row>
    <row r="360" spans="6:12">
      <c r="F360" s="46" t="s">
        <v>593</v>
      </c>
      <c r="G360" s="23">
        <v>377</v>
      </c>
      <c r="H360" t="e">
        <f>VLOOKUP(G360:G493,[7]instance_info!$A$6:$A$1201:'[7]instance_info'!$B$6:$B$1201,2,0)</f>
        <v>#REF!</v>
      </c>
      <c r="I360">
        <v>14052</v>
      </c>
      <c r="J360" t="e">
        <f>VLOOKUP(I360:I493,'[8]1.名称对照表'!$B$51:$B$313:'[8]1.名称对照表'!$E$2:$E$313,4,0)</f>
        <v>#REF!</v>
      </c>
      <c r="K360" t="s">
        <v>1292</v>
      </c>
      <c r="L360" t="str">
        <f t="shared" si="15"/>
        <v>主线副本[杂兵老鼠]关卡掉落</v>
      </c>
    </row>
    <row r="361" spans="6:12">
      <c r="F361" s="22" t="s">
        <v>720</v>
      </c>
      <c r="G361" s="11">
        <v>9</v>
      </c>
      <c r="H361" t="e">
        <f>VLOOKUP(G361:G494,[7]instance_info!$A$6:$A$1201:'[7]instance_info'!$B$6:$B$1201,2,0)</f>
        <v>#REF!</v>
      </c>
      <c r="I361">
        <v>14052</v>
      </c>
      <c r="J361" t="e">
        <f>VLOOKUP(I361:I494,'[8]1.名称对照表'!$B$51:$B$313:'[8]1.名称对照表'!$E$2:$E$313,4,0)</f>
        <v>#REF!</v>
      </c>
      <c r="K361" t="s">
        <v>1292</v>
      </c>
      <c r="L361" t="str">
        <f t="shared" si="15"/>
        <v>主线副本[杂兵老鼠]关卡掉落</v>
      </c>
    </row>
    <row r="362" spans="6:12">
      <c r="F362" s="22" t="s">
        <v>720</v>
      </c>
      <c r="G362" s="11">
        <v>130</v>
      </c>
      <c r="H362" t="e">
        <f>VLOOKUP(G362:G495,[7]instance_info!$A$6:$A$1201:'[7]instance_info'!$B$6:$B$1201,2,0)</f>
        <v>#REF!</v>
      </c>
      <c r="I362">
        <v>11015</v>
      </c>
      <c r="J362" t="e">
        <f>VLOOKUP(I362:I495,'[8]1.名称对照表'!$B$51:$B$313:'[8]1.名称对照表'!$E$2:$E$313,4,0)</f>
        <v>#REF!</v>
      </c>
      <c r="K362" t="s">
        <v>721</v>
      </c>
      <c r="L362" t="str">
        <f t="shared" si="15"/>
        <v>主线副本[巨嘴鳗]关卡掉落</v>
      </c>
    </row>
    <row r="363" spans="6:12">
      <c r="F363" s="22" t="s">
        <v>720</v>
      </c>
      <c r="G363" s="11">
        <v>503</v>
      </c>
      <c r="H363" t="e">
        <f>VLOOKUP(G363:G496,[7]instance_info!$A$6:$A$1201:'[7]instance_info'!$B$6:$B$1201,2,0)</f>
        <v>#REF!</v>
      </c>
      <c r="I363">
        <v>14052</v>
      </c>
      <c r="J363" t="e">
        <f>VLOOKUP(I363:I496,'[8]1.名称对照表'!$B$51:$B$313:'[8]1.名称对照表'!$E$2:$E$313,4,0)</f>
        <v>#REF!</v>
      </c>
      <c r="K363" t="s">
        <v>1292</v>
      </c>
      <c r="L363" t="str">
        <f t="shared" si="15"/>
        <v>主线副本[杂兵老鼠]关卡掉落</v>
      </c>
    </row>
    <row r="364" spans="6:12">
      <c r="F364" s="22" t="s">
        <v>598</v>
      </c>
      <c r="G364" s="11">
        <v>201</v>
      </c>
      <c r="H364" t="e">
        <f>VLOOKUP(G364:G497,[7]instance_info!$A$6:$A$1201:'[7]instance_info'!$B$6:$B$1201,2,0)</f>
        <v>#REF!</v>
      </c>
      <c r="I364">
        <v>11013</v>
      </c>
      <c r="J364" t="e">
        <f>VLOOKUP(I364:I497,'[8]1.名称对照表'!$B$51:$B$313:'[8]1.名称对照表'!$E$2:$E$313,4,0)</f>
        <v>#REF!</v>
      </c>
      <c r="K364" t="s">
        <v>743</v>
      </c>
      <c r="L364" t="str">
        <f t="shared" si="15"/>
        <v>主线副本[艾比郎]关卡掉落</v>
      </c>
    </row>
    <row r="365" spans="6:12">
      <c r="F365" s="46" t="s">
        <v>715</v>
      </c>
      <c r="G365" s="23">
        <v>368</v>
      </c>
      <c r="H365" t="e">
        <f>VLOOKUP(G365:G498,[7]instance_info!$A$6:$A$1201:'[7]instance_info'!$B$6:$B$1201,2,0)</f>
        <v>#REF!</v>
      </c>
      <c r="I365">
        <v>14030</v>
      </c>
      <c r="J365" t="e">
        <f>VLOOKUP(I365:I498,'[8]1.名称对照表'!$B$51:$B$313:'[8]1.名称对照表'!$E$2:$E$313,4,0)</f>
        <v>#REF!</v>
      </c>
      <c r="K365" t="s">
        <v>728</v>
      </c>
      <c r="L365" t="str">
        <f t="shared" si="15"/>
        <v>主线副本[弹簧猪]关卡掉落</v>
      </c>
    </row>
    <row r="366" spans="6:12">
      <c r="F366" s="22" t="s">
        <v>598</v>
      </c>
      <c r="G366" s="11">
        <v>576</v>
      </c>
      <c r="H366" t="e">
        <f>VLOOKUP(G366:G499,[7]instance_info!$A$6:$A$1201:'[7]instance_info'!$B$6:$B$1201,2,0)</f>
        <v>#REF!</v>
      </c>
      <c r="I366">
        <v>14051</v>
      </c>
      <c r="J366" t="e">
        <f>VLOOKUP(I366:I499,'[8]1.名称对照表'!$B$51:$B$313:'[8]1.名称对照表'!$E$2:$E$313,4,0)</f>
        <v>#REF!</v>
      </c>
      <c r="K366" t="s">
        <v>1294</v>
      </c>
      <c r="L366" t="str">
        <f t="shared" si="15"/>
        <v>主线副本[杂兵兔子]关卡掉落</v>
      </c>
    </row>
    <row r="367" spans="6:12">
      <c r="F367" s="22" t="s">
        <v>598</v>
      </c>
      <c r="G367" s="11">
        <v>680</v>
      </c>
      <c r="H367" t="e">
        <f>VLOOKUP(G367:G500,[7]instance_info!$A$6:$A$1201:'[7]instance_info'!$B$6:$B$1201,2,0)</f>
        <v>#REF!</v>
      </c>
      <c r="I367">
        <v>14052</v>
      </c>
      <c r="J367" t="e">
        <f>VLOOKUP(I367:I500,'[8]1.名称对照表'!$B$51:$B$313:'[8]1.名称对照表'!$E$2:$E$313,4,0)</f>
        <v>#REF!</v>
      </c>
      <c r="K367" t="s">
        <v>1292</v>
      </c>
      <c r="L367" t="str">
        <f t="shared" si="15"/>
        <v>主线副本[杂兵老鼠]关卡掉落</v>
      </c>
    </row>
    <row r="368" spans="6:12">
      <c r="F368" s="22" t="s">
        <v>721</v>
      </c>
      <c r="G368" s="11">
        <v>65</v>
      </c>
      <c r="H368" t="e">
        <f>VLOOKUP(G368:G501,[7]instance_info!$A$6:$A$1201:'[7]instance_info'!$B$6:$B$1201,2,0)</f>
        <v>#REF!</v>
      </c>
      <c r="I368">
        <v>14051</v>
      </c>
      <c r="J368" t="e">
        <f>VLOOKUP(I368:I501,'[8]1.名称对照表'!$B$51:$B$313:'[8]1.名称对照表'!$E$2:$E$313,4,0)</f>
        <v>#REF!</v>
      </c>
      <c r="K368" t="s">
        <v>1294</v>
      </c>
      <c r="L368" t="str">
        <f t="shared" si="15"/>
        <v>主线副本[杂兵兔子]关卡掉落</v>
      </c>
    </row>
    <row r="369" spans="6:12">
      <c r="F369" s="22" t="s">
        <v>721</v>
      </c>
      <c r="G369" s="11">
        <v>160</v>
      </c>
      <c r="H369" t="e">
        <f>VLOOKUP(G369:G502,[7]instance_info!$A$6:$A$1201:'[7]instance_info'!$B$6:$B$1201,2,0)</f>
        <v>#REF!</v>
      </c>
      <c r="I369">
        <v>11004</v>
      </c>
      <c r="J369" t="e">
        <f>VLOOKUP(I369:I502,'[8]1.名称对照表'!$B$51:$B$313:'[8]1.名称对照表'!$E$2:$E$313,4,0)</f>
        <v>#REF!</v>
      </c>
      <c r="K369" t="s">
        <v>702</v>
      </c>
      <c r="L369" t="str">
        <f t="shared" si="15"/>
        <v>主线副本[蚊香蝌蚪]关卡掉落</v>
      </c>
    </row>
    <row r="370" spans="6:12">
      <c r="F370" s="22" t="s">
        <v>721</v>
      </c>
      <c r="G370" s="11">
        <v>568</v>
      </c>
      <c r="H370" t="e">
        <f>VLOOKUP(G370:G503,[7]instance_info!$A$6:$A$1201:'[7]instance_info'!$B$6:$B$1201,2,0)</f>
        <v>#REF!</v>
      </c>
      <c r="I370">
        <v>11053</v>
      </c>
      <c r="J370" t="e">
        <f>VLOOKUP(I370:I503,'[8]1.名称对照表'!$B$51:$B$313:'[8]1.名称对照表'!$E$2:$E$313,4,0)</f>
        <v>#REF!</v>
      </c>
      <c r="K370" t="s">
        <v>1372</v>
      </c>
      <c r="L370" t="str">
        <f t="shared" si="15"/>
        <v>主线副本[小肉球]关卡掉落</v>
      </c>
    </row>
    <row r="371" spans="6:12">
      <c r="F371" s="22" t="s">
        <v>722</v>
      </c>
      <c r="G371" s="11">
        <v>52</v>
      </c>
      <c r="H371" t="e">
        <f>VLOOKUP(G371:G504,[7]instance_info!$A$6:$A$1201:'[7]instance_info'!$B$6:$B$1201,2,0)</f>
        <v>#REF!</v>
      </c>
      <c r="I371">
        <v>14051</v>
      </c>
      <c r="J371" t="e">
        <f>VLOOKUP(I371:I504,'[8]1.名称对照表'!$B$51:$B$313:'[8]1.名称对照表'!$E$2:$E$313,4,0)</f>
        <v>#REF!</v>
      </c>
      <c r="K371" t="s">
        <v>1294</v>
      </c>
      <c r="L371" t="str">
        <f t="shared" si="15"/>
        <v>主线副本[杂兵兔子]关卡掉落</v>
      </c>
    </row>
    <row r="372" spans="6:12">
      <c r="F372" s="22" t="s">
        <v>722</v>
      </c>
      <c r="G372" s="11">
        <v>156</v>
      </c>
      <c r="H372" t="e">
        <f>VLOOKUP(G372:G505,[7]instance_info!$A$6:$A$1201:'[7]instance_info'!$B$6:$B$1201,2,0)</f>
        <v>#REF!</v>
      </c>
      <c r="I372">
        <v>14052</v>
      </c>
      <c r="J372" t="e">
        <f>VLOOKUP(I372:I505,'[8]1.名称对照表'!$B$51:$B$313:'[8]1.名称对照表'!$E$2:$E$313,4,0)</f>
        <v>#REF!</v>
      </c>
      <c r="K372" t="s">
        <v>1292</v>
      </c>
      <c r="L372" t="str">
        <f t="shared" si="15"/>
        <v>主线副本[杂兵老鼠]关卡掉落</v>
      </c>
    </row>
    <row r="373" spans="6:12">
      <c r="F373" s="22" t="s">
        <v>722</v>
      </c>
      <c r="G373" s="11">
        <v>555</v>
      </c>
      <c r="H373" t="e">
        <f>VLOOKUP(G373:G506,[7]instance_info!$A$6:$A$1201:'[7]instance_info'!$B$6:$B$1201,2,0)</f>
        <v>#REF!</v>
      </c>
      <c r="I373">
        <v>12032</v>
      </c>
      <c r="J373" t="e">
        <f>VLOOKUP(I373:I506,'[8]1.名称对照表'!$B$51:$B$313:'[8]1.名称对照表'!$E$2:$E$313,4,0)</f>
        <v>#REF!</v>
      </c>
      <c r="K373" t="s">
        <v>632</v>
      </c>
      <c r="L373" t="str">
        <f t="shared" si="15"/>
        <v>主线副本[臭泥]关卡掉落</v>
      </c>
    </row>
    <row r="374" spans="6:12">
      <c r="F374" s="22" t="s">
        <v>723</v>
      </c>
      <c r="G374" s="11">
        <v>212</v>
      </c>
      <c r="H374" t="e">
        <f>VLOOKUP(G374:G507,[7]instance_info!$A$6:$A$1201:'[7]instance_info'!$B$6:$B$1201,2,0)</f>
        <v>#REF!</v>
      </c>
      <c r="I374">
        <v>14051</v>
      </c>
      <c r="J374" t="e">
        <f>VLOOKUP(I374:I507,'[8]1.名称对照表'!$B$51:$B$313:'[8]1.名称对照表'!$E$2:$E$313,4,0)</f>
        <v>#REF!</v>
      </c>
      <c r="K374" t="s">
        <v>1294</v>
      </c>
      <c r="L374" t="str">
        <f t="shared" si="15"/>
        <v>主线副本[杂兵兔子]关卡掉落</v>
      </c>
    </row>
    <row r="375" spans="6:12">
      <c r="F375" s="22" t="s">
        <v>723</v>
      </c>
      <c r="G375" s="11">
        <v>260</v>
      </c>
      <c r="H375" t="e">
        <f>VLOOKUP(G375:G508,[7]instance_info!$A$6:$A$1201:'[7]instance_info'!$B$6:$B$1201,2,0)</f>
        <v>#REF!</v>
      </c>
      <c r="I375">
        <v>14052</v>
      </c>
      <c r="J375" t="e">
        <f>VLOOKUP(I375:I508,'[8]1.名称对照表'!$B$51:$B$313:'[8]1.名称对照表'!$E$2:$E$313,4,0)</f>
        <v>#REF!</v>
      </c>
      <c r="K375" t="s">
        <v>1292</v>
      </c>
      <c r="L375" t="str">
        <f t="shared" si="15"/>
        <v>主线副本[杂兵老鼠]关卡掉落</v>
      </c>
    </row>
    <row r="376" spans="6:12">
      <c r="F376" s="22" t="s">
        <v>723</v>
      </c>
      <c r="G376" s="11">
        <v>672</v>
      </c>
      <c r="H376" t="e">
        <f>VLOOKUP(G376:G509,[7]instance_info!$A$6:$A$1201:'[7]instance_info'!$B$6:$B$1201,2,0)</f>
        <v>#REF!</v>
      </c>
      <c r="I376">
        <v>14051</v>
      </c>
      <c r="J376" t="e">
        <f>VLOOKUP(I376:I509,'[8]1.名称对照表'!$B$51:$B$313:'[8]1.名称对照表'!$E$2:$E$313,4,0)</f>
        <v>#REF!</v>
      </c>
      <c r="K376" t="s">
        <v>1294</v>
      </c>
      <c r="L376" t="str">
        <f t="shared" si="15"/>
        <v>主线副本[杂兵兔子]关卡掉落</v>
      </c>
    </row>
    <row r="377" spans="6:12">
      <c r="F377" s="22" t="s">
        <v>724</v>
      </c>
      <c r="G377" s="11">
        <v>208</v>
      </c>
      <c r="H377" t="e">
        <f>VLOOKUP(G377:G510,[7]instance_info!$A$6:$A$1201:'[7]instance_info'!$B$6:$B$1201,2,0)</f>
        <v>#REF!</v>
      </c>
      <c r="I377">
        <v>14030</v>
      </c>
      <c r="J377" t="e">
        <f>VLOOKUP(I377:I510,'[8]1.名称对照表'!$B$51:$B$313:'[8]1.名称对照表'!$E$2:$E$313,4,0)</f>
        <v>#REF!</v>
      </c>
      <c r="K377" t="s">
        <v>728</v>
      </c>
      <c r="L377" t="str">
        <f t="shared" si="15"/>
        <v>主线副本[弹簧猪]关卡掉落</v>
      </c>
    </row>
    <row r="378" spans="6:12">
      <c r="F378" s="22" t="s">
        <v>724</v>
      </c>
      <c r="G378" s="11">
        <v>256</v>
      </c>
      <c r="H378" t="e">
        <f>VLOOKUP(G378:G511,[7]instance_info!$A$6:$A$1201:'[7]instance_info'!$B$6:$B$1201,2,0)</f>
        <v>#REF!</v>
      </c>
      <c r="I378">
        <v>14051</v>
      </c>
      <c r="J378" t="e">
        <f>VLOOKUP(I378:I511,'[8]1.名称对照表'!$B$51:$B$313:'[8]1.名称对照表'!$E$2:$E$313,4,0)</f>
        <v>#REF!</v>
      </c>
      <c r="K378" t="s">
        <v>1294</v>
      </c>
      <c r="L378" t="str">
        <f t="shared" si="15"/>
        <v>主线副本[杂兵兔子]关卡掉落</v>
      </c>
    </row>
    <row r="379" spans="6:12">
      <c r="F379" s="22" t="s">
        <v>724</v>
      </c>
      <c r="G379" s="11">
        <v>659</v>
      </c>
      <c r="H379" t="e">
        <f>VLOOKUP(G379:G512,[7]instance_info!$A$6:$A$1201:'[7]instance_info'!$B$6:$B$1201,2,0)</f>
        <v>#REF!</v>
      </c>
      <c r="I379">
        <v>14051</v>
      </c>
      <c r="J379" t="e">
        <f>VLOOKUP(I379:I512,'[8]1.名称对照表'!$B$51:$B$313:'[8]1.名称对照表'!$E$2:$E$313,4,0)</f>
        <v>#REF!</v>
      </c>
      <c r="K379" t="s">
        <v>1294</v>
      </c>
      <c r="L379" t="str">
        <f t="shared" si="15"/>
        <v>主线副本[杂兵兔子]关卡掉落</v>
      </c>
    </row>
    <row r="380" spans="6:12">
      <c r="F380" s="22" t="s">
        <v>654</v>
      </c>
      <c r="G380" s="11">
        <v>162</v>
      </c>
      <c r="H380" t="e">
        <f>VLOOKUP(G380:G513,[7]instance_info!$A$6:$A$1201:'[7]instance_info'!$B$6:$B$1201,2,0)</f>
        <v>#REF!</v>
      </c>
      <c r="I380">
        <v>14051</v>
      </c>
      <c r="J380" t="e">
        <f>VLOOKUP(I380:I513,'[8]1.名称对照表'!$B$51:$B$313:'[8]1.名称对照表'!$E$2:$E$313,4,0)</f>
        <v>#REF!</v>
      </c>
      <c r="K380" t="s">
        <v>1294</v>
      </c>
      <c r="L380" t="str">
        <f t="shared" si="15"/>
        <v>主线副本[杂兵兔子]关卡掉落</v>
      </c>
    </row>
    <row r="381" spans="6:12">
      <c r="F381" s="46" t="s">
        <v>655</v>
      </c>
      <c r="G381" s="23">
        <v>383</v>
      </c>
      <c r="H381" t="e">
        <f>VLOOKUP(G381:G514,[7]instance_info!$A$6:$A$1201:'[7]instance_info'!$B$6:$B$1201,2,0)</f>
        <v>#REF!</v>
      </c>
      <c r="I381">
        <v>14052</v>
      </c>
      <c r="J381" t="e">
        <f>VLOOKUP(I381:I514,'[8]1.名称对照表'!$B$51:$B$313:'[8]1.名称对照表'!$E$2:$E$313,4,0)</f>
        <v>#REF!</v>
      </c>
      <c r="K381" t="s">
        <v>1292</v>
      </c>
      <c r="L381" t="str">
        <f t="shared" si="15"/>
        <v>主线副本[杂兵老鼠]关卡掉落</v>
      </c>
    </row>
    <row r="382" spans="6:12">
      <c r="F382" s="22" t="s">
        <v>654</v>
      </c>
      <c r="G382" s="11">
        <v>641</v>
      </c>
      <c r="H382" t="e">
        <f>VLOOKUP(G382:G515,[7]instance_info!$A$6:$A$1201:'[7]instance_info'!$B$6:$B$1201,2,0)</f>
        <v>#REF!</v>
      </c>
      <c r="I382">
        <v>12031</v>
      </c>
      <c r="J382" t="e">
        <f>VLOOKUP(I382:I515,'[8]1.名称对照表'!$B$51:$B$313:'[8]1.名称对照表'!$E$2:$E$313,4,0)</f>
        <v>#REF!</v>
      </c>
      <c r="K382" t="s">
        <v>704</v>
      </c>
      <c r="L382" t="str">
        <f t="shared" si="15"/>
        <v>主线副本[壶壶]关卡掉落</v>
      </c>
    </row>
    <row r="383" spans="6:12">
      <c r="F383" s="22" t="s">
        <v>654</v>
      </c>
      <c r="G383" s="11">
        <v>741</v>
      </c>
      <c r="H383" t="e">
        <f>VLOOKUP(G383:G516,[7]instance_info!$A$6:$A$1201:'[7]instance_info'!$B$6:$B$1201,2,0)</f>
        <v>#REF!</v>
      </c>
      <c r="I383">
        <v>12008</v>
      </c>
      <c r="J383" t="e">
        <f>VLOOKUP(I383:I516,'[8]1.名称对照表'!$B$51:$B$313:'[8]1.名称对照表'!$E$2:$E$313,4,0)</f>
        <v>#REF!</v>
      </c>
      <c r="K383" t="s">
        <v>752</v>
      </c>
      <c r="L383" t="str">
        <f t="shared" si="15"/>
        <v>主线副本[菊草叶]关卡掉落</v>
      </c>
    </row>
    <row r="384" spans="6:12">
      <c r="F384" s="22" t="s">
        <v>595</v>
      </c>
      <c r="G384" s="11">
        <v>264</v>
      </c>
      <c r="H384" t="e">
        <f>VLOOKUP(G384:G517,[7]instance_info!$A$6:$A$1201:'[7]instance_info'!$B$6:$B$1201,2,0)</f>
        <v>#REF!</v>
      </c>
      <c r="I384">
        <v>11048</v>
      </c>
      <c r="J384" t="e">
        <f>VLOOKUP(I384:I517,'[8]1.名称对照表'!$B$51:$B$313:'[8]1.名称对照表'!$E$2:$E$313,4,0)</f>
        <v>#REF!</v>
      </c>
      <c r="K384" t="s">
        <v>615</v>
      </c>
      <c r="L384" t="str">
        <f t="shared" si="15"/>
        <v>主线副本[洋洋蜻蜓]关卡掉落</v>
      </c>
    </row>
    <row r="385" spans="6:12">
      <c r="F385" s="22" t="s">
        <v>595</v>
      </c>
      <c r="G385" s="11">
        <v>329</v>
      </c>
      <c r="H385" t="e">
        <f>VLOOKUP(G385:G518,[7]instance_info!$A$6:$A$1201:'[7]instance_info'!$B$6:$B$1201,2,0)</f>
        <v>#REF!</v>
      </c>
      <c r="I385">
        <v>14051</v>
      </c>
      <c r="J385" t="e">
        <f>VLOOKUP(I385:I518,'[8]1.名称对照表'!$B$51:$B$313:'[8]1.名称对照表'!$E$2:$E$313,4,0)</f>
        <v>#REF!</v>
      </c>
      <c r="K385" t="s">
        <v>1294</v>
      </c>
      <c r="L385" t="str">
        <f t="shared" si="15"/>
        <v>主线副本[杂兵兔子]关卡掉落</v>
      </c>
    </row>
    <row r="386" spans="6:12">
      <c r="F386" s="22" t="s">
        <v>595</v>
      </c>
      <c r="G386" s="11">
        <v>435</v>
      </c>
      <c r="H386" t="e">
        <f>VLOOKUP(G386:G519,[7]instance_info!$A$6:$A$1201:'[7]instance_info'!$B$6:$B$1201,2,0)</f>
        <v>#REF!</v>
      </c>
      <c r="I386">
        <v>11021</v>
      </c>
      <c r="J386" t="e">
        <f>VLOOKUP(I386:I519,'[8]1.名称对照表'!$B$51:$B$313:'[8]1.名称对照表'!$E$2:$E$313,4,0)</f>
        <v>#REF!</v>
      </c>
      <c r="K386" t="s">
        <v>1251</v>
      </c>
      <c r="L386" t="str">
        <f t="shared" ref="L386:L449" si="16">"主线副本"&amp;"["&amp;K386&amp;"]"&amp;"关卡掉落"</f>
        <v>主线副本[手尾猴]关卡掉落</v>
      </c>
    </row>
    <row r="387" spans="6:12">
      <c r="F387" s="22" t="s">
        <v>595</v>
      </c>
      <c r="G387" s="11">
        <v>537</v>
      </c>
      <c r="H387" t="e">
        <f>VLOOKUP(G387:G520,[7]instance_info!$A$6:$A$1201:'[7]instance_info'!$B$6:$B$1201,2,0)</f>
        <v>#REF!</v>
      </c>
      <c r="I387">
        <v>14052</v>
      </c>
      <c r="J387" t="e">
        <f>VLOOKUP(I387:I520,'[8]1.名称对照表'!$B$51:$B$313:'[8]1.名称对照表'!$E$2:$E$313,4,0)</f>
        <v>#REF!</v>
      </c>
      <c r="K387" t="s">
        <v>1292</v>
      </c>
      <c r="L387" t="str">
        <f t="shared" si="16"/>
        <v>主线副本[杂兵老鼠]关卡掉落</v>
      </c>
    </row>
    <row r="388" spans="6:12">
      <c r="F388" s="22" t="s">
        <v>641</v>
      </c>
      <c r="G388" s="11">
        <v>539</v>
      </c>
      <c r="H388" t="e">
        <f>VLOOKUP(G388:G521,[7]instance_info!$A$6:$A$1201:'[7]instance_info'!$B$6:$B$1201,2,0)</f>
        <v>#REF!</v>
      </c>
      <c r="I388">
        <v>14051</v>
      </c>
      <c r="J388" t="e">
        <f>VLOOKUP(I388:I521,'[8]1.名称对照表'!$B$51:$B$313:'[8]1.名称对照表'!$E$2:$E$313,4,0)</f>
        <v>#REF!</v>
      </c>
      <c r="K388" t="s">
        <v>1294</v>
      </c>
      <c r="L388" t="str">
        <f t="shared" si="16"/>
        <v>主线副本[杂兵兔子]关卡掉落</v>
      </c>
    </row>
    <row r="389" spans="6:12">
      <c r="F389" s="22" t="s">
        <v>641</v>
      </c>
      <c r="G389" s="11">
        <v>643</v>
      </c>
      <c r="H389" t="e">
        <f>VLOOKUP(G389:G522,[7]instance_info!$A$6:$A$1201:'[7]instance_info'!$B$6:$B$1201,2,0)</f>
        <v>#REF!</v>
      </c>
      <c r="I389">
        <v>14052</v>
      </c>
      <c r="J389" t="e">
        <f>VLOOKUP(I389:I522,'[8]1.名称对照表'!$B$51:$B$313:'[8]1.名称对照表'!$E$2:$E$313,4,0)</f>
        <v>#REF!</v>
      </c>
      <c r="K389" t="s">
        <v>1292</v>
      </c>
      <c r="L389" t="str">
        <f t="shared" si="16"/>
        <v>主线副本[杂兵老鼠]关卡掉落</v>
      </c>
    </row>
    <row r="390" spans="6:12">
      <c r="F390" s="22" t="s">
        <v>641</v>
      </c>
      <c r="G390" s="11">
        <v>745</v>
      </c>
      <c r="H390" t="e">
        <f>VLOOKUP(G390:G523,[7]instance_info!$A$6:$A$1201:'[7]instance_info'!$B$6:$B$1201,2,0)</f>
        <v>#REF!</v>
      </c>
      <c r="I390">
        <v>12001</v>
      </c>
      <c r="J390" t="e">
        <f>VLOOKUP(I390:I523,'[8]1.名称对照表'!$B$51:$B$313:'[8]1.名称对照表'!$E$2:$E$313,4,0)</f>
        <v>#REF!</v>
      </c>
      <c r="K390" t="s">
        <v>645</v>
      </c>
      <c r="L390" t="str">
        <f t="shared" si="16"/>
        <v>主线副本[毽子草]关卡掉落</v>
      </c>
    </row>
    <row r="391" spans="6:12">
      <c r="F391" s="22" t="s">
        <v>641</v>
      </c>
      <c r="G391" s="11">
        <v>747</v>
      </c>
      <c r="H391" t="e">
        <f>VLOOKUP(G391:G524,[7]instance_info!$A$6:$A$1201:'[7]instance_info'!$B$6:$B$1201,2,0)</f>
        <v>#REF!</v>
      </c>
      <c r="I391">
        <v>14052</v>
      </c>
      <c r="J391" t="e">
        <f>VLOOKUP(I391:I524,'[8]1.名称对照表'!$B$51:$B$313:'[8]1.名称对照表'!$E$2:$E$313,4,0)</f>
        <v>#REF!</v>
      </c>
      <c r="K391" t="s">
        <v>1292</v>
      </c>
      <c r="L391" t="str">
        <f t="shared" si="16"/>
        <v>主线副本[杂兵老鼠]关卡掉落</v>
      </c>
    </row>
    <row r="392" spans="6:12">
      <c r="F392" s="22" t="s">
        <v>655</v>
      </c>
      <c r="G392" s="11">
        <v>851</v>
      </c>
      <c r="H392" t="e">
        <f>VLOOKUP(G392:G525,[7]instance_info!$A$6:$A$1201:'[7]instance_info'!$B$6:$B$1201,2,0)</f>
        <v>#REF!</v>
      </c>
      <c r="I392">
        <v>12001</v>
      </c>
      <c r="J392" t="e">
        <f>VLOOKUP(I392:I525,'[8]1.名称对照表'!$B$51:$B$313:'[8]1.名称对照表'!$E$2:$E$313,4,0)</f>
        <v>#REF!</v>
      </c>
      <c r="K392" t="s">
        <v>645</v>
      </c>
      <c r="L392" t="str">
        <f t="shared" si="16"/>
        <v>主线副本[毽子草]关卡掉落</v>
      </c>
    </row>
    <row r="393" spans="6:12">
      <c r="F393" s="22" t="s">
        <v>655</v>
      </c>
      <c r="G393" s="11">
        <v>877</v>
      </c>
      <c r="H393" t="e">
        <f>VLOOKUP(G393:G526,[7]instance_info!$A$6:$A$1201:'[7]instance_info'!$B$6:$B$1201,2,0)</f>
        <v>#REF!</v>
      </c>
      <c r="I393">
        <v>14052</v>
      </c>
      <c r="J393" t="e">
        <f>VLOOKUP(I393:I526,'[8]1.名称对照表'!$B$51:$B$313:'[8]1.名称对照表'!$E$2:$E$313,4,0)</f>
        <v>#REF!</v>
      </c>
      <c r="K393" t="s">
        <v>1292</v>
      </c>
      <c r="L393" t="str">
        <f t="shared" si="16"/>
        <v>主线副本[杂兵老鼠]关卡掉落</v>
      </c>
    </row>
    <row r="394" spans="6:12">
      <c r="F394" s="22" t="s">
        <v>594</v>
      </c>
      <c r="G394" s="11">
        <v>266</v>
      </c>
      <c r="H394" t="e">
        <f>VLOOKUP(G394:G527,[7]instance_info!$A$6:$A$1201:'[7]instance_info'!$B$6:$B$1201,2,0)</f>
        <v>#REF!</v>
      </c>
      <c r="I394">
        <v>14051</v>
      </c>
      <c r="J394" t="e">
        <f>VLOOKUP(I394:I527,'[8]1.名称对照表'!$B$51:$B$313:'[8]1.名称对照表'!$E$2:$E$313,4,0)</f>
        <v>#REF!</v>
      </c>
      <c r="K394" t="s">
        <v>1294</v>
      </c>
      <c r="L394" t="str">
        <f t="shared" si="16"/>
        <v>主线副本[杂兵兔子]关卡掉落</v>
      </c>
    </row>
    <row r="395" spans="6:12">
      <c r="F395" s="22" t="s">
        <v>594</v>
      </c>
      <c r="G395" s="11">
        <v>331</v>
      </c>
      <c r="H395" t="e">
        <f>VLOOKUP(G395:G528,[7]instance_info!$A$6:$A$1201:'[7]instance_info'!$B$6:$B$1201,2,0)</f>
        <v>#REF!</v>
      </c>
      <c r="I395">
        <v>13017</v>
      </c>
      <c r="J395" t="e">
        <f>VLOOKUP(I395:I528,'[8]1.名称对照表'!$B$51:$B$313:'[8]1.名称对照表'!$E$2:$E$313,4,0)</f>
        <v>#REF!</v>
      </c>
      <c r="K395" t="s">
        <v>732</v>
      </c>
      <c r="L395" t="str">
        <f t="shared" si="16"/>
        <v>主线副本[素利普]关卡掉落</v>
      </c>
    </row>
    <row r="396" spans="6:12">
      <c r="F396" s="22" t="s">
        <v>594</v>
      </c>
      <c r="G396" s="11">
        <v>487</v>
      </c>
      <c r="H396" t="e">
        <f>VLOOKUP(G396:G529,[7]instance_info!$A$6:$A$1201:'[7]instance_info'!$B$6:$B$1201,2,0)</f>
        <v>#REF!</v>
      </c>
      <c r="I396">
        <v>14052</v>
      </c>
      <c r="J396" t="e">
        <f>VLOOKUP(I396:I529,'[8]1.名称对照表'!$B$51:$B$313:'[8]1.名称对照表'!$E$2:$E$313,4,0)</f>
        <v>#REF!</v>
      </c>
      <c r="K396" t="s">
        <v>1292</v>
      </c>
      <c r="L396" t="str">
        <f t="shared" si="16"/>
        <v>主线副本[杂兵老鼠]关卡掉落</v>
      </c>
    </row>
    <row r="397" spans="6:12">
      <c r="F397" s="22" t="s">
        <v>594</v>
      </c>
      <c r="G397" s="11">
        <v>533</v>
      </c>
      <c r="H397" t="e">
        <f>VLOOKUP(G397:G530,[7]instance_info!$A$6:$A$1201:'[7]instance_info'!$B$6:$B$1201,2,0)</f>
        <v>#REF!</v>
      </c>
      <c r="I397">
        <v>14052</v>
      </c>
      <c r="J397" t="e">
        <f>VLOOKUP(I397:I530,'[8]1.名称对照表'!$B$51:$B$313:'[8]1.名称对照表'!$E$2:$E$313,4,0)</f>
        <v>#REF!</v>
      </c>
      <c r="K397" t="s">
        <v>1292</v>
      </c>
      <c r="L397" t="str">
        <f t="shared" si="16"/>
        <v>主线副本[杂兵老鼠]关卡掉落</v>
      </c>
    </row>
    <row r="398" spans="6:12">
      <c r="F398" s="22" t="s">
        <v>592</v>
      </c>
      <c r="G398" s="11">
        <v>591</v>
      </c>
      <c r="H398" t="e">
        <f>VLOOKUP(G398:G531,[7]instance_info!$A$6:$A$1201:'[7]instance_info'!$B$6:$B$1201,2,0)</f>
        <v>#REF!</v>
      </c>
      <c r="I398">
        <v>13018</v>
      </c>
      <c r="J398" t="e">
        <f>VLOOKUP(I398:I531,'[8]1.名称对照表'!$B$51:$B$313:'[8]1.名称对照表'!$E$2:$E$313,4,0)</f>
        <v>#REF!</v>
      </c>
      <c r="K398" t="s">
        <v>1246</v>
      </c>
      <c r="L398" t="str">
        <f t="shared" si="16"/>
        <v>主线副本[双弹瓦斯]关卡掉落</v>
      </c>
    </row>
    <row r="399" spans="6:12">
      <c r="F399" s="22" t="s">
        <v>592</v>
      </c>
      <c r="G399" s="11">
        <v>695</v>
      </c>
      <c r="H399" t="e">
        <f>VLOOKUP(G399:G532,[7]instance_info!$A$6:$A$1201:'[7]instance_info'!$B$6:$B$1201,2,0)</f>
        <v>#REF!</v>
      </c>
      <c r="I399">
        <v>13009</v>
      </c>
      <c r="J399" t="e">
        <f>VLOOKUP(I399:I532,'[8]1.名称对照表'!$B$51:$B$313:'[8]1.名称对照表'!$E$2:$E$313,4,0)</f>
        <v>#REF!</v>
      </c>
      <c r="K399" t="s">
        <v>586</v>
      </c>
      <c r="L399" t="str">
        <f t="shared" si="16"/>
        <v>主线副本[火球鼠]关卡掉落</v>
      </c>
    </row>
    <row r="400" spans="6:12">
      <c r="F400" s="22" t="s">
        <v>592</v>
      </c>
      <c r="G400" s="11">
        <v>797</v>
      </c>
      <c r="H400" t="e">
        <f>VLOOKUP(G400:G533,[7]instance_info!$A$6:$A$1201:'[7]instance_info'!$B$6:$B$1201,2,0)</f>
        <v>#REF!</v>
      </c>
      <c r="I400">
        <v>14052</v>
      </c>
      <c r="J400" t="e">
        <f>VLOOKUP(I400:I533,'[8]1.名称对照表'!$B$51:$B$313:'[8]1.名称对照表'!$E$2:$E$313,4,0)</f>
        <v>#REF!</v>
      </c>
      <c r="K400" t="s">
        <v>1292</v>
      </c>
      <c r="L400" t="str">
        <f t="shared" si="16"/>
        <v>主线副本[杂兵老鼠]关卡掉落</v>
      </c>
    </row>
    <row r="401" spans="6:12">
      <c r="F401" s="22" t="s">
        <v>592</v>
      </c>
      <c r="G401" s="11">
        <v>799</v>
      </c>
      <c r="H401" t="e">
        <f>VLOOKUP(G401:G534,[7]instance_info!$A$6:$A$1201:'[7]instance_info'!$B$6:$B$1201,2,0)</f>
        <v>#REF!</v>
      </c>
      <c r="I401">
        <v>14051</v>
      </c>
      <c r="J401" t="e">
        <f>VLOOKUP(I401:I534,'[8]1.名称对照表'!$B$51:$B$313:'[8]1.名称对照表'!$E$2:$E$313,4,0)</f>
        <v>#REF!</v>
      </c>
      <c r="K401" t="s">
        <v>1294</v>
      </c>
      <c r="L401" t="str">
        <f t="shared" si="16"/>
        <v>主线副本[杂兵兔子]关卡掉落</v>
      </c>
    </row>
    <row r="402" spans="6:12">
      <c r="F402" s="22" t="s">
        <v>593</v>
      </c>
      <c r="G402" s="11">
        <v>214</v>
      </c>
      <c r="H402" t="e">
        <f>VLOOKUP(G402:G535,[7]instance_info!$A$6:$A$1201:'[7]instance_info'!$B$6:$B$1201,2,0)</f>
        <v>#REF!</v>
      </c>
      <c r="I402">
        <v>12033</v>
      </c>
      <c r="J402" t="e">
        <f>VLOOKUP(I402:I535,'[8]1.名称对照表'!$B$51:$B$313:'[8]1.名称对照表'!$E$2:$E$313,4,0)</f>
        <v>#REF!</v>
      </c>
      <c r="K402" t="s">
        <v>1296</v>
      </c>
      <c r="L402" t="str">
        <f t="shared" si="16"/>
        <v>主线副本[尼多郎]关卡掉落</v>
      </c>
    </row>
    <row r="403" spans="6:12">
      <c r="F403" s="46" t="s">
        <v>654</v>
      </c>
      <c r="G403" s="23">
        <v>381</v>
      </c>
      <c r="H403" t="e">
        <f>VLOOKUP(G403:G536,[7]instance_info!$A$6:$A$1201:'[7]instance_info'!$B$6:$B$1201,2,0)</f>
        <v>#REF!</v>
      </c>
      <c r="I403">
        <v>11034</v>
      </c>
      <c r="J403" t="e">
        <f>VLOOKUP(I403:I536,'[8]1.名称对照表'!$B$51:$B$313:'[8]1.名称对照表'!$E$2:$E$313,4,0)</f>
        <v>#REF!</v>
      </c>
      <c r="K403" t="s">
        <v>1297</v>
      </c>
      <c r="L403" t="str">
        <f t="shared" si="16"/>
        <v>主线副本[针叶龙]关卡掉落</v>
      </c>
    </row>
    <row r="404" spans="6:12">
      <c r="F404" s="22" t="s">
        <v>593</v>
      </c>
      <c r="G404" s="11">
        <v>589</v>
      </c>
      <c r="H404" t="e">
        <f>VLOOKUP(G404:G537,[7]instance_info!$A$6:$A$1201:'[7]instance_info'!$B$6:$B$1201,2,0)</f>
        <v>#REF!</v>
      </c>
      <c r="I404">
        <v>14051</v>
      </c>
      <c r="J404" t="e">
        <f>VLOOKUP(I404:I537,'[8]1.名称对照表'!$B$51:$B$313:'[8]1.名称对照表'!$E$2:$E$313,4,0)</f>
        <v>#REF!</v>
      </c>
      <c r="K404" t="s">
        <v>1294</v>
      </c>
      <c r="L404" t="str">
        <f t="shared" si="16"/>
        <v>主线副本[杂兵兔子]关卡掉落</v>
      </c>
    </row>
    <row r="405" spans="6:12">
      <c r="F405" s="22" t="s">
        <v>593</v>
      </c>
      <c r="G405" s="11">
        <v>693</v>
      </c>
      <c r="H405" t="e">
        <f>VLOOKUP(G405:G538,[7]instance_info!$A$6:$A$1201:'[7]instance_info'!$B$6:$B$1201,2,0)</f>
        <v>#REF!</v>
      </c>
      <c r="I405">
        <v>14052</v>
      </c>
      <c r="J405" t="e">
        <f>VLOOKUP(I405:I538,'[8]1.名称对照表'!$B$51:$B$313:'[8]1.名称对照表'!$E$2:$E$313,4,0)</f>
        <v>#REF!</v>
      </c>
      <c r="K405" t="s">
        <v>1292</v>
      </c>
      <c r="L405" t="str">
        <f t="shared" si="16"/>
        <v>主线副本[杂兵老鼠]关卡掉落</v>
      </c>
    </row>
    <row r="406" spans="6:12">
      <c r="F406" s="22" t="s">
        <v>725</v>
      </c>
      <c r="G406" s="11">
        <v>429</v>
      </c>
      <c r="H406" t="e">
        <f>VLOOKUP(G406:G539,[7]instance_info!$A$6:$A$1201:'[7]instance_info'!$B$6:$B$1201,2,0)</f>
        <v>#REF!</v>
      </c>
      <c r="I406">
        <v>14051</v>
      </c>
      <c r="J406" t="e">
        <f>VLOOKUP(I406:I539,'[8]1.名称对照表'!$B$51:$B$313:'[8]1.名称对照表'!$E$2:$E$313,4,0)</f>
        <v>#REF!</v>
      </c>
      <c r="K406" t="s">
        <v>1294</v>
      </c>
      <c r="L406" t="str">
        <f t="shared" si="16"/>
        <v>主线副本[杂兵兔子]关卡掉落</v>
      </c>
    </row>
    <row r="407" spans="6:12">
      <c r="F407" s="22" t="s">
        <v>725</v>
      </c>
      <c r="G407" s="11">
        <v>481</v>
      </c>
      <c r="H407" t="e">
        <f>VLOOKUP(G407:G540,[7]instance_info!$A$6:$A$1201:'[7]instance_info'!$B$6:$B$1201,2,0)</f>
        <v>#REF!</v>
      </c>
      <c r="I407">
        <v>11013</v>
      </c>
      <c r="J407" t="e">
        <f>VLOOKUP(I407:I540,'[8]1.名称对照表'!$B$51:$B$313:'[8]1.名称对照表'!$E$2:$E$313,4,0)</f>
        <v>#REF!</v>
      </c>
      <c r="K407" t="s">
        <v>743</v>
      </c>
      <c r="L407" t="str">
        <f t="shared" si="16"/>
        <v>主线副本[艾比郎]关卡掉落</v>
      </c>
    </row>
    <row r="408" spans="6:12">
      <c r="F408" s="22" t="s">
        <v>725</v>
      </c>
      <c r="G408" s="11">
        <v>585</v>
      </c>
      <c r="H408" t="e">
        <f>VLOOKUP(G408:G541,[7]instance_info!$A$6:$A$1201:'[7]instance_info'!$B$6:$B$1201,2,0)</f>
        <v>#REF!</v>
      </c>
      <c r="I408">
        <v>13002</v>
      </c>
      <c r="J408" t="e">
        <f>VLOOKUP(I408:I541,'[8]1.名称对照表'!$B$51:$B$313:'[8]1.名称对照表'!$E$2:$E$313,4,0)</f>
        <v>#REF!</v>
      </c>
      <c r="K408" t="s">
        <v>647</v>
      </c>
      <c r="L408" t="str">
        <f t="shared" si="16"/>
        <v>主线副本[皮丘]关卡掉落</v>
      </c>
    </row>
    <row r="409" spans="6:12">
      <c r="F409" s="22" t="s">
        <v>725</v>
      </c>
      <c r="G409" s="11">
        <v>793</v>
      </c>
      <c r="H409" t="e">
        <f>VLOOKUP(G409:G542,[7]instance_info!$A$6:$A$1201:'[7]instance_info'!$B$6:$B$1201,2,0)</f>
        <v>#REF!</v>
      </c>
      <c r="I409">
        <v>14052</v>
      </c>
      <c r="J409" t="e">
        <f>VLOOKUP(I409:I542,'[8]1.名称对照表'!$B$51:$B$313:'[8]1.名称对照表'!$E$2:$E$313,4,0)</f>
        <v>#REF!</v>
      </c>
      <c r="K409" t="s">
        <v>1292</v>
      </c>
      <c r="L409" t="str">
        <f t="shared" si="16"/>
        <v>主线副本[杂兵老鼠]关卡掉落</v>
      </c>
    </row>
    <row r="410" spans="6:12">
      <c r="F410" s="22" t="s">
        <v>725</v>
      </c>
      <c r="G410" s="11">
        <v>849</v>
      </c>
      <c r="H410" t="e">
        <f>VLOOKUP(G410:G543,[7]instance_info!$A$6:$A$1201:'[7]instance_info'!$B$6:$B$1201,2,0)</f>
        <v>#REF!</v>
      </c>
      <c r="I410">
        <v>14051</v>
      </c>
      <c r="J410" t="e">
        <f>VLOOKUP(I410:I543,'[8]1.名称对照表'!$B$51:$B$313:'[8]1.名称对照表'!$E$2:$E$313,4,0)</f>
        <v>#REF!</v>
      </c>
      <c r="K410" t="s">
        <v>1294</v>
      </c>
      <c r="L410" t="str">
        <f t="shared" si="16"/>
        <v>主线副本[杂兵兔子]关卡掉落</v>
      </c>
    </row>
    <row r="411" spans="6:12">
      <c r="F411" s="22" t="s">
        <v>634</v>
      </c>
      <c r="G411" s="11">
        <v>191</v>
      </c>
      <c r="H411" t="e">
        <f>VLOOKUP(G411:G544,[7]instance_info!$A$6:$A$1201:'[7]instance_info'!$B$6:$B$1201,2,0)</f>
        <v>#REF!</v>
      </c>
      <c r="I411">
        <v>13015</v>
      </c>
      <c r="J411" t="e">
        <f>VLOOKUP(I411:I544,'[8]1.名称对照表'!$B$51:$B$313:'[8]1.名称对照表'!$E$2:$E$313,4,0)</f>
        <v>#REF!</v>
      </c>
      <c r="K411" t="s">
        <v>634</v>
      </c>
      <c r="L411" t="str">
        <f t="shared" si="16"/>
        <v>主线副本[铁甲贝]关卡掉落</v>
      </c>
    </row>
    <row r="412" spans="6:12">
      <c r="F412" s="22" t="s">
        <v>634</v>
      </c>
      <c r="G412" s="11">
        <v>828</v>
      </c>
      <c r="H412" t="e">
        <f>VLOOKUP(G412:G545,[7]instance_info!$A$6:$A$1201:'[7]instance_info'!$B$6:$B$1201,2,0)</f>
        <v>#REF!</v>
      </c>
      <c r="I412">
        <v>13021</v>
      </c>
      <c r="J412" t="e">
        <f>VLOOKUP(I412:I545,'[8]1.名称对照表'!$B$51:$B$313:'[8]1.名称对照表'!$E$2:$E$313,4,0)</f>
        <v>#REF!</v>
      </c>
      <c r="K412" t="s">
        <v>995</v>
      </c>
      <c r="L412" t="str">
        <f t="shared" si="16"/>
        <v>主线副本[大舌头]关卡掉落</v>
      </c>
    </row>
    <row r="413" spans="6:12">
      <c r="F413" s="22" t="s">
        <v>726</v>
      </c>
      <c r="G413" s="11">
        <v>91</v>
      </c>
      <c r="H413" t="e">
        <f>VLOOKUP(G413:G546,[7]instance_info!$A$6:$A$1201:'[7]instance_info'!$B$6:$B$1201,2,0)</f>
        <v>#REF!</v>
      </c>
      <c r="I413">
        <v>14029</v>
      </c>
      <c r="J413" t="e">
        <f>VLOOKUP(I413:I546,'[8]1.名称对照表'!$B$51:$B$313:'[8]1.名称对照表'!$E$2:$E$313,4,0)</f>
        <v>#REF!</v>
      </c>
      <c r="K413" t="s">
        <v>1293</v>
      </c>
      <c r="L413" t="str">
        <f t="shared" si="16"/>
        <v>主线副本[催眠鼠]关卡掉落</v>
      </c>
    </row>
    <row r="414" spans="6:12">
      <c r="F414" s="22" t="s">
        <v>726</v>
      </c>
      <c r="G414" s="11">
        <v>173</v>
      </c>
      <c r="H414" t="e">
        <f>VLOOKUP(G414:G547,[7]instance_info!$A$6:$A$1201:'[7]instance_info'!$B$6:$B$1201,2,0)</f>
        <v>#REF!</v>
      </c>
      <c r="I414">
        <v>14052</v>
      </c>
      <c r="J414" t="e">
        <f>VLOOKUP(I414:I547,'[8]1.名称对照表'!$B$51:$B$313:'[8]1.名称对照表'!$E$2:$E$313,4,0)</f>
        <v>#REF!</v>
      </c>
      <c r="K414" t="s">
        <v>1292</v>
      </c>
      <c r="L414" t="str">
        <f t="shared" si="16"/>
        <v>主线副本[杂兵老鼠]关卡掉落</v>
      </c>
    </row>
    <row r="415" spans="6:12">
      <c r="F415" s="22" t="s">
        <v>726</v>
      </c>
      <c r="G415" s="11">
        <v>594</v>
      </c>
      <c r="H415" t="e">
        <f>VLOOKUP(G415:G548,[7]instance_info!$A$6:$A$1201:'[7]instance_info'!$B$6:$B$1201,2,0)</f>
        <v>#REF!</v>
      </c>
      <c r="I415">
        <v>13005</v>
      </c>
      <c r="J415" t="e">
        <f>VLOOKUP(I415:I548,'[8]1.名称对照表'!$B$51:$B$313:'[8]1.名称对照表'!$E$2:$E$313,4,0)</f>
        <v>#REF!</v>
      </c>
      <c r="K415" t="s">
        <v>599</v>
      </c>
      <c r="L415" t="str">
        <f t="shared" si="16"/>
        <v>主线副本[妙蛙种子]关卡掉落</v>
      </c>
    </row>
    <row r="416" spans="6:12">
      <c r="F416" s="22" t="s">
        <v>727</v>
      </c>
      <c r="G416" s="11">
        <v>78</v>
      </c>
      <c r="H416" t="e">
        <f>VLOOKUP(G416:G549,[7]instance_info!$A$6:$A$1201:'[7]instance_info'!$B$6:$B$1201,2,0)</f>
        <v>#REF!</v>
      </c>
      <c r="I416">
        <v>14051</v>
      </c>
      <c r="J416" t="e">
        <f>VLOOKUP(I416:I549,'[8]1.名称对照表'!$B$51:$B$313:'[8]1.名称对照表'!$E$2:$E$313,4,0)</f>
        <v>#REF!</v>
      </c>
      <c r="K416" t="s">
        <v>1294</v>
      </c>
      <c r="L416" t="str">
        <f t="shared" si="16"/>
        <v>主线副本[杂兵兔子]关卡掉落</v>
      </c>
    </row>
    <row r="417" spans="6:12">
      <c r="F417" s="22" t="s">
        <v>727</v>
      </c>
      <c r="G417" s="11">
        <v>169</v>
      </c>
      <c r="H417" t="e">
        <f>VLOOKUP(G417:G550,[7]instance_info!$A$6:$A$1201:'[7]instance_info'!$B$6:$B$1201,2,0)</f>
        <v>#REF!</v>
      </c>
      <c r="I417">
        <v>14052</v>
      </c>
      <c r="J417" t="e">
        <f>VLOOKUP(I417:I550,'[8]1.名称对照表'!$B$51:$B$313:'[8]1.名称对照表'!$E$2:$E$313,4,0)</f>
        <v>#REF!</v>
      </c>
      <c r="K417" t="s">
        <v>1292</v>
      </c>
      <c r="L417" t="str">
        <f t="shared" si="16"/>
        <v>主线副本[杂兵老鼠]关卡掉落</v>
      </c>
    </row>
    <row r="418" spans="6:12">
      <c r="F418" s="22" t="s">
        <v>727</v>
      </c>
      <c r="G418" s="11">
        <v>581</v>
      </c>
      <c r="H418" t="e">
        <f>VLOOKUP(G418:G551,[7]instance_info!$A$6:$A$1201:'[7]instance_info'!$B$6:$B$1201,2,0)</f>
        <v>#REF!</v>
      </c>
      <c r="I418">
        <v>12008</v>
      </c>
      <c r="J418" t="e">
        <f>VLOOKUP(I418:I551,'[8]1.名称对照表'!$B$51:$B$313:'[8]1.名称对照表'!$E$2:$E$313,4,0)</f>
        <v>#REF!</v>
      </c>
      <c r="K418" t="s">
        <v>752</v>
      </c>
      <c r="L418" t="str">
        <f t="shared" si="16"/>
        <v>主线副本[菊草叶]关卡掉落</v>
      </c>
    </row>
    <row r="419" spans="6:12">
      <c r="F419" s="22" t="s">
        <v>728</v>
      </c>
      <c r="G419" s="11">
        <v>290</v>
      </c>
      <c r="H419" t="e">
        <f>VLOOKUP(G419:G552,[7]instance_info!$A$6:$A$1201:'[7]instance_info'!$B$6:$B$1201,2,0)</f>
        <v>#REF!</v>
      </c>
      <c r="I419">
        <v>14052</v>
      </c>
      <c r="J419" t="e">
        <f>VLOOKUP(I419:I552,'[8]1.名称对照表'!$B$51:$B$313:'[8]1.名称对照表'!$E$2:$E$313,4,0)</f>
        <v>#REF!</v>
      </c>
      <c r="K419" t="s">
        <v>1292</v>
      </c>
      <c r="L419" t="str">
        <f t="shared" si="16"/>
        <v>主线副本[杂兵老鼠]关卡掉落</v>
      </c>
    </row>
    <row r="420" spans="6:12">
      <c r="F420" s="22" t="s">
        <v>728</v>
      </c>
      <c r="G420" s="11">
        <v>425</v>
      </c>
      <c r="H420" t="e">
        <f>VLOOKUP(G420:G553,[7]instance_info!$A$6:$A$1201:'[7]instance_info'!$B$6:$B$1201,2,0)</f>
        <v>#REF!</v>
      </c>
      <c r="I420">
        <v>12016</v>
      </c>
      <c r="J420" t="e">
        <f>VLOOKUP(I420:I553,'[8]1.名称对照表'!$B$51:$B$313:'[8]1.名称对照表'!$E$2:$E$313,4,0)</f>
        <v>#REF!</v>
      </c>
      <c r="K420" t="s">
        <v>1240</v>
      </c>
      <c r="L420" t="str">
        <f t="shared" si="16"/>
        <v>主线副本[小火马]关卡掉落</v>
      </c>
    </row>
    <row r="421" spans="6:12">
      <c r="F421" s="22" t="s">
        <v>728</v>
      </c>
      <c r="G421" s="11">
        <v>477</v>
      </c>
      <c r="H421" t="e">
        <f>VLOOKUP(G421:G554,[7]instance_info!$A$6:$A$1201:'[7]instance_info'!$B$6:$B$1201,2,0)</f>
        <v>#REF!</v>
      </c>
      <c r="I421">
        <v>14052</v>
      </c>
      <c r="J421" t="e">
        <f>VLOOKUP(I421:I554,'[8]1.名称对照表'!$B$51:$B$313:'[8]1.名称对照表'!$E$2:$E$313,4,0)</f>
        <v>#REF!</v>
      </c>
      <c r="K421" t="s">
        <v>1292</v>
      </c>
      <c r="L421" t="str">
        <f t="shared" si="16"/>
        <v>主线副本[杂兵老鼠]关卡掉落</v>
      </c>
    </row>
    <row r="422" spans="6:12">
      <c r="F422" s="22" t="s">
        <v>728</v>
      </c>
      <c r="G422" s="11">
        <v>689</v>
      </c>
      <c r="H422" t="e">
        <f>VLOOKUP(G422:G555,[7]instance_info!$A$6:$A$1201:'[7]instance_info'!$B$6:$B$1201,2,0)</f>
        <v>#REF!</v>
      </c>
      <c r="I422">
        <v>14051</v>
      </c>
      <c r="J422" t="e">
        <f>VLOOKUP(I422:I555,'[8]1.名称对照表'!$B$51:$B$313:'[8]1.名称对照表'!$E$2:$E$313,4,0)</f>
        <v>#REF!</v>
      </c>
      <c r="K422" t="s">
        <v>1294</v>
      </c>
      <c r="L422" t="str">
        <f t="shared" si="16"/>
        <v>主线副本[杂兵兔子]关卡掉落</v>
      </c>
    </row>
    <row r="423" spans="6:12">
      <c r="F423" s="22" t="s">
        <v>729</v>
      </c>
      <c r="G423" s="11">
        <v>433</v>
      </c>
      <c r="H423" t="e">
        <f>VLOOKUP(G423:G556,[7]instance_info!$A$6:$A$1201:'[7]instance_info'!$B$6:$B$1201,2,0)</f>
        <v>#REF!</v>
      </c>
      <c r="I423">
        <v>14052</v>
      </c>
      <c r="J423" t="e">
        <f>VLOOKUP(I423:I556,'[8]1.名称对照表'!$B$51:$B$313:'[8]1.名称对照表'!$E$2:$E$313,4,0)</f>
        <v>#REF!</v>
      </c>
      <c r="K423" t="s">
        <v>1292</v>
      </c>
      <c r="L423" t="str">
        <f t="shared" si="16"/>
        <v>主线副本[杂兵老鼠]关卡掉落</v>
      </c>
    </row>
    <row r="424" spans="6:12">
      <c r="F424" s="22" t="s">
        <v>729</v>
      </c>
      <c r="G424" s="11">
        <v>485</v>
      </c>
      <c r="H424" t="e">
        <f>VLOOKUP(G424:G557,[7]instance_info!$A$6:$A$1201:'[7]instance_info'!$B$6:$B$1201,2,0)</f>
        <v>#REF!</v>
      </c>
      <c r="I424">
        <v>11004</v>
      </c>
      <c r="J424" t="e">
        <f>VLOOKUP(I424:I557,'[8]1.名称对照表'!$B$51:$B$313:'[8]1.名称对照表'!$E$2:$E$313,4,0)</f>
        <v>#REF!</v>
      </c>
      <c r="K424" t="s">
        <v>702</v>
      </c>
      <c r="L424" t="str">
        <f t="shared" si="16"/>
        <v>主线副本[蚊香蝌蚪]关卡掉落</v>
      </c>
    </row>
    <row r="425" spans="6:12">
      <c r="F425" s="22" t="s">
        <v>729</v>
      </c>
      <c r="G425" s="11">
        <v>637</v>
      </c>
      <c r="H425" t="e">
        <f>VLOOKUP(G425:G558,[7]instance_info!$A$6:$A$1201:'[7]instance_info'!$B$6:$B$1201,2,0)</f>
        <v>#REF!</v>
      </c>
      <c r="I425">
        <v>14052</v>
      </c>
      <c r="J425" t="e">
        <f>VLOOKUP(I425:I558,'[8]1.名称对照表'!$B$51:$B$313:'[8]1.名称对照表'!$E$2:$E$313,4,0)</f>
        <v>#REF!</v>
      </c>
      <c r="K425" t="s">
        <v>1292</v>
      </c>
      <c r="L425" t="str">
        <f t="shared" si="16"/>
        <v>主线副本[杂兵老鼠]关卡掉落</v>
      </c>
    </row>
    <row r="426" spans="6:12">
      <c r="F426" s="22" t="s">
        <v>729</v>
      </c>
      <c r="G426" s="11">
        <v>845</v>
      </c>
      <c r="H426" t="e">
        <f>VLOOKUP(G426:G559,[7]instance_info!$A$6:$A$1201:'[7]instance_info'!$B$6:$B$1201,2,0)</f>
        <v>#REF!</v>
      </c>
      <c r="I426">
        <v>11010</v>
      </c>
      <c r="J426" t="e">
        <f>VLOOKUP(I426:I559,'[8]1.名称对照表'!$B$51:$B$313:'[8]1.名称对照表'!$E$2:$E$313,4,0)</f>
        <v>#REF!</v>
      </c>
      <c r="K426" t="s">
        <v>720</v>
      </c>
      <c r="L426" t="str">
        <f t="shared" si="16"/>
        <v>主线副本[黑乃伊]关卡掉落</v>
      </c>
    </row>
    <row r="427" spans="6:12">
      <c r="F427" s="22" t="s">
        <v>730</v>
      </c>
      <c r="G427" s="11">
        <v>204</v>
      </c>
      <c r="H427" t="e">
        <f>VLOOKUP(G427:G560,[7]instance_info!$A$6:$A$1201:'[7]instance_info'!$B$6:$B$1201,2,0)</f>
        <v>#REF!</v>
      </c>
      <c r="I427">
        <v>11048</v>
      </c>
      <c r="J427" t="e">
        <f>VLOOKUP(I427:I560,'[8]1.名称对照表'!$B$51:$B$313:'[8]1.名称对照表'!$E$2:$E$313,4,0)</f>
        <v>#REF!</v>
      </c>
      <c r="K427" t="s">
        <v>615</v>
      </c>
      <c r="L427" t="str">
        <f t="shared" si="16"/>
        <v>主线副本[洋洋蜻蜓]关卡掉落</v>
      </c>
    </row>
    <row r="428" spans="6:12">
      <c r="F428" s="22" t="s">
        <v>730</v>
      </c>
      <c r="G428" s="11">
        <v>841</v>
      </c>
      <c r="H428" t="e">
        <f>VLOOKUP(G428:G561,[7]instance_info!$A$6:$A$1201:'[7]instance_info'!$B$6:$B$1201,2,0)</f>
        <v>#REF!</v>
      </c>
      <c r="I428">
        <v>11012</v>
      </c>
      <c r="J428" t="e">
        <f>VLOOKUP(I428:I561,'[8]1.名称对照表'!$B$51:$B$313:'[8]1.名称对照表'!$E$2:$E$313,4,0)</f>
        <v>#REF!</v>
      </c>
      <c r="K428" t="s">
        <v>655</v>
      </c>
      <c r="L428" t="str">
        <f t="shared" si="16"/>
        <v>主线副本[烈雀]关卡掉落</v>
      </c>
    </row>
    <row r="429" spans="6:12">
      <c r="F429" s="22" t="s">
        <v>731</v>
      </c>
      <c r="G429" s="11">
        <v>225</v>
      </c>
      <c r="H429" t="e">
        <f>VLOOKUP(G429:G562,[7]instance_info!$A$6:$A$1201:'[7]instance_info'!$B$6:$B$1201,2,0)</f>
        <v>#REF!</v>
      </c>
      <c r="I429">
        <v>11034</v>
      </c>
      <c r="J429" t="e">
        <f>VLOOKUP(I429:I562,'[8]1.名称对照表'!$B$51:$B$313:'[8]1.名称对照表'!$E$2:$E$313,4,0)</f>
        <v>#REF!</v>
      </c>
      <c r="K429" t="s">
        <v>1297</v>
      </c>
      <c r="L429" t="str">
        <f t="shared" si="16"/>
        <v>主线副本[针叶龙]关卡掉落</v>
      </c>
    </row>
    <row r="430" spans="6:12">
      <c r="F430" s="22" t="s">
        <v>731</v>
      </c>
      <c r="G430" s="11">
        <v>273</v>
      </c>
      <c r="H430" t="e">
        <f>VLOOKUP(G430:G563,[7]instance_info!$A$6:$A$1201:'[7]instance_info'!$B$6:$B$1201,2,0)</f>
        <v>#REF!</v>
      </c>
      <c r="I430">
        <v>14052</v>
      </c>
      <c r="J430" t="e">
        <f>VLOOKUP(I430:I563,'[8]1.名称对照表'!$B$51:$B$313:'[8]1.名称对照表'!$E$2:$E$313,4,0)</f>
        <v>#REF!</v>
      </c>
      <c r="K430" t="s">
        <v>1292</v>
      </c>
      <c r="L430" t="str">
        <f t="shared" si="16"/>
        <v>主线副本[杂兵老鼠]关卡掉落</v>
      </c>
    </row>
    <row r="431" spans="6:12">
      <c r="F431" s="22" t="s">
        <v>731</v>
      </c>
      <c r="G431" s="11">
        <v>698</v>
      </c>
      <c r="H431" t="e">
        <f>VLOOKUP(G431:G564,[7]instance_info!$A$6:$A$1201:'[7]instance_info'!$B$6:$B$1201,2,0)</f>
        <v>#REF!</v>
      </c>
      <c r="I431">
        <v>12004</v>
      </c>
      <c r="J431" t="e">
        <f>VLOOKUP(I431:I564,'[8]1.名称对照表'!$B$51:$B$313:'[8]1.名称对照表'!$E$2:$E$313,4,0)</f>
        <v>#REF!</v>
      </c>
      <c r="K431" t="s">
        <v>1234</v>
      </c>
      <c r="L431" t="str">
        <f t="shared" si="16"/>
        <v>主线副本[小锯鳄]关卡掉落</v>
      </c>
    </row>
    <row r="432" spans="6:12">
      <c r="F432" s="22" t="s">
        <v>732</v>
      </c>
      <c r="G432" s="11">
        <v>221</v>
      </c>
      <c r="H432" t="e">
        <f>VLOOKUP(G432:G565,[7]instance_info!$A$6:$A$1201:'[7]instance_info'!$B$6:$B$1201,2,0)</f>
        <v>#REF!</v>
      </c>
      <c r="I432">
        <v>13018</v>
      </c>
      <c r="J432" t="e">
        <f>VLOOKUP(I432:I565,'[8]1.名称对照表'!$B$51:$B$313:'[8]1.名称对照表'!$E$2:$E$313,4,0)</f>
        <v>#REF!</v>
      </c>
      <c r="K432" t="s">
        <v>1246</v>
      </c>
      <c r="L432" t="str">
        <f t="shared" si="16"/>
        <v>主线副本[双弹瓦斯]关卡掉落</v>
      </c>
    </row>
    <row r="433" spans="6:12">
      <c r="F433" s="22" t="s">
        <v>732</v>
      </c>
      <c r="G433" s="11">
        <v>269</v>
      </c>
      <c r="H433" t="e">
        <f>VLOOKUP(G433:G566,[7]instance_info!$A$6:$A$1201:'[7]instance_info'!$B$6:$B$1201,2,0)</f>
        <v>#REF!</v>
      </c>
      <c r="I433">
        <v>14051</v>
      </c>
      <c r="J433" t="e">
        <f>VLOOKUP(I433:I566,'[8]1.名称对照表'!$B$51:$B$313:'[8]1.名称对照表'!$E$2:$E$313,4,0)</f>
        <v>#REF!</v>
      </c>
      <c r="K433" t="s">
        <v>1294</v>
      </c>
      <c r="L433" t="str">
        <f t="shared" si="16"/>
        <v>主线副本[杂兵兔子]关卡掉落</v>
      </c>
    </row>
    <row r="434" spans="6:12">
      <c r="F434" s="22" t="s">
        <v>732</v>
      </c>
      <c r="G434" s="11">
        <v>685</v>
      </c>
      <c r="H434" t="e">
        <f>VLOOKUP(G434:G567,[7]instance_info!$A$6:$A$1201:'[7]instance_info'!$B$6:$B$1201,2,0)</f>
        <v>#REF!</v>
      </c>
      <c r="I434">
        <v>13017</v>
      </c>
      <c r="J434" t="e">
        <f>VLOOKUP(I434:I567,'[8]1.名称对照表'!$B$51:$B$313:'[8]1.名称对照表'!$E$2:$E$313,4,0)</f>
        <v>#REF!</v>
      </c>
      <c r="K434" t="s">
        <v>732</v>
      </c>
      <c r="L434" t="str">
        <f t="shared" si="16"/>
        <v>主线副本[素利普]关卡掉落</v>
      </c>
    </row>
    <row r="435" spans="6:12">
      <c r="F435" s="22" t="s">
        <v>733</v>
      </c>
      <c r="G435" s="11">
        <v>312</v>
      </c>
      <c r="H435" t="e">
        <f>VLOOKUP(G435:G568,[7]instance_info!$A$6:$A$1201:'[7]instance_info'!$B$6:$B$1201,2,0)</f>
        <v>#REF!</v>
      </c>
      <c r="I435">
        <v>14051</v>
      </c>
      <c r="J435" t="e">
        <f>VLOOKUP(I435:I568,'[8]1.名称对照表'!$B$51:$B$313:'[8]1.名称对照表'!$E$2:$E$313,4,0)</f>
        <v>#REF!</v>
      </c>
      <c r="K435" t="s">
        <v>1294</v>
      </c>
      <c r="L435" t="str">
        <f t="shared" si="16"/>
        <v>主线副本[杂兵兔子]关卡掉落</v>
      </c>
    </row>
    <row r="436" spans="6:12">
      <c r="F436" s="46" t="s">
        <v>587</v>
      </c>
      <c r="G436" s="23">
        <v>351</v>
      </c>
      <c r="H436" t="e">
        <f>VLOOKUP(G436:G569,[7]instance_info!$A$6:$A$1201:'[7]instance_info'!$B$6:$B$1201,2,0)</f>
        <v>#REF!</v>
      </c>
      <c r="I436">
        <v>13018</v>
      </c>
      <c r="J436" t="e">
        <f>VLOOKUP(I436:I569,'[8]1.名称对照表'!$B$51:$B$313:'[8]1.名称对照表'!$E$2:$E$313,4,0)</f>
        <v>#REF!</v>
      </c>
      <c r="K436" t="s">
        <v>1246</v>
      </c>
      <c r="L436" t="str">
        <f t="shared" si="16"/>
        <v>主线副本[双弹瓦斯]关卡掉落</v>
      </c>
    </row>
    <row r="437" spans="6:12">
      <c r="F437" s="22" t="s">
        <v>733</v>
      </c>
      <c r="G437" s="11">
        <v>776</v>
      </c>
      <c r="H437" t="e">
        <f>VLOOKUP(G437:G570,[7]instance_info!$A$6:$A$1201:'[7]instance_info'!$B$6:$B$1201,2,0)</f>
        <v>#REF!</v>
      </c>
      <c r="I437">
        <v>14051</v>
      </c>
      <c r="J437" t="e">
        <f>VLOOKUP(I437:I570,'[8]1.名称对照表'!$B$51:$B$313:'[8]1.名称对照表'!$E$2:$E$313,4,0)</f>
        <v>#REF!</v>
      </c>
      <c r="K437" t="s">
        <v>1294</v>
      </c>
      <c r="L437" t="str">
        <f t="shared" si="16"/>
        <v>主线副本[杂兵兔子]关卡掉落</v>
      </c>
    </row>
    <row r="438" spans="6:12">
      <c r="F438" s="22" t="s">
        <v>734</v>
      </c>
      <c r="G438" s="11">
        <v>308</v>
      </c>
      <c r="H438" t="e">
        <f>VLOOKUP(G438:G571,[7]instance_info!$A$6:$A$1201:'[7]instance_info'!$B$6:$B$1201,2,0)</f>
        <v>#REF!</v>
      </c>
      <c r="I438">
        <v>13036</v>
      </c>
      <c r="J438" t="e">
        <f>VLOOKUP(I438:I571,'[8]1.名称对照表'!$B$51:$B$313:'[8]1.名称对照表'!$E$2:$E$313,4,0)</f>
        <v>#REF!</v>
      </c>
      <c r="K438" t="s">
        <v>652</v>
      </c>
      <c r="L438" t="str">
        <f t="shared" si="16"/>
        <v>主线副本[瓦斯弹]关卡掉落</v>
      </c>
    </row>
    <row r="439" spans="6:12">
      <c r="F439" s="22" t="s">
        <v>734</v>
      </c>
      <c r="G439" s="11">
        <v>347</v>
      </c>
      <c r="H439" t="e">
        <f>VLOOKUP(G439:G572,[7]instance_info!$A$6:$A$1201:'[7]instance_info'!$B$6:$B$1201,2,0)</f>
        <v>#REF!</v>
      </c>
      <c r="I439">
        <v>14052</v>
      </c>
      <c r="J439" t="e">
        <f>VLOOKUP(I439:I572,'[8]1.名称对照表'!$B$51:$B$313:'[8]1.名称对照表'!$E$2:$E$313,4,0)</f>
        <v>#REF!</v>
      </c>
      <c r="K439" t="s">
        <v>1292</v>
      </c>
      <c r="L439" t="str">
        <f t="shared" si="16"/>
        <v>主线副本[杂兵老鼠]关卡掉落</v>
      </c>
    </row>
    <row r="440" spans="6:12">
      <c r="F440" s="22" t="s">
        <v>734</v>
      </c>
      <c r="G440" s="11">
        <v>763</v>
      </c>
      <c r="H440" t="e">
        <f>VLOOKUP(G440:G573,[7]instance_info!$A$6:$A$1201:'[7]instance_info'!$B$6:$B$1201,2,0)</f>
        <v>#REF!</v>
      </c>
      <c r="I440">
        <v>14052</v>
      </c>
      <c r="J440" t="e">
        <f>VLOOKUP(I440:I573,'[8]1.名称对照表'!$B$51:$B$313:'[8]1.名称对照表'!$E$2:$E$313,4,0)</f>
        <v>#REF!</v>
      </c>
      <c r="K440" t="s">
        <v>1292</v>
      </c>
      <c r="L440" t="str">
        <f t="shared" si="16"/>
        <v>主线副本[杂兵老鼠]关卡掉落</v>
      </c>
    </row>
    <row r="441" spans="6:12">
      <c r="F441" s="22" t="s">
        <v>636</v>
      </c>
      <c r="G441" s="11">
        <v>292</v>
      </c>
      <c r="H441" t="e">
        <f>VLOOKUP(G441:G574,[7]instance_info!$A$6:$A$1201:'[7]instance_info'!$B$6:$B$1201,2,0)</f>
        <v>#REF!</v>
      </c>
      <c r="I441">
        <v>14051</v>
      </c>
      <c r="J441" t="e">
        <f>VLOOKUP(I441:I574,'[8]1.名称对照表'!$B$51:$B$313:'[8]1.名称对照表'!$E$2:$E$313,4,0)</f>
        <v>#REF!</v>
      </c>
      <c r="K441" t="s">
        <v>1294</v>
      </c>
      <c r="L441" t="str">
        <f t="shared" si="16"/>
        <v>主线副本[杂兵兔子]关卡掉落</v>
      </c>
    </row>
    <row r="442" spans="6:12">
      <c r="F442" s="22" t="s">
        <v>636</v>
      </c>
      <c r="G442" s="11">
        <v>438</v>
      </c>
      <c r="H442" t="e">
        <f>VLOOKUP(G442:G575,[7]instance_info!$A$6:$A$1201:'[7]instance_info'!$B$6:$B$1201,2,0)</f>
        <v>#REF!</v>
      </c>
      <c r="I442">
        <v>13034</v>
      </c>
      <c r="J442" t="e">
        <f>VLOOKUP(I442:I575,'[8]1.名称对照表'!$B$51:$B$313:'[8]1.名称对照表'!$E$2:$E$313,4,0)</f>
        <v>#REF!</v>
      </c>
      <c r="K442" t="s">
        <v>626</v>
      </c>
      <c r="L442" t="str">
        <f t="shared" si="16"/>
        <v>主线副本[派拉斯]关卡掉落</v>
      </c>
    </row>
    <row r="443" spans="6:12">
      <c r="F443" s="22" t="s">
        <v>636</v>
      </c>
      <c r="G443" s="11">
        <v>490</v>
      </c>
      <c r="H443" t="e">
        <f>VLOOKUP(G443:G576,[7]instance_info!$A$6:$A$1201:'[7]instance_info'!$B$6:$B$1201,2,0)</f>
        <v>#REF!</v>
      </c>
      <c r="I443">
        <v>14052</v>
      </c>
      <c r="J443" t="e">
        <f>VLOOKUP(I443:I576,'[8]1.名称对照表'!$B$51:$B$313:'[8]1.名称对照表'!$E$2:$E$313,4,0)</f>
        <v>#REF!</v>
      </c>
      <c r="K443" t="s">
        <v>1292</v>
      </c>
      <c r="L443" t="str">
        <f t="shared" si="16"/>
        <v>主线副本[杂兵老鼠]关卡掉落</v>
      </c>
    </row>
    <row r="444" spans="6:12">
      <c r="F444" s="22" t="s">
        <v>636</v>
      </c>
      <c r="G444" s="11">
        <v>702</v>
      </c>
      <c r="H444" t="e">
        <f>VLOOKUP(G444:G577,[7]instance_info!$A$6:$A$1201:'[7]instance_info'!$B$6:$B$1201,2,0)</f>
        <v>#REF!</v>
      </c>
      <c r="I444">
        <v>14051</v>
      </c>
      <c r="J444" t="e">
        <f>VLOOKUP(I444:I577,'[8]1.名称对照表'!$B$51:$B$313:'[8]1.名称对照表'!$E$2:$E$313,4,0)</f>
        <v>#REF!</v>
      </c>
      <c r="K444" t="s">
        <v>1294</v>
      </c>
      <c r="L444" t="str">
        <f t="shared" si="16"/>
        <v>主线副本[杂兵兔子]关卡掉落</v>
      </c>
    </row>
    <row r="445" spans="6:12">
      <c r="F445" s="22" t="s">
        <v>649</v>
      </c>
      <c r="G445" s="11">
        <v>442</v>
      </c>
      <c r="H445" t="e">
        <f>VLOOKUP(G445:G578,[7]instance_info!$A$6:$A$1201:'[7]instance_info'!$B$6:$B$1201,2,0)</f>
        <v>#REF!</v>
      </c>
      <c r="I445">
        <v>14051</v>
      </c>
      <c r="J445" t="e">
        <f>VLOOKUP(I445:I578,'[8]1.名称对照表'!$B$51:$B$313:'[8]1.名称对照表'!$E$2:$E$313,4,0)</f>
        <v>#REF!</v>
      </c>
      <c r="K445" t="s">
        <v>1294</v>
      </c>
      <c r="L445" t="str">
        <f t="shared" si="16"/>
        <v>主线副本[杂兵兔子]关卡掉落</v>
      </c>
    </row>
    <row r="446" spans="6:12">
      <c r="F446" s="22" t="s">
        <v>649</v>
      </c>
      <c r="G446" s="11">
        <v>494</v>
      </c>
      <c r="H446" t="e">
        <f>VLOOKUP(G446:G579,[7]instance_info!$A$6:$A$1201:'[7]instance_info'!$B$6:$B$1201,2,0)</f>
        <v>#REF!</v>
      </c>
      <c r="I446">
        <v>13038</v>
      </c>
      <c r="J446" t="e">
        <f>VLOOKUP(I446:I579,'[8]1.名称对照表'!$B$51:$B$313:'[8]1.名称对照表'!$E$2:$E$313,4,0)</f>
        <v>#REF!</v>
      </c>
      <c r="K446" t="s">
        <v>714</v>
      </c>
      <c r="L446" t="str">
        <f t="shared" si="16"/>
        <v>主线副本[宝宝丁]关卡掉落</v>
      </c>
    </row>
    <row r="447" spans="6:12">
      <c r="F447" s="22" t="s">
        <v>649</v>
      </c>
      <c r="G447" s="11">
        <v>598</v>
      </c>
      <c r="H447" t="e">
        <f>VLOOKUP(G447:G580,[7]instance_info!$A$6:$A$1201:'[7]instance_info'!$B$6:$B$1201,2,0)</f>
        <v>#REF!</v>
      </c>
      <c r="I447">
        <v>13007</v>
      </c>
      <c r="J447" t="e">
        <f>VLOOKUP(I447:I580,'[8]1.名称对照表'!$B$51:$B$313:'[8]1.名称对照表'!$E$2:$E$313,4,0)</f>
        <v>#REF!</v>
      </c>
      <c r="K447" t="s">
        <v>992</v>
      </c>
      <c r="L447" t="str">
        <f t="shared" si="16"/>
        <v>主线副本[凰王]关卡掉落</v>
      </c>
    </row>
    <row r="448" spans="6:12">
      <c r="F448" s="22" t="s">
        <v>649</v>
      </c>
      <c r="G448" s="11">
        <v>806</v>
      </c>
      <c r="H448" t="e">
        <f>VLOOKUP(G448:G581,[7]instance_info!$A$6:$A$1201:'[7]instance_info'!$B$6:$B$1201,2,0)</f>
        <v>#REF!</v>
      </c>
      <c r="I448">
        <v>14051</v>
      </c>
      <c r="J448" t="e">
        <f>VLOOKUP(I448:I581,'[8]1.名称对照表'!$B$51:$B$313:'[8]1.名称对照表'!$E$2:$E$313,4,0)</f>
        <v>#REF!</v>
      </c>
      <c r="K448" t="s">
        <v>1294</v>
      </c>
      <c r="L448" t="str">
        <f t="shared" si="16"/>
        <v>主线副本[杂兵兔子]关卡掉落</v>
      </c>
    </row>
    <row r="449" spans="6:12">
      <c r="F449" s="22" t="s">
        <v>649</v>
      </c>
      <c r="G449" s="11">
        <v>862</v>
      </c>
      <c r="H449" t="e">
        <f>VLOOKUP(G449:G582,[7]instance_info!$A$6:$A$1201:'[7]instance_info'!$B$6:$B$1201,2,0)</f>
        <v>#REF!</v>
      </c>
      <c r="I449">
        <v>14051</v>
      </c>
      <c r="J449" t="e">
        <f>VLOOKUP(I449:I582,'[8]1.名称对照表'!$B$51:$B$313:'[8]1.名称对照表'!$E$2:$E$313,4,0)</f>
        <v>#REF!</v>
      </c>
      <c r="K449" t="s">
        <v>1294</v>
      </c>
      <c r="L449" t="str">
        <f t="shared" si="16"/>
        <v>主线副本[杂兵兔子]关卡掉落</v>
      </c>
    </row>
    <row r="450" spans="6:12">
      <c r="F450" s="22" t="s">
        <v>735</v>
      </c>
      <c r="G450" s="11">
        <v>17</v>
      </c>
      <c r="H450" t="e">
        <f>VLOOKUP(G450:G583,[7]instance_info!$A$6:$A$1201:'[7]instance_info'!$B$6:$B$1201,2,0)</f>
        <v>#REF!</v>
      </c>
      <c r="I450">
        <v>11023</v>
      </c>
      <c r="J450" t="e">
        <f>VLOOKUP(I450:I583,'[8]1.名称对照表'!$B$51:$B$313:'[8]1.名称对照表'!$E$2:$E$313,4,0)</f>
        <v>#REF!</v>
      </c>
      <c r="K450" t="s">
        <v>1291</v>
      </c>
      <c r="L450" t="str">
        <f t="shared" ref="L450:L508" si="17">"主线副本"&amp;"["&amp;K450&amp;"]"&amp;"关卡掉落"</f>
        <v>主线副本[肯泰罗]关卡掉落</v>
      </c>
    </row>
    <row r="451" spans="6:12">
      <c r="F451" s="22" t="s">
        <v>735</v>
      </c>
      <c r="G451" s="11">
        <v>134</v>
      </c>
      <c r="H451" t="e">
        <f>VLOOKUP(G451:G584,[7]instance_info!$A$6:$A$1201:'[7]instance_info'!$B$6:$B$1201,2,0)</f>
        <v>#REF!</v>
      </c>
      <c r="I451">
        <v>11004</v>
      </c>
      <c r="J451" t="e">
        <f>VLOOKUP(I451:I584,'[8]1.名称对照表'!$B$51:$B$313:'[8]1.名称对照表'!$E$2:$E$313,4,0)</f>
        <v>#REF!</v>
      </c>
      <c r="K451" t="s">
        <v>702</v>
      </c>
      <c r="L451" t="str">
        <f t="shared" si="17"/>
        <v>主线副本[蚊香蝌蚪]关卡掉落</v>
      </c>
    </row>
    <row r="452" spans="6:12">
      <c r="F452" s="22" t="s">
        <v>735</v>
      </c>
      <c r="G452" s="11">
        <v>516</v>
      </c>
      <c r="H452" t="e">
        <f>VLOOKUP(G452:G585,[7]instance_info!$A$6:$A$1201:'[7]instance_info'!$B$6:$B$1201,2,0)</f>
        <v>#REF!</v>
      </c>
      <c r="I452">
        <v>14051</v>
      </c>
      <c r="J452" t="e">
        <f>VLOOKUP(I452:I585,'[8]1.名称对照表'!$B$51:$B$313:'[8]1.名称对照表'!$E$2:$E$313,4,0)</f>
        <v>#REF!</v>
      </c>
      <c r="K452" t="s">
        <v>1294</v>
      </c>
      <c r="L452" t="str">
        <f t="shared" si="17"/>
        <v>主线副本[杂兵兔子]关卡掉落</v>
      </c>
    </row>
    <row r="453" spans="6:12">
      <c r="F453" s="22" t="s">
        <v>751</v>
      </c>
      <c r="G453" s="11">
        <v>864</v>
      </c>
      <c r="H453" t="e">
        <f>VLOOKUP(G453:G586,[7]instance_info!$A$6:$A$1201:'[7]instance_info'!$B$6:$B$1201,2,0)</f>
        <v>#REF!</v>
      </c>
      <c r="I453">
        <v>13010</v>
      </c>
      <c r="J453" t="e">
        <f>VLOOKUP(I453:I586,'[8]1.名称对照表'!$B$51:$B$313:'[8]1.名称对照表'!$E$2:$E$313,4,0)</f>
        <v>#REF!</v>
      </c>
      <c r="K453" t="s">
        <v>1243</v>
      </c>
      <c r="L453" t="str">
        <f t="shared" si="17"/>
        <v>主线副本[化石翼龙]关卡掉落</v>
      </c>
    </row>
    <row r="454" spans="6:12">
      <c r="F454" s="22" t="s">
        <v>751</v>
      </c>
      <c r="G454" s="11">
        <v>875</v>
      </c>
      <c r="H454" t="e">
        <f>VLOOKUP(G454:G587,[7]instance_info!$A$6:$A$1201:'[7]instance_info'!$B$6:$B$1201,2,0)</f>
        <v>#REF!</v>
      </c>
      <c r="I454">
        <v>12010</v>
      </c>
      <c r="J454" t="e">
        <f>VLOOKUP(I454:I587,'[8]1.名称对照表'!$B$51:$B$313:'[8]1.名称对照表'!$E$2:$E$313,4,0)</f>
        <v>#REF!</v>
      </c>
      <c r="K454" t="s">
        <v>1239</v>
      </c>
      <c r="L454" t="str">
        <f t="shared" si="17"/>
        <v>主线副本[煤炭龟]关卡掉落</v>
      </c>
    </row>
    <row r="455" spans="6:12">
      <c r="F455" s="22" t="s">
        <v>736</v>
      </c>
      <c r="G455" s="11">
        <v>175</v>
      </c>
      <c r="H455" t="e">
        <f>VLOOKUP(G455:G588,[7]instance_info!$A$6:$A$1201:'[7]instance_info'!$B$6:$B$1201,2,0)</f>
        <v>#REF!</v>
      </c>
      <c r="I455">
        <v>14051</v>
      </c>
      <c r="J455" t="e">
        <f>VLOOKUP(I455:I588,'[8]1.名称对照表'!$B$51:$B$313:'[8]1.名称对照表'!$E$2:$E$313,4,0)</f>
        <v>#REF!</v>
      </c>
      <c r="K455" t="s">
        <v>1294</v>
      </c>
      <c r="L455" t="str">
        <f t="shared" si="17"/>
        <v>主线副本[杂兵兔子]关卡掉落</v>
      </c>
    </row>
    <row r="456" spans="6:12">
      <c r="F456" s="46" t="s">
        <v>751</v>
      </c>
      <c r="G456" s="23">
        <v>396</v>
      </c>
      <c r="H456" t="e">
        <f>VLOOKUP(G456:G589,[7]instance_info!$A$6:$A$1201:'[7]instance_info'!$B$6:$B$1201,2,0)</f>
        <v>#REF!</v>
      </c>
      <c r="I456">
        <v>14051</v>
      </c>
      <c r="J456" t="e">
        <f>VLOOKUP(I456:I589,'[8]1.名称对照表'!$B$51:$B$313:'[8]1.名称对照表'!$E$2:$E$313,4,0)</f>
        <v>#REF!</v>
      </c>
      <c r="K456" t="s">
        <v>1294</v>
      </c>
      <c r="L456" t="str">
        <f t="shared" si="17"/>
        <v>主线副本[杂兵兔子]关卡掉落</v>
      </c>
    </row>
    <row r="457" spans="6:12">
      <c r="F457" s="22" t="s">
        <v>736</v>
      </c>
      <c r="G457" s="11">
        <v>654</v>
      </c>
      <c r="H457" t="e">
        <f>VLOOKUP(G457:G590,[7]instance_info!$A$6:$A$1201:'[7]instance_info'!$B$6:$B$1201,2,0)</f>
        <v>#REF!</v>
      </c>
      <c r="I457">
        <v>13010</v>
      </c>
      <c r="J457" t="e">
        <f>VLOOKUP(I457:I590,'[8]1.名称对照表'!$B$51:$B$313:'[8]1.名称对照表'!$E$2:$E$313,4,0)</f>
        <v>#REF!</v>
      </c>
      <c r="K457" t="s">
        <v>1243</v>
      </c>
      <c r="L457" t="str">
        <f t="shared" si="17"/>
        <v>主线副本[化石翼龙]关卡掉落</v>
      </c>
    </row>
    <row r="458" spans="6:12">
      <c r="F458" s="22" t="s">
        <v>736</v>
      </c>
      <c r="G458" s="11">
        <v>754</v>
      </c>
      <c r="H458" t="e">
        <f>VLOOKUP(G458:G591,[7]instance_info!$A$6:$A$1201:'[7]instance_info'!$B$6:$B$1201,2,0)</f>
        <v>#REF!</v>
      </c>
      <c r="I458">
        <v>13018</v>
      </c>
      <c r="J458" t="e">
        <f>VLOOKUP(I458:I591,'[8]1.名称对照表'!$B$51:$B$313:'[8]1.名称对照表'!$E$2:$E$313,4,0)</f>
        <v>#REF!</v>
      </c>
      <c r="K458" t="s">
        <v>1246</v>
      </c>
      <c r="L458" t="str">
        <f t="shared" si="17"/>
        <v>主线副本[双弹瓦斯]关卡掉落</v>
      </c>
    </row>
    <row r="459" spans="6:12">
      <c r="F459" s="22" t="s">
        <v>737</v>
      </c>
      <c r="G459" s="11">
        <v>234</v>
      </c>
      <c r="H459" t="e">
        <f>VLOOKUP(G459:G592,[7]instance_info!$A$6:$A$1201:'[7]instance_info'!$B$6:$B$1201,2,0)</f>
        <v>#REF!</v>
      </c>
      <c r="I459">
        <v>11021</v>
      </c>
      <c r="J459" t="e">
        <f>VLOOKUP(I459:I592,'[8]1.名称对照表'!$B$51:$B$313:'[8]1.名称对照表'!$E$2:$E$313,4,0)</f>
        <v>#REF!</v>
      </c>
      <c r="K459" t="s">
        <v>1251</v>
      </c>
      <c r="L459" t="str">
        <f t="shared" si="17"/>
        <v>主线副本[手尾猴]关卡掉落</v>
      </c>
    </row>
    <row r="460" spans="6:12">
      <c r="F460" s="22" t="s">
        <v>737</v>
      </c>
      <c r="G460" s="11">
        <v>286</v>
      </c>
      <c r="H460" t="e">
        <f>VLOOKUP(G460:G593,[7]instance_info!$A$6:$A$1201:'[7]instance_info'!$B$6:$B$1201,2,0)</f>
        <v>#REF!</v>
      </c>
      <c r="I460">
        <v>14051</v>
      </c>
      <c r="J460" t="e">
        <f>VLOOKUP(I460:I593,'[8]1.名称对照表'!$B$51:$B$313:'[8]1.名称对照表'!$E$2:$E$313,4,0)</f>
        <v>#REF!</v>
      </c>
      <c r="K460" t="s">
        <v>1294</v>
      </c>
      <c r="L460" t="str">
        <f t="shared" si="17"/>
        <v>主线副本[杂兵兔子]关卡掉落</v>
      </c>
    </row>
    <row r="461" spans="6:12">
      <c r="F461" s="22" t="s">
        <v>737</v>
      </c>
      <c r="G461" s="11">
        <v>724</v>
      </c>
      <c r="H461" t="e">
        <f>VLOOKUP(G461:G594,[7]instance_info!$A$6:$A$1201:'[7]instance_info'!$B$6:$B$1201,2,0)</f>
        <v>#REF!</v>
      </c>
      <c r="I461">
        <v>13007</v>
      </c>
      <c r="J461" t="e">
        <f>VLOOKUP(I461:I594,'[8]1.名称对照表'!$B$51:$B$313:'[8]1.名称对照表'!$E$2:$E$313,4,0)</f>
        <v>#REF!</v>
      </c>
      <c r="K461" t="s">
        <v>992</v>
      </c>
      <c r="L461" t="str">
        <f t="shared" si="17"/>
        <v>主线副本[凰王]关卡掉落</v>
      </c>
    </row>
    <row r="462" spans="6:12">
      <c r="F462" s="22" t="s">
        <v>738</v>
      </c>
      <c r="G462" s="11">
        <v>230</v>
      </c>
      <c r="H462" t="e">
        <f>VLOOKUP(G462:G595,[7]instance_info!$A$6:$A$1201:'[7]instance_info'!$B$6:$B$1201,2,0)</f>
        <v>#REF!</v>
      </c>
      <c r="I462">
        <v>14052</v>
      </c>
      <c r="J462" t="e">
        <f>VLOOKUP(I462:I595,'[8]1.名称对照表'!$B$51:$B$313:'[8]1.名称对照表'!$E$2:$E$313,4,0)</f>
        <v>#REF!</v>
      </c>
      <c r="K462" t="s">
        <v>1292</v>
      </c>
      <c r="L462" t="str">
        <f t="shared" si="17"/>
        <v>主线副本[杂兵老鼠]关卡掉落</v>
      </c>
    </row>
    <row r="463" spans="6:12">
      <c r="F463" s="22" t="s">
        <v>738</v>
      </c>
      <c r="G463" s="11">
        <v>282</v>
      </c>
      <c r="H463" t="e">
        <f>VLOOKUP(G463:G596,[7]instance_info!$A$6:$A$1201:'[7]instance_info'!$B$6:$B$1201,2,0)</f>
        <v>#REF!</v>
      </c>
      <c r="I463">
        <v>14051</v>
      </c>
      <c r="J463" t="e">
        <f>VLOOKUP(I463:I596,'[8]1.名称对照表'!$B$51:$B$313:'[8]1.名称对照表'!$E$2:$E$313,4,0)</f>
        <v>#REF!</v>
      </c>
      <c r="K463" t="s">
        <v>1294</v>
      </c>
      <c r="L463" t="str">
        <f t="shared" si="17"/>
        <v>主线副本[杂兵兔子]关卡掉落</v>
      </c>
    </row>
    <row r="464" spans="6:12">
      <c r="F464" s="22" t="s">
        <v>738</v>
      </c>
      <c r="G464" s="11">
        <v>711</v>
      </c>
      <c r="H464" t="e">
        <f>VLOOKUP(G464:G597,[7]instance_info!$A$6:$A$1201:'[7]instance_info'!$B$6:$B$1201,2,0)</f>
        <v>#REF!</v>
      </c>
      <c r="I464">
        <v>11006</v>
      </c>
      <c r="J464" t="e">
        <f>VLOOKUP(I464:I597,'[8]1.名称对照表'!$B$51:$B$313:'[8]1.名称对照表'!$E$2:$E$313,4,0)</f>
        <v>#REF!</v>
      </c>
      <c r="K464" t="s">
        <v>585</v>
      </c>
      <c r="L464" t="str">
        <f t="shared" si="17"/>
        <v>主线副本[波波]关卡掉落</v>
      </c>
    </row>
    <row r="465" spans="6:12">
      <c r="F465" s="22" t="s">
        <v>739</v>
      </c>
      <c r="G465" s="11">
        <v>386</v>
      </c>
      <c r="H465" t="e">
        <f>VLOOKUP(G465:G598,[7]instance_info!$A$6:$A$1201:'[7]instance_info'!$B$6:$B$1201,2,0)</f>
        <v>#REF!</v>
      </c>
      <c r="I465">
        <v>14051</v>
      </c>
      <c r="J465" t="e">
        <f>VLOOKUP(I465:I598,'[8]1.名称对照表'!$B$51:$B$313:'[8]1.名称对照表'!$E$2:$E$313,4,0)</f>
        <v>#REF!</v>
      </c>
      <c r="K465" t="s">
        <v>1294</v>
      </c>
      <c r="L465" t="str">
        <f t="shared" si="17"/>
        <v>主线副本[杂兵兔子]关卡掉落</v>
      </c>
    </row>
    <row r="466" spans="6:12">
      <c r="F466" s="22" t="s">
        <v>739</v>
      </c>
      <c r="G466" s="11">
        <v>880</v>
      </c>
      <c r="H466" t="e">
        <f>VLOOKUP(G466:G599,[7]instance_info!$A$6:$A$1201:'[7]instance_info'!$B$6:$B$1201,2,0)</f>
        <v>#REF!</v>
      </c>
      <c r="I466">
        <v>14052</v>
      </c>
      <c r="J466" t="e">
        <f>VLOOKUP(I466:I599,'[8]1.名称对照表'!$B$51:$B$313:'[8]1.名称对照表'!$E$2:$E$313,4,0)</f>
        <v>#REF!</v>
      </c>
      <c r="K466" t="s">
        <v>1292</v>
      </c>
      <c r="L466" t="str">
        <f t="shared" si="17"/>
        <v>主线副本[杂兵老鼠]关卡掉落</v>
      </c>
    </row>
    <row r="467" spans="6:12">
      <c r="F467" s="46" t="s">
        <v>591</v>
      </c>
      <c r="G467" s="23">
        <v>390</v>
      </c>
      <c r="H467" t="e">
        <f>VLOOKUP(G467:G600,[7]instance_info!$A$6:$A$1201:'[7]instance_info'!$B$6:$B$1201,2,0)</f>
        <v>#REF!</v>
      </c>
      <c r="I467">
        <v>14052</v>
      </c>
      <c r="J467" t="e">
        <f>VLOOKUP(I467:I600,'[8]1.名称对照表'!$B$51:$B$313:'[8]1.名称对照表'!$E$2:$E$313,4,0)</f>
        <v>#REF!</v>
      </c>
      <c r="K467" t="s">
        <v>1292</v>
      </c>
      <c r="L467" t="str">
        <f t="shared" si="17"/>
        <v>主线副本[杂兵老鼠]关卡掉落</v>
      </c>
    </row>
    <row r="468" spans="6:12">
      <c r="F468" s="22" t="s">
        <v>741</v>
      </c>
      <c r="G468" s="11">
        <v>117</v>
      </c>
      <c r="H468" t="e">
        <f>VLOOKUP(G468:G601,[7]instance_info!$A$6:$A$1201:'[7]instance_info'!$B$6:$B$1201,2,0)</f>
        <v>#REF!</v>
      </c>
      <c r="I468">
        <v>14010</v>
      </c>
      <c r="J468" t="e">
        <f>VLOOKUP(I468:I601,'[8]1.名称对照表'!$B$51:$B$313:'[8]1.名称对照表'!$E$2:$E$313,4,0)</f>
        <v>#REF!</v>
      </c>
      <c r="K468" t="s">
        <v>988</v>
      </c>
      <c r="L468" t="str">
        <f t="shared" si="17"/>
        <v>主线副本[呆呆兽]关卡掉落</v>
      </c>
    </row>
    <row r="469" spans="6:12">
      <c r="F469" s="22" t="s">
        <v>741</v>
      </c>
      <c r="G469" s="11">
        <v>186</v>
      </c>
      <c r="H469" t="e">
        <f>VLOOKUP(G469:G602,[7]instance_info!$A$6:$A$1201:'[7]instance_info'!$B$6:$B$1201,2,0)</f>
        <v>#REF!</v>
      </c>
      <c r="I469">
        <v>14051</v>
      </c>
      <c r="J469" t="e">
        <f>VLOOKUP(I469:I602,'[8]1.名称对照表'!$B$51:$B$313:'[8]1.名称对照表'!$E$2:$E$313,4,0)</f>
        <v>#REF!</v>
      </c>
      <c r="K469" t="s">
        <v>1294</v>
      </c>
      <c r="L469" t="str">
        <f t="shared" si="17"/>
        <v>主线副本[杂兵兔子]关卡掉落</v>
      </c>
    </row>
    <row r="470" spans="6:12">
      <c r="F470" s="22" t="s">
        <v>741</v>
      </c>
      <c r="G470" s="11">
        <v>620</v>
      </c>
      <c r="H470" t="e">
        <f>VLOOKUP(G470:G603,[7]instance_info!$A$6:$A$1201:'[7]instance_info'!$B$6:$B$1201,2,0)</f>
        <v>#REF!</v>
      </c>
      <c r="I470">
        <v>14052</v>
      </c>
      <c r="J470" t="e">
        <f>VLOOKUP(I470:I603,'[8]1.名称对照表'!$B$51:$B$313:'[8]1.名称对照表'!$E$2:$E$313,4,0)</f>
        <v>#REF!</v>
      </c>
      <c r="K470" t="s">
        <v>1292</v>
      </c>
      <c r="L470" t="str">
        <f t="shared" si="17"/>
        <v>主线副本[杂兵老鼠]关卡掉落</v>
      </c>
    </row>
    <row r="471" spans="6:12">
      <c r="F471" s="22" t="s">
        <v>639</v>
      </c>
      <c r="G471" s="11">
        <v>104</v>
      </c>
      <c r="H471" t="e">
        <f>VLOOKUP(G471:G604,[7]instance_info!$A$6:$A$1201:'[7]instance_info'!$B$6:$B$1201,2,0)</f>
        <v>#REF!</v>
      </c>
      <c r="I471">
        <v>11013</v>
      </c>
      <c r="J471" t="e">
        <f>VLOOKUP(I471:I604,'[8]1.名称对照表'!$B$51:$B$313:'[8]1.名称对照表'!$E$2:$E$313,4,0)</f>
        <v>#REF!</v>
      </c>
      <c r="K471" t="s">
        <v>743</v>
      </c>
      <c r="L471" t="str">
        <f t="shared" si="17"/>
        <v>主线副本[艾比郎]关卡掉落</v>
      </c>
    </row>
    <row r="472" spans="6:12">
      <c r="F472" s="22" t="s">
        <v>639</v>
      </c>
      <c r="G472" s="11">
        <v>182</v>
      </c>
      <c r="H472" t="e">
        <f>VLOOKUP(G472:G605,[7]instance_info!$A$6:$A$1201:'[7]instance_info'!$B$6:$B$1201,2,0)</f>
        <v>#REF!</v>
      </c>
      <c r="I472">
        <v>14052</v>
      </c>
      <c r="J472" t="e">
        <f>VLOOKUP(I472:I605,'[8]1.名称对照表'!$B$51:$B$313:'[8]1.名称对照表'!$E$2:$E$313,4,0)</f>
        <v>#REF!</v>
      </c>
      <c r="K472" t="s">
        <v>1292</v>
      </c>
      <c r="L472" t="str">
        <f t="shared" si="17"/>
        <v>主线副本[杂兵老鼠]关卡掉落</v>
      </c>
    </row>
    <row r="473" spans="6:12">
      <c r="F473" s="22" t="s">
        <v>639</v>
      </c>
      <c r="G473" s="11">
        <v>607</v>
      </c>
      <c r="H473" t="e">
        <f>VLOOKUP(G473:G606,[7]instance_info!$A$6:$A$1201:'[7]instance_info'!$B$6:$B$1201,2,0)</f>
        <v>#REF!</v>
      </c>
      <c r="I473">
        <v>14052</v>
      </c>
      <c r="J473" t="e">
        <f>VLOOKUP(I473:I606,'[8]1.名称对照表'!$B$51:$B$313:'[8]1.名称对照表'!$E$2:$E$313,4,0)</f>
        <v>#REF!</v>
      </c>
      <c r="K473" t="s">
        <v>1292</v>
      </c>
      <c r="L473" t="str">
        <f t="shared" si="17"/>
        <v>主线副本[杂兵老鼠]关卡掉落</v>
      </c>
    </row>
    <row r="474" spans="6:12">
      <c r="F474" s="22" t="s">
        <v>590</v>
      </c>
      <c r="G474" s="11">
        <v>604</v>
      </c>
      <c r="H474" t="e">
        <f>VLOOKUP(G474:G607,[7]instance_info!$A$6:$A$1201:'[7]instance_info'!$B$6:$B$1201,2,0)</f>
        <v>#REF!</v>
      </c>
      <c r="I474">
        <v>13001</v>
      </c>
      <c r="J474" t="e">
        <f>VLOOKUP(I474:I607,'[8]1.名称对照表'!$B$51:$B$313:'[8]1.名称对照表'!$E$2:$E$313,4,0)</f>
        <v>#REF!</v>
      </c>
      <c r="K474" t="s">
        <v>641</v>
      </c>
      <c r="L474" t="str">
        <f t="shared" si="17"/>
        <v>主线副本[大钢蛇]关卡掉落</v>
      </c>
    </row>
    <row r="475" spans="6:12">
      <c r="F475" s="22" t="s">
        <v>590</v>
      </c>
      <c r="G475" s="11">
        <v>708</v>
      </c>
      <c r="H475" t="e">
        <f>VLOOKUP(G475:G608,[7]instance_info!$A$6:$A$1201:'[7]instance_info'!$B$6:$B$1201,2,0)</f>
        <v>#REF!</v>
      </c>
      <c r="I475">
        <v>11016</v>
      </c>
      <c r="J475" t="e">
        <f>VLOOKUP(I475:I608,'[8]1.名称对照表'!$B$51:$B$313:'[8]1.名称对照表'!$E$2:$E$313,4,0)</f>
        <v>#REF!</v>
      </c>
      <c r="K475" t="s">
        <v>734</v>
      </c>
      <c r="L475" t="str">
        <f t="shared" si="17"/>
        <v>主线副本[瑜伽王]关卡掉落</v>
      </c>
    </row>
    <row r="476" spans="6:12">
      <c r="F476" s="22" t="s">
        <v>590</v>
      </c>
      <c r="G476" s="11">
        <v>810</v>
      </c>
      <c r="H476" t="e">
        <f>VLOOKUP(G476:G609,[7]instance_info!$A$6:$A$1201:'[7]instance_info'!$B$6:$B$1201,2,0)</f>
        <v>#REF!</v>
      </c>
      <c r="I476">
        <v>14052</v>
      </c>
      <c r="J476" t="e">
        <f>VLOOKUP(I476:I609,'[8]1.名称对照表'!$B$51:$B$313:'[8]1.名称对照表'!$E$2:$E$313,4,0)</f>
        <v>#REF!</v>
      </c>
      <c r="K476" t="s">
        <v>1292</v>
      </c>
      <c r="L476" t="str">
        <f t="shared" si="17"/>
        <v>主线副本[杂兵老鼠]关卡掉落</v>
      </c>
    </row>
    <row r="477" spans="6:12">
      <c r="F477" s="22" t="s">
        <v>590</v>
      </c>
      <c r="G477" s="11">
        <v>812</v>
      </c>
      <c r="H477" t="e">
        <f>VLOOKUP(G477:G610,[7]instance_info!$A$6:$A$1201:'[7]instance_info'!$B$6:$B$1201,2,0)</f>
        <v>#REF!</v>
      </c>
      <c r="I477">
        <v>14051</v>
      </c>
      <c r="J477" t="e">
        <f>VLOOKUP(I477:I610,'[8]1.名称对照表'!$B$51:$B$313:'[8]1.名称对照表'!$E$2:$E$313,4,0)</f>
        <v>#REF!</v>
      </c>
      <c r="K477" t="s">
        <v>1294</v>
      </c>
      <c r="L477" t="str">
        <f t="shared" si="17"/>
        <v>主线副本[杂兵兔子]关卡掉落</v>
      </c>
    </row>
    <row r="478" spans="6:12">
      <c r="F478" s="22" t="s">
        <v>588</v>
      </c>
      <c r="G478" s="11">
        <v>279</v>
      </c>
      <c r="H478" t="e">
        <f>VLOOKUP(G478:G611,[7]instance_info!$A$6:$A$1201:'[7]instance_info'!$B$6:$B$1201,2,0)</f>
        <v>#REF!</v>
      </c>
      <c r="I478">
        <v>14051</v>
      </c>
      <c r="J478" t="e">
        <f>VLOOKUP(I478:I611,'[8]1.名称对照表'!$B$51:$B$313:'[8]1.名称对照表'!$E$2:$E$313,4,0)</f>
        <v>#REF!</v>
      </c>
      <c r="K478" t="s">
        <v>1294</v>
      </c>
      <c r="L478" t="str">
        <f t="shared" si="17"/>
        <v>主线副本[杂兵兔子]关卡掉落</v>
      </c>
    </row>
    <row r="479" spans="6:12">
      <c r="F479" s="22" t="s">
        <v>588</v>
      </c>
      <c r="G479" s="11">
        <v>344</v>
      </c>
      <c r="H479" t="e">
        <f>VLOOKUP(G479:G612,[7]instance_info!$A$6:$A$1201:'[7]instance_info'!$B$6:$B$1201,2,0)</f>
        <v>#REF!</v>
      </c>
      <c r="I479">
        <v>14011</v>
      </c>
      <c r="J479" t="e">
        <f>VLOOKUP(I479:I612,'[8]1.名称对照表'!$B$51:$B$313:'[8]1.名称对照表'!$E$2:$E$313,4,0)</f>
        <v>#REF!</v>
      </c>
      <c r="K479" t="s">
        <v>741</v>
      </c>
      <c r="L479" t="str">
        <f t="shared" si="17"/>
        <v>主线副本[迷唇姐]关卡掉落</v>
      </c>
    </row>
    <row r="480" spans="6:12">
      <c r="F480" s="22" t="s">
        <v>588</v>
      </c>
      <c r="G480" s="11">
        <v>500</v>
      </c>
      <c r="H480" t="e">
        <f>VLOOKUP(G480:G613,[7]instance_info!$A$6:$A$1201:'[7]instance_info'!$B$6:$B$1201,2,0)</f>
        <v>#REF!</v>
      </c>
      <c r="I480">
        <v>14052</v>
      </c>
      <c r="J480" t="e">
        <f>VLOOKUP(I480:I613,'[8]1.名称对照表'!$B$51:$B$313:'[8]1.名称对照表'!$E$2:$E$313,4,0)</f>
        <v>#REF!</v>
      </c>
      <c r="K480" t="s">
        <v>1292</v>
      </c>
      <c r="L480" t="str">
        <f t="shared" si="17"/>
        <v>主线副本[杂兵老鼠]关卡掉落</v>
      </c>
    </row>
    <row r="481" spans="6:12">
      <c r="F481" s="22" t="s">
        <v>588</v>
      </c>
      <c r="G481" s="11">
        <v>550</v>
      </c>
      <c r="H481" t="e">
        <f>VLOOKUP(G481:G614,[7]instance_info!$A$6:$A$1201:'[7]instance_info'!$B$6:$B$1201,2,0)</f>
        <v>#REF!</v>
      </c>
      <c r="I481">
        <v>14052</v>
      </c>
      <c r="J481" t="e">
        <f>VLOOKUP(I481:I614,'[8]1.名称对照表'!$B$51:$B$313:'[8]1.名称对照表'!$E$2:$E$313,4,0)</f>
        <v>#REF!</v>
      </c>
      <c r="K481" t="s">
        <v>1292</v>
      </c>
      <c r="L481" t="str">
        <f t="shared" si="17"/>
        <v>主线副本[杂兵老鼠]关卡掉落</v>
      </c>
    </row>
    <row r="482" spans="6:12">
      <c r="F482" s="22" t="s">
        <v>589</v>
      </c>
      <c r="G482" s="11">
        <v>277</v>
      </c>
      <c r="H482" t="e">
        <f>VLOOKUP(G482:G615,[7]instance_info!$A$6:$A$1201:'[7]instance_info'!$B$6:$B$1201,2,0)</f>
        <v>#REF!</v>
      </c>
      <c r="I482">
        <v>14052</v>
      </c>
      <c r="J482" t="e">
        <f>VLOOKUP(I482:I615,'[8]1.名称对照表'!$B$51:$B$313:'[8]1.名称对照表'!$E$2:$E$313,4,0)</f>
        <v>#REF!</v>
      </c>
      <c r="K482" t="s">
        <v>1292</v>
      </c>
      <c r="L482" t="str">
        <f t="shared" si="17"/>
        <v>主线副本[杂兵老鼠]关卡掉落</v>
      </c>
    </row>
    <row r="483" spans="6:12">
      <c r="F483" s="22" t="s">
        <v>589</v>
      </c>
      <c r="G483" s="11">
        <v>342</v>
      </c>
      <c r="H483" t="e">
        <f>VLOOKUP(G483:G616,[7]instance_info!$A$6:$A$1201:'[7]instance_info'!$B$6:$B$1201,2,0)</f>
        <v>#REF!</v>
      </c>
      <c r="I483">
        <v>14051</v>
      </c>
      <c r="J483" t="e">
        <f>VLOOKUP(I483:I616,'[8]1.名称对照表'!$B$51:$B$313:'[8]1.名称对照表'!$E$2:$E$313,4,0)</f>
        <v>#REF!</v>
      </c>
      <c r="K483" t="s">
        <v>1294</v>
      </c>
      <c r="L483" t="str">
        <f t="shared" si="17"/>
        <v>主线副本[杂兵兔子]关卡掉落</v>
      </c>
    </row>
    <row r="484" spans="6:12">
      <c r="F484" s="22" t="s">
        <v>589</v>
      </c>
      <c r="G484" s="11">
        <v>448</v>
      </c>
      <c r="H484" t="e">
        <f>VLOOKUP(G484:G617,[7]instance_info!$A$6:$A$1201:'[7]instance_info'!$B$6:$B$1201,2,0)</f>
        <v>#REF!</v>
      </c>
      <c r="I484">
        <v>11038</v>
      </c>
      <c r="J484" t="e">
        <f>VLOOKUP(I484:I617,'[8]1.名称对照表'!$B$51:$B$313:'[8]1.名称对照表'!$E$2:$E$313,4,0)</f>
        <v>#REF!</v>
      </c>
      <c r="K484" t="s">
        <v>1298</v>
      </c>
      <c r="L484" t="str">
        <f t="shared" si="17"/>
        <v>主线副本[土狼犬]关卡掉落</v>
      </c>
    </row>
    <row r="485" spans="6:12">
      <c r="F485" s="22" t="s">
        <v>589</v>
      </c>
      <c r="G485" s="11">
        <v>546</v>
      </c>
      <c r="H485" t="e">
        <f>VLOOKUP(G485:G618,[7]instance_info!$A$6:$A$1201:'[7]instance_info'!$B$6:$B$1201,2,0)</f>
        <v>#REF!</v>
      </c>
      <c r="I485">
        <v>14051</v>
      </c>
      <c r="J485" t="e">
        <f>VLOOKUP(I485:I618,'[8]1.名称对照表'!$B$51:$B$313:'[8]1.名称对照表'!$E$2:$E$313,4,0)</f>
        <v>#REF!</v>
      </c>
      <c r="K485" t="s">
        <v>1294</v>
      </c>
      <c r="L485" t="str">
        <f t="shared" si="17"/>
        <v>主线副本[杂兵兔子]关卡掉落</v>
      </c>
    </row>
    <row r="486" spans="6:12">
      <c r="F486" s="22" t="s">
        <v>591</v>
      </c>
      <c r="G486" s="11">
        <v>227</v>
      </c>
      <c r="H486" t="e">
        <f>VLOOKUP(G486:G619,[7]instance_info!$A$6:$A$1201:'[7]instance_info'!$B$6:$B$1201,2,0)</f>
        <v>#REF!</v>
      </c>
      <c r="I486">
        <v>14052</v>
      </c>
      <c r="J486" t="e">
        <f>VLOOKUP(I486:I619,'[8]1.名称对照表'!$B$51:$B$313:'[8]1.名称对照表'!$E$2:$E$313,4,0)</f>
        <v>#REF!</v>
      </c>
      <c r="K486" t="s">
        <v>1292</v>
      </c>
      <c r="L486" t="str">
        <f t="shared" si="17"/>
        <v>主线副本[杂兵老鼠]关卡掉落</v>
      </c>
    </row>
    <row r="487" spans="6:12">
      <c r="F487" s="46" t="s">
        <v>736</v>
      </c>
      <c r="G487" s="23">
        <v>394</v>
      </c>
      <c r="H487" t="e">
        <f>VLOOKUP(G487:G620,[7]instance_info!$A$6:$A$1201:'[7]instance_info'!$B$6:$B$1201,2,0)</f>
        <v>#REF!</v>
      </c>
      <c r="I487">
        <v>12004</v>
      </c>
      <c r="J487" t="e">
        <f>VLOOKUP(I487:I620,'[8]1.名称对照表'!$B$51:$B$313:'[8]1.名称对照表'!$E$2:$E$313,4,0)</f>
        <v>#REF!</v>
      </c>
      <c r="K487" t="s">
        <v>1234</v>
      </c>
      <c r="L487" t="str">
        <f t="shared" si="17"/>
        <v>主线副本[小锯鳄]关卡掉落</v>
      </c>
    </row>
    <row r="488" spans="6:12">
      <c r="F488" s="22" t="s">
        <v>591</v>
      </c>
      <c r="G488" s="11">
        <v>602</v>
      </c>
      <c r="H488" t="e">
        <f>VLOOKUP(G488:G621,[7]instance_info!$A$6:$A$1201:'[7]instance_info'!$B$6:$B$1201,2,0)</f>
        <v>#REF!</v>
      </c>
      <c r="I488">
        <v>14051</v>
      </c>
      <c r="J488" t="e">
        <f>VLOOKUP(I488:I621,'[8]1.名称对照表'!$B$51:$B$313:'[8]1.名称对照表'!$E$2:$E$313,4,0)</f>
        <v>#REF!</v>
      </c>
      <c r="K488" t="s">
        <v>1294</v>
      </c>
      <c r="L488" t="str">
        <f t="shared" si="17"/>
        <v>主线副本[杂兵兔子]关卡掉落</v>
      </c>
    </row>
    <row r="489" spans="6:12">
      <c r="F489" s="22" t="s">
        <v>591</v>
      </c>
      <c r="G489" s="11">
        <v>706</v>
      </c>
      <c r="H489" t="e">
        <f>VLOOKUP(G489:G622,[7]instance_info!$A$6:$A$1201:'[7]instance_info'!$B$6:$B$1201,2,0)</f>
        <v>#REF!</v>
      </c>
      <c r="I489">
        <v>14051</v>
      </c>
      <c r="J489" t="e">
        <f>VLOOKUP(I489:I622,'[8]1.名称对照表'!$B$51:$B$313:'[8]1.名称对照表'!$E$2:$E$313,4,0)</f>
        <v>#REF!</v>
      </c>
      <c r="K489" t="s">
        <v>1294</v>
      </c>
      <c r="L489" t="str">
        <f t="shared" si="17"/>
        <v>主线副本[杂兵兔子]关卡掉落</v>
      </c>
    </row>
    <row r="490" spans="6:12">
      <c r="F490" s="22" t="s">
        <v>742</v>
      </c>
      <c r="G490" s="11">
        <v>446</v>
      </c>
      <c r="H490" t="e">
        <f>VLOOKUP(G490:G623,[7]instance_info!$A$6:$A$1201:'[7]instance_info'!$B$6:$B$1201,2,0)</f>
        <v>#REF!</v>
      </c>
      <c r="I490">
        <v>14051</v>
      </c>
      <c r="J490" t="e">
        <f>VLOOKUP(I490:I623,'[8]1.名称对照表'!$B$51:$B$313:'[8]1.名称对照表'!$E$2:$E$313,4,0)</f>
        <v>#REF!</v>
      </c>
      <c r="K490" t="s">
        <v>1294</v>
      </c>
      <c r="L490" t="str">
        <f t="shared" si="17"/>
        <v>主线副本[杂兵兔子]关卡掉落</v>
      </c>
    </row>
    <row r="491" spans="6:12">
      <c r="F491" s="22" t="s">
        <v>742</v>
      </c>
      <c r="G491" s="11">
        <v>498</v>
      </c>
      <c r="H491" t="e">
        <f>VLOOKUP(G491:G624,[7]instance_info!$A$6:$A$1201:'[7]instance_info'!$B$6:$B$1201,2,0)</f>
        <v>#REF!</v>
      </c>
      <c r="I491">
        <v>14050</v>
      </c>
      <c r="J491" t="e">
        <f>VLOOKUP(I491:I624,'[8]1.名称对照表'!$B$51:$B$313:'[8]1.名称对照表'!$E$2:$E$313,4,0)</f>
        <v>#REF!</v>
      </c>
      <c r="K491" t="s">
        <v>1299</v>
      </c>
      <c r="L491" t="str">
        <f t="shared" si="17"/>
        <v>主线副本[圆尾猫]关卡掉落</v>
      </c>
    </row>
    <row r="492" spans="6:12">
      <c r="F492" s="22" t="s">
        <v>742</v>
      </c>
      <c r="G492" s="11">
        <v>650</v>
      </c>
      <c r="H492" t="e">
        <f>VLOOKUP(G492:G625,[7]instance_info!$A$6:$A$1201:'[7]instance_info'!$B$6:$B$1201,2,0)</f>
        <v>#REF!</v>
      </c>
      <c r="I492">
        <v>14052</v>
      </c>
      <c r="J492" t="e">
        <f>VLOOKUP(I492:I625,'[8]1.名称对照表'!$B$51:$B$313:'[8]1.名称对照表'!$E$2:$E$313,4,0)</f>
        <v>#REF!</v>
      </c>
      <c r="K492" t="s">
        <v>1292</v>
      </c>
      <c r="L492" t="str">
        <f t="shared" si="17"/>
        <v>主线副本[杂兵老鼠]关卡掉落</v>
      </c>
    </row>
    <row r="493" spans="6:12">
      <c r="F493" s="22" t="s">
        <v>742</v>
      </c>
      <c r="G493" s="11">
        <v>858</v>
      </c>
      <c r="H493" t="e">
        <f>VLOOKUP(G493:G626,[7]instance_info!$A$6:$A$1201:'[7]instance_info'!$B$6:$B$1201,2,0)</f>
        <v>#REF!</v>
      </c>
      <c r="I493">
        <v>13017</v>
      </c>
      <c r="J493" t="e">
        <f>VLOOKUP(I493:I626,'[8]1.名称对照表'!$B$51:$B$313:'[8]1.名称对照表'!$E$2:$E$313,4,0)</f>
        <v>#REF!</v>
      </c>
      <c r="K493" t="s">
        <v>732</v>
      </c>
      <c r="L493" t="str">
        <f t="shared" si="17"/>
        <v>主线副本[素利普]关卡掉落</v>
      </c>
    </row>
    <row r="494" spans="6:12">
      <c r="F494" s="22" t="s">
        <v>631</v>
      </c>
      <c r="G494" s="11">
        <v>552</v>
      </c>
      <c r="H494" t="e">
        <f>VLOOKUP(G494:G627,[7]instance_info!$A$6:$A$1201:'[7]instance_info'!$B$6:$B$1201,2,0)</f>
        <v>#REF!</v>
      </c>
      <c r="I494">
        <v>14051</v>
      </c>
      <c r="J494" t="e">
        <f>VLOOKUP(I494:I627,'[8]1.名称对照表'!$B$51:$B$313:'[8]1.名称对照表'!$E$2:$E$313,4,0)</f>
        <v>#REF!</v>
      </c>
      <c r="K494" t="s">
        <v>1294</v>
      </c>
      <c r="L494" t="str">
        <f t="shared" si="17"/>
        <v>主线副本[杂兵兔子]关卡掉落</v>
      </c>
    </row>
    <row r="495" spans="6:12">
      <c r="F495" s="22" t="s">
        <v>631</v>
      </c>
      <c r="G495" s="11">
        <v>656</v>
      </c>
      <c r="H495" t="e">
        <f>VLOOKUP(G495:G628,[7]instance_info!$A$6:$A$1201:'[7]instance_info'!$B$6:$B$1201,2,0)</f>
        <v>#REF!</v>
      </c>
      <c r="I495">
        <v>14051</v>
      </c>
      <c r="J495" t="e">
        <f>VLOOKUP(I495:I628,'[8]1.名称对照表'!$B$51:$B$313:'[8]1.名称对照表'!$E$2:$E$313,4,0)</f>
        <v>#REF!</v>
      </c>
      <c r="K495" t="s">
        <v>1294</v>
      </c>
      <c r="L495" t="str">
        <f t="shared" si="17"/>
        <v>主线副本[杂兵兔子]关卡掉落</v>
      </c>
    </row>
    <row r="496" spans="6:12">
      <c r="F496" s="22" t="s">
        <v>631</v>
      </c>
      <c r="G496" s="11">
        <v>758</v>
      </c>
      <c r="H496" t="e">
        <f>VLOOKUP(G496:G629,[7]instance_info!$A$6:$A$1201:'[7]instance_info'!$B$6:$B$1201,2,0)</f>
        <v>#REF!</v>
      </c>
      <c r="I496">
        <v>14030</v>
      </c>
      <c r="J496" t="e">
        <f>VLOOKUP(I496:I629,'[8]1.名称对照表'!$B$51:$B$313:'[8]1.名称对照表'!$E$2:$E$313,4,0)</f>
        <v>#REF!</v>
      </c>
      <c r="K496" t="s">
        <v>728</v>
      </c>
      <c r="L496" t="str">
        <f t="shared" si="17"/>
        <v>主线副本[弹簧猪]关卡掉落</v>
      </c>
    </row>
    <row r="497" spans="6:12">
      <c r="F497" s="22" t="s">
        <v>631</v>
      </c>
      <c r="G497" s="11">
        <v>760</v>
      </c>
      <c r="H497" t="e">
        <f>VLOOKUP(G497:G630,[7]instance_info!$A$6:$A$1201:'[7]instance_info'!$B$6:$B$1201,2,0)</f>
        <v>#REF!</v>
      </c>
      <c r="I497">
        <v>14052</v>
      </c>
      <c r="J497" t="e">
        <f>VLOOKUP(I497:I630,'[8]1.名称对照表'!$B$51:$B$313:'[8]1.名称对照表'!$E$2:$E$313,4,0)</f>
        <v>#REF!</v>
      </c>
      <c r="K497" t="s">
        <v>1292</v>
      </c>
      <c r="L497" t="str">
        <f t="shared" si="17"/>
        <v>主线副本[杂兵老鼠]关卡掉落</v>
      </c>
    </row>
    <row r="498" spans="6:12">
      <c r="F498" s="22" t="s">
        <v>401</v>
      </c>
      <c r="G498" s="11">
        <v>61</v>
      </c>
      <c r="H498" t="e">
        <f>VLOOKUP(G498:G631,[7]instance_info!$A$6:$A$1201:'[7]instance_info'!$B$6:$B$1201,2,0)</f>
        <v>#REF!</v>
      </c>
      <c r="I498">
        <v>14007</v>
      </c>
      <c r="J498" t="e">
        <f>VLOOKUP(I498:I631,'[8]1.名称对照表'!$B$51:$B$313:'[8]1.名称对照表'!$E$2:$E$313,4,0)</f>
        <v>#REF!</v>
      </c>
      <c r="K498" t="s">
        <v>1249</v>
      </c>
      <c r="L498" t="str">
        <f t="shared" si="17"/>
        <v>主线副本[梦幻]关卡掉落</v>
      </c>
    </row>
    <row r="499" spans="6:12">
      <c r="F499" s="22" t="s">
        <v>743</v>
      </c>
      <c r="G499" s="11">
        <v>25</v>
      </c>
      <c r="H499" t="e">
        <f>VLOOKUP(G499:G632,[7]instance_info!$A$6:$A$1201:'[7]instance_info'!$B$6:$B$1201,2,0)</f>
        <v>#REF!</v>
      </c>
      <c r="I499">
        <v>14051</v>
      </c>
      <c r="J499" t="e">
        <f>VLOOKUP(I499:I632,'[8]1.名称对照表'!$B$51:$B$313:'[8]1.名称对照表'!$E$2:$E$313,4,0)</f>
        <v>#REF!</v>
      </c>
      <c r="K499" t="s">
        <v>1294</v>
      </c>
      <c r="L499" t="str">
        <f t="shared" si="17"/>
        <v>主线副本[杂兵兔子]关卡掉落</v>
      </c>
    </row>
    <row r="500" spans="6:12">
      <c r="F500" s="22" t="s">
        <v>744</v>
      </c>
      <c r="G500" s="11">
        <v>126</v>
      </c>
      <c r="H500" t="e">
        <f>VLOOKUP(G500:G633,[7]instance_info!$A$6:$A$1201:'[7]instance_info'!$B$6:$B$1201,2,0)</f>
        <v>#REF!</v>
      </c>
      <c r="I500">
        <v>14052</v>
      </c>
      <c r="J500" t="e">
        <f>VLOOKUP(I500:I633,'[8]1.名称对照表'!$B$51:$B$313:'[8]1.名称对照表'!$E$2:$E$313,4,0)</f>
        <v>#REF!</v>
      </c>
      <c r="K500" t="s">
        <v>1292</v>
      </c>
      <c r="L500" t="str">
        <f t="shared" si="17"/>
        <v>主线副本[杂兵老鼠]关卡掉落</v>
      </c>
    </row>
    <row r="501" spans="6:12">
      <c r="F501" s="22" t="s">
        <v>745</v>
      </c>
      <c r="G501" s="11">
        <v>35</v>
      </c>
      <c r="H501" t="e">
        <f>VLOOKUP(G501:G634,[7]instance_info!$A$6:$A$1201:'[7]instance_info'!$B$6:$B$1201,2,0)</f>
        <v>#REF!</v>
      </c>
      <c r="I501">
        <v>14051</v>
      </c>
      <c r="J501" t="e">
        <f>VLOOKUP(I501:I634,'[8]1.名称对照表'!$B$51:$B$313:'[8]1.名称对照表'!$E$2:$E$313,4,0)</f>
        <v>#REF!</v>
      </c>
      <c r="K501" t="s">
        <v>1294</v>
      </c>
      <c r="L501" t="str">
        <f t="shared" si="17"/>
        <v>主线副本[杂兵兔子]关卡掉落</v>
      </c>
    </row>
    <row r="502" spans="6:12">
      <c r="F502" s="22" t="s">
        <v>746</v>
      </c>
      <c r="G502" s="11">
        <v>87</v>
      </c>
      <c r="H502" t="e">
        <f>VLOOKUP(G502:G635,[7]instance_info!$A$6:$A$1201:'[7]instance_info'!$B$6:$B$1201,2,0)</f>
        <v>#REF!</v>
      </c>
      <c r="I502">
        <v>14025</v>
      </c>
      <c r="J502" t="e">
        <f>VLOOKUP(I502:I635,'[8]1.名称对照表'!$B$51:$B$313:'[8]1.名称对照表'!$E$2:$E$313,4,0)</f>
        <v>#REF!</v>
      </c>
      <c r="K502" t="s">
        <v>636</v>
      </c>
      <c r="L502" t="str">
        <f t="shared" si="17"/>
        <v>主线副本[毛球]关卡掉落</v>
      </c>
    </row>
    <row r="503" spans="6:12">
      <c r="F503" s="22" t="s">
        <v>747</v>
      </c>
      <c r="G503" s="11">
        <v>139</v>
      </c>
      <c r="H503" t="e">
        <f>VLOOKUP(G503:G636,[7]instance_info!$A$6:$A$1201:'[7]instance_info'!$B$6:$B$1201,2,0)</f>
        <v>#REF!</v>
      </c>
      <c r="I503">
        <v>14052</v>
      </c>
      <c r="J503" t="e">
        <f>VLOOKUP(I503:I636,'[8]1.名称对照表'!$B$51:$B$313:'[8]1.名称对照表'!$E$2:$E$313,4,0)</f>
        <v>#REF!</v>
      </c>
      <c r="K503" t="s">
        <v>1292</v>
      </c>
      <c r="L503" t="str">
        <f t="shared" si="17"/>
        <v>主线副本[杂兵老鼠]关卡掉落</v>
      </c>
    </row>
    <row r="504" spans="6:12">
      <c r="F504" s="22" t="s">
        <v>748</v>
      </c>
      <c r="G504" s="11">
        <v>165</v>
      </c>
      <c r="H504" t="e">
        <f>VLOOKUP(G504:G637,[7]instance_info!$A$6:$A$1201:'[7]instance_info'!$B$6:$B$1201,2,0)</f>
        <v>#REF!</v>
      </c>
      <c r="I504">
        <v>14051</v>
      </c>
      <c r="J504" t="e">
        <f>VLOOKUP(I504:I637,'[8]1.名称对照表'!$B$51:$B$313:'[8]1.名称对照表'!$E$2:$E$313,4,0)</f>
        <v>#REF!</v>
      </c>
      <c r="K504" t="s">
        <v>1294</v>
      </c>
      <c r="L504" t="str">
        <f t="shared" si="17"/>
        <v>主线副本[杂兵兔子]关卡掉落</v>
      </c>
    </row>
    <row r="505" spans="6:12">
      <c r="F505" s="22" t="s">
        <v>749</v>
      </c>
      <c r="G505" s="11">
        <v>48</v>
      </c>
      <c r="H505" t="e">
        <f>VLOOKUP(G505:G638,[7]instance_info!$A$6:$A$1201:'[7]instance_info'!$B$6:$B$1201,2,0)</f>
        <v>#REF!</v>
      </c>
      <c r="I505">
        <v>14051</v>
      </c>
      <c r="J505" t="e">
        <f>VLOOKUP(I505:I638,'[8]1.名称对照表'!$B$51:$B$313:'[8]1.名称对照表'!$E$2:$E$313,4,0)</f>
        <v>#REF!</v>
      </c>
      <c r="K505" t="s">
        <v>1294</v>
      </c>
      <c r="L505" t="str">
        <f t="shared" si="17"/>
        <v>主线副本[杂兵兔子]关卡掉落</v>
      </c>
    </row>
    <row r="506" spans="6:12">
      <c r="F506" s="22" t="s">
        <v>750</v>
      </c>
      <c r="G506" s="11">
        <v>100</v>
      </c>
      <c r="H506" t="e">
        <f>VLOOKUP(G506:G639,[7]instance_info!$A$6:$A$1201:'[7]instance_info'!$B$6:$B$1201,2,0)</f>
        <v>#REF!</v>
      </c>
      <c r="I506">
        <v>14013</v>
      </c>
      <c r="J506" t="e">
        <f>VLOOKUP(I506:I639,'[8]1.名称对照表'!$B$51:$B$313:'[8]1.名称对照表'!$E$2:$E$313,4,0)</f>
        <v>#REF!</v>
      </c>
      <c r="K506" t="s">
        <v>739</v>
      </c>
      <c r="L506" t="str">
        <f t="shared" si="17"/>
        <v>主线副本[猴怪]关卡掉落</v>
      </c>
    </row>
    <row r="507" spans="6:12">
      <c r="F507" s="22" t="s">
        <v>646</v>
      </c>
      <c r="G507" s="11">
        <v>113</v>
      </c>
      <c r="H507" t="e">
        <f>VLOOKUP(G507:G640,[7]instance_info!$A$6:$A$1201:'[7]instance_info'!$B$6:$B$1201,2,0)</f>
        <v>#REF!</v>
      </c>
      <c r="I507">
        <v>14052</v>
      </c>
      <c r="J507" t="e">
        <f>VLOOKUP(I507:I640,'[8]1.名称对照表'!$B$51:$B$313:'[8]1.名称对照表'!$E$2:$E$313,4,0)</f>
        <v>#REF!</v>
      </c>
      <c r="K507" t="s">
        <v>1292</v>
      </c>
      <c r="L507" t="str">
        <f t="shared" si="17"/>
        <v>主线副本[杂兵老鼠]关卡掉落</v>
      </c>
    </row>
    <row r="508" spans="6:12">
      <c r="F508" s="22" t="s">
        <v>1442</v>
      </c>
      <c r="G508" s="11">
        <v>152</v>
      </c>
      <c r="H508" t="e">
        <f>VLOOKUP(G508:G641,[7]instance_info!$A$6:$A$1201:'[7]instance_info'!$B$6:$B$1201,2,0)</f>
        <v>#REF!</v>
      </c>
      <c r="I508">
        <v>14051</v>
      </c>
      <c r="J508" t="e">
        <f>VLOOKUP(I508:I641,'[8]1.名称对照表'!$B$51:$B$313:'[8]1.名称对照表'!$E$2:$E$313,4,0)</f>
        <v>#REF!</v>
      </c>
      <c r="K508" t="s">
        <v>1294</v>
      </c>
      <c r="L508" t="str">
        <f t="shared" si="17"/>
        <v>主线副本[杂兵兔子]关卡掉落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T1016"/>
  <sheetViews>
    <sheetView topLeftCell="A26" workbookViewId="0">
      <selection activeCell="T2" sqref="T2:T69"/>
    </sheetView>
  </sheetViews>
  <sheetFormatPr defaultColWidth="11" defaultRowHeight="13.5"/>
  <cols>
    <col min="4" max="4" width="25.5" bestFit="1" customWidth="1"/>
  </cols>
  <sheetData>
    <row r="1" spans="1:20" s="3" customFormat="1" ht="12">
      <c r="A1" s="8" t="s">
        <v>0</v>
      </c>
      <c r="J1" s="8"/>
      <c r="L1" s="22"/>
      <c r="M1" s="22"/>
    </row>
    <row r="2" spans="1:20" s="3" customFormat="1" ht="12">
      <c r="A2" s="16" t="s">
        <v>1</v>
      </c>
      <c r="B2" s="3" t="s">
        <v>2</v>
      </c>
      <c r="C2" s="3" t="s">
        <v>2</v>
      </c>
      <c r="D2" s="3" t="s">
        <v>2</v>
      </c>
      <c r="E2" s="3" t="s">
        <v>1</v>
      </c>
      <c r="F2" s="3" t="s">
        <v>1</v>
      </c>
      <c r="G2" s="3" t="s">
        <v>1</v>
      </c>
      <c r="H2" s="3" t="s">
        <v>225</v>
      </c>
      <c r="I2" s="3" t="s">
        <v>225</v>
      </c>
      <c r="J2" s="3" t="s">
        <v>225</v>
      </c>
      <c r="L2" s="22"/>
      <c r="M2" s="22"/>
      <c r="R2" s="3" t="s">
        <v>331</v>
      </c>
      <c r="S2" s="3" t="e">
        <f>VLOOKUP(R2:R69,'[8]1.名称对照表'!$C$60:$C$313:'[8]1.名称对照表'!$E$60:$E$313,3,0)</f>
        <v>#REF!</v>
      </c>
      <c r="T2" s="13" t="s">
        <v>901</v>
      </c>
    </row>
    <row r="3" spans="1:20" s="3" customFormat="1" ht="12">
      <c r="A3" s="4" t="s">
        <v>3</v>
      </c>
      <c r="B3" s="4" t="s">
        <v>4</v>
      </c>
      <c r="C3" s="4" t="s">
        <v>227</v>
      </c>
      <c r="D3" s="4" t="s">
        <v>5</v>
      </c>
      <c r="E3" s="4" t="s">
        <v>6</v>
      </c>
      <c r="F3" s="5" t="s">
        <v>7</v>
      </c>
      <c r="G3" s="5" t="s">
        <v>8</v>
      </c>
      <c r="H3" s="5" t="s">
        <v>228</v>
      </c>
      <c r="I3" s="5" t="s">
        <v>294</v>
      </c>
      <c r="J3" s="4" t="s">
        <v>229</v>
      </c>
      <c r="L3" s="22"/>
      <c r="M3" s="22"/>
      <c r="R3" s="3" t="s">
        <v>339</v>
      </c>
      <c r="S3" s="3" t="e">
        <f>VLOOKUP(R3:R70,'[8]1.名称对照表'!$C$60:$C$313:'[8]1.名称对照表'!$E$60:$E$313,3,0)</f>
        <v>#REF!</v>
      </c>
      <c r="T3" s="3" t="s">
        <v>891</v>
      </c>
    </row>
    <row r="4" spans="1:20" s="3" customFormat="1" ht="12">
      <c r="A4" s="6" t="s">
        <v>9</v>
      </c>
      <c r="B4" s="6" t="s">
        <v>10</v>
      </c>
      <c r="C4" s="6" t="s">
        <v>9</v>
      </c>
      <c r="D4" s="6" t="s">
        <v>9</v>
      </c>
      <c r="E4" s="6" t="s">
        <v>9</v>
      </c>
      <c r="F4" s="6" t="s">
        <v>9</v>
      </c>
      <c r="G4" s="6" t="s">
        <v>9</v>
      </c>
      <c r="H4" s="6" t="s">
        <v>9</v>
      </c>
      <c r="I4" s="6" t="s">
        <v>9</v>
      </c>
      <c r="J4" s="6" t="s">
        <v>10</v>
      </c>
      <c r="L4" s="22"/>
      <c r="M4" s="22"/>
      <c r="R4" s="3" t="s">
        <v>351</v>
      </c>
      <c r="S4" s="3" t="e">
        <f>VLOOKUP(R4:R71,'[8]1.名称对照表'!$C$60:$C$313:'[8]1.名称对照表'!$E$60:$E$313,3,0)</f>
        <v>#REF!</v>
      </c>
      <c r="T4" s="3" t="s">
        <v>1340</v>
      </c>
    </row>
    <row r="5" spans="1:20" s="3" customFormat="1" ht="12">
      <c r="A5" s="7" t="s">
        <v>0</v>
      </c>
      <c r="B5" s="7">
        <v>11111</v>
      </c>
      <c r="C5" s="7" t="s">
        <v>230</v>
      </c>
      <c r="D5" s="7" t="s">
        <v>11</v>
      </c>
      <c r="E5" s="7" t="s">
        <v>12</v>
      </c>
      <c r="F5" s="7" t="s">
        <v>435</v>
      </c>
      <c r="G5" s="7" t="s">
        <v>231</v>
      </c>
      <c r="H5" s="7" t="s">
        <v>232</v>
      </c>
      <c r="I5" s="7" t="s">
        <v>295</v>
      </c>
      <c r="J5" s="8">
        <v>111</v>
      </c>
      <c r="L5" s="22"/>
      <c r="M5" s="22"/>
      <c r="R5" s="3" t="s">
        <v>340</v>
      </c>
      <c r="S5" s="3" t="e">
        <f>VLOOKUP(R5:R72,'[8]1.名称对照表'!$C$60:$C$313:'[8]1.名称对照表'!$E$60:$E$313,3,0)</f>
        <v>#REF!</v>
      </c>
      <c r="T5" s="3" t="s">
        <v>895</v>
      </c>
    </row>
    <row r="6" spans="1:20">
      <c r="A6">
        <v>25</v>
      </c>
      <c r="B6" t="s">
        <v>1598</v>
      </c>
      <c r="C6" t="s">
        <v>138</v>
      </c>
      <c r="D6" t="s">
        <v>1447</v>
      </c>
      <c r="E6">
        <v>103</v>
      </c>
      <c r="F6">
        <v>1</v>
      </c>
      <c r="G6">
        <v>1</v>
      </c>
      <c r="H6">
        <v>1</v>
      </c>
      <c r="I6">
        <v>0</v>
      </c>
      <c r="J6">
        <v>14</v>
      </c>
      <c r="K6" t="s">
        <v>1294</v>
      </c>
      <c r="L6" t="str">
        <f>"主线关卡"&amp;"【"&amp;K6&amp;"】"&amp;"概率掉落"</f>
        <v>主线关卡【杂兵兔子】概率掉落</v>
      </c>
      <c r="R6" t="s">
        <v>330</v>
      </c>
      <c r="S6" s="3" t="e">
        <f>VLOOKUP(R6:R73,'[8]1.名称对照表'!$C$60:$C$313:'[8]1.名称对照表'!$E$60:$E$313,3,0)</f>
        <v>#REF!</v>
      </c>
      <c r="T6" s="3" t="s">
        <v>911</v>
      </c>
    </row>
    <row r="7" spans="1:20">
      <c r="A7">
        <v>197</v>
      </c>
      <c r="B7" t="s">
        <v>495</v>
      </c>
      <c r="C7" t="s">
        <v>138</v>
      </c>
      <c r="D7" t="s">
        <v>657</v>
      </c>
      <c r="E7">
        <v>103</v>
      </c>
      <c r="F7">
        <v>1</v>
      </c>
      <c r="G7">
        <v>12</v>
      </c>
      <c r="H7">
        <v>2</v>
      </c>
      <c r="I7">
        <v>0</v>
      </c>
      <c r="J7">
        <v>11</v>
      </c>
      <c r="K7" t="s">
        <v>636</v>
      </c>
      <c r="L7" t="str">
        <f t="shared" ref="L7:L70" si="0">"主线关卡"&amp;"【"&amp;K7&amp;"】"&amp;"概率掉落"</f>
        <v>主线关卡【毛球】概率掉落</v>
      </c>
      <c r="R7" t="s">
        <v>366</v>
      </c>
      <c r="S7" s="3" t="e">
        <f>VLOOKUP(R7:R74,'[8]1.名称对照表'!$C$60:$C$313:'[8]1.名称对照表'!$E$60:$E$313,3,0)</f>
        <v>#REF!</v>
      </c>
      <c r="T7" s="3" t="s">
        <v>1341</v>
      </c>
    </row>
    <row r="8" spans="1:20">
      <c r="A8">
        <v>198</v>
      </c>
      <c r="B8" t="s">
        <v>496</v>
      </c>
      <c r="C8" t="s">
        <v>138</v>
      </c>
      <c r="D8" t="s">
        <v>658</v>
      </c>
      <c r="E8">
        <v>103</v>
      </c>
      <c r="F8">
        <v>1</v>
      </c>
      <c r="G8">
        <v>14</v>
      </c>
      <c r="H8">
        <v>2</v>
      </c>
      <c r="I8">
        <v>0</v>
      </c>
      <c r="J8">
        <v>11</v>
      </c>
      <c r="K8" t="s">
        <v>648</v>
      </c>
      <c r="L8" t="str">
        <f t="shared" si="0"/>
        <v>主线关卡【鬼斯】概率掉落</v>
      </c>
      <c r="R8" t="s">
        <v>353</v>
      </c>
      <c r="S8" s="3" t="e">
        <f>VLOOKUP(R8:R75,'[8]1.名称对照表'!$C$60:$C$313:'[8]1.名称对照表'!$E$60:$E$313,3,0)</f>
        <v>#REF!</v>
      </c>
      <c r="T8" s="3" t="s">
        <v>902</v>
      </c>
    </row>
    <row r="9" spans="1:20">
      <c r="A9">
        <v>199</v>
      </c>
      <c r="B9" t="s">
        <v>497</v>
      </c>
      <c r="C9" t="s">
        <v>138</v>
      </c>
      <c r="D9" t="s">
        <v>659</v>
      </c>
      <c r="E9">
        <v>103</v>
      </c>
      <c r="F9">
        <v>1</v>
      </c>
      <c r="G9">
        <v>20</v>
      </c>
      <c r="H9">
        <v>3</v>
      </c>
      <c r="I9">
        <v>0</v>
      </c>
      <c r="J9">
        <v>10</v>
      </c>
      <c r="K9" t="s">
        <v>1599</v>
      </c>
      <c r="L9" t="str">
        <f t="shared" si="0"/>
        <v>主线关卡【无电拍拍】概率掉落</v>
      </c>
      <c r="R9" t="s">
        <v>394</v>
      </c>
      <c r="S9" s="3" t="e">
        <f>VLOOKUP(R9:R76,'[8]1.名称对照表'!$C$60:$C$313:'[8]1.名称对照表'!$E$60:$E$313,3,0)</f>
        <v>#REF!</v>
      </c>
      <c r="T9" s="3" t="s">
        <v>905</v>
      </c>
    </row>
    <row r="10" spans="1:20">
      <c r="A10">
        <v>200</v>
      </c>
      <c r="B10" t="s">
        <v>498</v>
      </c>
      <c r="C10" t="s">
        <v>138</v>
      </c>
      <c r="D10" t="s">
        <v>660</v>
      </c>
      <c r="E10">
        <v>103</v>
      </c>
      <c r="F10">
        <v>1</v>
      </c>
      <c r="G10">
        <v>22</v>
      </c>
      <c r="H10">
        <v>3</v>
      </c>
      <c r="I10">
        <v>0</v>
      </c>
      <c r="J10">
        <v>11</v>
      </c>
      <c r="K10" t="s">
        <v>1600</v>
      </c>
      <c r="L10" t="str">
        <f t="shared" si="0"/>
        <v>主线关卡【小丸子】概率掉落</v>
      </c>
      <c r="R10" t="s">
        <v>341</v>
      </c>
      <c r="S10" s="3" t="e">
        <f>VLOOKUP(R10:R77,'[8]1.名称对照表'!$C$60:$C$313:'[8]1.名称对照表'!$E$60:$E$313,3,0)</f>
        <v>#REF!</v>
      </c>
      <c r="T10" s="3" t="s">
        <v>923</v>
      </c>
    </row>
    <row r="11" spans="1:20">
      <c r="A11">
        <v>201</v>
      </c>
      <c r="B11" t="s">
        <v>495</v>
      </c>
      <c r="C11" t="s">
        <v>138</v>
      </c>
      <c r="D11" t="s">
        <v>661</v>
      </c>
      <c r="E11">
        <v>103</v>
      </c>
      <c r="F11">
        <v>1</v>
      </c>
      <c r="G11">
        <v>30</v>
      </c>
      <c r="H11">
        <v>4</v>
      </c>
      <c r="I11">
        <v>0</v>
      </c>
      <c r="J11">
        <v>12</v>
      </c>
      <c r="K11" t="s">
        <v>615</v>
      </c>
      <c r="L11" t="str">
        <f t="shared" si="0"/>
        <v>主线关卡【洋洋蜻蜓】概率掉落</v>
      </c>
      <c r="R11" t="s">
        <v>352</v>
      </c>
      <c r="S11" s="3" t="e">
        <f>VLOOKUP(R11:R78,'[8]1.名称对照表'!$C$60:$C$313:'[8]1.名称对照表'!$E$60:$E$313,3,0)</f>
        <v>#REF!</v>
      </c>
      <c r="T11" s="3" t="s">
        <v>1342</v>
      </c>
    </row>
    <row r="12" spans="1:20">
      <c r="A12">
        <v>202</v>
      </c>
      <c r="B12" t="s">
        <v>496</v>
      </c>
      <c r="C12" t="s">
        <v>138</v>
      </c>
      <c r="D12" t="s">
        <v>662</v>
      </c>
      <c r="E12">
        <v>103</v>
      </c>
      <c r="F12">
        <v>1</v>
      </c>
      <c r="G12">
        <v>32</v>
      </c>
      <c r="H12">
        <v>4</v>
      </c>
      <c r="I12">
        <v>0</v>
      </c>
      <c r="J12">
        <v>12</v>
      </c>
      <c r="K12" t="s">
        <v>706</v>
      </c>
      <c r="L12" t="str">
        <f t="shared" si="0"/>
        <v>主线关卡【飞天螳螂】概率掉落</v>
      </c>
      <c r="R12" t="s">
        <v>381</v>
      </c>
      <c r="S12" s="3" t="e">
        <f>VLOOKUP(R12:R79,'[8]1.名称对照表'!$C$60:$C$313:'[8]1.名称对照表'!$E$60:$E$313,3,0)</f>
        <v>#REF!</v>
      </c>
      <c r="T12" s="3" t="s">
        <v>1343</v>
      </c>
    </row>
    <row r="13" spans="1:20">
      <c r="A13">
        <v>203</v>
      </c>
      <c r="B13" t="s">
        <v>497</v>
      </c>
      <c r="C13" t="s">
        <v>138</v>
      </c>
      <c r="D13" t="s">
        <v>663</v>
      </c>
      <c r="E13">
        <v>103</v>
      </c>
      <c r="F13">
        <v>1</v>
      </c>
      <c r="G13">
        <v>43</v>
      </c>
      <c r="H13">
        <v>5</v>
      </c>
      <c r="I13">
        <v>0</v>
      </c>
      <c r="J13">
        <v>11</v>
      </c>
      <c r="K13" t="s">
        <v>722</v>
      </c>
      <c r="L13" t="str">
        <f t="shared" si="0"/>
        <v>主线关卡【龙龙贝】概率掉落</v>
      </c>
      <c r="R13" t="s">
        <v>363</v>
      </c>
      <c r="S13" s="3" t="e">
        <f>VLOOKUP(R13:R80,'[8]1.名称对照表'!$C$60:$C$313:'[8]1.名称对照表'!$E$60:$E$313,3,0)</f>
        <v>#REF!</v>
      </c>
      <c r="T13" s="3" t="s">
        <v>1344</v>
      </c>
    </row>
    <row r="14" spans="1:20">
      <c r="A14">
        <v>204</v>
      </c>
      <c r="B14" t="s">
        <v>498</v>
      </c>
      <c r="C14" t="s">
        <v>138</v>
      </c>
      <c r="D14" t="s">
        <v>664</v>
      </c>
      <c r="E14">
        <v>103</v>
      </c>
      <c r="F14">
        <v>1</v>
      </c>
      <c r="G14">
        <v>45</v>
      </c>
      <c r="H14">
        <v>5</v>
      </c>
      <c r="I14">
        <v>0</v>
      </c>
      <c r="J14">
        <v>11</v>
      </c>
      <c r="K14" t="s">
        <v>713</v>
      </c>
      <c r="L14" t="str">
        <f t="shared" si="0"/>
        <v>主线关卡【露基亚】概率掉落</v>
      </c>
      <c r="R14" t="s">
        <v>378</v>
      </c>
      <c r="S14" s="3" t="e">
        <f>VLOOKUP(R14:R81,'[8]1.名称对照表'!$C$60:$C$313:'[8]1.名称对照表'!$E$60:$E$313,3,0)</f>
        <v>#REF!</v>
      </c>
      <c r="T14" s="3" t="s">
        <v>906</v>
      </c>
    </row>
    <row r="15" spans="1:20">
      <c r="A15">
        <v>205</v>
      </c>
      <c r="B15" t="s">
        <v>495</v>
      </c>
      <c r="C15" t="s">
        <v>138</v>
      </c>
      <c r="D15" t="s">
        <v>665</v>
      </c>
      <c r="E15">
        <v>103</v>
      </c>
      <c r="F15">
        <v>1</v>
      </c>
      <c r="G15">
        <v>56</v>
      </c>
      <c r="H15">
        <v>6</v>
      </c>
      <c r="I15">
        <v>0</v>
      </c>
      <c r="J15">
        <v>11</v>
      </c>
      <c r="K15" t="s">
        <v>1238</v>
      </c>
      <c r="L15" t="str">
        <f t="shared" si="0"/>
        <v>主线关卡【大食花】概率掉落</v>
      </c>
      <c r="R15" t="s">
        <v>379</v>
      </c>
      <c r="S15" s="3" t="e">
        <f>VLOOKUP(R15:R82,'[8]1.名称对照表'!$C$60:$C$313:'[8]1.名称对照表'!$E$60:$E$313,3,0)</f>
        <v>#REF!</v>
      </c>
      <c r="T15" s="3" t="s">
        <v>917</v>
      </c>
    </row>
    <row r="16" spans="1:20">
      <c r="A16">
        <v>206</v>
      </c>
      <c r="B16" t="s">
        <v>496</v>
      </c>
      <c r="C16" t="s">
        <v>138</v>
      </c>
      <c r="D16" t="s">
        <v>666</v>
      </c>
      <c r="E16">
        <v>103</v>
      </c>
      <c r="F16">
        <v>1</v>
      </c>
      <c r="G16">
        <v>58</v>
      </c>
      <c r="H16">
        <v>6</v>
      </c>
      <c r="I16">
        <v>0</v>
      </c>
      <c r="J16">
        <v>10</v>
      </c>
      <c r="K16" t="s">
        <v>1248</v>
      </c>
      <c r="L16" t="str">
        <f t="shared" si="0"/>
        <v>主线关卡【杀手兔】概率掉落</v>
      </c>
      <c r="R16" t="s">
        <v>367</v>
      </c>
      <c r="S16" s="3" t="e">
        <f>VLOOKUP(R16:R83,'[8]1.名称对照表'!$C$60:$C$313:'[8]1.名称对照表'!$E$60:$E$313,3,0)</f>
        <v>#REF!</v>
      </c>
      <c r="T16" s="3" t="s">
        <v>1345</v>
      </c>
    </row>
    <row r="17" spans="1:20">
      <c r="A17">
        <v>207</v>
      </c>
      <c r="B17" t="s">
        <v>497</v>
      </c>
      <c r="C17" t="s">
        <v>138</v>
      </c>
      <c r="D17" t="s">
        <v>667</v>
      </c>
      <c r="E17">
        <v>103</v>
      </c>
      <c r="F17">
        <v>1</v>
      </c>
      <c r="G17">
        <v>69</v>
      </c>
      <c r="H17">
        <v>7</v>
      </c>
      <c r="I17">
        <v>0</v>
      </c>
      <c r="J17">
        <v>10</v>
      </c>
      <c r="K17" t="s">
        <v>1299</v>
      </c>
      <c r="L17" t="str">
        <f t="shared" si="0"/>
        <v>主线关卡【圆尾猫】概率掉落</v>
      </c>
      <c r="R17" t="s">
        <v>368</v>
      </c>
      <c r="S17" s="3" t="e">
        <f>VLOOKUP(R17:R84,'[8]1.名称对照表'!$C$60:$C$313:'[8]1.名称对照表'!$E$60:$E$313,3,0)</f>
        <v>#REF!</v>
      </c>
      <c r="T17" s="3" t="s">
        <v>913</v>
      </c>
    </row>
    <row r="18" spans="1:20">
      <c r="A18">
        <v>208</v>
      </c>
      <c r="B18" t="s">
        <v>498</v>
      </c>
      <c r="C18" t="s">
        <v>138</v>
      </c>
      <c r="D18" t="s">
        <v>668</v>
      </c>
      <c r="E18">
        <v>103</v>
      </c>
      <c r="F18">
        <v>1</v>
      </c>
      <c r="G18">
        <v>71</v>
      </c>
      <c r="H18">
        <v>7</v>
      </c>
      <c r="I18">
        <v>0</v>
      </c>
      <c r="J18">
        <v>11</v>
      </c>
      <c r="K18" t="s">
        <v>649</v>
      </c>
      <c r="L18" t="str">
        <f t="shared" si="0"/>
        <v>主线关卡【地鼠】概率掉落</v>
      </c>
      <c r="R18" t="s">
        <v>369</v>
      </c>
      <c r="S18" s="3" t="e">
        <f>VLOOKUP(R18:R85,'[8]1.名称对照表'!$C$60:$C$313:'[8]1.名称对照表'!$E$60:$E$313,3,0)</f>
        <v>#REF!</v>
      </c>
      <c r="T18" s="3" t="s">
        <v>894</v>
      </c>
    </row>
    <row r="19" spans="1:20">
      <c r="A19">
        <v>209</v>
      </c>
      <c r="B19" t="s">
        <v>495</v>
      </c>
      <c r="C19" t="s">
        <v>138</v>
      </c>
      <c r="D19" t="s">
        <v>669</v>
      </c>
      <c r="E19">
        <v>103</v>
      </c>
      <c r="F19">
        <v>1</v>
      </c>
      <c r="G19">
        <v>82</v>
      </c>
      <c r="H19">
        <v>8</v>
      </c>
      <c r="I19">
        <v>0</v>
      </c>
      <c r="J19">
        <v>11</v>
      </c>
      <c r="K19" t="s">
        <v>1256</v>
      </c>
      <c r="L19" t="str">
        <f t="shared" si="0"/>
        <v>主线关卡【超梦】概率掉落</v>
      </c>
      <c r="R19" t="s">
        <v>380</v>
      </c>
      <c r="S19" s="3" t="e">
        <f>VLOOKUP(R19:R86,'[8]1.名称对照表'!$C$60:$C$313:'[8]1.名称对照表'!$E$60:$E$313,3,0)</f>
        <v>#REF!</v>
      </c>
      <c r="T19" s="3" t="s">
        <v>1346</v>
      </c>
    </row>
    <row r="20" spans="1:20">
      <c r="A20">
        <v>210</v>
      </c>
      <c r="B20" t="s">
        <v>496</v>
      </c>
      <c r="C20" t="s">
        <v>138</v>
      </c>
      <c r="D20" t="s">
        <v>670</v>
      </c>
      <c r="E20">
        <v>103</v>
      </c>
      <c r="F20">
        <v>1</v>
      </c>
      <c r="G20">
        <v>84</v>
      </c>
      <c r="H20">
        <v>8</v>
      </c>
      <c r="I20">
        <v>0</v>
      </c>
      <c r="J20">
        <v>11</v>
      </c>
      <c r="K20" t="s">
        <v>1249</v>
      </c>
      <c r="L20" t="str">
        <f t="shared" si="0"/>
        <v>主线关卡【梦幻】概率掉落</v>
      </c>
      <c r="R20" t="s">
        <v>338</v>
      </c>
      <c r="S20" s="3" t="e">
        <f>VLOOKUP(R20:R87,'[8]1.名称对照表'!$C$60:$C$313:'[8]1.名称对照表'!$E$60:$E$313,3,0)</f>
        <v>#REF!</v>
      </c>
      <c r="T20" s="3" t="s">
        <v>1347</v>
      </c>
    </row>
    <row r="21" spans="1:20">
      <c r="A21">
        <v>211</v>
      </c>
      <c r="B21" t="s">
        <v>497</v>
      </c>
      <c r="C21" t="s">
        <v>138</v>
      </c>
      <c r="D21" t="s">
        <v>661</v>
      </c>
      <c r="E21">
        <v>103</v>
      </c>
      <c r="F21">
        <v>1</v>
      </c>
      <c r="G21">
        <v>95</v>
      </c>
      <c r="H21">
        <v>9</v>
      </c>
      <c r="I21">
        <v>0</v>
      </c>
      <c r="J21">
        <v>12</v>
      </c>
      <c r="K21" t="s">
        <v>615</v>
      </c>
      <c r="L21" t="str">
        <f t="shared" si="0"/>
        <v>主线关卡【洋洋蜻蜓】概率掉落</v>
      </c>
      <c r="R21" t="s">
        <v>342</v>
      </c>
      <c r="S21" s="3" t="e">
        <f>VLOOKUP(R21:R88,'[8]1.名称对照表'!$C$60:$C$313:'[8]1.名称对照表'!$E$60:$E$313,3,0)</f>
        <v>#REF!</v>
      </c>
      <c r="T21" s="3" t="s">
        <v>1348</v>
      </c>
    </row>
    <row r="22" spans="1:20">
      <c r="A22">
        <v>212</v>
      </c>
      <c r="B22" t="s">
        <v>498</v>
      </c>
      <c r="C22" t="s">
        <v>138</v>
      </c>
      <c r="D22" t="s">
        <v>671</v>
      </c>
      <c r="E22">
        <v>103</v>
      </c>
      <c r="F22">
        <v>1</v>
      </c>
      <c r="G22">
        <v>97</v>
      </c>
      <c r="H22">
        <v>9</v>
      </c>
      <c r="I22">
        <v>0</v>
      </c>
      <c r="J22">
        <v>11</v>
      </c>
      <c r="K22" t="s">
        <v>1293</v>
      </c>
      <c r="L22" t="str">
        <f t="shared" si="0"/>
        <v>主线关卡【催眠鼠】概率掉落</v>
      </c>
      <c r="R22" t="s">
        <v>343</v>
      </c>
      <c r="S22" s="3" t="e">
        <f>VLOOKUP(R22:R89,'[8]1.名称对照表'!$C$60:$C$313:'[8]1.名称对照表'!$E$60:$E$313,3,0)</f>
        <v>#REF!</v>
      </c>
      <c r="T22" s="3" t="s">
        <v>914</v>
      </c>
    </row>
    <row r="23" spans="1:20">
      <c r="A23">
        <v>213</v>
      </c>
      <c r="B23" t="s">
        <v>499</v>
      </c>
      <c r="C23" t="s">
        <v>138</v>
      </c>
      <c r="D23" t="s">
        <v>672</v>
      </c>
      <c r="E23">
        <v>103</v>
      </c>
      <c r="F23">
        <v>1</v>
      </c>
      <c r="G23">
        <v>108</v>
      </c>
      <c r="H23">
        <v>10</v>
      </c>
      <c r="I23">
        <v>0</v>
      </c>
      <c r="J23">
        <v>10</v>
      </c>
      <c r="K23" t="s">
        <v>1601</v>
      </c>
      <c r="L23" t="str">
        <f t="shared" si="0"/>
        <v>主线关卡【萤光虫】概率掉落</v>
      </c>
      <c r="R23" t="s">
        <v>354</v>
      </c>
      <c r="S23" s="3" t="e">
        <f>VLOOKUP(R23:R90,'[8]1.名称对照表'!$C$60:$C$313:'[8]1.名称对照表'!$E$60:$E$313,3,0)</f>
        <v>#REF!</v>
      </c>
      <c r="T23" s="3" t="s">
        <v>925</v>
      </c>
    </row>
    <row r="24" spans="1:20">
      <c r="A24">
        <v>214</v>
      </c>
      <c r="B24" t="s">
        <v>500</v>
      </c>
      <c r="C24" t="s">
        <v>138</v>
      </c>
      <c r="D24" t="s">
        <v>673</v>
      </c>
      <c r="E24">
        <v>103</v>
      </c>
      <c r="F24">
        <v>1</v>
      </c>
      <c r="G24">
        <v>110</v>
      </c>
      <c r="H24">
        <v>10</v>
      </c>
      <c r="I24">
        <v>0</v>
      </c>
      <c r="J24">
        <v>12</v>
      </c>
      <c r="K24" t="s">
        <v>588</v>
      </c>
      <c r="L24" t="str">
        <f t="shared" si="0"/>
        <v>主线关卡【鸭嘴火龙】概率掉落</v>
      </c>
      <c r="R24" t="s">
        <v>355</v>
      </c>
      <c r="S24" s="3" t="e">
        <f>VLOOKUP(R24:R91,'[8]1.名称对照表'!$C$60:$C$313:'[8]1.名称对照表'!$E$60:$E$313,3,0)</f>
        <v>#REF!</v>
      </c>
      <c r="T24" s="3" t="s">
        <v>897</v>
      </c>
    </row>
    <row r="25" spans="1:20">
      <c r="A25">
        <v>215</v>
      </c>
      <c r="B25" t="s">
        <v>501</v>
      </c>
      <c r="C25" t="s">
        <v>138</v>
      </c>
      <c r="D25" t="s">
        <v>674</v>
      </c>
      <c r="E25">
        <v>103</v>
      </c>
      <c r="F25">
        <v>1</v>
      </c>
      <c r="G25">
        <v>121</v>
      </c>
      <c r="H25">
        <v>11</v>
      </c>
      <c r="I25">
        <v>0</v>
      </c>
      <c r="J25">
        <v>11</v>
      </c>
      <c r="K25" t="s">
        <v>1296</v>
      </c>
      <c r="L25" t="str">
        <f t="shared" si="0"/>
        <v>主线关卡【尼多郎】概率掉落</v>
      </c>
      <c r="R25" t="s">
        <v>332</v>
      </c>
      <c r="S25" s="3" t="e">
        <f>VLOOKUP(R25:R92,'[8]1.名称对照表'!$C$60:$C$313:'[8]1.名称对照表'!$E$60:$E$313,3,0)</f>
        <v>#REF!</v>
      </c>
      <c r="T25" s="3" t="s">
        <v>1349</v>
      </c>
    </row>
    <row r="26" spans="1:20">
      <c r="A26">
        <v>216</v>
      </c>
      <c r="B26" t="s">
        <v>502</v>
      </c>
      <c r="C26" t="s">
        <v>138</v>
      </c>
      <c r="D26" t="s">
        <v>671</v>
      </c>
      <c r="E26">
        <v>103</v>
      </c>
      <c r="F26">
        <v>1</v>
      </c>
      <c r="G26">
        <v>123</v>
      </c>
      <c r="H26">
        <v>11</v>
      </c>
      <c r="I26">
        <v>0</v>
      </c>
      <c r="J26">
        <v>11</v>
      </c>
      <c r="K26" t="s">
        <v>1293</v>
      </c>
      <c r="L26" t="str">
        <f t="shared" si="0"/>
        <v>主线关卡【催眠鼠】概率掉落</v>
      </c>
      <c r="R26" t="s">
        <v>344</v>
      </c>
      <c r="S26" s="3" t="e">
        <f>VLOOKUP(R26:R93,'[8]1.名称对照表'!$C$60:$C$313:'[8]1.名称对照表'!$E$60:$E$313,3,0)</f>
        <v>#REF!</v>
      </c>
      <c r="T26" s="3" t="s">
        <v>1350</v>
      </c>
    </row>
    <row r="27" spans="1:20">
      <c r="A27">
        <v>217</v>
      </c>
      <c r="B27" t="s">
        <v>503</v>
      </c>
      <c r="C27" t="s">
        <v>138</v>
      </c>
      <c r="D27" t="s">
        <v>675</v>
      </c>
      <c r="E27">
        <v>103</v>
      </c>
      <c r="F27">
        <v>1</v>
      </c>
      <c r="G27">
        <v>136</v>
      </c>
      <c r="H27">
        <v>12</v>
      </c>
      <c r="I27">
        <v>0</v>
      </c>
      <c r="J27">
        <v>11</v>
      </c>
      <c r="K27" t="s">
        <v>731</v>
      </c>
      <c r="L27" t="str">
        <f t="shared" si="0"/>
        <v>主线关卡【大岩蛇】概率掉落</v>
      </c>
      <c r="R27" t="s">
        <v>390</v>
      </c>
      <c r="S27" s="3" t="e">
        <f>VLOOKUP(R27:R94,'[8]1.名称对照表'!$C$60:$C$313:'[8]1.名称对照表'!$E$60:$E$313,3,0)</f>
        <v>#REF!</v>
      </c>
      <c r="T27" s="3" t="s">
        <v>915</v>
      </c>
    </row>
    <row r="28" spans="1:20">
      <c r="A28">
        <v>218</v>
      </c>
      <c r="B28" t="s">
        <v>504</v>
      </c>
      <c r="C28" t="s">
        <v>138</v>
      </c>
      <c r="D28" t="s">
        <v>676</v>
      </c>
      <c r="E28">
        <v>103</v>
      </c>
      <c r="F28">
        <v>1</v>
      </c>
      <c r="G28">
        <v>149</v>
      </c>
      <c r="H28">
        <v>13</v>
      </c>
      <c r="I28">
        <v>0</v>
      </c>
      <c r="J28">
        <v>11</v>
      </c>
      <c r="K28" t="s">
        <v>593</v>
      </c>
      <c r="L28" t="str">
        <f t="shared" si="0"/>
        <v>主线关卡【迷你龙】概率掉落</v>
      </c>
      <c r="R28" t="s">
        <v>333</v>
      </c>
      <c r="S28" s="3" t="e">
        <f>VLOOKUP(R28:R95,'[8]1.名称对照表'!$C$60:$C$313:'[8]1.名称对照表'!$E$60:$E$313,3,0)</f>
        <v>#REF!</v>
      </c>
      <c r="T28" s="3" t="s">
        <v>1351</v>
      </c>
    </row>
    <row r="29" spans="1:20">
      <c r="A29">
        <v>219</v>
      </c>
      <c r="B29" t="s">
        <v>505</v>
      </c>
      <c r="C29" t="s">
        <v>138</v>
      </c>
      <c r="D29" t="s">
        <v>677</v>
      </c>
      <c r="E29">
        <v>103</v>
      </c>
      <c r="F29">
        <v>1</v>
      </c>
      <c r="G29">
        <v>162</v>
      </c>
      <c r="H29">
        <v>14</v>
      </c>
      <c r="I29">
        <v>0</v>
      </c>
      <c r="J29">
        <v>12</v>
      </c>
      <c r="K29" t="s">
        <v>716</v>
      </c>
      <c r="L29" t="str">
        <f t="shared" si="0"/>
        <v>主线关卡【向日古花】概率掉落</v>
      </c>
      <c r="R29" t="s">
        <v>393</v>
      </c>
      <c r="S29" s="3" t="e">
        <f>VLOOKUP(R29:R96,'[8]1.名称对照表'!$C$60:$C$313:'[8]1.名称对照表'!$E$60:$E$313,3,0)</f>
        <v>#REF!</v>
      </c>
      <c r="T29" s="3" t="s">
        <v>1352</v>
      </c>
    </row>
    <row r="30" spans="1:20">
      <c r="A30">
        <v>220</v>
      </c>
      <c r="B30" t="s">
        <v>506</v>
      </c>
      <c r="C30" t="s">
        <v>138</v>
      </c>
      <c r="D30" t="s">
        <v>678</v>
      </c>
      <c r="E30">
        <v>103</v>
      </c>
      <c r="F30">
        <v>1</v>
      </c>
      <c r="G30">
        <v>175</v>
      </c>
      <c r="H30">
        <v>15</v>
      </c>
      <c r="I30">
        <v>0</v>
      </c>
      <c r="J30">
        <v>11</v>
      </c>
      <c r="K30" t="s">
        <v>587</v>
      </c>
      <c r="L30" t="str">
        <f t="shared" si="0"/>
        <v>主线关卡【未知图腾】概率掉落</v>
      </c>
      <c r="R30" t="s">
        <v>396</v>
      </c>
      <c r="S30" s="3" t="e">
        <f>VLOOKUP(R30:R97,'[8]1.名称对照表'!$C$60:$C$313:'[8]1.名称对照表'!$E$60:$E$313,3,0)</f>
        <v>#REF!</v>
      </c>
      <c r="T30" s="3" t="s">
        <v>1353</v>
      </c>
    </row>
    <row r="31" spans="1:20">
      <c r="A31">
        <v>221</v>
      </c>
      <c r="B31" t="s">
        <v>507</v>
      </c>
      <c r="C31" t="s">
        <v>138</v>
      </c>
      <c r="D31" t="s">
        <v>679</v>
      </c>
      <c r="E31">
        <v>103</v>
      </c>
      <c r="F31">
        <v>1</v>
      </c>
      <c r="G31">
        <v>188</v>
      </c>
      <c r="H31">
        <v>16</v>
      </c>
      <c r="I31">
        <v>0</v>
      </c>
      <c r="J31">
        <v>11</v>
      </c>
      <c r="K31" t="s">
        <v>1602</v>
      </c>
      <c r="L31" t="str">
        <f t="shared" si="0"/>
        <v>主线关卡【画图犬】概率掉落</v>
      </c>
      <c r="R31" t="s">
        <v>389</v>
      </c>
      <c r="S31" s="3" t="e">
        <f>VLOOKUP(R31:R98,'[8]1.名称对照表'!$C$60:$C$313:'[8]1.名称对照表'!$E$60:$E$313,3,0)</f>
        <v>#REF!</v>
      </c>
      <c r="T31" s="3" t="s">
        <v>1354</v>
      </c>
    </row>
    <row r="32" spans="1:20">
      <c r="A32">
        <v>222</v>
      </c>
      <c r="B32" t="s">
        <v>508</v>
      </c>
      <c r="C32" t="s">
        <v>138</v>
      </c>
      <c r="D32" t="s">
        <v>680</v>
      </c>
      <c r="E32">
        <v>103</v>
      </c>
      <c r="F32">
        <v>1</v>
      </c>
      <c r="G32">
        <v>201</v>
      </c>
      <c r="H32">
        <v>17</v>
      </c>
      <c r="I32">
        <v>0</v>
      </c>
      <c r="J32">
        <v>11</v>
      </c>
      <c r="K32" t="s">
        <v>1291</v>
      </c>
      <c r="L32" t="str">
        <f t="shared" si="0"/>
        <v>主线关卡【肯泰罗】概率掉落</v>
      </c>
      <c r="R32" t="s">
        <v>356</v>
      </c>
      <c r="S32" s="3" t="e">
        <f>VLOOKUP(R32:R99,'[8]1.名称对照表'!$C$60:$C$313:'[8]1.名称对照表'!$E$60:$E$313,3,0)</f>
        <v>#REF!</v>
      </c>
      <c r="T32" s="3" t="s">
        <v>1355</v>
      </c>
    </row>
    <row r="33" spans="1:20">
      <c r="A33">
        <v>223</v>
      </c>
      <c r="B33" t="s">
        <v>509</v>
      </c>
      <c r="C33" t="s">
        <v>138</v>
      </c>
      <c r="D33" t="s">
        <v>661</v>
      </c>
      <c r="E33">
        <v>103</v>
      </c>
      <c r="F33">
        <v>1</v>
      </c>
      <c r="G33">
        <v>214</v>
      </c>
      <c r="H33">
        <v>18</v>
      </c>
      <c r="I33">
        <v>0</v>
      </c>
      <c r="J33">
        <v>12</v>
      </c>
      <c r="K33" t="s">
        <v>615</v>
      </c>
      <c r="L33" t="str">
        <f t="shared" si="0"/>
        <v>主线关卡【洋洋蜻蜓】概率掉落</v>
      </c>
      <c r="R33" t="s">
        <v>370</v>
      </c>
      <c r="S33" s="3" t="e">
        <f>VLOOKUP(R33:R100,'[8]1.名称对照表'!$C$60:$C$313:'[8]1.名称对照表'!$E$60:$E$313,3,0)</f>
        <v>#REF!</v>
      </c>
      <c r="T33" s="3" t="s">
        <v>1356</v>
      </c>
    </row>
    <row r="34" spans="1:20">
      <c r="A34">
        <v>224</v>
      </c>
      <c r="B34" t="s">
        <v>510</v>
      </c>
      <c r="C34" t="s">
        <v>138</v>
      </c>
      <c r="D34" t="s">
        <v>669</v>
      </c>
      <c r="E34">
        <v>103</v>
      </c>
      <c r="F34">
        <v>1</v>
      </c>
      <c r="G34">
        <v>227</v>
      </c>
      <c r="H34">
        <v>19</v>
      </c>
      <c r="I34">
        <v>0</v>
      </c>
      <c r="J34">
        <v>11</v>
      </c>
      <c r="K34" t="s">
        <v>1256</v>
      </c>
      <c r="L34" t="str">
        <f t="shared" si="0"/>
        <v>主线关卡【超梦】概率掉落</v>
      </c>
      <c r="R34" t="s">
        <v>382</v>
      </c>
      <c r="S34" s="3" t="e">
        <f>VLOOKUP(R34:R101,'[8]1.名称对照表'!$C$60:$C$313:'[8]1.名称对照表'!$E$60:$E$313,3,0)</f>
        <v>#REF!</v>
      </c>
      <c r="T34" s="3" t="s">
        <v>1357</v>
      </c>
    </row>
    <row r="35" spans="1:20">
      <c r="A35">
        <v>225</v>
      </c>
      <c r="B35" t="s">
        <v>511</v>
      </c>
      <c r="C35" t="s">
        <v>138</v>
      </c>
      <c r="D35" t="s">
        <v>681</v>
      </c>
      <c r="E35">
        <v>103</v>
      </c>
      <c r="F35">
        <v>1</v>
      </c>
      <c r="G35">
        <v>240</v>
      </c>
      <c r="H35">
        <v>20</v>
      </c>
      <c r="I35">
        <v>0</v>
      </c>
      <c r="J35">
        <v>11</v>
      </c>
      <c r="K35" t="s">
        <v>752</v>
      </c>
      <c r="L35" t="str">
        <f t="shared" si="0"/>
        <v>主线关卡【菊草叶】概率掉落</v>
      </c>
      <c r="R35" t="s">
        <v>371</v>
      </c>
      <c r="S35" s="3" t="e">
        <f>VLOOKUP(R35:R102,'[8]1.名称对照表'!$C$60:$C$313:'[8]1.名称对照表'!$E$60:$E$313,3,0)</f>
        <v>#REF!</v>
      </c>
      <c r="T35" s="3" t="s">
        <v>1358</v>
      </c>
    </row>
    <row r="36" spans="1:20">
      <c r="A36">
        <v>226</v>
      </c>
      <c r="B36" t="s">
        <v>512</v>
      </c>
      <c r="C36" t="s">
        <v>138</v>
      </c>
      <c r="D36" t="s">
        <v>682</v>
      </c>
      <c r="E36">
        <v>103</v>
      </c>
      <c r="F36">
        <v>1</v>
      </c>
      <c r="G36">
        <v>253</v>
      </c>
      <c r="H36">
        <v>21</v>
      </c>
      <c r="I36">
        <v>0</v>
      </c>
      <c r="J36">
        <v>11</v>
      </c>
      <c r="K36" t="s">
        <v>720</v>
      </c>
      <c r="L36" t="str">
        <f t="shared" si="0"/>
        <v>主线关卡【黑乃伊】概率掉落</v>
      </c>
      <c r="R36" t="s">
        <v>383</v>
      </c>
      <c r="S36" s="3" t="e">
        <f>VLOOKUP(R36:R103,'[8]1.名称对照表'!$C$60:$C$313:'[8]1.名称对照表'!$E$60:$E$313,3,0)</f>
        <v>#REF!</v>
      </c>
      <c r="T36" s="3" t="s">
        <v>1359</v>
      </c>
    </row>
    <row r="37" spans="1:20">
      <c r="A37">
        <v>227</v>
      </c>
      <c r="B37" t="s">
        <v>513</v>
      </c>
      <c r="C37" t="s">
        <v>138</v>
      </c>
      <c r="D37" t="s">
        <v>683</v>
      </c>
      <c r="E37">
        <v>103</v>
      </c>
      <c r="F37">
        <v>1</v>
      </c>
      <c r="G37">
        <v>266</v>
      </c>
      <c r="H37">
        <v>22</v>
      </c>
      <c r="I37">
        <v>0</v>
      </c>
      <c r="J37">
        <v>11</v>
      </c>
      <c r="K37" t="s">
        <v>631</v>
      </c>
      <c r="L37" t="str">
        <f t="shared" si="0"/>
        <v>主线关卡【小火龙】概率掉落</v>
      </c>
      <c r="R37" t="s">
        <v>359</v>
      </c>
      <c r="S37" s="3" t="e">
        <f>VLOOKUP(R37:R104,'[8]1.名称对照表'!$C$60:$C$313:'[8]1.名称对照表'!$E$60:$E$313,3,0)</f>
        <v>#REF!</v>
      </c>
      <c r="T37" s="3" t="s">
        <v>903</v>
      </c>
    </row>
    <row r="38" spans="1:20">
      <c r="A38">
        <v>228</v>
      </c>
      <c r="B38" t="s">
        <v>514</v>
      </c>
      <c r="C38" t="s">
        <v>138</v>
      </c>
      <c r="D38" t="s">
        <v>684</v>
      </c>
      <c r="E38">
        <v>103</v>
      </c>
      <c r="F38">
        <v>1</v>
      </c>
      <c r="G38">
        <v>279</v>
      </c>
      <c r="H38">
        <v>23</v>
      </c>
      <c r="I38">
        <v>0</v>
      </c>
      <c r="J38">
        <v>11</v>
      </c>
      <c r="K38" t="s">
        <v>1253</v>
      </c>
      <c r="L38" t="str">
        <f t="shared" si="0"/>
        <v>主线关卡【黑暗鸦】概率掉落</v>
      </c>
      <c r="R38" t="s">
        <v>357</v>
      </c>
      <c r="S38" s="3" t="e">
        <f>VLOOKUP(R38:R105,'[8]1.名称对照表'!$C$60:$C$313:'[8]1.名称对照表'!$E$60:$E$313,3,0)</f>
        <v>#REF!</v>
      </c>
      <c r="T38" s="3" t="s">
        <v>900</v>
      </c>
    </row>
    <row r="39" spans="1:20">
      <c r="A39">
        <v>229</v>
      </c>
      <c r="B39" t="s">
        <v>515</v>
      </c>
      <c r="C39" t="s">
        <v>138</v>
      </c>
      <c r="D39" t="s">
        <v>685</v>
      </c>
      <c r="E39">
        <v>103</v>
      </c>
      <c r="F39">
        <v>1</v>
      </c>
      <c r="G39">
        <v>292</v>
      </c>
      <c r="H39">
        <v>24</v>
      </c>
      <c r="I39">
        <v>0</v>
      </c>
      <c r="J39">
        <v>11</v>
      </c>
      <c r="K39" t="s">
        <v>1297</v>
      </c>
      <c r="L39" t="str">
        <f t="shared" si="0"/>
        <v>主线关卡【针叶龙】概率掉落</v>
      </c>
      <c r="R39" t="s">
        <v>347</v>
      </c>
      <c r="S39" s="3" t="e">
        <f>VLOOKUP(R39:R106,'[8]1.名称对照表'!$C$60:$C$313:'[8]1.名称对照表'!$E$60:$E$313,3,0)</f>
        <v>#REF!</v>
      </c>
      <c r="T39" s="3" t="s">
        <v>1581</v>
      </c>
    </row>
    <row r="40" spans="1:20">
      <c r="A40">
        <v>230</v>
      </c>
      <c r="B40" t="s">
        <v>516</v>
      </c>
      <c r="C40" t="s">
        <v>138</v>
      </c>
      <c r="D40" t="s">
        <v>686</v>
      </c>
      <c r="E40">
        <v>103</v>
      </c>
      <c r="F40">
        <v>1</v>
      </c>
      <c r="G40">
        <v>305</v>
      </c>
      <c r="H40">
        <v>25</v>
      </c>
      <c r="I40">
        <v>0</v>
      </c>
      <c r="J40">
        <v>10</v>
      </c>
      <c r="K40" t="s">
        <v>715</v>
      </c>
      <c r="L40" t="str">
        <f t="shared" si="0"/>
        <v>主线关卡【腕力】概率掉落</v>
      </c>
      <c r="R40" t="s">
        <v>345</v>
      </c>
      <c r="S40" s="3" t="e">
        <f>VLOOKUP(R40:R107,'[8]1.名称对照表'!$C$60:$C$313:'[8]1.名称对照表'!$E$60:$E$313,3,0)</f>
        <v>#REF!</v>
      </c>
      <c r="T40" s="3" t="s">
        <v>1582</v>
      </c>
    </row>
    <row r="41" spans="1:20">
      <c r="A41">
        <v>231</v>
      </c>
      <c r="B41" t="s">
        <v>517</v>
      </c>
      <c r="C41" t="s">
        <v>138</v>
      </c>
      <c r="D41" t="s">
        <v>687</v>
      </c>
      <c r="E41">
        <v>103</v>
      </c>
      <c r="F41">
        <v>1</v>
      </c>
      <c r="G41">
        <v>318</v>
      </c>
      <c r="H41">
        <v>26</v>
      </c>
      <c r="I41">
        <v>0</v>
      </c>
      <c r="J41">
        <v>10</v>
      </c>
      <c r="K41" t="s">
        <v>585</v>
      </c>
      <c r="L41" t="str">
        <f t="shared" si="0"/>
        <v>主线关卡【波波】概率掉落</v>
      </c>
      <c r="R41" t="s">
        <v>346</v>
      </c>
      <c r="S41" s="3" t="e">
        <f>VLOOKUP(R41:R108,'[8]1.名称对照表'!$C$60:$C$313:'[8]1.名称对照表'!$E$60:$E$313,3,0)</f>
        <v>#REF!</v>
      </c>
      <c r="T41" s="3" t="s">
        <v>908</v>
      </c>
    </row>
    <row r="42" spans="1:20">
      <c r="A42">
        <v>232</v>
      </c>
      <c r="B42" t="s">
        <v>518</v>
      </c>
      <c r="C42" t="s">
        <v>138</v>
      </c>
      <c r="D42" t="s">
        <v>688</v>
      </c>
      <c r="E42">
        <v>103</v>
      </c>
      <c r="F42">
        <v>1</v>
      </c>
      <c r="G42">
        <v>331</v>
      </c>
      <c r="H42">
        <v>27</v>
      </c>
      <c r="I42">
        <v>0</v>
      </c>
      <c r="J42">
        <v>10</v>
      </c>
      <c r="K42" t="s">
        <v>1250</v>
      </c>
      <c r="L42" t="str">
        <f t="shared" si="0"/>
        <v>主线关卡【口呆花】概率掉落</v>
      </c>
      <c r="R42" t="s">
        <v>358</v>
      </c>
      <c r="S42" s="3" t="e">
        <f>VLOOKUP(R42:R109,'[8]1.名称对照表'!$C$60:$C$313:'[8]1.名称对照表'!$E$60:$E$313,3,0)</f>
        <v>#REF!</v>
      </c>
      <c r="T42" s="3" t="s">
        <v>893</v>
      </c>
    </row>
    <row r="43" spans="1:20">
      <c r="A43">
        <v>233</v>
      </c>
      <c r="B43" t="s">
        <v>519</v>
      </c>
      <c r="C43" t="s">
        <v>138</v>
      </c>
      <c r="D43" t="s">
        <v>689</v>
      </c>
      <c r="E43">
        <v>103</v>
      </c>
      <c r="F43">
        <v>1</v>
      </c>
      <c r="G43">
        <v>344</v>
      </c>
      <c r="H43">
        <v>28</v>
      </c>
      <c r="I43">
        <v>0</v>
      </c>
      <c r="J43">
        <v>11</v>
      </c>
      <c r="K43" t="s">
        <v>721</v>
      </c>
      <c r="L43" t="str">
        <f t="shared" si="0"/>
        <v>主线关卡【巨嘴鳗】概率掉落</v>
      </c>
      <c r="R43" t="s">
        <v>334</v>
      </c>
      <c r="S43" s="3" t="e">
        <f>VLOOKUP(R43:R110,'[8]1.名称对照表'!$C$60:$C$313:'[8]1.名称对照表'!$E$60:$E$313,3,0)</f>
        <v>#REF!</v>
      </c>
      <c r="T43" s="3" t="s">
        <v>1360</v>
      </c>
    </row>
    <row r="44" spans="1:20">
      <c r="A44">
        <v>234</v>
      </c>
      <c r="B44" t="s">
        <v>520</v>
      </c>
      <c r="C44" t="s">
        <v>138</v>
      </c>
      <c r="D44" t="s">
        <v>690</v>
      </c>
      <c r="E44">
        <v>103</v>
      </c>
      <c r="F44">
        <v>1</v>
      </c>
      <c r="G44">
        <v>357</v>
      </c>
      <c r="H44">
        <v>29</v>
      </c>
      <c r="I44">
        <v>0</v>
      </c>
      <c r="J44">
        <v>12</v>
      </c>
      <c r="K44" t="s">
        <v>640</v>
      </c>
      <c r="L44" t="str">
        <f t="shared" si="0"/>
        <v>主线关卡【尼多兰】概率掉落</v>
      </c>
      <c r="R44" t="s">
        <v>391</v>
      </c>
      <c r="S44" s="3" t="e">
        <f>VLOOKUP(R44:R111,'[8]1.名称对照表'!$C$60:$C$313:'[8]1.名称对照表'!$E$60:$E$313,3,0)</f>
        <v>#REF!</v>
      </c>
      <c r="T44" s="3" t="s">
        <v>907</v>
      </c>
    </row>
    <row r="45" spans="1:20">
      <c r="A45">
        <v>235</v>
      </c>
      <c r="B45" t="s">
        <v>521</v>
      </c>
      <c r="C45" t="s">
        <v>138</v>
      </c>
      <c r="D45" t="s">
        <v>691</v>
      </c>
      <c r="E45">
        <v>103</v>
      </c>
      <c r="F45">
        <v>1</v>
      </c>
      <c r="G45">
        <v>370</v>
      </c>
      <c r="H45">
        <v>30</v>
      </c>
      <c r="I45">
        <v>0</v>
      </c>
      <c r="J45">
        <v>11</v>
      </c>
      <c r="K45" t="s">
        <v>745</v>
      </c>
      <c r="L45" t="str">
        <f t="shared" si="0"/>
        <v>主线关卡【古拉顿】概率掉落</v>
      </c>
      <c r="R45" t="s">
        <v>372</v>
      </c>
      <c r="S45" s="3" t="e">
        <f>VLOOKUP(R45:R112,'[8]1.名称对照表'!$C$60:$C$313:'[8]1.名称对照表'!$E$60:$E$313,3,0)</f>
        <v>#REF!</v>
      </c>
      <c r="T45" s="3" t="s">
        <v>1361</v>
      </c>
    </row>
    <row r="46" spans="1:20">
      <c r="A46">
        <v>236</v>
      </c>
      <c r="B46" t="s">
        <v>522</v>
      </c>
      <c r="C46" t="s">
        <v>138</v>
      </c>
      <c r="D46" t="s">
        <v>692</v>
      </c>
      <c r="E46">
        <v>103</v>
      </c>
      <c r="F46">
        <v>1</v>
      </c>
      <c r="G46">
        <v>383</v>
      </c>
      <c r="H46">
        <v>31</v>
      </c>
      <c r="I46">
        <v>0</v>
      </c>
      <c r="J46">
        <v>11</v>
      </c>
      <c r="K46" t="s">
        <v>645</v>
      </c>
      <c r="L46" t="str">
        <f t="shared" si="0"/>
        <v>主线关卡【毽子草】概率掉落</v>
      </c>
      <c r="R46" t="s">
        <v>384</v>
      </c>
      <c r="S46" s="3" t="e">
        <f>VLOOKUP(R46:R113,'[8]1.名称对照表'!$C$60:$C$313:'[8]1.名称对照表'!$E$60:$E$313,3,0)</f>
        <v>#REF!</v>
      </c>
      <c r="T46" s="3" t="s">
        <v>1362</v>
      </c>
    </row>
    <row r="47" spans="1:20">
      <c r="A47">
        <v>237</v>
      </c>
      <c r="B47" t="s">
        <v>111</v>
      </c>
      <c r="C47" t="s">
        <v>138</v>
      </c>
      <c r="D47" t="s">
        <v>693</v>
      </c>
      <c r="E47">
        <v>103</v>
      </c>
      <c r="F47">
        <v>1</v>
      </c>
      <c r="G47">
        <v>396</v>
      </c>
      <c r="H47">
        <v>32</v>
      </c>
      <c r="I47">
        <v>0</v>
      </c>
      <c r="J47">
        <v>11</v>
      </c>
      <c r="K47" t="s">
        <v>643</v>
      </c>
      <c r="L47" t="str">
        <f t="shared" si="0"/>
        <v>主线关卡【小拳石】概率掉落</v>
      </c>
      <c r="R47" t="s">
        <v>364</v>
      </c>
      <c r="S47" s="3" t="e">
        <f>VLOOKUP(R47:R114,'[8]1.名称对照表'!$C$60:$C$313:'[8]1.名称对照表'!$E$60:$E$313,3,0)</f>
        <v>#REF!</v>
      </c>
      <c r="T47" s="3" t="s">
        <v>909</v>
      </c>
    </row>
    <row r="48" spans="1:20">
      <c r="A48">
        <v>238</v>
      </c>
      <c r="B48" t="s">
        <v>112</v>
      </c>
      <c r="C48" t="s">
        <v>138</v>
      </c>
      <c r="D48" t="s">
        <v>694</v>
      </c>
      <c r="E48">
        <v>103</v>
      </c>
      <c r="F48">
        <v>1</v>
      </c>
      <c r="G48">
        <v>409</v>
      </c>
      <c r="H48">
        <v>33</v>
      </c>
      <c r="I48">
        <v>0</v>
      </c>
      <c r="J48">
        <v>10</v>
      </c>
      <c r="K48" t="s">
        <v>992</v>
      </c>
      <c r="L48" t="str">
        <f t="shared" si="0"/>
        <v>主线关卡【凰王】概率掉落</v>
      </c>
      <c r="R48" t="s">
        <v>335</v>
      </c>
      <c r="S48" s="3" t="e">
        <f>VLOOKUP(R48:R115,'[8]1.名称对照表'!$C$60:$C$313:'[8]1.名称对照表'!$E$60:$E$313,3,0)</f>
        <v>#REF!</v>
      </c>
      <c r="T48" s="3" t="s">
        <v>898</v>
      </c>
    </row>
    <row r="49" spans="1:20">
      <c r="A49">
        <v>239</v>
      </c>
      <c r="B49" t="s">
        <v>113</v>
      </c>
      <c r="C49" t="s">
        <v>138</v>
      </c>
      <c r="D49" t="s">
        <v>695</v>
      </c>
      <c r="E49">
        <v>103</v>
      </c>
      <c r="F49">
        <v>1</v>
      </c>
      <c r="G49">
        <v>422</v>
      </c>
      <c r="H49">
        <v>34</v>
      </c>
      <c r="I49">
        <v>0</v>
      </c>
      <c r="J49">
        <v>11</v>
      </c>
      <c r="K49" t="s">
        <v>599</v>
      </c>
      <c r="L49" t="str">
        <f t="shared" si="0"/>
        <v>主线关卡【妙蛙种子】概率掉落</v>
      </c>
      <c r="R49" t="s">
        <v>392</v>
      </c>
      <c r="S49" s="3" t="e">
        <f>VLOOKUP(R49:R116,'[8]1.名称对照表'!$C$60:$C$313:'[8]1.名称对照表'!$E$60:$E$313,3,0)</f>
        <v>#REF!</v>
      </c>
      <c r="T49" s="3" t="s">
        <v>912</v>
      </c>
    </row>
    <row r="50" spans="1:20">
      <c r="A50">
        <v>240</v>
      </c>
      <c r="B50" t="s">
        <v>114</v>
      </c>
      <c r="C50" t="s">
        <v>138</v>
      </c>
      <c r="D50" t="s">
        <v>696</v>
      </c>
      <c r="E50">
        <v>103</v>
      </c>
      <c r="F50">
        <v>1</v>
      </c>
      <c r="G50">
        <v>435</v>
      </c>
      <c r="H50">
        <v>35</v>
      </c>
      <c r="I50">
        <v>0</v>
      </c>
      <c r="J50">
        <v>12</v>
      </c>
      <c r="K50" t="s">
        <v>1254</v>
      </c>
      <c r="L50" t="str">
        <f t="shared" si="0"/>
        <v>主线关卡【拉提奥斯】概率掉落</v>
      </c>
      <c r="R50" t="s">
        <v>373</v>
      </c>
      <c r="S50" s="3" t="e">
        <f>VLOOKUP(R50:R117,'[8]1.名称对照表'!$C$60:$C$313:'[8]1.名称对照表'!$E$60:$E$313,3,0)</f>
        <v>#REF!</v>
      </c>
      <c r="T50" s="3" t="s">
        <v>918</v>
      </c>
    </row>
    <row r="51" spans="1:20">
      <c r="A51">
        <v>5001</v>
      </c>
      <c r="B51" t="s">
        <v>532</v>
      </c>
      <c r="C51" t="s">
        <v>138</v>
      </c>
      <c r="D51" t="s">
        <v>1300</v>
      </c>
      <c r="E51">
        <v>103</v>
      </c>
      <c r="F51">
        <v>1</v>
      </c>
      <c r="G51">
        <v>403</v>
      </c>
      <c r="H51">
        <v>33</v>
      </c>
      <c r="I51">
        <v>0</v>
      </c>
      <c r="J51">
        <v>14</v>
      </c>
      <c r="K51" t="s">
        <v>1247</v>
      </c>
      <c r="L51" t="str">
        <f t="shared" si="0"/>
        <v>主线关卡【阿伯怪】概率掉落</v>
      </c>
      <c r="R51" t="s">
        <v>385</v>
      </c>
      <c r="S51" s="3" t="e">
        <f>VLOOKUP(R51:R118,'[8]1.名称对照表'!$C$60:$C$313:'[8]1.名称对照表'!$E$60:$E$313,3,0)</f>
        <v>#REF!</v>
      </c>
      <c r="T51" s="3" t="s">
        <v>916</v>
      </c>
    </row>
    <row r="52" spans="1:20">
      <c r="A52">
        <v>5002</v>
      </c>
      <c r="B52" t="s">
        <v>532</v>
      </c>
      <c r="C52" t="s">
        <v>138</v>
      </c>
      <c r="D52" t="s">
        <v>1301</v>
      </c>
      <c r="E52">
        <v>103</v>
      </c>
      <c r="F52">
        <v>1</v>
      </c>
      <c r="G52">
        <v>455</v>
      </c>
      <c r="H52">
        <v>37</v>
      </c>
      <c r="I52">
        <v>0</v>
      </c>
      <c r="J52">
        <v>13</v>
      </c>
      <c r="K52" t="s">
        <v>1246</v>
      </c>
      <c r="L52" t="str">
        <f t="shared" si="0"/>
        <v>主线关卡【双弹瓦斯】概率掉落</v>
      </c>
      <c r="R52" t="s">
        <v>374</v>
      </c>
      <c r="S52" s="3" t="e">
        <f>VLOOKUP(R52:R119,'[8]1.名称对照表'!$C$60:$C$313:'[8]1.名称对照表'!$E$60:$E$313,3,0)</f>
        <v>#REF!</v>
      </c>
      <c r="T52" s="3" t="s">
        <v>1363</v>
      </c>
    </row>
    <row r="53" spans="1:20">
      <c r="A53">
        <v>5003</v>
      </c>
      <c r="B53" t="s">
        <v>525</v>
      </c>
      <c r="C53" t="s">
        <v>138</v>
      </c>
      <c r="D53" t="s">
        <v>1300</v>
      </c>
      <c r="E53">
        <v>103</v>
      </c>
      <c r="F53">
        <v>1</v>
      </c>
      <c r="G53">
        <v>240</v>
      </c>
      <c r="H53">
        <v>20</v>
      </c>
      <c r="I53">
        <v>0</v>
      </c>
      <c r="J53">
        <v>14</v>
      </c>
      <c r="K53" t="s">
        <v>752</v>
      </c>
      <c r="L53" t="str">
        <f t="shared" si="0"/>
        <v>主线关卡【菊草叶】概率掉落</v>
      </c>
      <c r="R53" t="s">
        <v>386</v>
      </c>
      <c r="S53" s="3" t="e">
        <f>VLOOKUP(R53:R120,'[8]1.名称对照表'!$C$60:$C$313:'[8]1.名称对照表'!$E$60:$E$313,3,0)</f>
        <v>#REF!</v>
      </c>
      <c r="T53" s="3" t="s">
        <v>1364</v>
      </c>
    </row>
    <row r="54" spans="1:20">
      <c r="A54">
        <v>5004</v>
      </c>
      <c r="B54" t="s">
        <v>525</v>
      </c>
      <c r="C54" t="s">
        <v>138</v>
      </c>
      <c r="D54" t="s">
        <v>1302</v>
      </c>
      <c r="E54">
        <v>103</v>
      </c>
      <c r="F54">
        <v>1</v>
      </c>
      <c r="G54">
        <v>305</v>
      </c>
      <c r="H54">
        <v>25</v>
      </c>
      <c r="I54">
        <v>0</v>
      </c>
      <c r="J54">
        <v>13</v>
      </c>
      <c r="K54" t="s">
        <v>715</v>
      </c>
      <c r="L54" t="str">
        <f t="shared" si="0"/>
        <v>主线关卡【腕力】概率掉落</v>
      </c>
      <c r="R54" t="s">
        <v>365</v>
      </c>
      <c r="S54" s="3" t="e">
        <f>VLOOKUP(R54:R121,'[8]1.名称对照表'!$C$60:$C$313:'[8]1.名称对照表'!$E$60:$E$313,3,0)</f>
        <v>#REF!</v>
      </c>
      <c r="T54" s="3" t="s">
        <v>1365</v>
      </c>
    </row>
    <row r="55" spans="1:20">
      <c r="A55">
        <v>5005</v>
      </c>
      <c r="B55" t="s">
        <v>525</v>
      </c>
      <c r="C55" t="s">
        <v>138</v>
      </c>
      <c r="D55" t="s">
        <v>1303</v>
      </c>
      <c r="E55">
        <v>103</v>
      </c>
      <c r="F55">
        <v>1</v>
      </c>
      <c r="G55">
        <v>461</v>
      </c>
      <c r="H55">
        <v>37</v>
      </c>
      <c r="I55">
        <v>0</v>
      </c>
      <c r="J55">
        <v>12</v>
      </c>
      <c r="K55" t="s">
        <v>714</v>
      </c>
      <c r="L55" t="str">
        <f t="shared" si="0"/>
        <v>主线关卡【宝宝丁】概率掉落</v>
      </c>
      <c r="R55" t="s">
        <v>336</v>
      </c>
      <c r="S55" s="3" t="e">
        <f>VLOOKUP(R55:R122,'[8]1.名称对照表'!$C$60:$C$313:'[8]1.名称对照表'!$E$60:$E$313,3,0)</f>
        <v>#REF!</v>
      </c>
      <c r="T55" s="3" t="s">
        <v>1366</v>
      </c>
    </row>
    <row r="56" spans="1:20">
      <c r="A56">
        <v>5006</v>
      </c>
      <c r="B56" t="s">
        <v>561</v>
      </c>
      <c r="C56" t="s">
        <v>138</v>
      </c>
      <c r="D56" t="s">
        <v>1304</v>
      </c>
      <c r="E56">
        <v>103</v>
      </c>
      <c r="F56">
        <v>1</v>
      </c>
      <c r="G56">
        <v>238</v>
      </c>
      <c r="H56">
        <v>20</v>
      </c>
      <c r="I56">
        <v>0</v>
      </c>
      <c r="J56">
        <v>13</v>
      </c>
      <c r="K56" t="s">
        <v>1254</v>
      </c>
      <c r="L56" t="str">
        <f t="shared" si="0"/>
        <v>主线关卡【拉提奥斯】概率掉落</v>
      </c>
      <c r="R56" t="s">
        <v>377</v>
      </c>
      <c r="S56" s="3" t="e">
        <f>VLOOKUP(R56:R123,'[8]1.名称对照表'!$C$60:$C$313:'[8]1.名称对照表'!$E$60:$E$313,3,0)</f>
        <v>#REF!</v>
      </c>
      <c r="T56" s="3" t="s">
        <v>919</v>
      </c>
    </row>
    <row r="57" spans="1:20">
      <c r="A57">
        <v>5007</v>
      </c>
      <c r="B57" t="s">
        <v>561</v>
      </c>
      <c r="C57" t="s">
        <v>138</v>
      </c>
      <c r="D57" t="s">
        <v>1300</v>
      </c>
      <c r="E57">
        <v>103</v>
      </c>
      <c r="F57">
        <v>1</v>
      </c>
      <c r="G57">
        <v>303</v>
      </c>
      <c r="H57">
        <v>25</v>
      </c>
      <c r="I57">
        <v>0</v>
      </c>
      <c r="J57">
        <v>14</v>
      </c>
      <c r="K57" t="s">
        <v>1251</v>
      </c>
      <c r="L57" t="str">
        <f t="shared" si="0"/>
        <v>主线关卡【手尾猴】概率掉落</v>
      </c>
      <c r="R57" t="s">
        <v>361</v>
      </c>
      <c r="S57" s="3" t="e">
        <f>VLOOKUP(R57:R124,'[8]1.名称对照表'!$C$60:$C$313:'[8]1.名称对照表'!$E$60:$E$313,3,0)</f>
        <v>#REF!</v>
      </c>
      <c r="T57" s="3" t="s">
        <v>904</v>
      </c>
    </row>
    <row r="58" spans="1:20">
      <c r="A58">
        <v>5008</v>
      </c>
      <c r="B58" t="s">
        <v>561</v>
      </c>
      <c r="C58" t="s">
        <v>138</v>
      </c>
      <c r="D58" t="s">
        <v>1305</v>
      </c>
      <c r="E58">
        <v>103</v>
      </c>
      <c r="F58">
        <v>1</v>
      </c>
      <c r="G58">
        <v>409</v>
      </c>
      <c r="H58">
        <v>33</v>
      </c>
      <c r="I58">
        <v>0</v>
      </c>
      <c r="J58">
        <v>14</v>
      </c>
      <c r="K58" t="s">
        <v>992</v>
      </c>
      <c r="L58" t="str">
        <f t="shared" si="0"/>
        <v>主线关卡【凰王】概率掉落</v>
      </c>
      <c r="R58" t="s">
        <v>375</v>
      </c>
      <c r="S58" s="3" t="e">
        <f>VLOOKUP(R58:R125,'[8]1.名称对照表'!$C$60:$C$313:'[8]1.名称对照表'!$E$60:$E$313,3,0)</f>
        <v>#REF!</v>
      </c>
      <c r="T58" s="3" t="s">
        <v>1367</v>
      </c>
    </row>
    <row r="59" spans="1:20">
      <c r="A59">
        <v>5009</v>
      </c>
      <c r="B59" t="s">
        <v>535</v>
      </c>
      <c r="C59" t="s">
        <v>138</v>
      </c>
      <c r="D59" t="s">
        <v>1300</v>
      </c>
      <c r="E59">
        <v>103</v>
      </c>
      <c r="F59">
        <v>1</v>
      </c>
      <c r="G59">
        <v>407</v>
      </c>
      <c r="H59">
        <v>33</v>
      </c>
      <c r="I59">
        <v>0</v>
      </c>
      <c r="J59">
        <v>14</v>
      </c>
      <c r="K59" t="s">
        <v>1246</v>
      </c>
      <c r="L59" t="str">
        <f t="shared" si="0"/>
        <v>主线关卡【双弹瓦斯】概率掉落</v>
      </c>
      <c r="R59" t="s">
        <v>387</v>
      </c>
      <c r="S59" s="3" t="e">
        <f>VLOOKUP(R59:R126,'[8]1.名称对照表'!$C$60:$C$313:'[8]1.名称对照表'!$E$60:$E$313,3,0)</f>
        <v>#REF!</v>
      </c>
      <c r="T59" s="3" t="s">
        <v>1368</v>
      </c>
    </row>
    <row r="60" spans="1:20">
      <c r="A60">
        <v>5010</v>
      </c>
      <c r="B60" t="s">
        <v>535</v>
      </c>
      <c r="C60" t="s">
        <v>138</v>
      </c>
      <c r="D60" t="s">
        <v>1305</v>
      </c>
      <c r="E60">
        <v>103</v>
      </c>
      <c r="F60">
        <v>1</v>
      </c>
      <c r="G60">
        <v>459</v>
      </c>
      <c r="H60">
        <v>37</v>
      </c>
      <c r="I60">
        <v>0</v>
      </c>
      <c r="J60">
        <v>14</v>
      </c>
      <c r="K60" t="s">
        <v>736</v>
      </c>
      <c r="L60" t="str">
        <f t="shared" si="0"/>
        <v>主线关卡【凯利阿】概率掉落</v>
      </c>
      <c r="R60" t="s">
        <v>395</v>
      </c>
      <c r="S60" s="3" t="e">
        <f>VLOOKUP(R60:R127,'[8]1.名称对照表'!$C$60:$C$313:'[8]1.名称对照表'!$E$60:$E$313,3,0)</f>
        <v>#REF!</v>
      </c>
      <c r="T60" s="3" t="s">
        <v>922</v>
      </c>
    </row>
    <row r="61" spans="1:20">
      <c r="A61">
        <v>5011</v>
      </c>
      <c r="B61" t="s">
        <v>767</v>
      </c>
      <c r="C61" t="s">
        <v>138</v>
      </c>
      <c r="D61" t="s">
        <v>1300</v>
      </c>
      <c r="E61">
        <v>103</v>
      </c>
      <c r="F61">
        <v>1</v>
      </c>
      <c r="G61">
        <v>39</v>
      </c>
      <c r="H61">
        <v>5</v>
      </c>
      <c r="I61">
        <v>0</v>
      </c>
      <c r="J61">
        <v>14</v>
      </c>
      <c r="K61" t="s">
        <v>639</v>
      </c>
      <c r="L61" t="str">
        <f t="shared" si="0"/>
        <v>主线关卡【电击兽】概率掉落</v>
      </c>
      <c r="R61" t="s">
        <v>397</v>
      </c>
      <c r="S61" s="3" t="e">
        <f>VLOOKUP(R61:R128,'[8]1.名称对照表'!$C$60:$C$313:'[8]1.名称对照表'!$E$60:$E$313,3,0)</f>
        <v>#REF!</v>
      </c>
      <c r="T61" s="3" t="s">
        <v>920</v>
      </c>
    </row>
    <row r="62" spans="1:20">
      <c r="A62">
        <v>5012</v>
      </c>
      <c r="B62" t="s">
        <v>767</v>
      </c>
      <c r="C62" t="s">
        <v>138</v>
      </c>
      <c r="D62" t="s">
        <v>1306</v>
      </c>
      <c r="E62">
        <v>103</v>
      </c>
      <c r="F62">
        <v>1</v>
      </c>
      <c r="G62">
        <v>147</v>
      </c>
      <c r="H62">
        <v>13</v>
      </c>
      <c r="I62">
        <v>0</v>
      </c>
      <c r="J62">
        <v>12</v>
      </c>
      <c r="K62" t="s">
        <v>972</v>
      </c>
      <c r="L62" t="str">
        <f t="shared" si="0"/>
        <v>主线关卡【大猩猩】概率掉落</v>
      </c>
      <c r="R62" t="s">
        <v>376</v>
      </c>
      <c r="S62" s="3" t="e">
        <f>VLOOKUP(R62:R129,'[8]1.名称对照表'!$C$60:$C$313:'[8]1.名称对照表'!$E$60:$E$313,3,0)</f>
        <v>#REF!</v>
      </c>
      <c r="T62" s="3" t="s">
        <v>921</v>
      </c>
    </row>
    <row r="63" spans="1:20">
      <c r="A63">
        <v>5013</v>
      </c>
      <c r="B63" t="s">
        <v>754</v>
      </c>
      <c r="C63" t="s">
        <v>138</v>
      </c>
      <c r="D63" t="s">
        <v>1307</v>
      </c>
      <c r="E63">
        <v>103</v>
      </c>
      <c r="F63">
        <v>1</v>
      </c>
      <c r="G63">
        <v>188</v>
      </c>
      <c r="H63">
        <v>16</v>
      </c>
      <c r="I63">
        <v>0</v>
      </c>
      <c r="J63">
        <v>12</v>
      </c>
      <c r="K63" t="s">
        <v>1602</v>
      </c>
      <c r="L63" t="str">
        <f t="shared" si="0"/>
        <v>主线关卡【画图犬】概率掉落</v>
      </c>
      <c r="R63" t="s">
        <v>388</v>
      </c>
      <c r="S63" s="3" t="e">
        <f>VLOOKUP(R63:R130,'[8]1.名称对照表'!$C$60:$C$313:'[8]1.名称对照表'!$E$60:$E$313,3,0)</f>
        <v>#REF!</v>
      </c>
      <c r="T63" s="3" t="s">
        <v>1369</v>
      </c>
    </row>
    <row r="64" spans="1:20">
      <c r="A64">
        <v>5014</v>
      </c>
      <c r="B64" t="s">
        <v>754</v>
      </c>
      <c r="C64" t="s">
        <v>138</v>
      </c>
      <c r="D64" t="s">
        <v>1308</v>
      </c>
      <c r="E64">
        <v>103</v>
      </c>
      <c r="F64">
        <v>1</v>
      </c>
      <c r="G64">
        <v>355</v>
      </c>
      <c r="H64">
        <v>29</v>
      </c>
      <c r="I64">
        <v>0</v>
      </c>
      <c r="J64">
        <v>13</v>
      </c>
      <c r="K64" t="s">
        <v>591</v>
      </c>
      <c r="L64" t="str">
        <f t="shared" si="0"/>
        <v>主线关卡【菊石兽】概率掉落</v>
      </c>
      <c r="R64" t="s">
        <v>348</v>
      </c>
      <c r="S64" s="3" t="e">
        <f>VLOOKUP(R64:R131,'[8]1.名称对照表'!$C$60:$C$313:'[8]1.名称对照表'!$E$60:$E$313,3,0)</f>
        <v>#REF!</v>
      </c>
      <c r="T64" s="3" t="s">
        <v>899</v>
      </c>
    </row>
    <row r="65" spans="1:20">
      <c r="A65">
        <v>5015</v>
      </c>
      <c r="B65" t="s">
        <v>756</v>
      </c>
      <c r="C65" t="s">
        <v>138</v>
      </c>
      <c r="D65" t="s">
        <v>1300</v>
      </c>
      <c r="E65">
        <v>103</v>
      </c>
      <c r="F65">
        <v>1</v>
      </c>
      <c r="G65">
        <v>373</v>
      </c>
      <c r="H65">
        <v>31</v>
      </c>
      <c r="I65">
        <v>0</v>
      </c>
      <c r="J65">
        <v>14</v>
      </c>
      <c r="K65" t="s">
        <v>733</v>
      </c>
      <c r="L65" t="str">
        <f t="shared" si="0"/>
        <v>主线关卡【大钳蟹】概率掉落</v>
      </c>
      <c r="R65" t="s">
        <v>350</v>
      </c>
      <c r="S65" s="3" t="e">
        <f>VLOOKUP(R65:R132,'[8]1.名称对照表'!$C$60:$C$313:'[8]1.名称对照表'!$E$60:$E$313,3,0)</f>
        <v>#REF!</v>
      </c>
      <c r="T65" s="3" t="s">
        <v>924</v>
      </c>
    </row>
    <row r="66" spans="1:20">
      <c r="A66">
        <v>5016</v>
      </c>
      <c r="B66" t="s">
        <v>557</v>
      </c>
      <c r="C66" t="s">
        <v>138</v>
      </c>
      <c r="D66" t="s">
        <v>1300</v>
      </c>
      <c r="E66">
        <v>103</v>
      </c>
      <c r="F66">
        <v>1</v>
      </c>
      <c r="G66">
        <v>136</v>
      </c>
      <c r="H66">
        <v>12</v>
      </c>
      <c r="I66">
        <v>0</v>
      </c>
      <c r="J66">
        <v>14</v>
      </c>
      <c r="K66" t="s">
        <v>731</v>
      </c>
      <c r="L66" t="str">
        <f t="shared" si="0"/>
        <v>主线关卡【大岩蛇】概率掉落</v>
      </c>
      <c r="R66" t="s">
        <v>362</v>
      </c>
      <c r="S66" s="3" t="e">
        <f>VLOOKUP(R66:R133,'[8]1.名称对照表'!$C$60:$C$313:'[8]1.名称对照表'!$E$60:$E$313,3,0)</f>
        <v>#REF!</v>
      </c>
      <c r="T66" s="3" t="s">
        <v>896</v>
      </c>
    </row>
    <row r="67" spans="1:20">
      <c r="A67">
        <v>5017</v>
      </c>
      <c r="B67" t="s">
        <v>557</v>
      </c>
      <c r="C67" t="s">
        <v>138</v>
      </c>
      <c r="D67" t="s">
        <v>1300</v>
      </c>
      <c r="E67">
        <v>103</v>
      </c>
      <c r="F67">
        <v>1</v>
      </c>
      <c r="G67">
        <v>357</v>
      </c>
      <c r="H67">
        <v>29</v>
      </c>
      <c r="I67">
        <v>0</v>
      </c>
      <c r="J67">
        <v>14</v>
      </c>
      <c r="K67" t="s">
        <v>640</v>
      </c>
      <c r="L67" t="str">
        <f t="shared" si="0"/>
        <v>主线关卡【尼多兰】概率掉落</v>
      </c>
      <c r="R67" t="s">
        <v>360</v>
      </c>
      <c r="S67" s="3" t="e">
        <f>VLOOKUP(R67:R134,'[8]1.名称对照表'!$C$60:$C$313:'[8]1.名称对照表'!$E$60:$E$313,3,0)</f>
        <v>#REF!</v>
      </c>
      <c r="T67" s="3" t="s">
        <v>1370</v>
      </c>
    </row>
    <row r="68" spans="1:20">
      <c r="A68">
        <v>5018</v>
      </c>
      <c r="B68" t="s">
        <v>548</v>
      </c>
      <c r="C68" t="s">
        <v>138</v>
      </c>
      <c r="D68" t="s">
        <v>1309</v>
      </c>
      <c r="E68">
        <v>103</v>
      </c>
      <c r="F68">
        <v>1</v>
      </c>
      <c r="G68">
        <v>195</v>
      </c>
      <c r="H68">
        <v>17</v>
      </c>
      <c r="I68">
        <v>0</v>
      </c>
      <c r="J68">
        <v>13</v>
      </c>
      <c r="K68" t="s">
        <v>649</v>
      </c>
      <c r="L68" t="str">
        <f t="shared" si="0"/>
        <v>主线关卡【地鼠】概率掉落</v>
      </c>
      <c r="R68" t="s">
        <v>337</v>
      </c>
      <c r="S68" s="3" t="e">
        <f>VLOOKUP(R68:R135,'[8]1.名称对照表'!$C$60:$C$313:'[8]1.名称对照表'!$E$60:$E$313,3,0)</f>
        <v>#REF!</v>
      </c>
      <c r="T68" s="3" t="s">
        <v>910</v>
      </c>
    </row>
    <row r="69" spans="1:20">
      <c r="A69">
        <v>5019</v>
      </c>
      <c r="B69" t="s">
        <v>548</v>
      </c>
      <c r="C69" t="s">
        <v>138</v>
      </c>
      <c r="D69" t="s">
        <v>1300</v>
      </c>
      <c r="E69">
        <v>103</v>
      </c>
      <c r="F69">
        <v>1</v>
      </c>
      <c r="G69">
        <v>243</v>
      </c>
      <c r="H69">
        <v>21</v>
      </c>
      <c r="I69">
        <v>0</v>
      </c>
      <c r="J69">
        <v>14</v>
      </c>
      <c r="K69" t="s">
        <v>739</v>
      </c>
      <c r="L69" t="str">
        <f t="shared" si="0"/>
        <v>主线关卡【猴怪】概率掉落</v>
      </c>
      <c r="R69" t="s">
        <v>349</v>
      </c>
      <c r="S69" s="3" t="e">
        <f>VLOOKUP(R69:R136,'[8]1.名称对照表'!$C$60:$C$313:'[8]1.名称对照表'!$E$60:$E$313,3,0)</f>
        <v>#REF!</v>
      </c>
      <c r="T69" s="3" t="s">
        <v>892</v>
      </c>
    </row>
    <row r="70" spans="1:20">
      <c r="A70">
        <v>5020</v>
      </c>
      <c r="B70" t="s">
        <v>556</v>
      </c>
      <c r="C70" t="s">
        <v>138</v>
      </c>
      <c r="D70" t="s">
        <v>1305</v>
      </c>
      <c r="E70">
        <v>103</v>
      </c>
      <c r="F70">
        <v>1</v>
      </c>
      <c r="G70">
        <v>399</v>
      </c>
      <c r="H70">
        <v>33</v>
      </c>
      <c r="I70">
        <v>0</v>
      </c>
      <c r="J70">
        <v>14</v>
      </c>
      <c r="K70" t="s">
        <v>652</v>
      </c>
      <c r="L70" t="str">
        <f t="shared" si="0"/>
        <v>主线关卡【瓦斯弹】概率掉落</v>
      </c>
    </row>
    <row r="71" spans="1:20">
      <c r="A71">
        <v>5021</v>
      </c>
      <c r="B71" t="s">
        <v>556</v>
      </c>
      <c r="C71" t="s">
        <v>138</v>
      </c>
      <c r="D71" t="s">
        <v>1310</v>
      </c>
      <c r="E71">
        <v>103</v>
      </c>
      <c r="F71">
        <v>1</v>
      </c>
      <c r="G71">
        <v>451</v>
      </c>
      <c r="H71">
        <v>37</v>
      </c>
      <c r="I71">
        <v>0</v>
      </c>
      <c r="J71">
        <v>13</v>
      </c>
      <c r="K71" t="s">
        <v>1248</v>
      </c>
      <c r="L71" t="str">
        <f t="shared" ref="L71:L134" si="1">"主线关卡"&amp;"【"&amp;K71&amp;"】"&amp;"概率掉落"</f>
        <v>主线关卡【杀手兔】概率掉落</v>
      </c>
    </row>
    <row r="72" spans="1:20">
      <c r="A72">
        <v>5022</v>
      </c>
      <c r="B72" t="s">
        <v>757</v>
      </c>
      <c r="C72" t="s">
        <v>138</v>
      </c>
      <c r="D72" t="s">
        <v>1300</v>
      </c>
      <c r="E72">
        <v>103</v>
      </c>
      <c r="F72">
        <v>1</v>
      </c>
      <c r="G72">
        <v>26</v>
      </c>
      <c r="H72">
        <v>4</v>
      </c>
      <c r="I72">
        <v>0</v>
      </c>
      <c r="J72">
        <v>14</v>
      </c>
      <c r="K72" t="s">
        <v>1291</v>
      </c>
      <c r="L72" t="str">
        <f t="shared" si="1"/>
        <v>主线关卡【肯泰罗】概率掉落</v>
      </c>
    </row>
    <row r="73" spans="1:20">
      <c r="A73">
        <v>5023</v>
      </c>
      <c r="B73" t="s">
        <v>757</v>
      </c>
      <c r="C73" t="s">
        <v>138</v>
      </c>
      <c r="D73" t="s">
        <v>1300</v>
      </c>
      <c r="E73">
        <v>103</v>
      </c>
      <c r="F73">
        <v>1</v>
      </c>
      <c r="G73">
        <v>143</v>
      </c>
      <c r="H73">
        <v>13</v>
      </c>
      <c r="I73">
        <v>0</v>
      </c>
      <c r="J73">
        <v>14</v>
      </c>
      <c r="K73" t="s">
        <v>702</v>
      </c>
      <c r="L73" t="str">
        <f t="shared" si="1"/>
        <v>主线关卡【蚊香蝌蚪】概率掉落</v>
      </c>
    </row>
    <row r="74" spans="1:20">
      <c r="A74">
        <v>5024</v>
      </c>
      <c r="B74" t="s">
        <v>760</v>
      </c>
      <c r="C74" t="s">
        <v>138</v>
      </c>
      <c r="D74" t="s">
        <v>1311</v>
      </c>
      <c r="E74">
        <v>103</v>
      </c>
      <c r="F74">
        <v>1</v>
      </c>
      <c r="G74">
        <v>295</v>
      </c>
      <c r="H74">
        <v>25</v>
      </c>
      <c r="I74">
        <v>0</v>
      </c>
      <c r="J74">
        <v>13</v>
      </c>
      <c r="K74" t="s">
        <v>1603</v>
      </c>
      <c r="L74" t="str">
        <f t="shared" si="1"/>
        <v>主线关卡【小兔兔】概率掉落</v>
      </c>
    </row>
    <row r="75" spans="1:20">
      <c r="A75">
        <v>5025</v>
      </c>
      <c r="B75" t="s">
        <v>760</v>
      </c>
      <c r="C75" t="s">
        <v>138</v>
      </c>
      <c r="D75" t="s">
        <v>1312</v>
      </c>
      <c r="E75">
        <v>103</v>
      </c>
      <c r="F75">
        <v>1</v>
      </c>
      <c r="G75">
        <v>334</v>
      </c>
      <c r="H75">
        <v>28</v>
      </c>
      <c r="I75">
        <v>0</v>
      </c>
      <c r="J75">
        <v>13</v>
      </c>
      <c r="K75" t="s">
        <v>615</v>
      </c>
      <c r="L75" t="str">
        <f t="shared" si="1"/>
        <v>主线关卡【洋洋蜻蜓】概率掉落</v>
      </c>
    </row>
    <row r="76" spans="1:20">
      <c r="A76">
        <v>5026</v>
      </c>
      <c r="B76" t="s">
        <v>1257</v>
      </c>
      <c r="C76" t="s">
        <v>138</v>
      </c>
      <c r="D76" t="s">
        <v>1305</v>
      </c>
      <c r="E76">
        <v>103</v>
      </c>
      <c r="F76">
        <v>1</v>
      </c>
      <c r="G76">
        <v>299</v>
      </c>
      <c r="H76">
        <v>25</v>
      </c>
      <c r="I76">
        <v>0</v>
      </c>
      <c r="J76">
        <v>14</v>
      </c>
      <c r="K76" t="s">
        <v>743</v>
      </c>
      <c r="L76" t="str">
        <f t="shared" si="1"/>
        <v>主线关卡【艾比郎】概率掉落</v>
      </c>
    </row>
    <row r="77" spans="1:20">
      <c r="A77">
        <v>5027</v>
      </c>
      <c r="B77" t="s">
        <v>1257</v>
      </c>
      <c r="C77" t="s">
        <v>138</v>
      </c>
      <c r="D77" t="s">
        <v>1313</v>
      </c>
      <c r="E77">
        <v>103</v>
      </c>
      <c r="F77">
        <v>1</v>
      </c>
      <c r="G77">
        <v>338</v>
      </c>
      <c r="H77">
        <v>28</v>
      </c>
      <c r="I77">
        <v>0</v>
      </c>
      <c r="J77">
        <v>12</v>
      </c>
      <c r="K77" t="s">
        <v>733</v>
      </c>
      <c r="L77" t="str">
        <f t="shared" si="1"/>
        <v>主线关卡【大钳蟹】概率掉落</v>
      </c>
    </row>
    <row r="78" spans="1:20">
      <c r="A78">
        <v>5028</v>
      </c>
      <c r="B78" t="s">
        <v>759</v>
      </c>
      <c r="C78" t="s">
        <v>138</v>
      </c>
      <c r="D78" t="s">
        <v>1314</v>
      </c>
      <c r="E78">
        <v>103</v>
      </c>
      <c r="F78">
        <v>1</v>
      </c>
      <c r="G78">
        <v>325</v>
      </c>
      <c r="H78">
        <v>27</v>
      </c>
      <c r="I78">
        <v>0</v>
      </c>
      <c r="J78">
        <v>14</v>
      </c>
      <c r="K78" t="s">
        <v>736</v>
      </c>
      <c r="L78" t="str">
        <f t="shared" si="1"/>
        <v>主线关卡【凯利阿】概率掉落</v>
      </c>
    </row>
    <row r="79" spans="1:20">
      <c r="A79">
        <v>5029</v>
      </c>
      <c r="B79" t="s">
        <v>759</v>
      </c>
      <c r="C79" t="s">
        <v>138</v>
      </c>
      <c r="D79" t="s">
        <v>1315</v>
      </c>
      <c r="E79">
        <v>103</v>
      </c>
      <c r="F79">
        <v>1</v>
      </c>
      <c r="G79">
        <v>364</v>
      </c>
      <c r="H79">
        <v>30</v>
      </c>
      <c r="I79">
        <v>0</v>
      </c>
      <c r="J79">
        <v>13</v>
      </c>
      <c r="K79" t="s">
        <v>974</v>
      </c>
      <c r="L79" t="str">
        <f t="shared" si="1"/>
        <v>主线关卡【小拉达】概率掉落</v>
      </c>
    </row>
    <row r="80" spans="1:20">
      <c r="A80">
        <v>5030</v>
      </c>
      <c r="B80" t="s">
        <v>527</v>
      </c>
      <c r="C80" t="s">
        <v>138</v>
      </c>
      <c r="D80" t="s">
        <v>1305</v>
      </c>
      <c r="E80">
        <v>103</v>
      </c>
      <c r="F80">
        <v>1</v>
      </c>
      <c r="G80">
        <v>199</v>
      </c>
      <c r="H80">
        <v>17</v>
      </c>
      <c r="I80">
        <v>0</v>
      </c>
      <c r="J80">
        <v>14</v>
      </c>
      <c r="K80" t="s">
        <v>716</v>
      </c>
      <c r="L80" t="str">
        <f t="shared" si="1"/>
        <v>主线关卡【向日古花】概率掉落</v>
      </c>
    </row>
    <row r="81" spans="1:12">
      <c r="A81">
        <v>5031</v>
      </c>
      <c r="B81" t="s">
        <v>527</v>
      </c>
      <c r="C81" t="s">
        <v>138</v>
      </c>
      <c r="D81" t="s">
        <v>1300</v>
      </c>
      <c r="E81">
        <v>103</v>
      </c>
      <c r="F81">
        <v>1</v>
      </c>
      <c r="G81">
        <v>247</v>
      </c>
      <c r="H81">
        <v>21</v>
      </c>
      <c r="I81">
        <v>0</v>
      </c>
      <c r="J81">
        <v>14</v>
      </c>
      <c r="K81" t="s">
        <v>634</v>
      </c>
      <c r="L81" t="str">
        <f t="shared" si="1"/>
        <v>主线关卡【铁甲贝】概率掉落</v>
      </c>
    </row>
    <row r="82" spans="1:12">
      <c r="A82">
        <v>5032</v>
      </c>
      <c r="B82" t="s">
        <v>1258</v>
      </c>
      <c r="C82" t="s">
        <v>138</v>
      </c>
      <c r="D82" t="s">
        <v>1316</v>
      </c>
      <c r="E82">
        <v>103</v>
      </c>
      <c r="F82">
        <v>1</v>
      </c>
      <c r="G82">
        <v>321</v>
      </c>
      <c r="H82">
        <v>27</v>
      </c>
      <c r="I82">
        <v>0</v>
      </c>
      <c r="J82">
        <v>12</v>
      </c>
      <c r="K82" t="s">
        <v>741</v>
      </c>
      <c r="L82" t="str">
        <f t="shared" si="1"/>
        <v>主线关卡【迷唇姐】概率掉落</v>
      </c>
    </row>
    <row r="83" spans="1:12">
      <c r="A83">
        <v>5033</v>
      </c>
      <c r="B83" t="s">
        <v>1258</v>
      </c>
      <c r="C83" t="s">
        <v>138</v>
      </c>
      <c r="D83" t="s">
        <v>1300</v>
      </c>
      <c r="E83">
        <v>103</v>
      </c>
      <c r="F83">
        <v>1</v>
      </c>
      <c r="G83">
        <v>360</v>
      </c>
      <c r="H83">
        <v>30</v>
      </c>
      <c r="I83">
        <v>0</v>
      </c>
      <c r="J83">
        <v>14</v>
      </c>
      <c r="K83" t="s">
        <v>1291</v>
      </c>
      <c r="L83" t="str">
        <f t="shared" si="1"/>
        <v>主线关卡【肯泰罗】概率掉落</v>
      </c>
    </row>
    <row r="84" spans="1:12">
      <c r="A84">
        <v>5034</v>
      </c>
      <c r="B84" t="s">
        <v>766</v>
      </c>
      <c r="C84" t="s">
        <v>138</v>
      </c>
      <c r="D84" t="s">
        <v>1317</v>
      </c>
      <c r="E84">
        <v>103</v>
      </c>
      <c r="F84">
        <v>1</v>
      </c>
      <c r="G84">
        <v>74</v>
      </c>
      <c r="H84">
        <v>8</v>
      </c>
      <c r="I84">
        <v>0</v>
      </c>
      <c r="J84">
        <v>13</v>
      </c>
      <c r="K84" t="s">
        <v>1293</v>
      </c>
      <c r="L84" t="str">
        <f t="shared" si="1"/>
        <v>主线关卡【催眠鼠】概率掉落</v>
      </c>
    </row>
    <row r="85" spans="1:12">
      <c r="A85">
        <v>5035</v>
      </c>
      <c r="B85" t="s">
        <v>1259</v>
      </c>
      <c r="C85" t="s">
        <v>138</v>
      </c>
      <c r="D85" t="s">
        <v>1305</v>
      </c>
      <c r="E85">
        <v>103</v>
      </c>
      <c r="F85">
        <v>1</v>
      </c>
      <c r="G85">
        <v>416</v>
      </c>
      <c r="H85">
        <v>34</v>
      </c>
      <c r="I85">
        <v>0</v>
      </c>
      <c r="J85">
        <v>14</v>
      </c>
      <c r="K85" t="s">
        <v>751</v>
      </c>
      <c r="L85" t="str">
        <f t="shared" si="1"/>
        <v>主线关卡【皮皮】概率掉落</v>
      </c>
    </row>
    <row r="86" spans="1:12">
      <c r="A86">
        <v>5036</v>
      </c>
      <c r="B86" t="s">
        <v>1259</v>
      </c>
      <c r="C86" t="s">
        <v>138</v>
      </c>
      <c r="D86" t="s">
        <v>1306</v>
      </c>
      <c r="E86">
        <v>103</v>
      </c>
      <c r="F86">
        <v>1</v>
      </c>
      <c r="G86">
        <v>468</v>
      </c>
      <c r="H86">
        <v>38</v>
      </c>
      <c r="I86">
        <v>0</v>
      </c>
      <c r="J86">
        <v>12</v>
      </c>
      <c r="K86" t="s">
        <v>1246</v>
      </c>
      <c r="L86" t="str">
        <f t="shared" si="1"/>
        <v>主线关卡【双弹瓦斯】概率掉落</v>
      </c>
    </row>
    <row r="87" spans="1:12">
      <c r="A87">
        <v>5037</v>
      </c>
      <c r="B87" t="s">
        <v>537</v>
      </c>
      <c r="C87" t="s">
        <v>138</v>
      </c>
      <c r="D87" t="s">
        <v>1318</v>
      </c>
      <c r="E87">
        <v>103</v>
      </c>
      <c r="F87">
        <v>1</v>
      </c>
      <c r="G87">
        <v>318</v>
      </c>
      <c r="H87">
        <v>26</v>
      </c>
      <c r="I87">
        <v>0</v>
      </c>
      <c r="J87">
        <v>13</v>
      </c>
      <c r="K87" t="s">
        <v>585</v>
      </c>
      <c r="L87" t="str">
        <f t="shared" si="1"/>
        <v>主线关卡【波波】概率掉落</v>
      </c>
    </row>
    <row r="88" spans="1:12">
      <c r="A88">
        <v>5038</v>
      </c>
      <c r="B88" t="s">
        <v>537</v>
      </c>
      <c r="C88" t="s">
        <v>138</v>
      </c>
      <c r="D88" t="s">
        <v>1319</v>
      </c>
      <c r="E88">
        <v>103</v>
      </c>
      <c r="F88">
        <v>1</v>
      </c>
      <c r="G88">
        <v>474</v>
      </c>
      <c r="H88">
        <v>38</v>
      </c>
      <c r="I88">
        <v>0</v>
      </c>
      <c r="J88">
        <v>13</v>
      </c>
      <c r="K88" t="s">
        <v>732</v>
      </c>
      <c r="L88" t="str">
        <f t="shared" si="1"/>
        <v>主线关卡【素利普】概率掉落</v>
      </c>
    </row>
    <row r="89" spans="1:12">
      <c r="A89">
        <v>5039</v>
      </c>
      <c r="B89" t="s">
        <v>547</v>
      </c>
      <c r="C89" t="s">
        <v>138</v>
      </c>
      <c r="D89" t="s">
        <v>1300</v>
      </c>
      <c r="E89">
        <v>103</v>
      </c>
      <c r="F89">
        <v>1</v>
      </c>
      <c r="G89">
        <v>149</v>
      </c>
      <c r="H89">
        <v>13</v>
      </c>
      <c r="I89">
        <v>0</v>
      </c>
      <c r="J89">
        <v>14</v>
      </c>
      <c r="K89" t="s">
        <v>593</v>
      </c>
      <c r="L89" t="str">
        <f t="shared" si="1"/>
        <v>主线关卡【迷你龙】概率掉落</v>
      </c>
    </row>
    <row r="90" spans="1:12">
      <c r="A90">
        <v>5040</v>
      </c>
      <c r="B90" t="s">
        <v>547</v>
      </c>
      <c r="C90" t="s">
        <v>138</v>
      </c>
      <c r="D90" t="s">
        <v>1300</v>
      </c>
      <c r="E90">
        <v>103</v>
      </c>
      <c r="F90">
        <v>1</v>
      </c>
      <c r="G90">
        <v>370</v>
      </c>
      <c r="H90">
        <v>30</v>
      </c>
      <c r="I90">
        <v>0</v>
      </c>
      <c r="J90">
        <v>14</v>
      </c>
      <c r="K90" t="s">
        <v>745</v>
      </c>
      <c r="L90" t="str">
        <f t="shared" si="1"/>
        <v>主线关卡【古拉顿】概率掉落</v>
      </c>
    </row>
    <row r="91" spans="1:12">
      <c r="A91">
        <v>5041</v>
      </c>
      <c r="B91" t="s">
        <v>559</v>
      </c>
      <c r="C91" t="s">
        <v>138</v>
      </c>
      <c r="D91" t="s">
        <v>1320</v>
      </c>
      <c r="E91">
        <v>103</v>
      </c>
      <c r="F91">
        <v>1</v>
      </c>
      <c r="G91">
        <v>251</v>
      </c>
      <c r="H91">
        <v>21</v>
      </c>
      <c r="I91">
        <v>0</v>
      </c>
      <c r="J91">
        <v>13</v>
      </c>
      <c r="K91" t="s">
        <v>593</v>
      </c>
      <c r="L91" t="str">
        <f t="shared" si="1"/>
        <v>主线关卡【迷你龙】概率掉落</v>
      </c>
    </row>
    <row r="92" spans="1:12">
      <c r="A92">
        <v>5042</v>
      </c>
      <c r="B92" t="s">
        <v>559</v>
      </c>
      <c r="C92" t="s">
        <v>138</v>
      </c>
      <c r="D92" t="s">
        <v>1305</v>
      </c>
      <c r="E92">
        <v>103</v>
      </c>
      <c r="F92">
        <v>1</v>
      </c>
      <c r="G92">
        <v>316</v>
      </c>
      <c r="H92">
        <v>26</v>
      </c>
      <c r="I92">
        <v>0</v>
      </c>
      <c r="J92">
        <v>14</v>
      </c>
      <c r="K92" t="s">
        <v>702</v>
      </c>
      <c r="L92" t="str">
        <f t="shared" si="1"/>
        <v>主线关卡【蚊香蝌蚪】概率掉落</v>
      </c>
    </row>
    <row r="93" spans="1:12">
      <c r="A93">
        <v>5043</v>
      </c>
      <c r="B93" t="s">
        <v>559</v>
      </c>
      <c r="C93" t="s">
        <v>138</v>
      </c>
      <c r="D93" t="s">
        <v>1305</v>
      </c>
      <c r="E93">
        <v>103</v>
      </c>
      <c r="F93">
        <v>1</v>
      </c>
      <c r="G93">
        <v>422</v>
      </c>
      <c r="H93">
        <v>34</v>
      </c>
      <c r="I93">
        <v>0</v>
      </c>
      <c r="J93">
        <v>14</v>
      </c>
      <c r="K93" t="s">
        <v>599</v>
      </c>
      <c r="L93" t="str">
        <f t="shared" si="1"/>
        <v>主线关卡【妙蛙种子】概率掉落</v>
      </c>
    </row>
    <row r="94" spans="1:12">
      <c r="A94">
        <v>5044</v>
      </c>
      <c r="B94" t="s">
        <v>560</v>
      </c>
      <c r="C94" t="s">
        <v>138</v>
      </c>
      <c r="D94" t="s">
        <v>1300</v>
      </c>
      <c r="E94">
        <v>103</v>
      </c>
      <c r="F94">
        <v>1</v>
      </c>
      <c r="G94">
        <v>420</v>
      </c>
      <c r="H94">
        <v>34</v>
      </c>
      <c r="I94">
        <v>0</v>
      </c>
      <c r="J94">
        <v>14</v>
      </c>
      <c r="K94" t="s">
        <v>647</v>
      </c>
      <c r="L94" t="str">
        <f t="shared" si="1"/>
        <v>主线关卡【皮丘】概率掉落</v>
      </c>
    </row>
    <row r="95" spans="1:12">
      <c r="A95">
        <v>5045</v>
      </c>
      <c r="B95" t="s">
        <v>560</v>
      </c>
      <c r="C95" t="s">
        <v>138</v>
      </c>
      <c r="D95" t="s">
        <v>1305</v>
      </c>
      <c r="E95">
        <v>103</v>
      </c>
      <c r="F95">
        <v>1</v>
      </c>
      <c r="G95">
        <v>472</v>
      </c>
      <c r="H95">
        <v>38</v>
      </c>
      <c r="I95">
        <v>0</v>
      </c>
      <c r="J95">
        <v>14</v>
      </c>
      <c r="K95" t="s">
        <v>974</v>
      </c>
      <c r="L95" t="str">
        <f t="shared" si="1"/>
        <v>主线关卡【小拉达】概率掉落</v>
      </c>
    </row>
    <row r="96" spans="1:12">
      <c r="A96">
        <v>5046</v>
      </c>
      <c r="B96" t="s">
        <v>538</v>
      </c>
      <c r="C96" t="s">
        <v>138</v>
      </c>
      <c r="D96" t="s">
        <v>1305</v>
      </c>
      <c r="E96">
        <v>103</v>
      </c>
      <c r="F96">
        <v>1</v>
      </c>
      <c r="G96">
        <v>178</v>
      </c>
      <c r="H96">
        <v>16</v>
      </c>
      <c r="I96">
        <v>0</v>
      </c>
      <c r="J96">
        <v>14</v>
      </c>
      <c r="K96" t="s">
        <v>702</v>
      </c>
      <c r="L96" t="str">
        <f t="shared" si="1"/>
        <v>主线关卡【蚊香蝌蚪】概率掉落</v>
      </c>
    </row>
    <row r="97" spans="1:12">
      <c r="A97">
        <v>5047</v>
      </c>
      <c r="B97" t="s">
        <v>1260</v>
      </c>
      <c r="C97" t="s">
        <v>138</v>
      </c>
      <c r="D97" t="s">
        <v>1305</v>
      </c>
      <c r="E97">
        <v>103</v>
      </c>
      <c r="F97">
        <v>1</v>
      </c>
      <c r="G97">
        <v>412</v>
      </c>
      <c r="H97">
        <v>34</v>
      </c>
      <c r="I97">
        <v>0</v>
      </c>
      <c r="J97">
        <v>14</v>
      </c>
      <c r="K97" t="s">
        <v>626</v>
      </c>
      <c r="L97" t="str">
        <f t="shared" si="1"/>
        <v>主线关卡【派拉斯】概率掉落</v>
      </c>
    </row>
    <row r="98" spans="1:12">
      <c r="A98">
        <v>5048</v>
      </c>
      <c r="B98" t="s">
        <v>1260</v>
      </c>
      <c r="C98" t="s">
        <v>138</v>
      </c>
      <c r="D98" t="s">
        <v>1314</v>
      </c>
      <c r="E98">
        <v>103</v>
      </c>
      <c r="F98">
        <v>1</v>
      </c>
      <c r="G98">
        <v>464</v>
      </c>
      <c r="H98">
        <v>38</v>
      </c>
      <c r="I98">
        <v>0</v>
      </c>
      <c r="J98">
        <v>14</v>
      </c>
      <c r="K98" t="s">
        <v>591</v>
      </c>
      <c r="L98" t="str">
        <f t="shared" si="1"/>
        <v>主线关卡【菊石兽】概率掉落</v>
      </c>
    </row>
    <row r="99" spans="1:12">
      <c r="A99">
        <v>5049</v>
      </c>
      <c r="B99" t="s">
        <v>1261</v>
      </c>
      <c r="C99" t="s">
        <v>138</v>
      </c>
      <c r="D99" t="s">
        <v>1300</v>
      </c>
      <c r="E99">
        <v>103</v>
      </c>
      <c r="F99">
        <v>1</v>
      </c>
      <c r="G99">
        <v>217</v>
      </c>
      <c r="H99">
        <v>19</v>
      </c>
      <c r="I99">
        <v>0</v>
      </c>
      <c r="J99">
        <v>14</v>
      </c>
      <c r="K99" t="s">
        <v>743</v>
      </c>
      <c r="L99" t="str">
        <f t="shared" si="1"/>
        <v>主线关卡【艾比郎】概率掉落</v>
      </c>
    </row>
    <row r="100" spans="1:12">
      <c r="A100">
        <v>5050</v>
      </c>
      <c r="B100" t="s">
        <v>1262</v>
      </c>
      <c r="C100" t="s">
        <v>138</v>
      </c>
      <c r="D100" t="s">
        <v>1300</v>
      </c>
      <c r="E100">
        <v>103</v>
      </c>
      <c r="F100">
        <v>1</v>
      </c>
      <c r="G100">
        <v>377</v>
      </c>
      <c r="H100">
        <v>31</v>
      </c>
      <c r="I100">
        <v>0</v>
      </c>
      <c r="J100">
        <v>14</v>
      </c>
      <c r="K100" t="s">
        <v>1297</v>
      </c>
      <c r="L100" t="str">
        <f t="shared" si="1"/>
        <v>主线关卡【针叶龙】概率掉落</v>
      </c>
    </row>
    <row r="101" spans="1:12">
      <c r="A101">
        <v>5051</v>
      </c>
      <c r="B101" t="s">
        <v>1263</v>
      </c>
      <c r="C101" t="s">
        <v>138</v>
      </c>
      <c r="D101" t="s">
        <v>1300</v>
      </c>
      <c r="E101">
        <v>103</v>
      </c>
      <c r="F101">
        <v>1</v>
      </c>
      <c r="G101">
        <v>9</v>
      </c>
      <c r="H101">
        <v>2</v>
      </c>
      <c r="I101">
        <v>0</v>
      </c>
      <c r="J101">
        <v>14</v>
      </c>
      <c r="K101" t="s">
        <v>589</v>
      </c>
      <c r="L101" t="str">
        <f t="shared" si="1"/>
        <v>主线关卡【玛瑙水母】概率掉落</v>
      </c>
    </row>
    <row r="102" spans="1:12">
      <c r="A102">
        <v>5052</v>
      </c>
      <c r="B102" t="s">
        <v>1263</v>
      </c>
      <c r="C102" t="s">
        <v>138</v>
      </c>
      <c r="D102" t="s">
        <v>1304</v>
      </c>
      <c r="E102">
        <v>103</v>
      </c>
      <c r="F102">
        <v>1</v>
      </c>
      <c r="G102">
        <v>130</v>
      </c>
      <c r="H102">
        <v>12</v>
      </c>
      <c r="I102">
        <v>0</v>
      </c>
      <c r="J102">
        <v>13</v>
      </c>
      <c r="K102" t="s">
        <v>1604</v>
      </c>
      <c r="L102" t="str">
        <f t="shared" si="1"/>
        <v>主线关卡【正电拍拍】概率掉落</v>
      </c>
    </row>
    <row r="103" spans="1:12">
      <c r="A103">
        <v>5053</v>
      </c>
      <c r="B103" t="s">
        <v>1264</v>
      </c>
      <c r="C103" t="s">
        <v>138</v>
      </c>
      <c r="D103" t="s">
        <v>1321</v>
      </c>
      <c r="E103">
        <v>103</v>
      </c>
      <c r="F103">
        <v>1</v>
      </c>
      <c r="G103">
        <v>201</v>
      </c>
      <c r="H103">
        <v>17</v>
      </c>
      <c r="I103">
        <v>0</v>
      </c>
      <c r="J103">
        <v>13</v>
      </c>
      <c r="K103" t="s">
        <v>1291</v>
      </c>
      <c r="L103" t="str">
        <f t="shared" si="1"/>
        <v>主线关卡【肯泰罗】概率掉落</v>
      </c>
    </row>
    <row r="104" spans="1:12">
      <c r="A104">
        <v>5054</v>
      </c>
      <c r="B104" t="s">
        <v>1264</v>
      </c>
      <c r="C104" t="s">
        <v>138</v>
      </c>
      <c r="D104" t="s">
        <v>1322</v>
      </c>
      <c r="E104">
        <v>103</v>
      </c>
      <c r="F104">
        <v>1</v>
      </c>
      <c r="G104">
        <v>368</v>
      </c>
      <c r="H104">
        <v>30</v>
      </c>
      <c r="I104">
        <v>0</v>
      </c>
      <c r="J104">
        <v>13</v>
      </c>
      <c r="K104" t="s">
        <v>1291</v>
      </c>
      <c r="L104" t="str">
        <f t="shared" si="1"/>
        <v>主线关卡【肯泰罗】概率掉落</v>
      </c>
    </row>
    <row r="105" spans="1:12">
      <c r="A105">
        <v>5055</v>
      </c>
      <c r="B105" t="s">
        <v>1265</v>
      </c>
      <c r="C105" t="s">
        <v>138</v>
      </c>
      <c r="D105" t="s">
        <v>1305</v>
      </c>
      <c r="E105">
        <v>103</v>
      </c>
      <c r="F105">
        <v>1</v>
      </c>
      <c r="G105">
        <v>65</v>
      </c>
      <c r="H105">
        <v>7</v>
      </c>
      <c r="I105">
        <v>0</v>
      </c>
      <c r="J105">
        <v>14</v>
      </c>
      <c r="K105" t="s">
        <v>1297</v>
      </c>
      <c r="L105" t="str">
        <f t="shared" si="1"/>
        <v>主线关卡【针叶龙】概率掉落</v>
      </c>
    </row>
    <row r="106" spans="1:12">
      <c r="A106">
        <v>5056</v>
      </c>
      <c r="B106" t="s">
        <v>1265</v>
      </c>
      <c r="C106" t="s">
        <v>138</v>
      </c>
      <c r="D106" t="s">
        <v>1323</v>
      </c>
      <c r="E106">
        <v>103</v>
      </c>
      <c r="F106">
        <v>1</v>
      </c>
      <c r="G106">
        <v>160</v>
      </c>
      <c r="H106">
        <v>14</v>
      </c>
      <c r="I106">
        <v>0</v>
      </c>
      <c r="J106">
        <v>14</v>
      </c>
      <c r="K106" t="s">
        <v>701</v>
      </c>
      <c r="L106" t="str">
        <f t="shared" si="1"/>
        <v>主线关卡【化石盔】概率掉落</v>
      </c>
    </row>
    <row r="107" spans="1:12">
      <c r="A107">
        <v>5057</v>
      </c>
      <c r="B107" t="s">
        <v>1266</v>
      </c>
      <c r="C107" t="s">
        <v>138</v>
      </c>
      <c r="D107" t="s">
        <v>1305</v>
      </c>
      <c r="E107">
        <v>103</v>
      </c>
      <c r="F107">
        <v>1</v>
      </c>
      <c r="G107">
        <v>52</v>
      </c>
      <c r="H107">
        <v>6</v>
      </c>
      <c r="I107">
        <v>0</v>
      </c>
      <c r="J107">
        <v>14</v>
      </c>
      <c r="K107" t="s">
        <v>619</v>
      </c>
      <c r="L107" t="str">
        <f t="shared" si="1"/>
        <v>主线关卡【大舌贝】概率掉落</v>
      </c>
    </row>
    <row r="108" spans="1:12">
      <c r="A108">
        <v>5058</v>
      </c>
      <c r="B108" t="s">
        <v>1266</v>
      </c>
      <c r="C108" t="s">
        <v>138</v>
      </c>
      <c r="D108" t="s">
        <v>1300</v>
      </c>
      <c r="E108">
        <v>103</v>
      </c>
      <c r="F108">
        <v>1</v>
      </c>
      <c r="G108">
        <v>156</v>
      </c>
      <c r="H108">
        <v>14</v>
      </c>
      <c r="I108">
        <v>0</v>
      </c>
      <c r="J108">
        <v>14</v>
      </c>
      <c r="K108" t="s">
        <v>988</v>
      </c>
      <c r="L108" t="str">
        <f t="shared" si="1"/>
        <v>主线关卡【呆呆兽】概率掉落</v>
      </c>
    </row>
    <row r="109" spans="1:12">
      <c r="A109">
        <v>5059</v>
      </c>
      <c r="B109" t="s">
        <v>763</v>
      </c>
      <c r="C109" t="s">
        <v>138</v>
      </c>
      <c r="D109" t="s">
        <v>1305</v>
      </c>
      <c r="E109">
        <v>103</v>
      </c>
      <c r="F109">
        <v>1</v>
      </c>
      <c r="G109">
        <v>212</v>
      </c>
      <c r="H109">
        <v>18</v>
      </c>
      <c r="I109">
        <v>0</v>
      </c>
      <c r="J109">
        <v>14</v>
      </c>
      <c r="K109" t="s">
        <v>702</v>
      </c>
      <c r="L109" t="str">
        <f t="shared" si="1"/>
        <v>主线关卡【蚊香蝌蚪】概率掉落</v>
      </c>
    </row>
    <row r="110" spans="1:12">
      <c r="A110">
        <v>5060</v>
      </c>
      <c r="B110" t="s">
        <v>763</v>
      </c>
      <c r="C110" t="s">
        <v>138</v>
      </c>
      <c r="D110" t="s">
        <v>1300</v>
      </c>
      <c r="E110">
        <v>103</v>
      </c>
      <c r="F110">
        <v>1</v>
      </c>
      <c r="G110">
        <v>260</v>
      </c>
      <c r="H110">
        <v>22</v>
      </c>
      <c r="I110">
        <v>0</v>
      </c>
      <c r="J110">
        <v>14</v>
      </c>
      <c r="K110" t="s">
        <v>743</v>
      </c>
      <c r="L110" t="str">
        <f t="shared" si="1"/>
        <v>主线关卡【艾比郎】概率掉落</v>
      </c>
    </row>
    <row r="111" spans="1:12">
      <c r="A111">
        <v>5061</v>
      </c>
      <c r="B111" t="s">
        <v>1267</v>
      </c>
      <c r="C111" t="s">
        <v>138</v>
      </c>
      <c r="D111" t="s">
        <v>1322</v>
      </c>
      <c r="E111">
        <v>103</v>
      </c>
      <c r="F111">
        <v>1</v>
      </c>
      <c r="G111">
        <v>208</v>
      </c>
      <c r="H111">
        <v>18</v>
      </c>
      <c r="I111">
        <v>0</v>
      </c>
      <c r="J111">
        <v>13</v>
      </c>
      <c r="K111" t="s">
        <v>967</v>
      </c>
      <c r="L111" t="str">
        <f t="shared" si="1"/>
        <v>主线关卡【化石鱼】概率掉落</v>
      </c>
    </row>
    <row r="112" spans="1:12">
      <c r="A112">
        <v>5062</v>
      </c>
      <c r="B112" t="s">
        <v>1267</v>
      </c>
      <c r="C112" t="s">
        <v>138</v>
      </c>
      <c r="D112" t="s">
        <v>1305</v>
      </c>
      <c r="E112">
        <v>103</v>
      </c>
      <c r="F112">
        <v>1</v>
      </c>
      <c r="G112">
        <v>256</v>
      </c>
      <c r="H112">
        <v>22</v>
      </c>
      <c r="I112">
        <v>0</v>
      </c>
      <c r="J112">
        <v>14</v>
      </c>
      <c r="K112" t="s">
        <v>734</v>
      </c>
      <c r="L112" t="str">
        <f t="shared" si="1"/>
        <v>主线关卡【瑜伽王】概率掉落</v>
      </c>
    </row>
    <row r="113" spans="1:12">
      <c r="A113">
        <v>5063</v>
      </c>
      <c r="B113" t="s">
        <v>533</v>
      </c>
      <c r="C113" t="s">
        <v>138</v>
      </c>
      <c r="D113" t="s">
        <v>1305</v>
      </c>
      <c r="E113">
        <v>103</v>
      </c>
      <c r="F113">
        <v>1</v>
      </c>
      <c r="G113">
        <v>162</v>
      </c>
      <c r="H113">
        <v>14</v>
      </c>
      <c r="I113">
        <v>0</v>
      </c>
      <c r="J113">
        <v>14</v>
      </c>
      <c r="K113" t="s">
        <v>716</v>
      </c>
      <c r="L113" t="str">
        <f t="shared" si="1"/>
        <v>主线关卡【向日古花】概率掉落</v>
      </c>
    </row>
    <row r="114" spans="1:12">
      <c r="A114">
        <v>5064</v>
      </c>
      <c r="B114" t="s">
        <v>533</v>
      </c>
      <c r="C114" t="s">
        <v>138</v>
      </c>
      <c r="D114" t="s">
        <v>1300</v>
      </c>
      <c r="E114">
        <v>103</v>
      </c>
      <c r="F114">
        <v>1</v>
      </c>
      <c r="G114">
        <v>383</v>
      </c>
      <c r="H114">
        <v>31</v>
      </c>
      <c r="I114">
        <v>0</v>
      </c>
      <c r="J114">
        <v>14</v>
      </c>
      <c r="K114" t="s">
        <v>645</v>
      </c>
      <c r="L114" t="str">
        <f t="shared" si="1"/>
        <v>主线关卡【毽子草】概率掉落</v>
      </c>
    </row>
    <row r="115" spans="1:12">
      <c r="A115">
        <v>5065</v>
      </c>
      <c r="B115" t="s">
        <v>531</v>
      </c>
      <c r="C115" t="s">
        <v>138</v>
      </c>
      <c r="D115" t="s">
        <v>1324</v>
      </c>
      <c r="E115">
        <v>103</v>
      </c>
      <c r="F115">
        <v>1</v>
      </c>
      <c r="G115">
        <v>264</v>
      </c>
      <c r="H115">
        <v>22</v>
      </c>
      <c r="I115">
        <v>0</v>
      </c>
      <c r="J115">
        <v>14</v>
      </c>
      <c r="K115" t="s">
        <v>615</v>
      </c>
      <c r="L115" t="str">
        <f t="shared" si="1"/>
        <v>主线关卡【洋洋蜻蜓】概率掉落</v>
      </c>
    </row>
    <row r="116" spans="1:12">
      <c r="A116">
        <v>5066</v>
      </c>
      <c r="B116" t="s">
        <v>531</v>
      </c>
      <c r="C116" t="s">
        <v>138</v>
      </c>
      <c r="D116" t="s">
        <v>1305</v>
      </c>
      <c r="E116">
        <v>103</v>
      </c>
      <c r="F116">
        <v>1</v>
      </c>
      <c r="G116">
        <v>329</v>
      </c>
      <c r="H116">
        <v>27</v>
      </c>
      <c r="I116">
        <v>0</v>
      </c>
      <c r="J116">
        <v>14</v>
      </c>
      <c r="K116" t="s">
        <v>739</v>
      </c>
      <c r="L116" t="str">
        <f t="shared" si="1"/>
        <v>主线关卡【猴怪】概率掉落</v>
      </c>
    </row>
    <row r="117" spans="1:12">
      <c r="A117">
        <v>5067</v>
      </c>
      <c r="B117" t="s">
        <v>531</v>
      </c>
      <c r="C117" t="s">
        <v>138</v>
      </c>
      <c r="D117" t="s">
        <v>1325</v>
      </c>
      <c r="E117">
        <v>103</v>
      </c>
      <c r="F117">
        <v>1</v>
      </c>
      <c r="G117">
        <v>435</v>
      </c>
      <c r="H117">
        <v>35</v>
      </c>
      <c r="I117">
        <v>0</v>
      </c>
      <c r="J117">
        <v>13</v>
      </c>
      <c r="K117" t="s">
        <v>1254</v>
      </c>
      <c r="L117" t="str">
        <f t="shared" si="1"/>
        <v>主线关卡【拉提奥斯】概率掉落</v>
      </c>
    </row>
    <row r="118" spans="1:12">
      <c r="A118">
        <v>5068</v>
      </c>
      <c r="B118" t="s">
        <v>524</v>
      </c>
      <c r="C118" t="s">
        <v>138</v>
      </c>
      <c r="D118" t="s">
        <v>1305</v>
      </c>
      <c r="E118">
        <v>103</v>
      </c>
      <c r="F118">
        <v>1</v>
      </c>
      <c r="G118">
        <v>266</v>
      </c>
      <c r="H118">
        <v>22</v>
      </c>
      <c r="I118">
        <v>0</v>
      </c>
      <c r="J118">
        <v>14</v>
      </c>
      <c r="K118" t="s">
        <v>631</v>
      </c>
      <c r="L118" t="str">
        <f t="shared" si="1"/>
        <v>主线关卡【小火龙】概率掉落</v>
      </c>
    </row>
    <row r="119" spans="1:12">
      <c r="A119">
        <v>5069</v>
      </c>
      <c r="B119" t="s">
        <v>524</v>
      </c>
      <c r="C119" t="s">
        <v>138</v>
      </c>
      <c r="D119" t="s">
        <v>1326</v>
      </c>
      <c r="E119">
        <v>103</v>
      </c>
      <c r="F119">
        <v>1</v>
      </c>
      <c r="G119">
        <v>331</v>
      </c>
      <c r="H119">
        <v>27</v>
      </c>
      <c r="I119">
        <v>0</v>
      </c>
      <c r="J119">
        <v>13</v>
      </c>
      <c r="K119" t="s">
        <v>1250</v>
      </c>
      <c r="L119" t="str">
        <f t="shared" si="1"/>
        <v>主线关卡【口呆花】概率掉落</v>
      </c>
    </row>
    <row r="120" spans="1:12">
      <c r="A120">
        <v>5070</v>
      </c>
      <c r="B120" t="s">
        <v>524</v>
      </c>
      <c r="C120" t="s">
        <v>138</v>
      </c>
      <c r="D120" t="s">
        <v>1300</v>
      </c>
      <c r="E120">
        <v>103</v>
      </c>
      <c r="F120">
        <v>1</v>
      </c>
      <c r="G120">
        <v>487</v>
      </c>
      <c r="H120">
        <v>39</v>
      </c>
      <c r="I120">
        <v>0</v>
      </c>
      <c r="J120">
        <v>14</v>
      </c>
      <c r="K120" t="s">
        <v>736</v>
      </c>
      <c r="L120" t="str">
        <f t="shared" si="1"/>
        <v>主线关卡【凯利阿】概率掉落</v>
      </c>
    </row>
    <row r="121" spans="1:12">
      <c r="A121">
        <v>5071</v>
      </c>
      <c r="B121" t="s">
        <v>526</v>
      </c>
      <c r="C121" t="s">
        <v>138</v>
      </c>
      <c r="D121" t="s">
        <v>1327</v>
      </c>
      <c r="E121">
        <v>103</v>
      </c>
      <c r="F121">
        <v>1</v>
      </c>
      <c r="G121">
        <v>214</v>
      </c>
      <c r="H121">
        <v>18</v>
      </c>
      <c r="I121">
        <v>0</v>
      </c>
      <c r="J121">
        <v>13</v>
      </c>
      <c r="K121" t="s">
        <v>615</v>
      </c>
      <c r="L121" t="str">
        <f t="shared" si="1"/>
        <v>主线关卡【洋洋蜻蜓】概率掉落</v>
      </c>
    </row>
    <row r="122" spans="1:12">
      <c r="A122">
        <v>5072</v>
      </c>
      <c r="B122" t="s">
        <v>526</v>
      </c>
      <c r="C122" t="s">
        <v>138</v>
      </c>
      <c r="D122" t="s">
        <v>1328</v>
      </c>
      <c r="E122">
        <v>103</v>
      </c>
      <c r="F122">
        <v>1</v>
      </c>
      <c r="G122">
        <v>381</v>
      </c>
      <c r="H122">
        <v>31</v>
      </c>
      <c r="I122">
        <v>0</v>
      </c>
      <c r="J122">
        <v>13</v>
      </c>
      <c r="K122" t="s">
        <v>987</v>
      </c>
      <c r="L122" t="str">
        <f t="shared" si="1"/>
        <v>主线关卡【大奶罐】概率掉落</v>
      </c>
    </row>
    <row r="123" spans="1:12">
      <c r="A123">
        <v>5073</v>
      </c>
      <c r="B123" t="s">
        <v>1268</v>
      </c>
      <c r="C123" t="s">
        <v>138</v>
      </c>
      <c r="D123" t="s">
        <v>1305</v>
      </c>
      <c r="E123">
        <v>103</v>
      </c>
      <c r="F123">
        <v>1</v>
      </c>
      <c r="G123">
        <v>429</v>
      </c>
      <c r="H123">
        <v>35</v>
      </c>
      <c r="I123">
        <v>0</v>
      </c>
      <c r="J123">
        <v>14</v>
      </c>
      <c r="K123" t="s">
        <v>732</v>
      </c>
      <c r="L123" t="str">
        <f t="shared" si="1"/>
        <v>主线关卡【素利普】概率掉落</v>
      </c>
    </row>
    <row r="124" spans="1:12">
      <c r="A124">
        <v>5074</v>
      </c>
      <c r="B124" t="s">
        <v>1268</v>
      </c>
      <c r="C124" t="s">
        <v>138</v>
      </c>
      <c r="D124" t="s">
        <v>1321</v>
      </c>
      <c r="E124">
        <v>103</v>
      </c>
      <c r="F124">
        <v>1</v>
      </c>
      <c r="G124">
        <v>481</v>
      </c>
      <c r="H124">
        <v>39</v>
      </c>
      <c r="I124">
        <v>0</v>
      </c>
      <c r="J124">
        <v>13</v>
      </c>
      <c r="K124" t="s">
        <v>587</v>
      </c>
      <c r="L124" t="str">
        <f t="shared" si="1"/>
        <v>主线关卡【未知图腾】概率掉落</v>
      </c>
    </row>
    <row r="125" spans="1:12">
      <c r="A125">
        <v>5075</v>
      </c>
      <c r="B125" t="s">
        <v>758</v>
      </c>
      <c r="C125" t="s">
        <v>138</v>
      </c>
      <c r="D125" t="s">
        <v>1329</v>
      </c>
      <c r="E125">
        <v>103</v>
      </c>
      <c r="F125">
        <v>1</v>
      </c>
      <c r="G125">
        <v>191</v>
      </c>
      <c r="H125">
        <v>17</v>
      </c>
      <c r="I125">
        <v>0</v>
      </c>
      <c r="J125">
        <v>13</v>
      </c>
      <c r="K125" t="s">
        <v>1605</v>
      </c>
      <c r="L125" t="str">
        <f t="shared" si="1"/>
        <v>主线关卡【瑜伽猴】概率掉落</v>
      </c>
    </row>
    <row r="126" spans="1:12">
      <c r="A126">
        <v>5076</v>
      </c>
      <c r="B126" t="s">
        <v>1269</v>
      </c>
      <c r="C126" t="s">
        <v>138</v>
      </c>
      <c r="D126" t="s">
        <v>1301</v>
      </c>
      <c r="E126">
        <v>103</v>
      </c>
      <c r="F126">
        <v>1</v>
      </c>
      <c r="G126">
        <v>91</v>
      </c>
      <c r="H126">
        <v>9</v>
      </c>
      <c r="I126">
        <v>0</v>
      </c>
      <c r="J126">
        <v>13</v>
      </c>
      <c r="K126" t="s">
        <v>1291</v>
      </c>
      <c r="L126" t="str">
        <f t="shared" si="1"/>
        <v>主线关卡【肯泰罗】概率掉落</v>
      </c>
    </row>
    <row r="127" spans="1:12">
      <c r="A127">
        <v>5077</v>
      </c>
      <c r="B127" t="s">
        <v>1269</v>
      </c>
      <c r="C127" t="s">
        <v>138</v>
      </c>
      <c r="D127" t="s">
        <v>1300</v>
      </c>
      <c r="E127">
        <v>103</v>
      </c>
      <c r="F127">
        <v>1</v>
      </c>
      <c r="G127">
        <v>173</v>
      </c>
      <c r="H127">
        <v>15</v>
      </c>
      <c r="I127">
        <v>0</v>
      </c>
      <c r="J127">
        <v>14</v>
      </c>
      <c r="K127" t="s">
        <v>721</v>
      </c>
      <c r="L127" t="str">
        <f t="shared" si="1"/>
        <v>主线关卡【巨嘴鳗】概率掉落</v>
      </c>
    </row>
    <row r="128" spans="1:12">
      <c r="A128">
        <v>5078</v>
      </c>
      <c r="B128" t="s">
        <v>1270</v>
      </c>
      <c r="C128" t="s">
        <v>138</v>
      </c>
      <c r="D128" t="s">
        <v>1305</v>
      </c>
      <c r="E128">
        <v>103</v>
      </c>
      <c r="F128">
        <v>1</v>
      </c>
      <c r="G128">
        <v>78</v>
      </c>
      <c r="H128">
        <v>8</v>
      </c>
      <c r="I128">
        <v>0</v>
      </c>
      <c r="J128">
        <v>14</v>
      </c>
      <c r="K128" t="s">
        <v>588</v>
      </c>
      <c r="L128" t="str">
        <f t="shared" si="1"/>
        <v>主线关卡【鸭嘴火龙】概率掉落</v>
      </c>
    </row>
    <row r="129" spans="1:12">
      <c r="A129">
        <v>5079</v>
      </c>
      <c r="B129" t="s">
        <v>1270</v>
      </c>
      <c r="C129" t="s">
        <v>138</v>
      </c>
      <c r="D129" t="s">
        <v>1300</v>
      </c>
      <c r="E129">
        <v>103</v>
      </c>
      <c r="F129">
        <v>1</v>
      </c>
      <c r="G129">
        <v>169</v>
      </c>
      <c r="H129">
        <v>15</v>
      </c>
      <c r="I129">
        <v>0</v>
      </c>
      <c r="J129">
        <v>14</v>
      </c>
      <c r="K129" t="s">
        <v>1605</v>
      </c>
      <c r="L129" t="str">
        <f t="shared" si="1"/>
        <v>主线关卡【瑜伽猴】概率掉落</v>
      </c>
    </row>
    <row r="130" spans="1:12">
      <c r="A130">
        <v>5080</v>
      </c>
      <c r="B130" t="s">
        <v>552</v>
      </c>
      <c r="C130" t="s">
        <v>138</v>
      </c>
      <c r="D130" t="s">
        <v>1300</v>
      </c>
      <c r="E130">
        <v>103</v>
      </c>
      <c r="F130">
        <v>1</v>
      </c>
      <c r="G130">
        <v>290</v>
      </c>
      <c r="H130">
        <v>24</v>
      </c>
      <c r="I130">
        <v>0</v>
      </c>
      <c r="J130">
        <v>14</v>
      </c>
      <c r="K130" t="s">
        <v>626</v>
      </c>
      <c r="L130" t="str">
        <f t="shared" si="1"/>
        <v>主线关卡【派拉斯】概率掉落</v>
      </c>
    </row>
    <row r="131" spans="1:12">
      <c r="A131">
        <v>5081</v>
      </c>
      <c r="B131" t="s">
        <v>552</v>
      </c>
      <c r="C131" t="s">
        <v>138</v>
      </c>
      <c r="D131" t="s">
        <v>1330</v>
      </c>
      <c r="E131">
        <v>103</v>
      </c>
      <c r="F131">
        <v>1</v>
      </c>
      <c r="G131">
        <v>425</v>
      </c>
      <c r="H131">
        <v>35</v>
      </c>
      <c r="I131">
        <v>0</v>
      </c>
      <c r="J131">
        <v>13</v>
      </c>
      <c r="K131" t="s">
        <v>1291</v>
      </c>
      <c r="L131" t="str">
        <f t="shared" si="1"/>
        <v>主线关卡【肯泰罗】概率掉落</v>
      </c>
    </row>
    <row r="132" spans="1:12">
      <c r="A132">
        <v>5082</v>
      </c>
      <c r="B132" t="s">
        <v>552</v>
      </c>
      <c r="C132" t="s">
        <v>138</v>
      </c>
      <c r="D132" t="s">
        <v>1300</v>
      </c>
      <c r="E132">
        <v>103</v>
      </c>
      <c r="F132">
        <v>1</v>
      </c>
      <c r="G132">
        <v>477</v>
      </c>
      <c r="H132">
        <v>39</v>
      </c>
      <c r="I132">
        <v>0</v>
      </c>
      <c r="J132">
        <v>14</v>
      </c>
      <c r="K132" t="s">
        <v>728</v>
      </c>
      <c r="L132" t="str">
        <f t="shared" si="1"/>
        <v>主线关卡【弹簧猪】概率掉落</v>
      </c>
    </row>
    <row r="133" spans="1:12">
      <c r="A133">
        <v>5083</v>
      </c>
      <c r="B133" t="s">
        <v>530</v>
      </c>
      <c r="C133" t="s">
        <v>138</v>
      </c>
      <c r="D133" t="s">
        <v>1300</v>
      </c>
      <c r="E133">
        <v>103</v>
      </c>
      <c r="F133">
        <v>1</v>
      </c>
      <c r="G133">
        <v>433</v>
      </c>
      <c r="H133">
        <v>35</v>
      </c>
      <c r="I133">
        <v>0</v>
      </c>
      <c r="J133">
        <v>14</v>
      </c>
      <c r="K133" t="s">
        <v>708</v>
      </c>
      <c r="L133" t="str">
        <f t="shared" si="1"/>
        <v>主线关卡【超音蝠】概率掉落</v>
      </c>
    </row>
    <row r="134" spans="1:12">
      <c r="A134">
        <v>5084</v>
      </c>
      <c r="B134" t="s">
        <v>530</v>
      </c>
      <c r="C134" t="s">
        <v>138</v>
      </c>
      <c r="D134" t="s">
        <v>1323</v>
      </c>
      <c r="E134">
        <v>103</v>
      </c>
      <c r="F134">
        <v>1</v>
      </c>
      <c r="G134">
        <v>485</v>
      </c>
      <c r="H134">
        <v>39</v>
      </c>
      <c r="I134">
        <v>0</v>
      </c>
      <c r="J134">
        <v>14</v>
      </c>
      <c r="K134" t="s">
        <v>724</v>
      </c>
      <c r="L134" t="str">
        <f t="shared" si="1"/>
        <v>主线关卡【碧云龙】概率掉落</v>
      </c>
    </row>
    <row r="135" spans="1:12">
      <c r="A135">
        <v>5085</v>
      </c>
      <c r="B135" t="s">
        <v>536</v>
      </c>
      <c r="C135" t="s">
        <v>138</v>
      </c>
      <c r="D135" t="s">
        <v>1324</v>
      </c>
      <c r="E135">
        <v>103</v>
      </c>
      <c r="F135">
        <v>1</v>
      </c>
      <c r="G135">
        <v>204</v>
      </c>
      <c r="H135">
        <v>18</v>
      </c>
      <c r="I135">
        <v>0</v>
      </c>
      <c r="J135">
        <v>14</v>
      </c>
      <c r="K135" t="s">
        <v>988</v>
      </c>
      <c r="L135" t="str">
        <f t="shared" ref="L135:L198" si="2">"主线关卡"&amp;"【"&amp;K135&amp;"】"&amp;"概率掉落"</f>
        <v>主线关卡【呆呆兽】概率掉落</v>
      </c>
    </row>
    <row r="136" spans="1:12">
      <c r="A136">
        <v>5086</v>
      </c>
      <c r="B136" t="s">
        <v>545</v>
      </c>
      <c r="C136" t="s">
        <v>138</v>
      </c>
      <c r="D136" t="s">
        <v>1328</v>
      </c>
      <c r="E136">
        <v>103</v>
      </c>
      <c r="F136">
        <v>1</v>
      </c>
      <c r="G136">
        <v>225</v>
      </c>
      <c r="H136">
        <v>19</v>
      </c>
      <c r="I136">
        <v>0</v>
      </c>
      <c r="J136">
        <v>13</v>
      </c>
      <c r="K136" t="s">
        <v>1249</v>
      </c>
      <c r="L136" t="str">
        <f t="shared" si="2"/>
        <v>主线关卡【梦幻】概率掉落</v>
      </c>
    </row>
    <row r="137" spans="1:12">
      <c r="A137">
        <v>5087</v>
      </c>
      <c r="B137" t="s">
        <v>545</v>
      </c>
      <c r="C137" t="s">
        <v>138</v>
      </c>
      <c r="D137" t="s">
        <v>1300</v>
      </c>
      <c r="E137">
        <v>103</v>
      </c>
      <c r="F137">
        <v>1</v>
      </c>
      <c r="G137">
        <v>273</v>
      </c>
      <c r="H137">
        <v>23</v>
      </c>
      <c r="I137">
        <v>0</v>
      </c>
      <c r="J137">
        <v>14</v>
      </c>
      <c r="K137" t="s">
        <v>732</v>
      </c>
      <c r="L137" t="str">
        <f t="shared" si="2"/>
        <v>主线关卡【素利普】概率掉落</v>
      </c>
    </row>
    <row r="138" spans="1:12">
      <c r="A138">
        <v>5088</v>
      </c>
      <c r="B138" t="s">
        <v>540</v>
      </c>
      <c r="C138" t="s">
        <v>138</v>
      </c>
      <c r="D138" t="s">
        <v>1331</v>
      </c>
      <c r="E138">
        <v>103</v>
      </c>
      <c r="F138">
        <v>1</v>
      </c>
      <c r="G138">
        <v>221</v>
      </c>
      <c r="H138">
        <v>19</v>
      </c>
      <c r="I138">
        <v>0</v>
      </c>
      <c r="J138">
        <v>14</v>
      </c>
      <c r="K138" t="s">
        <v>619</v>
      </c>
      <c r="L138" t="str">
        <f t="shared" si="2"/>
        <v>主线关卡【大舌贝】概率掉落</v>
      </c>
    </row>
    <row r="139" spans="1:12">
      <c r="A139">
        <v>5089</v>
      </c>
      <c r="B139" t="s">
        <v>540</v>
      </c>
      <c r="C139" t="s">
        <v>138</v>
      </c>
      <c r="D139" t="s">
        <v>1305</v>
      </c>
      <c r="E139">
        <v>103</v>
      </c>
      <c r="F139">
        <v>1</v>
      </c>
      <c r="G139">
        <v>269</v>
      </c>
      <c r="H139">
        <v>23</v>
      </c>
      <c r="I139">
        <v>0</v>
      </c>
      <c r="J139">
        <v>14</v>
      </c>
      <c r="K139" t="s">
        <v>728</v>
      </c>
      <c r="L139" t="str">
        <f t="shared" si="2"/>
        <v>主线关卡【弹簧猪】概率掉落</v>
      </c>
    </row>
    <row r="140" spans="1:12">
      <c r="A140">
        <v>5090</v>
      </c>
      <c r="B140" t="s">
        <v>1271</v>
      </c>
      <c r="C140" t="s">
        <v>138</v>
      </c>
      <c r="D140" t="s">
        <v>1305</v>
      </c>
      <c r="E140">
        <v>103</v>
      </c>
      <c r="F140">
        <v>1</v>
      </c>
      <c r="G140">
        <v>312</v>
      </c>
      <c r="H140">
        <v>26</v>
      </c>
      <c r="I140">
        <v>0</v>
      </c>
      <c r="J140">
        <v>14</v>
      </c>
      <c r="K140" t="s">
        <v>734</v>
      </c>
      <c r="L140" t="str">
        <f t="shared" si="2"/>
        <v>主线关卡【瑜伽王】概率掉落</v>
      </c>
    </row>
    <row r="141" spans="1:12">
      <c r="A141">
        <v>5091</v>
      </c>
      <c r="B141" t="s">
        <v>1271</v>
      </c>
      <c r="C141" t="s">
        <v>138</v>
      </c>
      <c r="D141" t="s">
        <v>1331</v>
      </c>
      <c r="E141">
        <v>103</v>
      </c>
      <c r="F141">
        <v>1</v>
      </c>
      <c r="G141">
        <v>351</v>
      </c>
      <c r="H141">
        <v>29</v>
      </c>
      <c r="I141">
        <v>0</v>
      </c>
      <c r="J141">
        <v>14</v>
      </c>
      <c r="K141" t="s">
        <v>1291</v>
      </c>
      <c r="L141" t="str">
        <f t="shared" si="2"/>
        <v>主线关卡【肯泰罗】概率掉落</v>
      </c>
    </row>
    <row r="142" spans="1:12">
      <c r="A142">
        <v>5092</v>
      </c>
      <c r="B142" t="s">
        <v>1272</v>
      </c>
      <c r="C142" t="s">
        <v>138</v>
      </c>
      <c r="D142" t="s">
        <v>1332</v>
      </c>
      <c r="E142">
        <v>103</v>
      </c>
      <c r="F142">
        <v>1</v>
      </c>
      <c r="G142">
        <v>308</v>
      </c>
      <c r="H142">
        <v>26</v>
      </c>
      <c r="I142">
        <v>0</v>
      </c>
      <c r="J142">
        <v>13</v>
      </c>
      <c r="K142" t="s">
        <v>721</v>
      </c>
      <c r="L142" t="str">
        <f t="shared" si="2"/>
        <v>主线关卡【巨嘴鳗】概率掉落</v>
      </c>
    </row>
    <row r="143" spans="1:12">
      <c r="A143">
        <v>5093</v>
      </c>
      <c r="B143" t="s">
        <v>1272</v>
      </c>
      <c r="C143" t="s">
        <v>138</v>
      </c>
      <c r="D143" t="s">
        <v>1300</v>
      </c>
      <c r="E143">
        <v>103</v>
      </c>
      <c r="F143">
        <v>1</v>
      </c>
      <c r="G143">
        <v>347</v>
      </c>
      <c r="H143">
        <v>29</v>
      </c>
      <c r="I143">
        <v>0</v>
      </c>
      <c r="J143">
        <v>14</v>
      </c>
      <c r="K143" t="s">
        <v>615</v>
      </c>
      <c r="L143" t="str">
        <f t="shared" si="2"/>
        <v>主线关卡【洋洋蜻蜓】概率掉落</v>
      </c>
    </row>
    <row r="144" spans="1:12">
      <c r="A144">
        <v>5094</v>
      </c>
      <c r="B144" t="s">
        <v>1273</v>
      </c>
      <c r="C144" t="s">
        <v>138</v>
      </c>
      <c r="D144" t="s">
        <v>1305</v>
      </c>
      <c r="E144">
        <v>103</v>
      </c>
      <c r="F144">
        <v>1</v>
      </c>
      <c r="G144">
        <v>292</v>
      </c>
      <c r="H144">
        <v>24</v>
      </c>
      <c r="I144">
        <v>0</v>
      </c>
      <c r="J144">
        <v>14</v>
      </c>
      <c r="K144" t="s">
        <v>1297</v>
      </c>
      <c r="L144" t="str">
        <f t="shared" si="2"/>
        <v>主线关卡【针叶龙】概率掉落</v>
      </c>
    </row>
    <row r="145" spans="1:12">
      <c r="A145">
        <v>5095</v>
      </c>
      <c r="B145" t="s">
        <v>1273</v>
      </c>
      <c r="C145" t="s">
        <v>138</v>
      </c>
      <c r="D145" t="s">
        <v>1318</v>
      </c>
      <c r="E145">
        <v>103</v>
      </c>
      <c r="F145">
        <v>1</v>
      </c>
      <c r="G145">
        <v>438</v>
      </c>
      <c r="H145">
        <v>36</v>
      </c>
      <c r="I145">
        <v>0</v>
      </c>
      <c r="J145">
        <v>13</v>
      </c>
      <c r="K145" t="s">
        <v>655</v>
      </c>
      <c r="L145" t="str">
        <f t="shared" si="2"/>
        <v>主线关卡【烈雀】概率掉落</v>
      </c>
    </row>
    <row r="146" spans="1:12">
      <c r="A146">
        <v>5096</v>
      </c>
      <c r="B146" t="s">
        <v>1273</v>
      </c>
      <c r="C146" t="s">
        <v>138</v>
      </c>
      <c r="D146" t="s">
        <v>1300</v>
      </c>
      <c r="E146">
        <v>103</v>
      </c>
      <c r="F146">
        <v>1</v>
      </c>
      <c r="G146">
        <v>490</v>
      </c>
      <c r="H146">
        <v>40</v>
      </c>
      <c r="I146">
        <v>0</v>
      </c>
      <c r="J146">
        <v>14</v>
      </c>
      <c r="K146" t="s">
        <v>585</v>
      </c>
      <c r="L146" t="str">
        <f t="shared" si="2"/>
        <v>主线关卡【波波】概率掉落</v>
      </c>
    </row>
    <row r="147" spans="1:12">
      <c r="A147">
        <v>5097</v>
      </c>
      <c r="B147" t="s">
        <v>1274</v>
      </c>
      <c r="C147" t="s">
        <v>138</v>
      </c>
      <c r="D147" t="s">
        <v>1305</v>
      </c>
      <c r="E147">
        <v>103</v>
      </c>
      <c r="F147">
        <v>1</v>
      </c>
      <c r="G147">
        <v>442</v>
      </c>
      <c r="H147">
        <v>36</v>
      </c>
      <c r="I147">
        <v>0</v>
      </c>
      <c r="J147">
        <v>14</v>
      </c>
      <c r="K147" t="s">
        <v>1291</v>
      </c>
      <c r="L147" t="str">
        <f t="shared" si="2"/>
        <v>主线关卡【肯泰罗】概率掉落</v>
      </c>
    </row>
    <row r="148" spans="1:12">
      <c r="A148">
        <v>5098</v>
      </c>
      <c r="B148" t="s">
        <v>1274</v>
      </c>
      <c r="C148" t="s">
        <v>138</v>
      </c>
      <c r="D148" t="s">
        <v>1308</v>
      </c>
      <c r="E148">
        <v>103</v>
      </c>
      <c r="F148">
        <v>1</v>
      </c>
      <c r="G148">
        <v>494</v>
      </c>
      <c r="H148">
        <v>40</v>
      </c>
      <c r="I148">
        <v>0</v>
      </c>
      <c r="J148">
        <v>13</v>
      </c>
      <c r="K148" t="s">
        <v>1297</v>
      </c>
      <c r="L148" t="str">
        <f t="shared" si="2"/>
        <v>主线关卡【针叶龙】概率掉落</v>
      </c>
    </row>
    <row r="149" spans="1:12">
      <c r="A149">
        <v>5099</v>
      </c>
      <c r="B149" t="s">
        <v>541</v>
      </c>
      <c r="C149" t="s">
        <v>138</v>
      </c>
      <c r="D149" t="s">
        <v>1333</v>
      </c>
      <c r="E149">
        <v>103</v>
      </c>
      <c r="F149">
        <v>1</v>
      </c>
      <c r="G149">
        <v>17</v>
      </c>
      <c r="H149">
        <v>3</v>
      </c>
      <c r="I149">
        <v>0</v>
      </c>
      <c r="J149">
        <v>13</v>
      </c>
      <c r="K149" t="s">
        <v>1297</v>
      </c>
      <c r="L149" t="str">
        <f t="shared" si="2"/>
        <v>主线关卡【针叶龙】概率掉落</v>
      </c>
    </row>
    <row r="150" spans="1:12">
      <c r="A150">
        <v>5100</v>
      </c>
      <c r="B150" t="s">
        <v>541</v>
      </c>
      <c r="C150" t="s">
        <v>138</v>
      </c>
      <c r="D150" t="s">
        <v>1323</v>
      </c>
      <c r="E150">
        <v>103</v>
      </c>
      <c r="F150">
        <v>1</v>
      </c>
      <c r="G150">
        <v>134</v>
      </c>
      <c r="H150">
        <v>12</v>
      </c>
      <c r="I150">
        <v>0</v>
      </c>
      <c r="J150">
        <v>14</v>
      </c>
      <c r="K150" t="s">
        <v>739</v>
      </c>
      <c r="L150" t="str">
        <f t="shared" si="2"/>
        <v>主线关卡【猴怪】概率掉落</v>
      </c>
    </row>
    <row r="151" spans="1:12">
      <c r="A151">
        <v>5101</v>
      </c>
      <c r="B151" t="s">
        <v>755</v>
      </c>
      <c r="C151" t="s">
        <v>138</v>
      </c>
      <c r="D151" t="s">
        <v>1305</v>
      </c>
      <c r="E151">
        <v>103</v>
      </c>
      <c r="F151">
        <v>1</v>
      </c>
      <c r="G151">
        <v>175</v>
      </c>
      <c r="H151">
        <v>15</v>
      </c>
      <c r="I151">
        <v>0</v>
      </c>
      <c r="J151">
        <v>14</v>
      </c>
      <c r="K151" t="s">
        <v>587</v>
      </c>
      <c r="L151" t="str">
        <f t="shared" si="2"/>
        <v>主线关卡【未知图腾】概率掉落</v>
      </c>
    </row>
    <row r="152" spans="1:12">
      <c r="A152">
        <v>5102</v>
      </c>
      <c r="B152" t="s">
        <v>755</v>
      </c>
      <c r="C152" t="s">
        <v>138</v>
      </c>
      <c r="D152" t="s">
        <v>1305</v>
      </c>
      <c r="E152">
        <v>103</v>
      </c>
      <c r="F152">
        <v>1</v>
      </c>
      <c r="G152">
        <v>396</v>
      </c>
      <c r="H152">
        <v>32</v>
      </c>
      <c r="I152">
        <v>0</v>
      </c>
      <c r="J152">
        <v>14</v>
      </c>
      <c r="K152" t="s">
        <v>643</v>
      </c>
      <c r="L152" t="str">
        <f t="shared" si="2"/>
        <v>主线关卡【小拳石】概率掉落</v>
      </c>
    </row>
    <row r="153" spans="1:12">
      <c r="A153">
        <v>5103</v>
      </c>
      <c r="B153" t="s">
        <v>1275</v>
      </c>
      <c r="C153" t="s">
        <v>138</v>
      </c>
      <c r="D153" t="s">
        <v>1325</v>
      </c>
      <c r="E153">
        <v>103</v>
      </c>
      <c r="F153">
        <v>1</v>
      </c>
      <c r="G153">
        <v>234</v>
      </c>
      <c r="H153">
        <v>20</v>
      </c>
      <c r="I153">
        <v>0</v>
      </c>
      <c r="J153">
        <v>13</v>
      </c>
      <c r="K153" t="s">
        <v>585</v>
      </c>
      <c r="L153" t="str">
        <f t="shared" si="2"/>
        <v>主线关卡【波波】概率掉落</v>
      </c>
    </row>
    <row r="154" spans="1:12">
      <c r="A154">
        <v>5104</v>
      </c>
      <c r="B154" t="s">
        <v>1275</v>
      </c>
      <c r="C154" t="s">
        <v>138</v>
      </c>
      <c r="D154" t="s">
        <v>1305</v>
      </c>
      <c r="E154">
        <v>103</v>
      </c>
      <c r="F154">
        <v>1</v>
      </c>
      <c r="G154">
        <v>286</v>
      </c>
      <c r="H154">
        <v>24</v>
      </c>
      <c r="I154">
        <v>0</v>
      </c>
      <c r="J154">
        <v>14</v>
      </c>
      <c r="K154" t="s">
        <v>1246</v>
      </c>
      <c r="L154" t="str">
        <f t="shared" si="2"/>
        <v>主线关卡【双弹瓦斯】概率掉落</v>
      </c>
    </row>
    <row r="155" spans="1:12">
      <c r="A155">
        <v>5105</v>
      </c>
      <c r="B155" t="s">
        <v>1276</v>
      </c>
      <c r="C155" t="s">
        <v>138</v>
      </c>
      <c r="D155" t="s">
        <v>1300</v>
      </c>
      <c r="E155">
        <v>103</v>
      </c>
      <c r="F155">
        <v>1</v>
      </c>
      <c r="G155">
        <v>230</v>
      </c>
      <c r="H155">
        <v>20</v>
      </c>
      <c r="I155">
        <v>0</v>
      </c>
      <c r="J155">
        <v>14</v>
      </c>
      <c r="K155" t="s">
        <v>734</v>
      </c>
      <c r="L155" t="str">
        <f t="shared" si="2"/>
        <v>主线关卡【瑜伽王】概率掉落</v>
      </c>
    </row>
    <row r="156" spans="1:12">
      <c r="A156">
        <v>5106</v>
      </c>
      <c r="B156" t="s">
        <v>1276</v>
      </c>
      <c r="C156" t="s">
        <v>138</v>
      </c>
      <c r="D156" t="s">
        <v>1305</v>
      </c>
      <c r="E156">
        <v>103</v>
      </c>
      <c r="F156">
        <v>1</v>
      </c>
      <c r="G156">
        <v>282</v>
      </c>
      <c r="H156">
        <v>24</v>
      </c>
      <c r="I156">
        <v>0</v>
      </c>
      <c r="J156">
        <v>14</v>
      </c>
      <c r="K156" t="s">
        <v>708</v>
      </c>
      <c r="L156" t="str">
        <f t="shared" si="2"/>
        <v>主线关卡【超音蝠】概率掉落</v>
      </c>
    </row>
    <row r="157" spans="1:12">
      <c r="A157">
        <v>5107</v>
      </c>
      <c r="B157" t="s">
        <v>544</v>
      </c>
      <c r="C157" t="s">
        <v>138</v>
      </c>
      <c r="D157" t="s">
        <v>1305</v>
      </c>
      <c r="E157">
        <v>103</v>
      </c>
      <c r="F157">
        <v>1</v>
      </c>
      <c r="G157">
        <v>386</v>
      </c>
      <c r="H157">
        <v>32</v>
      </c>
      <c r="I157">
        <v>0</v>
      </c>
      <c r="J157">
        <v>14</v>
      </c>
      <c r="K157" t="s">
        <v>1247</v>
      </c>
      <c r="L157" t="str">
        <f t="shared" si="2"/>
        <v>主线关卡【阿伯怪】概率掉落</v>
      </c>
    </row>
    <row r="158" spans="1:12">
      <c r="A158">
        <v>5108</v>
      </c>
      <c r="B158" t="s">
        <v>761</v>
      </c>
      <c r="C158" t="s">
        <v>138</v>
      </c>
      <c r="D158" t="s">
        <v>1300</v>
      </c>
      <c r="E158">
        <v>103</v>
      </c>
      <c r="F158">
        <v>1</v>
      </c>
      <c r="G158">
        <v>390</v>
      </c>
      <c r="H158">
        <v>32</v>
      </c>
      <c r="I158">
        <v>0</v>
      </c>
      <c r="J158">
        <v>14</v>
      </c>
      <c r="K158" t="s">
        <v>722</v>
      </c>
      <c r="L158" t="str">
        <f t="shared" si="2"/>
        <v>主线关卡【龙龙贝】概率掉落</v>
      </c>
    </row>
    <row r="159" spans="1:12">
      <c r="A159">
        <v>5109</v>
      </c>
      <c r="B159" t="s">
        <v>543</v>
      </c>
      <c r="C159" t="s">
        <v>138</v>
      </c>
      <c r="D159" t="s">
        <v>1317</v>
      </c>
      <c r="E159">
        <v>103</v>
      </c>
      <c r="F159">
        <v>1</v>
      </c>
      <c r="G159">
        <v>117</v>
      </c>
      <c r="H159">
        <v>11</v>
      </c>
      <c r="I159">
        <v>0</v>
      </c>
      <c r="J159">
        <v>13</v>
      </c>
      <c r="K159" t="s">
        <v>636</v>
      </c>
      <c r="L159" t="str">
        <f t="shared" si="2"/>
        <v>主线关卡【毛球】概率掉落</v>
      </c>
    </row>
    <row r="160" spans="1:12">
      <c r="A160">
        <v>5110</v>
      </c>
      <c r="B160" t="s">
        <v>543</v>
      </c>
      <c r="C160" t="s">
        <v>138</v>
      </c>
      <c r="D160" t="s">
        <v>1305</v>
      </c>
      <c r="E160">
        <v>103</v>
      </c>
      <c r="F160">
        <v>1</v>
      </c>
      <c r="G160">
        <v>186</v>
      </c>
      <c r="H160">
        <v>16</v>
      </c>
      <c r="I160">
        <v>0</v>
      </c>
      <c r="J160">
        <v>14</v>
      </c>
      <c r="K160" t="s">
        <v>1254</v>
      </c>
      <c r="L160" t="str">
        <f t="shared" si="2"/>
        <v>主线关卡【拉提奥斯】概率掉落</v>
      </c>
    </row>
    <row r="161" spans="1:12">
      <c r="A161">
        <v>5111</v>
      </c>
      <c r="B161" t="s">
        <v>1277</v>
      </c>
      <c r="C161" t="s">
        <v>138</v>
      </c>
      <c r="D161" t="s">
        <v>1321</v>
      </c>
      <c r="E161">
        <v>103</v>
      </c>
      <c r="F161">
        <v>1</v>
      </c>
      <c r="G161">
        <v>104</v>
      </c>
      <c r="H161">
        <v>10</v>
      </c>
      <c r="I161">
        <v>0</v>
      </c>
      <c r="J161">
        <v>13</v>
      </c>
      <c r="K161" t="s">
        <v>701</v>
      </c>
      <c r="L161" t="str">
        <f t="shared" si="2"/>
        <v>主线关卡【化石盔】概率掉落</v>
      </c>
    </row>
    <row r="162" spans="1:12">
      <c r="A162">
        <v>5112</v>
      </c>
      <c r="B162" t="s">
        <v>1277</v>
      </c>
      <c r="C162" t="s">
        <v>138</v>
      </c>
      <c r="D162" t="s">
        <v>1300</v>
      </c>
      <c r="E162">
        <v>103</v>
      </c>
      <c r="F162">
        <v>1</v>
      </c>
      <c r="G162">
        <v>182</v>
      </c>
      <c r="H162">
        <v>16</v>
      </c>
      <c r="I162">
        <v>0</v>
      </c>
      <c r="J162">
        <v>14</v>
      </c>
      <c r="K162" t="s">
        <v>631</v>
      </c>
      <c r="L162" t="str">
        <f t="shared" si="2"/>
        <v>主线关卡【小火龙】概率掉落</v>
      </c>
    </row>
    <row r="163" spans="1:12">
      <c r="A163">
        <v>5113</v>
      </c>
      <c r="B163" t="s">
        <v>546</v>
      </c>
      <c r="C163" t="s">
        <v>138</v>
      </c>
      <c r="D163" t="s">
        <v>1305</v>
      </c>
      <c r="E163">
        <v>103</v>
      </c>
      <c r="F163">
        <v>1</v>
      </c>
      <c r="G163">
        <v>279</v>
      </c>
      <c r="H163">
        <v>23</v>
      </c>
      <c r="I163">
        <v>0</v>
      </c>
      <c r="J163">
        <v>14</v>
      </c>
      <c r="K163" t="s">
        <v>1253</v>
      </c>
      <c r="L163" t="str">
        <f t="shared" si="2"/>
        <v>主线关卡【黑暗鸦】概率掉落</v>
      </c>
    </row>
    <row r="164" spans="1:12">
      <c r="A164">
        <v>5114</v>
      </c>
      <c r="B164" t="s">
        <v>546</v>
      </c>
      <c r="C164" t="s">
        <v>138</v>
      </c>
      <c r="D164" t="s">
        <v>1334</v>
      </c>
      <c r="E164">
        <v>103</v>
      </c>
      <c r="F164">
        <v>1</v>
      </c>
      <c r="G164">
        <v>344</v>
      </c>
      <c r="H164">
        <v>28</v>
      </c>
      <c r="I164">
        <v>0</v>
      </c>
      <c r="J164">
        <v>13</v>
      </c>
      <c r="K164" t="s">
        <v>721</v>
      </c>
      <c r="L164" t="str">
        <f t="shared" si="2"/>
        <v>主线关卡【巨嘴鳗】概率掉落</v>
      </c>
    </row>
    <row r="165" spans="1:12">
      <c r="A165">
        <v>5115</v>
      </c>
      <c r="B165" t="s">
        <v>546</v>
      </c>
      <c r="C165" t="s">
        <v>138</v>
      </c>
      <c r="D165" t="s">
        <v>1300</v>
      </c>
      <c r="E165">
        <v>103</v>
      </c>
      <c r="F165">
        <v>1</v>
      </c>
      <c r="G165">
        <v>500</v>
      </c>
      <c r="H165">
        <v>40</v>
      </c>
      <c r="I165">
        <v>0</v>
      </c>
      <c r="J165">
        <v>14</v>
      </c>
      <c r="K165" t="s">
        <v>726</v>
      </c>
      <c r="L165" t="str">
        <f t="shared" si="2"/>
        <v>主线关卡【雪拉比】概率掉落</v>
      </c>
    </row>
    <row r="166" spans="1:12">
      <c r="A166">
        <v>5116</v>
      </c>
      <c r="B166" t="s">
        <v>528</v>
      </c>
      <c r="C166" t="s">
        <v>138</v>
      </c>
      <c r="D166" t="s">
        <v>1300</v>
      </c>
      <c r="E166">
        <v>103</v>
      </c>
      <c r="F166">
        <v>1</v>
      </c>
      <c r="G166">
        <v>277</v>
      </c>
      <c r="H166">
        <v>23</v>
      </c>
      <c r="I166">
        <v>0</v>
      </c>
      <c r="J166">
        <v>14</v>
      </c>
      <c r="K166" t="s">
        <v>1296</v>
      </c>
      <c r="L166" t="str">
        <f t="shared" si="2"/>
        <v>主线关卡【尼多郎】概率掉落</v>
      </c>
    </row>
    <row r="167" spans="1:12">
      <c r="A167">
        <v>5117</v>
      </c>
      <c r="B167" t="s">
        <v>528</v>
      </c>
      <c r="C167" t="s">
        <v>138</v>
      </c>
      <c r="D167" t="s">
        <v>1305</v>
      </c>
      <c r="E167">
        <v>103</v>
      </c>
      <c r="F167">
        <v>1</v>
      </c>
      <c r="G167">
        <v>342</v>
      </c>
      <c r="H167">
        <v>28</v>
      </c>
      <c r="I167">
        <v>0</v>
      </c>
      <c r="J167">
        <v>14</v>
      </c>
      <c r="K167" t="s">
        <v>615</v>
      </c>
      <c r="L167" t="str">
        <f t="shared" si="2"/>
        <v>主线关卡【洋洋蜻蜓】概率掉落</v>
      </c>
    </row>
    <row r="168" spans="1:12">
      <c r="A168">
        <v>5118</v>
      </c>
      <c r="B168" t="s">
        <v>528</v>
      </c>
      <c r="C168" t="s">
        <v>138</v>
      </c>
      <c r="D168" t="s">
        <v>1335</v>
      </c>
      <c r="E168">
        <v>103</v>
      </c>
      <c r="F168">
        <v>1</v>
      </c>
      <c r="G168">
        <v>448</v>
      </c>
      <c r="H168">
        <v>36</v>
      </c>
      <c r="I168">
        <v>0</v>
      </c>
      <c r="J168">
        <v>13</v>
      </c>
      <c r="K168" t="s">
        <v>736</v>
      </c>
      <c r="L168" t="str">
        <f t="shared" si="2"/>
        <v>主线关卡【凯利阿】概率掉落</v>
      </c>
    </row>
    <row r="169" spans="1:12">
      <c r="A169">
        <v>5119</v>
      </c>
      <c r="B169" t="s">
        <v>1278</v>
      </c>
      <c r="C169" t="s">
        <v>138</v>
      </c>
      <c r="D169" t="s">
        <v>1300</v>
      </c>
      <c r="E169">
        <v>103</v>
      </c>
      <c r="F169">
        <v>1</v>
      </c>
      <c r="G169">
        <v>227</v>
      </c>
      <c r="H169">
        <v>19</v>
      </c>
      <c r="I169">
        <v>0</v>
      </c>
      <c r="J169">
        <v>14</v>
      </c>
      <c r="K169" t="s">
        <v>1256</v>
      </c>
      <c r="L169" t="str">
        <f t="shared" si="2"/>
        <v>主线关卡【超梦】概率掉落</v>
      </c>
    </row>
    <row r="170" spans="1:12">
      <c r="A170">
        <v>5120</v>
      </c>
      <c r="B170" t="s">
        <v>1278</v>
      </c>
      <c r="C170" t="s">
        <v>138</v>
      </c>
      <c r="D170" t="s">
        <v>1336</v>
      </c>
      <c r="E170">
        <v>103</v>
      </c>
      <c r="F170">
        <v>1</v>
      </c>
      <c r="G170">
        <v>394</v>
      </c>
      <c r="H170">
        <v>32</v>
      </c>
      <c r="I170">
        <v>0</v>
      </c>
      <c r="J170">
        <v>13</v>
      </c>
      <c r="K170" t="s">
        <v>717</v>
      </c>
      <c r="L170" t="str">
        <f t="shared" si="2"/>
        <v>主线关卡【地震鲶鱼】概率掉落</v>
      </c>
    </row>
    <row r="171" spans="1:12">
      <c r="A171">
        <v>5121</v>
      </c>
      <c r="B171" t="s">
        <v>553</v>
      </c>
      <c r="C171" t="s">
        <v>138</v>
      </c>
      <c r="D171" t="s">
        <v>1305</v>
      </c>
      <c r="E171">
        <v>103</v>
      </c>
      <c r="F171">
        <v>1</v>
      </c>
      <c r="G171">
        <v>446</v>
      </c>
      <c r="H171">
        <v>36</v>
      </c>
      <c r="I171">
        <v>0</v>
      </c>
      <c r="J171">
        <v>14</v>
      </c>
      <c r="K171" t="s">
        <v>741</v>
      </c>
      <c r="L171" t="str">
        <f t="shared" si="2"/>
        <v>主线关卡【迷唇姐】概率掉落</v>
      </c>
    </row>
    <row r="172" spans="1:12">
      <c r="A172">
        <v>5122</v>
      </c>
      <c r="B172" t="s">
        <v>553</v>
      </c>
      <c r="C172" t="s">
        <v>138</v>
      </c>
      <c r="D172" t="s">
        <v>1337</v>
      </c>
      <c r="E172">
        <v>103</v>
      </c>
      <c r="F172">
        <v>1</v>
      </c>
      <c r="G172">
        <v>498</v>
      </c>
      <c r="H172">
        <v>40</v>
      </c>
      <c r="I172">
        <v>0</v>
      </c>
      <c r="J172">
        <v>13</v>
      </c>
      <c r="K172" t="s">
        <v>989</v>
      </c>
      <c r="L172" t="str">
        <f t="shared" si="2"/>
        <v>主线关卡【宝石鬼】概率掉落</v>
      </c>
    </row>
    <row r="173" spans="1:12">
      <c r="A173">
        <v>5123</v>
      </c>
      <c r="B173" t="s">
        <v>1445</v>
      </c>
      <c r="C173" t="s">
        <v>138</v>
      </c>
      <c r="D173" t="s">
        <v>1338</v>
      </c>
      <c r="E173">
        <v>103</v>
      </c>
      <c r="F173">
        <v>1</v>
      </c>
      <c r="G173">
        <v>61</v>
      </c>
      <c r="H173">
        <v>7</v>
      </c>
      <c r="I173">
        <v>0</v>
      </c>
      <c r="J173">
        <v>12</v>
      </c>
      <c r="K173" t="s">
        <v>1293</v>
      </c>
      <c r="L173" t="str">
        <f t="shared" si="2"/>
        <v>主线关卡【催眠鼠】概率掉落</v>
      </c>
    </row>
    <row r="174" spans="1:12">
      <c r="A174">
        <v>5124</v>
      </c>
      <c r="B174" t="s">
        <v>1279</v>
      </c>
      <c r="C174" t="s">
        <v>138</v>
      </c>
      <c r="D174" t="s">
        <v>1305</v>
      </c>
      <c r="E174">
        <v>103</v>
      </c>
      <c r="F174">
        <v>1</v>
      </c>
      <c r="G174">
        <v>25</v>
      </c>
      <c r="H174">
        <v>4</v>
      </c>
      <c r="I174">
        <v>0</v>
      </c>
      <c r="J174">
        <v>14</v>
      </c>
      <c r="K174" t="s">
        <v>704</v>
      </c>
      <c r="L174" t="str">
        <f t="shared" si="2"/>
        <v>主线关卡【壶壶】概率掉落</v>
      </c>
    </row>
    <row r="175" spans="1:12">
      <c r="A175">
        <v>5125</v>
      </c>
      <c r="B175" t="s">
        <v>1280</v>
      </c>
      <c r="C175" t="s">
        <v>138</v>
      </c>
      <c r="D175" t="s">
        <v>1300</v>
      </c>
      <c r="E175">
        <v>103</v>
      </c>
      <c r="F175">
        <v>1</v>
      </c>
      <c r="G175">
        <v>126</v>
      </c>
      <c r="H175">
        <v>12</v>
      </c>
      <c r="I175">
        <v>0</v>
      </c>
      <c r="J175">
        <v>14</v>
      </c>
      <c r="K175" t="s">
        <v>743</v>
      </c>
      <c r="L175" t="str">
        <f t="shared" si="2"/>
        <v>主线关卡【艾比郎】概率掉落</v>
      </c>
    </row>
    <row r="176" spans="1:12">
      <c r="A176">
        <v>5126</v>
      </c>
      <c r="B176" t="s">
        <v>1281</v>
      </c>
      <c r="C176" t="s">
        <v>138</v>
      </c>
      <c r="D176" t="s">
        <v>1305</v>
      </c>
      <c r="E176">
        <v>103</v>
      </c>
      <c r="F176">
        <v>1</v>
      </c>
      <c r="G176">
        <v>35</v>
      </c>
      <c r="H176">
        <v>5</v>
      </c>
      <c r="I176">
        <v>0</v>
      </c>
      <c r="J176">
        <v>14</v>
      </c>
      <c r="K176" t="s">
        <v>591</v>
      </c>
      <c r="L176" t="str">
        <f t="shared" si="2"/>
        <v>主线关卡【菊石兽】概率掉落</v>
      </c>
    </row>
    <row r="177" spans="1:12">
      <c r="A177">
        <v>5127</v>
      </c>
      <c r="B177" t="s">
        <v>1282</v>
      </c>
      <c r="C177" t="s">
        <v>138</v>
      </c>
      <c r="D177" t="s">
        <v>1339</v>
      </c>
      <c r="E177">
        <v>103</v>
      </c>
      <c r="F177">
        <v>1</v>
      </c>
      <c r="G177">
        <v>87</v>
      </c>
      <c r="H177">
        <v>9</v>
      </c>
      <c r="I177">
        <v>0</v>
      </c>
      <c r="J177">
        <v>12</v>
      </c>
      <c r="K177" t="s">
        <v>595</v>
      </c>
      <c r="L177" t="str">
        <f t="shared" si="2"/>
        <v>主线关卡【喇叭芽】概率掉落</v>
      </c>
    </row>
    <row r="178" spans="1:12">
      <c r="A178">
        <v>5128</v>
      </c>
      <c r="B178" t="s">
        <v>542</v>
      </c>
      <c r="C178" t="s">
        <v>138</v>
      </c>
      <c r="D178" t="s">
        <v>1300</v>
      </c>
      <c r="E178">
        <v>103</v>
      </c>
      <c r="F178">
        <v>1</v>
      </c>
      <c r="G178">
        <v>139</v>
      </c>
      <c r="H178">
        <v>13</v>
      </c>
      <c r="I178">
        <v>0</v>
      </c>
      <c r="J178">
        <v>14</v>
      </c>
      <c r="K178" t="s">
        <v>743</v>
      </c>
      <c r="L178" t="str">
        <f t="shared" si="2"/>
        <v>主线关卡【艾比郎】概率掉落</v>
      </c>
    </row>
    <row r="179" spans="1:12">
      <c r="A179">
        <v>5129</v>
      </c>
      <c r="B179" t="s">
        <v>762</v>
      </c>
      <c r="C179" t="s">
        <v>138</v>
      </c>
      <c r="D179" t="s">
        <v>1305</v>
      </c>
      <c r="E179">
        <v>103</v>
      </c>
      <c r="F179">
        <v>1</v>
      </c>
      <c r="G179">
        <v>165</v>
      </c>
      <c r="H179">
        <v>15</v>
      </c>
      <c r="I179">
        <v>0</v>
      </c>
      <c r="J179">
        <v>14</v>
      </c>
      <c r="K179" t="s">
        <v>634</v>
      </c>
      <c r="L179" t="str">
        <f t="shared" si="2"/>
        <v>主线关卡【铁甲贝】概率掉落</v>
      </c>
    </row>
    <row r="180" spans="1:12">
      <c r="A180">
        <v>5130</v>
      </c>
      <c r="B180" t="s">
        <v>558</v>
      </c>
      <c r="C180" t="s">
        <v>138</v>
      </c>
      <c r="D180" t="s">
        <v>1305</v>
      </c>
      <c r="E180">
        <v>103</v>
      </c>
      <c r="F180">
        <v>1</v>
      </c>
      <c r="G180">
        <v>48</v>
      </c>
      <c r="H180">
        <v>6</v>
      </c>
      <c r="I180">
        <v>0</v>
      </c>
      <c r="J180">
        <v>14</v>
      </c>
      <c r="K180" t="s">
        <v>1253</v>
      </c>
      <c r="L180" t="str">
        <f t="shared" si="2"/>
        <v>主线关卡【黑暗鸦】概率掉落</v>
      </c>
    </row>
    <row r="181" spans="1:12">
      <c r="A181">
        <v>5131</v>
      </c>
      <c r="B181" t="s">
        <v>529</v>
      </c>
      <c r="C181" t="s">
        <v>138</v>
      </c>
      <c r="D181" t="s">
        <v>1307</v>
      </c>
      <c r="E181">
        <v>103</v>
      </c>
      <c r="F181">
        <v>1</v>
      </c>
      <c r="G181">
        <v>100</v>
      </c>
      <c r="H181">
        <v>10</v>
      </c>
      <c r="I181">
        <v>0</v>
      </c>
      <c r="J181">
        <v>12</v>
      </c>
      <c r="K181" t="s">
        <v>988</v>
      </c>
      <c r="L181" t="str">
        <f t="shared" si="2"/>
        <v>主线关卡【呆呆兽】概率掉落</v>
      </c>
    </row>
    <row r="182" spans="1:12">
      <c r="A182">
        <v>5132</v>
      </c>
      <c r="B182" t="s">
        <v>1283</v>
      </c>
      <c r="C182" t="s">
        <v>138</v>
      </c>
      <c r="D182" t="s">
        <v>1300</v>
      </c>
      <c r="E182">
        <v>103</v>
      </c>
      <c r="F182">
        <v>1</v>
      </c>
      <c r="G182">
        <v>113</v>
      </c>
      <c r="H182">
        <v>11</v>
      </c>
      <c r="I182">
        <v>0</v>
      </c>
      <c r="J182">
        <v>14</v>
      </c>
      <c r="K182" t="s">
        <v>1297</v>
      </c>
      <c r="L182" t="str">
        <f t="shared" si="2"/>
        <v>主线关卡【针叶龙】概率掉落</v>
      </c>
    </row>
    <row r="183" spans="1:12">
      <c r="A183">
        <v>5133</v>
      </c>
      <c r="B183" t="s">
        <v>1446</v>
      </c>
      <c r="C183" t="s">
        <v>138</v>
      </c>
      <c r="D183" t="s">
        <v>1305</v>
      </c>
      <c r="E183">
        <v>103</v>
      </c>
      <c r="F183">
        <v>1</v>
      </c>
      <c r="G183">
        <v>152</v>
      </c>
      <c r="H183">
        <v>14</v>
      </c>
      <c r="I183">
        <v>0</v>
      </c>
      <c r="J183">
        <v>14</v>
      </c>
      <c r="K183" t="s">
        <v>704</v>
      </c>
      <c r="L183" t="str">
        <f t="shared" si="2"/>
        <v>主线关卡【壶壶】概率掉落</v>
      </c>
    </row>
    <row r="184" spans="1:12">
      <c r="A184">
        <v>5134</v>
      </c>
      <c r="B184" t="s">
        <v>537</v>
      </c>
      <c r="C184" t="s">
        <v>138</v>
      </c>
      <c r="D184" t="s">
        <v>1300</v>
      </c>
      <c r="E184">
        <v>103</v>
      </c>
      <c r="F184">
        <v>1</v>
      </c>
      <c r="G184">
        <v>253</v>
      </c>
      <c r="H184">
        <v>21</v>
      </c>
      <c r="I184">
        <v>0</v>
      </c>
      <c r="J184">
        <v>14</v>
      </c>
      <c r="K184" t="s">
        <v>720</v>
      </c>
      <c r="L184" t="str">
        <f t="shared" si="2"/>
        <v>主线关卡【黑乃伊】概率掉落</v>
      </c>
    </row>
    <row r="185" spans="1:12">
      <c r="A185">
        <v>5203</v>
      </c>
      <c r="B185" t="s">
        <v>1263</v>
      </c>
      <c r="C185" t="s">
        <v>138</v>
      </c>
      <c r="D185" t="s">
        <v>1300</v>
      </c>
      <c r="E185">
        <v>103</v>
      </c>
      <c r="F185">
        <v>1</v>
      </c>
      <c r="G185">
        <v>503</v>
      </c>
      <c r="H185">
        <v>41</v>
      </c>
      <c r="I185">
        <v>0</v>
      </c>
      <c r="J185">
        <v>10038</v>
      </c>
      <c r="K185" t="s">
        <v>633</v>
      </c>
      <c r="L185" t="str">
        <f t="shared" si="2"/>
        <v>主线关卡【叉字蝠】概率掉落</v>
      </c>
    </row>
    <row r="186" spans="1:12">
      <c r="A186">
        <v>5204</v>
      </c>
      <c r="B186" t="s">
        <v>561</v>
      </c>
      <c r="C186" t="s">
        <v>138</v>
      </c>
      <c r="D186" t="s">
        <v>1300</v>
      </c>
      <c r="E186">
        <v>103</v>
      </c>
      <c r="F186">
        <v>1</v>
      </c>
      <c r="G186">
        <v>507</v>
      </c>
      <c r="H186">
        <v>41</v>
      </c>
      <c r="I186">
        <v>0</v>
      </c>
      <c r="J186">
        <v>10004</v>
      </c>
      <c r="K186" t="s">
        <v>740</v>
      </c>
      <c r="L186" t="str">
        <f t="shared" si="2"/>
        <v>主线关卡【卡蒂狗】概率掉落</v>
      </c>
    </row>
    <row r="187" spans="1:12">
      <c r="A187">
        <v>5205</v>
      </c>
      <c r="B187" t="s">
        <v>525</v>
      </c>
      <c r="C187" t="s">
        <v>138</v>
      </c>
      <c r="D187" t="s">
        <v>1375</v>
      </c>
      <c r="E187">
        <v>103</v>
      </c>
      <c r="F187">
        <v>1</v>
      </c>
      <c r="G187">
        <v>511</v>
      </c>
      <c r="H187">
        <v>41</v>
      </c>
      <c r="I187">
        <v>0</v>
      </c>
      <c r="J187">
        <v>10003</v>
      </c>
      <c r="K187" t="s">
        <v>1234</v>
      </c>
      <c r="L187" t="str">
        <f t="shared" si="2"/>
        <v>主线关卡【小锯鳄】概率掉落</v>
      </c>
    </row>
    <row r="188" spans="1:12">
      <c r="A188">
        <v>5206</v>
      </c>
      <c r="B188" t="s">
        <v>550</v>
      </c>
      <c r="C188" t="s">
        <v>138</v>
      </c>
      <c r="D188" t="s">
        <v>1300</v>
      </c>
      <c r="E188">
        <v>103</v>
      </c>
      <c r="F188">
        <v>1</v>
      </c>
      <c r="G188">
        <v>513</v>
      </c>
      <c r="H188">
        <v>41</v>
      </c>
      <c r="I188">
        <v>0</v>
      </c>
      <c r="J188">
        <v>10005</v>
      </c>
      <c r="K188" t="s">
        <v>649</v>
      </c>
      <c r="L188" t="str">
        <f t="shared" si="2"/>
        <v>主线关卡【地鼠】概率掉落</v>
      </c>
    </row>
    <row r="189" spans="1:12">
      <c r="A189">
        <v>5207</v>
      </c>
      <c r="B189" t="s">
        <v>541</v>
      </c>
      <c r="C189" t="s">
        <v>138</v>
      </c>
      <c r="D189" t="s">
        <v>1305</v>
      </c>
      <c r="E189">
        <v>103</v>
      </c>
      <c r="F189">
        <v>1</v>
      </c>
      <c r="G189">
        <v>516</v>
      </c>
      <c r="H189">
        <v>42</v>
      </c>
      <c r="I189">
        <v>0</v>
      </c>
      <c r="J189">
        <v>10074</v>
      </c>
      <c r="K189" t="s">
        <v>1297</v>
      </c>
      <c r="L189" t="str">
        <f t="shared" si="2"/>
        <v>主线关卡【针叶龙】概率掉落</v>
      </c>
    </row>
    <row r="190" spans="1:12">
      <c r="A190">
        <v>5208</v>
      </c>
      <c r="B190" t="s">
        <v>559</v>
      </c>
      <c r="C190" t="s">
        <v>138</v>
      </c>
      <c r="D190" t="s">
        <v>1300</v>
      </c>
      <c r="E190">
        <v>103</v>
      </c>
      <c r="F190">
        <v>1</v>
      </c>
      <c r="G190">
        <v>520</v>
      </c>
      <c r="H190">
        <v>42</v>
      </c>
      <c r="I190">
        <v>0</v>
      </c>
      <c r="J190">
        <v>10030</v>
      </c>
      <c r="K190" t="s">
        <v>1298</v>
      </c>
      <c r="L190" t="str">
        <f t="shared" si="2"/>
        <v>主线关卡【土狼犬】概率掉落</v>
      </c>
    </row>
    <row r="191" spans="1:12">
      <c r="A191">
        <v>5209</v>
      </c>
      <c r="B191" t="s">
        <v>537</v>
      </c>
      <c r="C191" t="s">
        <v>138</v>
      </c>
      <c r="D191" t="s">
        <v>1376</v>
      </c>
      <c r="E191">
        <v>103</v>
      </c>
      <c r="F191">
        <v>1</v>
      </c>
      <c r="G191">
        <v>524</v>
      </c>
      <c r="H191">
        <v>42</v>
      </c>
      <c r="I191">
        <v>0</v>
      </c>
      <c r="J191">
        <v>10028</v>
      </c>
      <c r="K191" t="s">
        <v>703</v>
      </c>
      <c r="L191" t="str">
        <f t="shared" si="2"/>
        <v>主线关卡【穿山鼠】概率掉落</v>
      </c>
    </row>
    <row r="192" spans="1:12">
      <c r="A192">
        <v>5210</v>
      </c>
      <c r="B192" t="s">
        <v>768</v>
      </c>
      <c r="C192" t="s">
        <v>138</v>
      </c>
      <c r="D192" t="s">
        <v>1305</v>
      </c>
      <c r="E192">
        <v>103</v>
      </c>
      <c r="F192">
        <v>1</v>
      </c>
      <c r="G192">
        <v>526</v>
      </c>
      <c r="H192">
        <v>42</v>
      </c>
      <c r="I192">
        <v>0</v>
      </c>
      <c r="J192">
        <v>10027</v>
      </c>
      <c r="K192" t="s">
        <v>595</v>
      </c>
      <c r="L192" t="str">
        <f t="shared" si="2"/>
        <v>主线关卡【喇叭芽】概率掉落</v>
      </c>
    </row>
    <row r="193" spans="1:12">
      <c r="A193">
        <v>5211</v>
      </c>
      <c r="B193" t="s">
        <v>757</v>
      </c>
      <c r="C193" t="s">
        <v>138</v>
      </c>
      <c r="D193" t="s">
        <v>1305</v>
      </c>
      <c r="E193">
        <v>103</v>
      </c>
      <c r="F193">
        <v>1</v>
      </c>
      <c r="G193">
        <v>529</v>
      </c>
      <c r="H193">
        <v>43</v>
      </c>
      <c r="I193">
        <v>0</v>
      </c>
      <c r="J193">
        <v>10015</v>
      </c>
      <c r="K193" t="s">
        <v>738</v>
      </c>
      <c r="L193" t="str">
        <f t="shared" si="2"/>
        <v>主线关卡【3D龙】概率掉落</v>
      </c>
    </row>
    <row r="194" spans="1:12">
      <c r="A194">
        <v>5212</v>
      </c>
      <c r="B194" t="s">
        <v>524</v>
      </c>
      <c r="C194" t="s">
        <v>138</v>
      </c>
      <c r="D194" t="s">
        <v>1300</v>
      </c>
      <c r="E194">
        <v>103</v>
      </c>
      <c r="F194">
        <v>1</v>
      </c>
      <c r="G194">
        <v>533</v>
      </c>
      <c r="H194">
        <v>43</v>
      </c>
      <c r="I194">
        <v>0</v>
      </c>
      <c r="J194">
        <v>10053</v>
      </c>
      <c r="K194" t="s">
        <v>645</v>
      </c>
      <c r="L194" t="str">
        <f t="shared" si="2"/>
        <v>主线关卡【毽子草】概率掉落</v>
      </c>
    </row>
    <row r="195" spans="1:12">
      <c r="A195">
        <v>5213</v>
      </c>
      <c r="B195" t="s">
        <v>531</v>
      </c>
      <c r="C195" t="s">
        <v>138</v>
      </c>
      <c r="D195" t="s">
        <v>1300</v>
      </c>
      <c r="E195">
        <v>103</v>
      </c>
      <c r="F195">
        <v>1</v>
      </c>
      <c r="G195">
        <v>537</v>
      </c>
      <c r="H195">
        <v>43</v>
      </c>
      <c r="I195">
        <v>0</v>
      </c>
      <c r="J195">
        <v>10050</v>
      </c>
      <c r="K195" t="s">
        <v>752</v>
      </c>
      <c r="L195" t="str">
        <f t="shared" si="2"/>
        <v>主线关卡【菊草叶】概率掉落</v>
      </c>
    </row>
    <row r="196" spans="1:12">
      <c r="A196">
        <v>5214</v>
      </c>
      <c r="B196" t="s">
        <v>539</v>
      </c>
      <c r="C196" t="s">
        <v>138</v>
      </c>
      <c r="D196" t="s">
        <v>1305</v>
      </c>
      <c r="E196">
        <v>103</v>
      </c>
      <c r="F196">
        <v>1</v>
      </c>
      <c r="G196">
        <v>539</v>
      </c>
      <c r="H196">
        <v>43</v>
      </c>
      <c r="I196">
        <v>0</v>
      </c>
      <c r="J196">
        <v>10051</v>
      </c>
      <c r="K196" t="s">
        <v>1606</v>
      </c>
      <c r="L196" t="str">
        <f t="shared" si="2"/>
        <v>主线关卡【变色龙】概率掉落</v>
      </c>
    </row>
    <row r="197" spans="1:12">
      <c r="A197">
        <v>5215</v>
      </c>
      <c r="B197" t="s">
        <v>767</v>
      </c>
      <c r="C197" t="s">
        <v>138</v>
      </c>
      <c r="D197" t="s">
        <v>1305</v>
      </c>
      <c r="E197">
        <v>103</v>
      </c>
      <c r="F197">
        <v>1</v>
      </c>
      <c r="G197">
        <v>542</v>
      </c>
      <c r="H197">
        <v>44</v>
      </c>
      <c r="I197">
        <v>0</v>
      </c>
      <c r="J197">
        <v>10008</v>
      </c>
      <c r="K197" t="s">
        <v>1293</v>
      </c>
      <c r="L197" t="str">
        <f t="shared" si="2"/>
        <v>主线关卡【催眠鼠】概率掉落</v>
      </c>
    </row>
    <row r="198" spans="1:12">
      <c r="A198">
        <v>5216</v>
      </c>
      <c r="B198" t="s">
        <v>528</v>
      </c>
      <c r="C198" t="s">
        <v>138</v>
      </c>
      <c r="D198" t="s">
        <v>1305</v>
      </c>
      <c r="E198">
        <v>103</v>
      </c>
      <c r="F198">
        <v>1</v>
      </c>
      <c r="G198">
        <v>546</v>
      </c>
      <c r="H198">
        <v>44</v>
      </c>
      <c r="I198">
        <v>0</v>
      </c>
      <c r="J198">
        <v>10085</v>
      </c>
      <c r="K198" t="s">
        <v>1239</v>
      </c>
      <c r="L198" t="str">
        <f t="shared" si="2"/>
        <v>主线关卡【煤炭龟】概率掉落</v>
      </c>
    </row>
    <row r="199" spans="1:12">
      <c r="A199">
        <v>5217</v>
      </c>
      <c r="B199" t="s">
        <v>546</v>
      </c>
      <c r="C199" t="s">
        <v>138</v>
      </c>
      <c r="D199" t="s">
        <v>1300</v>
      </c>
      <c r="E199">
        <v>103</v>
      </c>
      <c r="F199">
        <v>1</v>
      </c>
      <c r="G199">
        <v>550</v>
      </c>
      <c r="H199">
        <v>44</v>
      </c>
      <c r="I199">
        <v>0</v>
      </c>
      <c r="J199">
        <v>10084</v>
      </c>
      <c r="K199" t="s">
        <v>626</v>
      </c>
      <c r="L199" t="str">
        <f t="shared" ref="L199:L262" si="3">"主线关卡"&amp;"【"&amp;K199&amp;"】"&amp;"概率掉落"</f>
        <v>主线关卡【派拉斯】概率掉落</v>
      </c>
    </row>
    <row r="200" spans="1:12">
      <c r="A200">
        <v>5218</v>
      </c>
      <c r="B200" t="s">
        <v>549</v>
      </c>
      <c r="C200" t="s">
        <v>138</v>
      </c>
      <c r="D200" t="s">
        <v>1305</v>
      </c>
      <c r="E200">
        <v>103</v>
      </c>
      <c r="F200">
        <v>1</v>
      </c>
      <c r="G200">
        <v>552</v>
      </c>
      <c r="H200">
        <v>44</v>
      </c>
      <c r="I200">
        <v>0</v>
      </c>
      <c r="J200">
        <v>10088</v>
      </c>
      <c r="K200" t="s">
        <v>1240</v>
      </c>
      <c r="L200" t="str">
        <f t="shared" si="3"/>
        <v>主线关卡【小火马】概率掉落</v>
      </c>
    </row>
    <row r="201" spans="1:12">
      <c r="A201">
        <v>5219</v>
      </c>
      <c r="B201" t="s">
        <v>1266</v>
      </c>
      <c r="C201" t="s">
        <v>138</v>
      </c>
      <c r="D201" t="s">
        <v>1377</v>
      </c>
      <c r="E201">
        <v>103</v>
      </c>
      <c r="F201">
        <v>1</v>
      </c>
      <c r="G201">
        <v>555</v>
      </c>
      <c r="H201">
        <v>45</v>
      </c>
      <c r="I201">
        <v>0</v>
      </c>
      <c r="J201">
        <v>10041</v>
      </c>
      <c r="K201" t="s">
        <v>1607</v>
      </c>
      <c r="L201" t="str">
        <f t="shared" si="3"/>
        <v>主线关卡【无光虫】概率掉落</v>
      </c>
    </row>
    <row r="202" spans="1:12">
      <c r="A202">
        <v>5220</v>
      </c>
      <c r="B202" t="s">
        <v>532</v>
      </c>
      <c r="C202" t="s">
        <v>138</v>
      </c>
      <c r="D202" t="s">
        <v>1305</v>
      </c>
      <c r="E202">
        <v>103</v>
      </c>
      <c r="F202">
        <v>1</v>
      </c>
      <c r="G202">
        <v>559</v>
      </c>
      <c r="H202">
        <v>45</v>
      </c>
      <c r="I202">
        <v>0</v>
      </c>
      <c r="J202">
        <v>10002</v>
      </c>
      <c r="K202" t="s">
        <v>1607</v>
      </c>
      <c r="L202" t="str">
        <f t="shared" si="3"/>
        <v>主线关卡【无光虫】概率掉落</v>
      </c>
    </row>
    <row r="203" spans="1:12">
      <c r="A203">
        <v>5221</v>
      </c>
      <c r="B203" t="s">
        <v>754</v>
      </c>
      <c r="C203" t="s">
        <v>138</v>
      </c>
      <c r="D203" t="s">
        <v>1300</v>
      </c>
      <c r="E203">
        <v>103</v>
      </c>
      <c r="F203">
        <v>1</v>
      </c>
      <c r="G203">
        <v>563</v>
      </c>
      <c r="H203">
        <v>45</v>
      </c>
      <c r="I203">
        <v>0</v>
      </c>
      <c r="J203">
        <v>10009</v>
      </c>
      <c r="K203" t="s">
        <v>715</v>
      </c>
      <c r="L203" t="str">
        <f t="shared" si="3"/>
        <v>主线关卡【腕力】概率掉落</v>
      </c>
    </row>
    <row r="204" spans="1:12">
      <c r="A204">
        <v>5222</v>
      </c>
      <c r="B204" t="s">
        <v>554</v>
      </c>
      <c r="C204" t="s">
        <v>138</v>
      </c>
      <c r="D204" t="s">
        <v>1313</v>
      </c>
      <c r="E204">
        <v>103</v>
      </c>
      <c r="F204">
        <v>1</v>
      </c>
      <c r="G204">
        <v>565</v>
      </c>
      <c r="H204">
        <v>45</v>
      </c>
      <c r="I204">
        <v>0</v>
      </c>
      <c r="J204">
        <v>10011</v>
      </c>
      <c r="K204" t="s">
        <v>1251</v>
      </c>
      <c r="L204" t="str">
        <f t="shared" si="3"/>
        <v>主线关卡【手尾猴】概率掉落</v>
      </c>
    </row>
    <row r="205" spans="1:12">
      <c r="A205">
        <v>5223</v>
      </c>
      <c r="B205" t="s">
        <v>1265</v>
      </c>
      <c r="C205" t="s">
        <v>138</v>
      </c>
      <c r="D205" t="s">
        <v>1378</v>
      </c>
      <c r="E205">
        <v>103</v>
      </c>
      <c r="F205">
        <v>1</v>
      </c>
      <c r="G205">
        <v>568</v>
      </c>
      <c r="H205">
        <v>46</v>
      </c>
      <c r="I205">
        <v>0</v>
      </c>
      <c r="J205">
        <v>10040</v>
      </c>
      <c r="K205" t="s">
        <v>626</v>
      </c>
      <c r="L205" t="str">
        <f t="shared" si="3"/>
        <v>主线关卡【派拉斯】概率掉落</v>
      </c>
    </row>
    <row r="206" spans="1:12">
      <c r="A206">
        <v>5224</v>
      </c>
      <c r="B206" t="s">
        <v>1260</v>
      </c>
      <c r="C206" t="s">
        <v>138</v>
      </c>
      <c r="D206" t="s">
        <v>1305</v>
      </c>
      <c r="E206">
        <v>103</v>
      </c>
      <c r="F206">
        <v>1</v>
      </c>
      <c r="G206">
        <v>572</v>
      </c>
      <c r="H206">
        <v>46</v>
      </c>
      <c r="I206">
        <v>0</v>
      </c>
      <c r="J206">
        <v>10035</v>
      </c>
      <c r="K206" t="s">
        <v>752</v>
      </c>
      <c r="L206" t="str">
        <f t="shared" si="3"/>
        <v>主线关卡【菊草叶】概率掉落</v>
      </c>
    </row>
    <row r="207" spans="1:12">
      <c r="A207">
        <v>5225</v>
      </c>
      <c r="B207" t="s">
        <v>1264</v>
      </c>
      <c r="C207" t="s">
        <v>138</v>
      </c>
      <c r="D207" t="s">
        <v>1305</v>
      </c>
      <c r="E207">
        <v>103</v>
      </c>
      <c r="F207">
        <v>1</v>
      </c>
      <c r="G207">
        <v>576</v>
      </c>
      <c r="H207">
        <v>46</v>
      </c>
      <c r="I207">
        <v>0</v>
      </c>
      <c r="J207">
        <v>10039</v>
      </c>
      <c r="K207" t="s">
        <v>633</v>
      </c>
      <c r="L207" t="str">
        <f t="shared" si="3"/>
        <v>主线关卡【叉字蝠】概率掉落</v>
      </c>
    </row>
    <row r="208" spans="1:12">
      <c r="A208">
        <v>5226</v>
      </c>
      <c r="B208" t="s">
        <v>1284</v>
      </c>
      <c r="C208" t="s">
        <v>138</v>
      </c>
      <c r="D208" t="s">
        <v>1379</v>
      </c>
      <c r="E208">
        <v>103</v>
      </c>
      <c r="F208">
        <v>1</v>
      </c>
      <c r="G208">
        <v>578</v>
      </c>
      <c r="H208">
        <v>46</v>
      </c>
      <c r="I208">
        <v>0</v>
      </c>
      <c r="J208">
        <v>10033</v>
      </c>
      <c r="K208" t="s">
        <v>746</v>
      </c>
      <c r="L208" t="str">
        <f t="shared" si="3"/>
        <v>主线关卡【钢神柱】概率掉落</v>
      </c>
    </row>
    <row r="209" spans="1:12">
      <c r="A209">
        <v>5227</v>
      </c>
      <c r="B209" t="s">
        <v>1270</v>
      </c>
      <c r="C209" t="s">
        <v>138</v>
      </c>
      <c r="D209" t="s">
        <v>1380</v>
      </c>
      <c r="E209">
        <v>103</v>
      </c>
      <c r="F209">
        <v>1</v>
      </c>
      <c r="G209">
        <v>581</v>
      </c>
      <c r="H209">
        <v>47</v>
      </c>
      <c r="I209">
        <v>0</v>
      </c>
      <c r="J209">
        <v>10059</v>
      </c>
      <c r="K209" t="s">
        <v>1298</v>
      </c>
      <c r="L209" t="str">
        <f t="shared" si="3"/>
        <v>主线关卡【土狼犬】概率掉落</v>
      </c>
    </row>
    <row r="210" spans="1:12">
      <c r="A210">
        <v>5228</v>
      </c>
      <c r="B210" t="s">
        <v>1268</v>
      </c>
      <c r="C210" t="s">
        <v>138</v>
      </c>
      <c r="D210" t="s">
        <v>1381</v>
      </c>
      <c r="E210">
        <v>103</v>
      </c>
      <c r="F210">
        <v>1</v>
      </c>
      <c r="G210">
        <v>585</v>
      </c>
      <c r="H210">
        <v>47</v>
      </c>
      <c r="I210">
        <v>0</v>
      </c>
      <c r="J210">
        <v>10056</v>
      </c>
      <c r="K210" t="s">
        <v>1295</v>
      </c>
      <c r="L210" t="str">
        <f t="shared" si="3"/>
        <v>主线关卡【阿伯蛇】概率掉落</v>
      </c>
    </row>
    <row r="211" spans="1:12">
      <c r="A211">
        <v>5229</v>
      </c>
      <c r="B211" t="s">
        <v>526</v>
      </c>
      <c r="C211" t="s">
        <v>138</v>
      </c>
      <c r="D211" t="s">
        <v>1305</v>
      </c>
      <c r="E211">
        <v>103</v>
      </c>
      <c r="F211">
        <v>1</v>
      </c>
      <c r="G211">
        <v>589</v>
      </c>
      <c r="H211">
        <v>47</v>
      </c>
      <c r="I211">
        <v>0</v>
      </c>
      <c r="J211">
        <v>10055</v>
      </c>
      <c r="K211" t="s">
        <v>1243</v>
      </c>
      <c r="L211" t="str">
        <f t="shared" si="3"/>
        <v>主线关卡【化石翼龙】概率掉落</v>
      </c>
    </row>
    <row r="212" spans="1:12">
      <c r="A212">
        <v>5230</v>
      </c>
      <c r="B212" t="s">
        <v>534</v>
      </c>
      <c r="C212" t="s">
        <v>138</v>
      </c>
      <c r="D212" t="s">
        <v>1331</v>
      </c>
      <c r="E212">
        <v>103</v>
      </c>
      <c r="F212">
        <v>1</v>
      </c>
      <c r="G212">
        <v>591</v>
      </c>
      <c r="H212">
        <v>47</v>
      </c>
      <c r="I212">
        <v>0</v>
      </c>
      <c r="J212">
        <v>10054</v>
      </c>
      <c r="K212" t="s">
        <v>1293</v>
      </c>
      <c r="L212" t="str">
        <f t="shared" si="3"/>
        <v>主线关卡【催眠鼠】概率掉落</v>
      </c>
    </row>
    <row r="213" spans="1:12">
      <c r="A213">
        <v>5231</v>
      </c>
      <c r="B213" t="s">
        <v>1269</v>
      </c>
      <c r="C213" t="s">
        <v>138</v>
      </c>
      <c r="D213" t="s">
        <v>1314</v>
      </c>
      <c r="E213">
        <v>103</v>
      </c>
      <c r="F213">
        <v>1</v>
      </c>
      <c r="G213">
        <v>594</v>
      </c>
      <c r="H213">
        <v>48</v>
      </c>
      <c r="I213">
        <v>0</v>
      </c>
      <c r="J213">
        <v>10058</v>
      </c>
      <c r="K213" t="s">
        <v>654</v>
      </c>
      <c r="L213" t="str">
        <f t="shared" si="3"/>
        <v>主线关卡【杰尼龟】概率掉落</v>
      </c>
    </row>
    <row r="214" spans="1:12">
      <c r="A214">
        <v>5232</v>
      </c>
      <c r="B214" t="s">
        <v>1274</v>
      </c>
      <c r="C214" t="s">
        <v>138</v>
      </c>
      <c r="D214" t="s">
        <v>1303</v>
      </c>
      <c r="E214">
        <v>103</v>
      </c>
      <c r="F214">
        <v>1</v>
      </c>
      <c r="G214">
        <v>598</v>
      </c>
      <c r="H214">
        <v>48</v>
      </c>
      <c r="I214">
        <v>0</v>
      </c>
      <c r="J214">
        <v>10073</v>
      </c>
      <c r="K214" t="s">
        <v>992</v>
      </c>
      <c r="L214" t="str">
        <f t="shared" si="3"/>
        <v>主线关卡【凰王】概率掉落</v>
      </c>
    </row>
    <row r="215" spans="1:12">
      <c r="A215">
        <v>5233</v>
      </c>
      <c r="B215" t="s">
        <v>1278</v>
      </c>
      <c r="C215" t="s">
        <v>138</v>
      </c>
      <c r="D215" t="s">
        <v>1305</v>
      </c>
      <c r="E215">
        <v>103</v>
      </c>
      <c r="F215">
        <v>1</v>
      </c>
      <c r="G215">
        <v>602</v>
      </c>
      <c r="H215">
        <v>48</v>
      </c>
      <c r="I215">
        <v>0</v>
      </c>
      <c r="J215">
        <v>10086</v>
      </c>
      <c r="K215" t="s">
        <v>599</v>
      </c>
      <c r="L215" t="str">
        <f t="shared" si="3"/>
        <v>主线关卡【妙蛙种子】概率掉落</v>
      </c>
    </row>
    <row r="216" spans="1:12">
      <c r="A216">
        <v>5234</v>
      </c>
      <c r="B216" t="s">
        <v>551</v>
      </c>
      <c r="C216" t="s">
        <v>138</v>
      </c>
      <c r="D216" t="s">
        <v>1382</v>
      </c>
      <c r="E216">
        <v>103</v>
      </c>
      <c r="F216">
        <v>1</v>
      </c>
      <c r="G216">
        <v>604</v>
      </c>
      <c r="H216">
        <v>48</v>
      </c>
      <c r="I216">
        <v>0</v>
      </c>
      <c r="J216">
        <v>10083</v>
      </c>
      <c r="K216" t="s">
        <v>1243</v>
      </c>
      <c r="L216" t="str">
        <f t="shared" si="3"/>
        <v>主线关卡【化石翼龙】概率掉落</v>
      </c>
    </row>
    <row r="217" spans="1:12">
      <c r="A217">
        <v>5235</v>
      </c>
      <c r="B217" t="s">
        <v>1277</v>
      </c>
      <c r="C217" t="s">
        <v>138</v>
      </c>
      <c r="D217" t="s">
        <v>1300</v>
      </c>
      <c r="E217">
        <v>103</v>
      </c>
      <c r="F217">
        <v>1</v>
      </c>
      <c r="G217">
        <v>607</v>
      </c>
      <c r="H217">
        <v>49</v>
      </c>
      <c r="I217">
        <v>0</v>
      </c>
      <c r="J217">
        <v>10082</v>
      </c>
      <c r="K217" t="s">
        <v>649</v>
      </c>
      <c r="L217" t="str">
        <f t="shared" si="3"/>
        <v>主线关卡【地鼠】概率掉落</v>
      </c>
    </row>
    <row r="218" spans="1:12">
      <c r="A218">
        <v>5236</v>
      </c>
      <c r="B218" t="s">
        <v>535</v>
      </c>
      <c r="C218" t="s">
        <v>138</v>
      </c>
      <c r="D218" t="s">
        <v>1383</v>
      </c>
      <c r="E218">
        <v>103</v>
      </c>
      <c r="F218">
        <v>1</v>
      </c>
      <c r="G218">
        <v>611</v>
      </c>
      <c r="H218">
        <v>49</v>
      </c>
      <c r="I218">
        <v>0</v>
      </c>
      <c r="J218">
        <v>10007</v>
      </c>
      <c r="K218" t="s">
        <v>703</v>
      </c>
      <c r="L218" t="str">
        <f t="shared" si="3"/>
        <v>主线关卡【穿山鼠】概率掉落</v>
      </c>
    </row>
    <row r="219" spans="1:12">
      <c r="A219">
        <v>5237</v>
      </c>
      <c r="B219" t="s">
        <v>557</v>
      </c>
      <c r="C219" t="s">
        <v>138</v>
      </c>
      <c r="D219" t="s">
        <v>1384</v>
      </c>
      <c r="E219">
        <v>103</v>
      </c>
      <c r="F219">
        <v>1</v>
      </c>
      <c r="G219">
        <v>615</v>
      </c>
      <c r="H219">
        <v>49</v>
      </c>
      <c r="I219">
        <v>0</v>
      </c>
      <c r="J219">
        <v>10012</v>
      </c>
      <c r="K219" t="s">
        <v>746</v>
      </c>
      <c r="L219" t="str">
        <f t="shared" si="3"/>
        <v>主线关卡【钢神柱】概率掉落</v>
      </c>
    </row>
    <row r="220" spans="1:12">
      <c r="A220">
        <v>5238</v>
      </c>
      <c r="B220" t="s">
        <v>550</v>
      </c>
      <c r="C220" t="s">
        <v>138</v>
      </c>
      <c r="D220" t="s">
        <v>1300</v>
      </c>
      <c r="E220">
        <v>103</v>
      </c>
      <c r="F220">
        <v>1</v>
      </c>
      <c r="G220">
        <v>617</v>
      </c>
      <c r="H220">
        <v>49</v>
      </c>
      <c r="I220">
        <v>0</v>
      </c>
      <c r="J220">
        <v>10005</v>
      </c>
      <c r="K220" t="s">
        <v>738</v>
      </c>
      <c r="L220" t="str">
        <f t="shared" si="3"/>
        <v>主线关卡【3D龙】概率掉落</v>
      </c>
    </row>
    <row r="221" spans="1:12">
      <c r="A221">
        <v>5239</v>
      </c>
      <c r="B221" t="s">
        <v>543</v>
      </c>
      <c r="C221" t="s">
        <v>138</v>
      </c>
      <c r="D221" t="s">
        <v>1300</v>
      </c>
      <c r="E221">
        <v>103</v>
      </c>
      <c r="F221">
        <v>1</v>
      </c>
      <c r="G221">
        <v>620</v>
      </c>
      <c r="H221">
        <v>50</v>
      </c>
      <c r="I221">
        <v>0</v>
      </c>
      <c r="J221">
        <v>10081</v>
      </c>
      <c r="K221" t="s">
        <v>1291</v>
      </c>
      <c r="L221" t="str">
        <f t="shared" si="3"/>
        <v>主线关卡【肯泰罗】概率掉落</v>
      </c>
    </row>
    <row r="222" spans="1:12">
      <c r="A222">
        <v>5240</v>
      </c>
      <c r="B222" t="s">
        <v>560</v>
      </c>
      <c r="C222" t="s">
        <v>138</v>
      </c>
      <c r="D222" t="s">
        <v>1337</v>
      </c>
      <c r="E222">
        <v>103</v>
      </c>
      <c r="F222">
        <v>1</v>
      </c>
      <c r="G222">
        <v>624</v>
      </c>
      <c r="H222">
        <v>50</v>
      </c>
      <c r="I222">
        <v>0</v>
      </c>
      <c r="J222">
        <v>10031</v>
      </c>
      <c r="K222" t="s">
        <v>743</v>
      </c>
      <c r="L222" t="str">
        <f t="shared" si="3"/>
        <v>主线关卡【艾比郎】概率掉落</v>
      </c>
    </row>
    <row r="223" spans="1:12">
      <c r="A223">
        <v>5241</v>
      </c>
      <c r="B223" t="s">
        <v>547</v>
      </c>
      <c r="C223" t="s">
        <v>138</v>
      </c>
      <c r="D223" t="s">
        <v>1381</v>
      </c>
      <c r="E223">
        <v>103</v>
      </c>
      <c r="F223">
        <v>1</v>
      </c>
      <c r="G223">
        <v>628</v>
      </c>
      <c r="H223">
        <v>50</v>
      </c>
      <c r="I223">
        <v>0</v>
      </c>
      <c r="J223">
        <v>10029</v>
      </c>
      <c r="K223" t="s">
        <v>1608</v>
      </c>
      <c r="L223" t="str">
        <f t="shared" si="3"/>
        <v>主线关卡【胖丁】概率掉落</v>
      </c>
    </row>
    <row r="224" spans="1:12">
      <c r="A224">
        <v>5242</v>
      </c>
      <c r="B224" t="s">
        <v>768</v>
      </c>
      <c r="C224" t="s">
        <v>138</v>
      </c>
      <c r="D224" t="s">
        <v>1300</v>
      </c>
      <c r="E224">
        <v>103</v>
      </c>
      <c r="F224">
        <v>1</v>
      </c>
      <c r="G224">
        <v>630</v>
      </c>
      <c r="H224">
        <v>50</v>
      </c>
      <c r="I224">
        <v>0</v>
      </c>
      <c r="J224">
        <v>10027</v>
      </c>
      <c r="K224" t="s">
        <v>702</v>
      </c>
      <c r="L224" t="str">
        <f t="shared" si="3"/>
        <v>主线关卡【蚊香蝌蚪】概率掉落</v>
      </c>
    </row>
    <row r="225" spans="1:12">
      <c r="A225">
        <v>5243</v>
      </c>
      <c r="B225" t="s">
        <v>548</v>
      </c>
      <c r="C225" t="s">
        <v>138</v>
      </c>
      <c r="D225" t="s">
        <v>1300</v>
      </c>
      <c r="E225">
        <v>103</v>
      </c>
      <c r="F225">
        <v>1</v>
      </c>
      <c r="G225">
        <v>633</v>
      </c>
      <c r="H225">
        <v>51</v>
      </c>
      <c r="I225">
        <v>0</v>
      </c>
      <c r="J225">
        <v>10013</v>
      </c>
      <c r="K225" t="s">
        <v>751</v>
      </c>
      <c r="L225" t="str">
        <f t="shared" si="3"/>
        <v>主线关卡【皮皮】概率掉落</v>
      </c>
    </row>
    <row r="226" spans="1:12">
      <c r="A226">
        <v>5244</v>
      </c>
      <c r="B226" t="s">
        <v>530</v>
      </c>
      <c r="C226" t="s">
        <v>138</v>
      </c>
      <c r="D226" t="s">
        <v>1300</v>
      </c>
      <c r="E226">
        <v>103</v>
      </c>
      <c r="F226">
        <v>1</v>
      </c>
      <c r="G226">
        <v>637</v>
      </c>
      <c r="H226">
        <v>51</v>
      </c>
      <c r="I226">
        <v>0</v>
      </c>
      <c r="J226">
        <v>10061</v>
      </c>
      <c r="K226" t="s">
        <v>1254</v>
      </c>
      <c r="L226" t="str">
        <f t="shared" si="3"/>
        <v>主线关卡【拉提奥斯】概率掉落</v>
      </c>
    </row>
    <row r="227" spans="1:12">
      <c r="A227">
        <v>5245</v>
      </c>
      <c r="B227" t="s">
        <v>533</v>
      </c>
      <c r="C227" t="s">
        <v>138</v>
      </c>
      <c r="D227" t="s">
        <v>1375</v>
      </c>
      <c r="E227">
        <v>103</v>
      </c>
      <c r="F227">
        <v>1</v>
      </c>
      <c r="G227">
        <v>641</v>
      </c>
      <c r="H227">
        <v>51</v>
      </c>
      <c r="I227">
        <v>0</v>
      </c>
      <c r="J227">
        <v>10049</v>
      </c>
      <c r="K227" t="s">
        <v>714</v>
      </c>
      <c r="L227" t="str">
        <f t="shared" si="3"/>
        <v>主线关卡【宝宝丁】概率掉落</v>
      </c>
    </row>
    <row r="228" spans="1:12">
      <c r="A228">
        <v>5246</v>
      </c>
      <c r="B228" t="s">
        <v>539</v>
      </c>
      <c r="C228" t="s">
        <v>138</v>
      </c>
      <c r="D228" t="s">
        <v>1300</v>
      </c>
      <c r="E228">
        <v>103</v>
      </c>
      <c r="F228">
        <v>1</v>
      </c>
      <c r="G228">
        <v>643</v>
      </c>
      <c r="H228">
        <v>51</v>
      </c>
      <c r="I228">
        <v>0</v>
      </c>
      <c r="J228">
        <v>10051</v>
      </c>
      <c r="K228" t="s">
        <v>1604</v>
      </c>
      <c r="L228" t="str">
        <f t="shared" si="3"/>
        <v>主线关卡【正电拍拍】概率掉落</v>
      </c>
    </row>
    <row r="229" spans="1:12">
      <c r="A229">
        <v>5247</v>
      </c>
      <c r="B229" t="s">
        <v>527</v>
      </c>
      <c r="C229" t="s">
        <v>138</v>
      </c>
      <c r="D229" t="s">
        <v>1305</v>
      </c>
      <c r="E229">
        <v>103</v>
      </c>
      <c r="F229">
        <v>1</v>
      </c>
      <c r="G229">
        <v>646</v>
      </c>
      <c r="H229">
        <v>52</v>
      </c>
      <c r="I229">
        <v>0</v>
      </c>
      <c r="J229">
        <v>10019</v>
      </c>
      <c r="K229" t="s">
        <v>1299</v>
      </c>
      <c r="L229" t="str">
        <f t="shared" si="3"/>
        <v>主线关卡【圆尾猫】概率掉落</v>
      </c>
    </row>
    <row r="230" spans="1:12">
      <c r="A230">
        <v>5248</v>
      </c>
      <c r="B230" t="s">
        <v>553</v>
      </c>
      <c r="C230" t="s">
        <v>138</v>
      </c>
      <c r="D230" t="s">
        <v>1300</v>
      </c>
      <c r="E230">
        <v>103</v>
      </c>
      <c r="F230">
        <v>1</v>
      </c>
      <c r="G230">
        <v>650</v>
      </c>
      <c r="H230">
        <v>52</v>
      </c>
      <c r="I230">
        <v>0</v>
      </c>
      <c r="J230">
        <v>10087</v>
      </c>
      <c r="K230" t="s">
        <v>703</v>
      </c>
      <c r="L230" t="str">
        <f t="shared" si="3"/>
        <v>主线关卡【穿山鼠】概率掉落</v>
      </c>
    </row>
    <row r="231" spans="1:12">
      <c r="A231">
        <v>5249</v>
      </c>
      <c r="B231" t="s">
        <v>755</v>
      </c>
      <c r="C231" t="s">
        <v>138</v>
      </c>
      <c r="D231" t="s">
        <v>1385</v>
      </c>
      <c r="E231">
        <v>103</v>
      </c>
      <c r="F231">
        <v>1</v>
      </c>
      <c r="G231">
        <v>654</v>
      </c>
      <c r="H231">
        <v>52</v>
      </c>
      <c r="I231">
        <v>0</v>
      </c>
      <c r="J231">
        <v>10076</v>
      </c>
      <c r="K231" t="s">
        <v>595</v>
      </c>
      <c r="L231" t="str">
        <f t="shared" si="3"/>
        <v>主线关卡【喇叭芽】概率掉落</v>
      </c>
    </row>
    <row r="232" spans="1:12">
      <c r="A232">
        <v>5250</v>
      </c>
      <c r="B232" t="s">
        <v>549</v>
      </c>
      <c r="C232" t="s">
        <v>138</v>
      </c>
      <c r="D232" t="s">
        <v>1305</v>
      </c>
      <c r="E232">
        <v>103</v>
      </c>
      <c r="F232">
        <v>1</v>
      </c>
      <c r="G232">
        <v>656</v>
      </c>
      <c r="H232">
        <v>52</v>
      </c>
      <c r="I232">
        <v>0</v>
      </c>
      <c r="J232">
        <v>10088</v>
      </c>
      <c r="K232" t="s">
        <v>1298</v>
      </c>
      <c r="L232" t="str">
        <f t="shared" si="3"/>
        <v>主线关卡【土狼犬】概率掉落</v>
      </c>
    </row>
    <row r="233" spans="1:12">
      <c r="A233">
        <v>5251</v>
      </c>
      <c r="B233" t="s">
        <v>1267</v>
      </c>
      <c r="C233" t="s">
        <v>138</v>
      </c>
      <c r="D233" t="s">
        <v>1305</v>
      </c>
      <c r="E233">
        <v>103</v>
      </c>
      <c r="F233">
        <v>1</v>
      </c>
      <c r="G233">
        <v>659</v>
      </c>
      <c r="H233">
        <v>53</v>
      </c>
      <c r="I233">
        <v>0</v>
      </c>
      <c r="J233">
        <v>10043</v>
      </c>
      <c r="K233" t="s">
        <v>1293</v>
      </c>
      <c r="L233" t="str">
        <f t="shared" si="3"/>
        <v>主线关卡【催眠鼠】概率掉落</v>
      </c>
    </row>
    <row r="234" spans="1:12">
      <c r="A234">
        <v>5252</v>
      </c>
      <c r="B234" t="s">
        <v>556</v>
      </c>
      <c r="C234" t="s">
        <v>138</v>
      </c>
      <c r="D234" t="s">
        <v>1300</v>
      </c>
      <c r="E234">
        <v>103</v>
      </c>
      <c r="F234">
        <v>1</v>
      </c>
      <c r="G234">
        <v>663</v>
      </c>
      <c r="H234">
        <v>53</v>
      </c>
      <c r="I234">
        <v>0</v>
      </c>
      <c r="J234">
        <v>10014</v>
      </c>
      <c r="K234" t="s">
        <v>704</v>
      </c>
      <c r="L234" t="str">
        <f t="shared" si="3"/>
        <v>主线关卡【壶壶】概率掉落</v>
      </c>
    </row>
    <row r="235" spans="1:12">
      <c r="A235">
        <v>5253</v>
      </c>
      <c r="B235" t="s">
        <v>754</v>
      </c>
      <c r="C235" t="s">
        <v>138</v>
      </c>
      <c r="D235" t="s">
        <v>1300</v>
      </c>
      <c r="E235">
        <v>103</v>
      </c>
      <c r="F235">
        <v>1</v>
      </c>
      <c r="G235">
        <v>667</v>
      </c>
      <c r="H235">
        <v>53</v>
      </c>
      <c r="I235">
        <v>0</v>
      </c>
      <c r="J235">
        <v>10009</v>
      </c>
      <c r="K235" t="s">
        <v>704</v>
      </c>
      <c r="L235" t="str">
        <f t="shared" si="3"/>
        <v>主线关卡【壶壶】概率掉落</v>
      </c>
    </row>
    <row r="236" spans="1:12">
      <c r="A236">
        <v>5254</v>
      </c>
      <c r="B236" t="s">
        <v>554</v>
      </c>
      <c r="C236" t="s">
        <v>138</v>
      </c>
      <c r="D236" t="s">
        <v>1305</v>
      </c>
      <c r="E236">
        <v>103</v>
      </c>
      <c r="F236">
        <v>1</v>
      </c>
      <c r="G236">
        <v>669</v>
      </c>
      <c r="H236">
        <v>53</v>
      </c>
      <c r="I236">
        <v>0</v>
      </c>
      <c r="J236">
        <v>10011</v>
      </c>
      <c r="K236" t="s">
        <v>707</v>
      </c>
      <c r="L236" t="str">
        <f t="shared" si="3"/>
        <v>主线关卡【可拉可拉】概率掉落</v>
      </c>
    </row>
    <row r="237" spans="1:12">
      <c r="A237">
        <v>5255</v>
      </c>
      <c r="B237" t="s">
        <v>763</v>
      </c>
      <c r="C237" t="s">
        <v>138</v>
      </c>
      <c r="D237" t="s">
        <v>1305</v>
      </c>
      <c r="E237">
        <v>103</v>
      </c>
      <c r="F237">
        <v>1</v>
      </c>
      <c r="G237">
        <v>672</v>
      </c>
      <c r="H237">
        <v>54</v>
      </c>
      <c r="I237">
        <v>0</v>
      </c>
      <c r="J237">
        <v>10042</v>
      </c>
      <c r="K237" t="s">
        <v>715</v>
      </c>
      <c r="L237" t="str">
        <f t="shared" si="3"/>
        <v>主线关卡【腕力】概率掉落</v>
      </c>
    </row>
    <row r="238" spans="1:12">
      <c r="A238">
        <v>5256</v>
      </c>
      <c r="B238" t="s">
        <v>1259</v>
      </c>
      <c r="C238" t="s">
        <v>138</v>
      </c>
      <c r="D238" t="s">
        <v>1305</v>
      </c>
      <c r="E238">
        <v>103</v>
      </c>
      <c r="F238">
        <v>1</v>
      </c>
      <c r="G238">
        <v>676</v>
      </c>
      <c r="H238">
        <v>54</v>
      </c>
      <c r="I238">
        <v>0</v>
      </c>
      <c r="J238">
        <v>10026</v>
      </c>
      <c r="K238" t="s">
        <v>1291</v>
      </c>
      <c r="L238" t="str">
        <f t="shared" si="3"/>
        <v>主线关卡【肯泰罗】概率掉落</v>
      </c>
    </row>
    <row r="239" spans="1:12">
      <c r="A239">
        <v>5257</v>
      </c>
      <c r="B239" t="s">
        <v>1264</v>
      </c>
      <c r="C239" t="s">
        <v>138</v>
      </c>
      <c r="D239" t="s">
        <v>1300</v>
      </c>
      <c r="E239">
        <v>103</v>
      </c>
      <c r="F239">
        <v>1</v>
      </c>
      <c r="G239">
        <v>680</v>
      </c>
      <c r="H239">
        <v>54</v>
      </c>
      <c r="I239">
        <v>0</v>
      </c>
      <c r="J239">
        <v>10039</v>
      </c>
      <c r="K239" t="s">
        <v>982</v>
      </c>
      <c r="L239" t="str">
        <f t="shared" si="3"/>
        <v>主线关卡【奇美玲】概率掉落</v>
      </c>
    </row>
    <row r="240" spans="1:12">
      <c r="A240">
        <v>5258</v>
      </c>
      <c r="B240" t="s">
        <v>1284</v>
      </c>
      <c r="C240" t="s">
        <v>138</v>
      </c>
      <c r="D240" t="s">
        <v>1305</v>
      </c>
      <c r="E240">
        <v>103</v>
      </c>
      <c r="F240">
        <v>1</v>
      </c>
      <c r="G240">
        <v>682</v>
      </c>
      <c r="H240">
        <v>54</v>
      </c>
      <c r="I240">
        <v>0</v>
      </c>
      <c r="J240">
        <v>10033</v>
      </c>
      <c r="K240" t="s">
        <v>734</v>
      </c>
      <c r="L240" t="str">
        <f t="shared" si="3"/>
        <v>主线关卡【瑜伽王】概率掉落</v>
      </c>
    </row>
    <row r="241" spans="1:12">
      <c r="A241">
        <v>5259</v>
      </c>
      <c r="B241" t="s">
        <v>540</v>
      </c>
      <c r="C241" t="s">
        <v>138</v>
      </c>
      <c r="D241" t="s">
        <v>1326</v>
      </c>
      <c r="E241">
        <v>103</v>
      </c>
      <c r="F241">
        <v>1</v>
      </c>
      <c r="G241">
        <v>685</v>
      </c>
      <c r="H241">
        <v>55</v>
      </c>
      <c r="I241">
        <v>0</v>
      </c>
      <c r="J241">
        <v>10064</v>
      </c>
      <c r="K241" t="s">
        <v>974</v>
      </c>
      <c r="L241" t="str">
        <f t="shared" si="3"/>
        <v>主线关卡【小拉达】概率掉落</v>
      </c>
    </row>
    <row r="242" spans="1:12">
      <c r="A242">
        <v>5260</v>
      </c>
      <c r="B242" t="s">
        <v>552</v>
      </c>
      <c r="C242" t="s">
        <v>138</v>
      </c>
      <c r="D242" t="s">
        <v>1305</v>
      </c>
      <c r="E242">
        <v>103</v>
      </c>
      <c r="F242">
        <v>1</v>
      </c>
      <c r="G242">
        <v>689</v>
      </c>
      <c r="H242">
        <v>55</v>
      </c>
      <c r="I242">
        <v>0</v>
      </c>
      <c r="J242">
        <v>10060</v>
      </c>
      <c r="K242" t="s">
        <v>703</v>
      </c>
      <c r="L242" t="str">
        <f t="shared" si="3"/>
        <v>主线关卡【穿山鼠】概率掉落</v>
      </c>
    </row>
    <row r="243" spans="1:12">
      <c r="A243">
        <v>5261</v>
      </c>
      <c r="B243" t="s">
        <v>526</v>
      </c>
      <c r="C243" t="s">
        <v>138</v>
      </c>
      <c r="D243" t="s">
        <v>1300</v>
      </c>
      <c r="E243">
        <v>103</v>
      </c>
      <c r="F243">
        <v>1</v>
      </c>
      <c r="G243">
        <v>693</v>
      </c>
      <c r="H243">
        <v>55</v>
      </c>
      <c r="I243">
        <v>0</v>
      </c>
      <c r="J243">
        <v>10055</v>
      </c>
      <c r="K243" t="s">
        <v>595</v>
      </c>
      <c r="L243" t="str">
        <f t="shared" si="3"/>
        <v>主线关卡【喇叭芽】概率掉落</v>
      </c>
    </row>
    <row r="244" spans="1:12">
      <c r="A244">
        <v>5262</v>
      </c>
      <c r="B244" t="s">
        <v>534</v>
      </c>
      <c r="C244" t="s">
        <v>138</v>
      </c>
      <c r="D244" t="s">
        <v>1386</v>
      </c>
      <c r="E244">
        <v>103</v>
      </c>
      <c r="F244">
        <v>1</v>
      </c>
      <c r="G244">
        <v>695</v>
      </c>
      <c r="H244">
        <v>55</v>
      </c>
      <c r="I244">
        <v>0</v>
      </c>
      <c r="J244">
        <v>10054</v>
      </c>
      <c r="K244" t="s">
        <v>743</v>
      </c>
      <c r="L244" t="str">
        <f t="shared" si="3"/>
        <v>主线关卡【艾比郎】概率掉落</v>
      </c>
    </row>
    <row r="245" spans="1:12">
      <c r="A245">
        <v>5263</v>
      </c>
      <c r="B245" t="s">
        <v>545</v>
      </c>
      <c r="C245" t="s">
        <v>138</v>
      </c>
      <c r="D245" t="s">
        <v>1336</v>
      </c>
      <c r="E245">
        <v>103</v>
      </c>
      <c r="F245">
        <v>1</v>
      </c>
      <c r="G245">
        <v>698</v>
      </c>
      <c r="H245">
        <v>56</v>
      </c>
      <c r="I245">
        <v>0</v>
      </c>
      <c r="J245">
        <v>10063</v>
      </c>
      <c r="K245" t="s">
        <v>737</v>
      </c>
      <c r="L245" t="str">
        <f t="shared" si="3"/>
        <v>主线关卡【喵喵】概率掉落</v>
      </c>
    </row>
    <row r="246" spans="1:12">
      <c r="A246">
        <v>5264</v>
      </c>
      <c r="B246" t="s">
        <v>1273</v>
      </c>
      <c r="C246" t="s">
        <v>138</v>
      </c>
      <c r="D246" t="s">
        <v>1305</v>
      </c>
      <c r="E246">
        <v>103</v>
      </c>
      <c r="F246">
        <v>1</v>
      </c>
      <c r="G246">
        <v>702</v>
      </c>
      <c r="H246">
        <v>56</v>
      </c>
      <c r="I246">
        <v>0</v>
      </c>
      <c r="J246">
        <v>10072</v>
      </c>
      <c r="K246" t="s">
        <v>704</v>
      </c>
      <c r="L246" t="str">
        <f t="shared" si="3"/>
        <v>主线关卡【壶壶】概率掉落</v>
      </c>
    </row>
    <row r="247" spans="1:12">
      <c r="A247">
        <v>5265</v>
      </c>
      <c r="B247" t="s">
        <v>1278</v>
      </c>
      <c r="C247" t="s">
        <v>138</v>
      </c>
      <c r="D247" t="s">
        <v>1305</v>
      </c>
      <c r="E247">
        <v>103</v>
      </c>
      <c r="F247">
        <v>1</v>
      </c>
      <c r="G247">
        <v>706</v>
      </c>
      <c r="H247">
        <v>56</v>
      </c>
      <c r="I247">
        <v>0</v>
      </c>
      <c r="J247">
        <v>10086</v>
      </c>
      <c r="K247" t="s">
        <v>1296</v>
      </c>
      <c r="L247" t="str">
        <f t="shared" si="3"/>
        <v>主线关卡【尼多郎】概率掉落</v>
      </c>
    </row>
    <row r="248" spans="1:12">
      <c r="A248">
        <v>5266</v>
      </c>
      <c r="B248" t="s">
        <v>551</v>
      </c>
      <c r="C248" t="s">
        <v>138</v>
      </c>
      <c r="D248" t="s">
        <v>1387</v>
      </c>
      <c r="E248">
        <v>103</v>
      </c>
      <c r="F248">
        <v>1</v>
      </c>
      <c r="G248">
        <v>708</v>
      </c>
      <c r="H248">
        <v>56</v>
      </c>
      <c r="I248">
        <v>0</v>
      </c>
      <c r="J248">
        <v>10083</v>
      </c>
      <c r="K248" t="s">
        <v>1297</v>
      </c>
      <c r="L248" t="str">
        <f t="shared" si="3"/>
        <v>主线关卡【针叶龙】概率掉落</v>
      </c>
    </row>
    <row r="249" spans="1:12">
      <c r="A249">
        <v>5267</v>
      </c>
      <c r="B249" t="s">
        <v>1276</v>
      </c>
      <c r="C249" t="s">
        <v>138</v>
      </c>
      <c r="D249" t="s">
        <v>1388</v>
      </c>
      <c r="E249">
        <v>103</v>
      </c>
      <c r="F249">
        <v>1</v>
      </c>
      <c r="G249">
        <v>711</v>
      </c>
      <c r="H249">
        <v>57</v>
      </c>
      <c r="I249">
        <v>0</v>
      </c>
      <c r="J249">
        <v>10078</v>
      </c>
      <c r="K249" t="s">
        <v>645</v>
      </c>
      <c r="L249" t="str">
        <f t="shared" si="3"/>
        <v>主线关卡【毽子草】概率掉落</v>
      </c>
    </row>
    <row r="250" spans="1:12">
      <c r="A250">
        <v>5268</v>
      </c>
      <c r="B250" t="s">
        <v>557</v>
      </c>
      <c r="C250" t="s">
        <v>138</v>
      </c>
      <c r="D250" t="s">
        <v>1389</v>
      </c>
      <c r="E250">
        <v>103</v>
      </c>
      <c r="F250">
        <v>1</v>
      </c>
      <c r="G250">
        <v>715</v>
      </c>
      <c r="H250">
        <v>57</v>
      </c>
      <c r="I250">
        <v>0</v>
      </c>
      <c r="J250">
        <v>10012</v>
      </c>
      <c r="K250" t="s">
        <v>646</v>
      </c>
      <c r="L250" t="str">
        <f t="shared" si="3"/>
        <v>主线关卡【小海狮】概率掉落</v>
      </c>
    </row>
    <row r="251" spans="1:12">
      <c r="A251">
        <v>5269</v>
      </c>
      <c r="B251" t="s">
        <v>550</v>
      </c>
      <c r="C251" t="s">
        <v>138</v>
      </c>
      <c r="D251" t="s">
        <v>1305</v>
      </c>
      <c r="E251">
        <v>103</v>
      </c>
      <c r="F251">
        <v>1</v>
      </c>
      <c r="G251">
        <v>719</v>
      </c>
      <c r="H251">
        <v>57</v>
      </c>
      <c r="I251">
        <v>0</v>
      </c>
      <c r="J251">
        <v>10005</v>
      </c>
      <c r="K251" t="s">
        <v>1609</v>
      </c>
      <c r="L251" t="str">
        <f t="shared" si="3"/>
        <v>主线关卡【小肚皮】概率掉落</v>
      </c>
    </row>
    <row r="252" spans="1:12">
      <c r="A252">
        <v>5270</v>
      </c>
      <c r="B252" t="s">
        <v>550</v>
      </c>
      <c r="C252" t="s">
        <v>138</v>
      </c>
      <c r="D252" t="s">
        <v>1381</v>
      </c>
      <c r="E252">
        <v>103</v>
      </c>
      <c r="F252">
        <v>1</v>
      </c>
      <c r="G252">
        <v>721</v>
      </c>
      <c r="H252">
        <v>57</v>
      </c>
      <c r="I252">
        <v>0</v>
      </c>
      <c r="J252">
        <v>10005</v>
      </c>
      <c r="K252" t="s">
        <v>632</v>
      </c>
      <c r="L252" t="str">
        <f t="shared" si="3"/>
        <v>主线关卡【臭泥】概率掉落</v>
      </c>
    </row>
    <row r="253" spans="1:12">
      <c r="A253">
        <v>5271</v>
      </c>
      <c r="B253" t="s">
        <v>1275</v>
      </c>
      <c r="C253" t="s">
        <v>138</v>
      </c>
      <c r="D253" t="s">
        <v>1303</v>
      </c>
      <c r="E253">
        <v>103</v>
      </c>
      <c r="F253">
        <v>1</v>
      </c>
      <c r="G253">
        <v>724</v>
      </c>
      <c r="H253">
        <v>58</v>
      </c>
      <c r="I253">
        <v>0</v>
      </c>
      <c r="J253">
        <v>10077</v>
      </c>
      <c r="K253" t="s">
        <v>1372</v>
      </c>
      <c r="L253" t="str">
        <f t="shared" si="3"/>
        <v>主线关卡【小肉球】概率掉落</v>
      </c>
    </row>
    <row r="254" spans="1:12">
      <c r="A254">
        <v>5272</v>
      </c>
      <c r="B254" t="s">
        <v>547</v>
      </c>
      <c r="C254" t="s">
        <v>138</v>
      </c>
      <c r="D254" t="s">
        <v>1390</v>
      </c>
      <c r="E254">
        <v>103</v>
      </c>
      <c r="F254">
        <v>1</v>
      </c>
      <c r="G254">
        <v>728</v>
      </c>
      <c r="H254">
        <v>58</v>
      </c>
      <c r="I254">
        <v>0</v>
      </c>
      <c r="J254">
        <v>10029</v>
      </c>
      <c r="K254" t="s">
        <v>640</v>
      </c>
      <c r="L254" t="str">
        <f t="shared" si="3"/>
        <v>主线关卡【尼多兰】概率掉落</v>
      </c>
    </row>
    <row r="255" spans="1:12">
      <c r="A255">
        <v>5273</v>
      </c>
      <c r="B255" t="s">
        <v>768</v>
      </c>
      <c r="C255" t="s">
        <v>138</v>
      </c>
      <c r="D255" t="s">
        <v>1305</v>
      </c>
      <c r="E255">
        <v>103</v>
      </c>
      <c r="F255">
        <v>1</v>
      </c>
      <c r="G255">
        <v>732</v>
      </c>
      <c r="H255">
        <v>58</v>
      </c>
      <c r="I255">
        <v>0</v>
      </c>
      <c r="J255">
        <v>10027</v>
      </c>
      <c r="K255" t="s">
        <v>1291</v>
      </c>
      <c r="L255" t="str">
        <f t="shared" si="3"/>
        <v>主线关卡【肯泰罗】概率掉落</v>
      </c>
    </row>
    <row r="256" spans="1:12">
      <c r="A256">
        <v>5274</v>
      </c>
      <c r="B256" t="s">
        <v>768</v>
      </c>
      <c r="C256" t="s">
        <v>138</v>
      </c>
      <c r="D256" t="s">
        <v>1333</v>
      </c>
      <c r="E256">
        <v>103</v>
      </c>
      <c r="F256">
        <v>1</v>
      </c>
      <c r="G256">
        <v>734</v>
      </c>
      <c r="H256">
        <v>58</v>
      </c>
      <c r="I256">
        <v>0</v>
      </c>
      <c r="J256">
        <v>10027</v>
      </c>
      <c r="K256" t="s">
        <v>655</v>
      </c>
      <c r="L256" t="str">
        <f t="shared" si="3"/>
        <v>主线关卡【烈雀】概率掉落</v>
      </c>
    </row>
    <row r="257" spans="1:12">
      <c r="A257">
        <v>5275</v>
      </c>
      <c r="B257" t="s">
        <v>760</v>
      </c>
      <c r="C257" t="s">
        <v>138</v>
      </c>
      <c r="D257" t="s">
        <v>1300</v>
      </c>
      <c r="E257">
        <v>103</v>
      </c>
      <c r="F257">
        <v>1</v>
      </c>
      <c r="G257">
        <v>737</v>
      </c>
      <c r="H257">
        <v>59</v>
      </c>
      <c r="I257">
        <v>0</v>
      </c>
      <c r="J257">
        <v>10016</v>
      </c>
      <c r="K257" t="s">
        <v>1372</v>
      </c>
      <c r="L257" t="str">
        <f t="shared" si="3"/>
        <v>主线关卡【小肉球】概率掉落</v>
      </c>
    </row>
    <row r="258" spans="1:12">
      <c r="A258">
        <v>5276</v>
      </c>
      <c r="B258" t="s">
        <v>533</v>
      </c>
      <c r="C258" t="s">
        <v>138</v>
      </c>
      <c r="D258" t="s">
        <v>1380</v>
      </c>
      <c r="E258">
        <v>103</v>
      </c>
      <c r="F258">
        <v>1</v>
      </c>
      <c r="G258">
        <v>741</v>
      </c>
      <c r="H258">
        <v>59</v>
      </c>
      <c r="I258">
        <v>0</v>
      </c>
      <c r="J258">
        <v>10049</v>
      </c>
      <c r="K258" t="s">
        <v>737</v>
      </c>
      <c r="L258" t="str">
        <f t="shared" si="3"/>
        <v>主线关卡【喵喵】概率掉落</v>
      </c>
    </row>
    <row r="259" spans="1:12">
      <c r="A259">
        <v>5277</v>
      </c>
      <c r="B259" t="s">
        <v>539</v>
      </c>
      <c r="C259" t="s">
        <v>138</v>
      </c>
      <c r="D259" t="s">
        <v>1311</v>
      </c>
      <c r="E259">
        <v>103</v>
      </c>
      <c r="F259">
        <v>1</v>
      </c>
      <c r="G259">
        <v>745</v>
      </c>
      <c r="H259">
        <v>59</v>
      </c>
      <c r="I259">
        <v>0</v>
      </c>
      <c r="J259">
        <v>10051</v>
      </c>
      <c r="K259" t="s">
        <v>1254</v>
      </c>
      <c r="L259" t="str">
        <f t="shared" si="3"/>
        <v>主线关卡【拉提奥斯】概率掉落</v>
      </c>
    </row>
    <row r="260" spans="1:12">
      <c r="A260">
        <v>5278</v>
      </c>
      <c r="B260" t="s">
        <v>539</v>
      </c>
      <c r="C260" t="s">
        <v>138</v>
      </c>
      <c r="D260" t="s">
        <v>1300</v>
      </c>
      <c r="E260">
        <v>103</v>
      </c>
      <c r="F260">
        <v>1</v>
      </c>
      <c r="G260">
        <v>747</v>
      </c>
      <c r="H260">
        <v>59</v>
      </c>
      <c r="I260">
        <v>0</v>
      </c>
      <c r="J260">
        <v>10051</v>
      </c>
      <c r="K260" t="s">
        <v>1234</v>
      </c>
      <c r="L260" t="str">
        <f t="shared" si="3"/>
        <v>主线关卡【小锯鳄】概率掉落</v>
      </c>
    </row>
    <row r="261" spans="1:12">
      <c r="A261">
        <v>5279</v>
      </c>
      <c r="B261" t="s">
        <v>1257</v>
      </c>
      <c r="C261" t="s">
        <v>138</v>
      </c>
      <c r="D261" t="s">
        <v>1300</v>
      </c>
      <c r="E261">
        <v>103</v>
      </c>
      <c r="F261">
        <v>1</v>
      </c>
      <c r="G261">
        <v>750</v>
      </c>
      <c r="H261">
        <v>60</v>
      </c>
      <c r="I261">
        <v>0</v>
      </c>
      <c r="J261">
        <v>10017</v>
      </c>
      <c r="K261" t="s">
        <v>738</v>
      </c>
      <c r="L261" t="str">
        <f t="shared" si="3"/>
        <v>主线关卡【3D龙】概率掉落</v>
      </c>
    </row>
    <row r="262" spans="1:12">
      <c r="A262">
        <v>5280</v>
      </c>
      <c r="B262" t="s">
        <v>755</v>
      </c>
      <c r="C262" t="s">
        <v>138</v>
      </c>
      <c r="D262" t="s">
        <v>1331</v>
      </c>
      <c r="E262">
        <v>103</v>
      </c>
      <c r="F262">
        <v>1</v>
      </c>
      <c r="G262">
        <v>754</v>
      </c>
      <c r="H262">
        <v>60</v>
      </c>
      <c r="I262">
        <v>0</v>
      </c>
      <c r="J262">
        <v>10076</v>
      </c>
      <c r="K262" t="s">
        <v>752</v>
      </c>
      <c r="L262" t="str">
        <f t="shared" si="3"/>
        <v>主线关卡【菊草叶】概率掉落</v>
      </c>
    </row>
    <row r="263" spans="1:12">
      <c r="A263">
        <v>5281</v>
      </c>
      <c r="B263" t="s">
        <v>549</v>
      </c>
      <c r="C263" t="s">
        <v>138</v>
      </c>
      <c r="D263" t="s">
        <v>1322</v>
      </c>
      <c r="E263">
        <v>103</v>
      </c>
      <c r="F263">
        <v>1</v>
      </c>
      <c r="G263">
        <v>758</v>
      </c>
      <c r="H263">
        <v>60</v>
      </c>
      <c r="I263">
        <v>0</v>
      </c>
      <c r="J263">
        <v>10088</v>
      </c>
      <c r="K263" t="s">
        <v>746</v>
      </c>
      <c r="L263" t="str">
        <f t="shared" ref="L263:L326" si="4">"主线关卡"&amp;"【"&amp;K263&amp;"】"&amp;"概率掉落"</f>
        <v>主线关卡【钢神柱】概率掉落</v>
      </c>
    </row>
    <row r="264" spans="1:12">
      <c r="A264">
        <v>5282</v>
      </c>
      <c r="B264" t="s">
        <v>549</v>
      </c>
      <c r="C264" t="s">
        <v>138</v>
      </c>
      <c r="D264" t="s">
        <v>1300</v>
      </c>
      <c r="E264">
        <v>103</v>
      </c>
      <c r="F264">
        <v>1</v>
      </c>
      <c r="G264">
        <v>760</v>
      </c>
      <c r="H264">
        <v>60</v>
      </c>
      <c r="I264">
        <v>0</v>
      </c>
      <c r="J264">
        <v>10088</v>
      </c>
      <c r="K264" t="s">
        <v>647</v>
      </c>
      <c r="L264" t="str">
        <f t="shared" si="4"/>
        <v>主线关卡【皮丘】概率掉落</v>
      </c>
    </row>
    <row r="265" spans="1:12">
      <c r="A265">
        <v>5283</v>
      </c>
      <c r="B265" t="s">
        <v>1272</v>
      </c>
      <c r="C265" t="s">
        <v>138</v>
      </c>
      <c r="D265" t="s">
        <v>1300</v>
      </c>
      <c r="E265">
        <v>103</v>
      </c>
      <c r="F265">
        <v>1</v>
      </c>
      <c r="G265">
        <v>763</v>
      </c>
      <c r="H265">
        <v>61</v>
      </c>
      <c r="I265">
        <v>0</v>
      </c>
      <c r="J265">
        <v>10066</v>
      </c>
      <c r="K265" t="s">
        <v>639</v>
      </c>
      <c r="L265" t="str">
        <f t="shared" si="4"/>
        <v>主线关卡【电击兽】概率掉落</v>
      </c>
    </row>
    <row r="266" spans="1:12">
      <c r="A266">
        <v>5284</v>
      </c>
      <c r="B266" t="s">
        <v>532</v>
      </c>
      <c r="C266" t="s">
        <v>138</v>
      </c>
      <c r="D266" t="s">
        <v>1300</v>
      </c>
      <c r="E266">
        <v>103</v>
      </c>
      <c r="F266">
        <v>1</v>
      </c>
      <c r="G266">
        <v>767</v>
      </c>
      <c r="H266">
        <v>61</v>
      </c>
      <c r="I266">
        <v>0</v>
      </c>
      <c r="J266">
        <v>10002</v>
      </c>
      <c r="K266" t="s">
        <v>1246</v>
      </c>
      <c r="L266" t="str">
        <f t="shared" si="4"/>
        <v>主线关卡【双弹瓦斯】概率掉落</v>
      </c>
    </row>
    <row r="267" spans="1:12">
      <c r="A267">
        <v>5285</v>
      </c>
      <c r="B267" t="s">
        <v>554</v>
      </c>
      <c r="C267" t="s">
        <v>138</v>
      </c>
      <c r="D267" t="s">
        <v>1391</v>
      </c>
      <c r="E267">
        <v>103</v>
      </c>
      <c r="F267">
        <v>1</v>
      </c>
      <c r="G267">
        <v>771</v>
      </c>
      <c r="H267">
        <v>61</v>
      </c>
      <c r="I267">
        <v>0</v>
      </c>
      <c r="J267">
        <v>10011</v>
      </c>
      <c r="K267" t="s">
        <v>599</v>
      </c>
      <c r="L267" t="str">
        <f t="shared" si="4"/>
        <v>主线关卡【妙蛙种子】概率掉落</v>
      </c>
    </row>
    <row r="268" spans="1:12">
      <c r="A268">
        <v>5286</v>
      </c>
      <c r="B268" t="s">
        <v>554</v>
      </c>
      <c r="C268" t="s">
        <v>138</v>
      </c>
      <c r="D268" t="s">
        <v>1300</v>
      </c>
      <c r="E268">
        <v>103</v>
      </c>
      <c r="F268">
        <v>1</v>
      </c>
      <c r="G268">
        <v>773</v>
      </c>
      <c r="H268">
        <v>61</v>
      </c>
      <c r="I268">
        <v>0</v>
      </c>
      <c r="J268">
        <v>10011</v>
      </c>
      <c r="K268" t="s">
        <v>626</v>
      </c>
      <c r="L268" t="str">
        <f t="shared" si="4"/>
        <v>主线关卡【派拉斯】概率掉落</v>
      </c>
    </row>
    <row r="269" spans="1:12">
      <c r="A269">
        <v>5287</v>
      </c>
      <c r="B269" t="s">
        <v>1271</v>
      </c>
      <c r="C269" t="s">
        <v>138</v>
      </c>
      <c r="D269" t="s">
        <v>1305</v>
      </c>
      <c r="E269">
        <v>103</v>
      </c>
      <c r="F269">
        <v>1</v>
      </c>
      <c r="G269">
        <v>776</v>
      </c>
      <c r="H269">
        <v>62</v>
      </c>
      <c r="I269">
        <v>0</v>
      </c>
      <c r="J269">
        <v>10065</v>
      </c>
      <c r="K269" t="s">
        <v>992</v>
      </c>
      <c r="L269" t="str">
        <f t="shared" si="4"/>
        <v>主线关卡【凰王】概率掉落</v>
      </c>
    </row>
    <row r="270" spans="1:12">
      <c r="A270">
        <v>5288</v>
      </c>
      <c r="B270" t="s">
        <v>1260</v>
      </c>
      <c r="C270" t="s">
        <v>138</v>
      </c>
      <c r="D270" t="s">
        <v>1300</v>
      </c>
      <c r="E270">
        <v>103</v>
      </c>
      <c r="F270">
        <v>1</v>
      </c>
      <c r="G270">
        <v>780</v>
      </c>
      <c r="H270">
        <v>62</v>
      </c>
      <c r="I270">
        <v>0</v>
      </c>
      <c r="J270">
        <v>10035</v>
      </c>
      <c r="K270" t="s">
        <v>643</v>
      </c>
      <c r="L270" t="str">
        <f t="shared" si="4"/>
        <v>主线关卡【小拳石】概率掉落</v>
      </c>
    </row>
    <row r="271" spans="1:12">
      <c r="A271">
        <v>5289</v>
      </c>
      <c r="B271" t="s">
        <v>1284</v>
      </c>
      <c r="C271" t="s">
        <v>138</v>
      </c>
      <c r="D271" t="s">
        <v>1314</v>
      </c>
      <c r="E271">
        <v>103</v>
      </c>
      <c r="F271">
        <v>1</v>
      </c>
      <c r="G271">
        <v>784</v>
      </c>
      <c r="H271">
        <v>62</v>
      </c>
      <c r="I271">
        <v>0</v>
      </c>
      <c r="J271">
        <v>10033</v>
      </c>
      <c r="K271" t="s">
        <v>641</v>
      </c>
      <c r="L271" t="str">
        <f t="shared" si="4"/>
        <v>主线关卡【大钢蛇】概率掉落</v>
      </c>
    </row>
    <row r="272" spans="1:12">
      <c r="A272">
        <v>5290</v>
      </c>
      <c r="B272" t="s">
        <v>1284</v>
      </c>
      <c r="C272" t="s">
        <v>138</v>
      </c>
      <c r="D272" t="s">
        <v>1305</v>
      </c>
      <c r="E272">
        <v>103</v>
      </c>
      <c r="F272">
        <v>1</v>
      </c>
      <c r="G272">
        <v>786</v>
      </c>
      <c r="H272">
        <v>62</v>
      </c>
      <c r="I272">
        <v>0</v>
      </c>
      <c r="J272">
        <v>10033</v>
      </c>
      <c r="K272" t="s">
        <v>709</v>
      </c>
      <c r="L272" t="str">
        <f t="shared" si="4"/>
        <v>主线关卡【乘龙】概率掉落</v>
      </c>
    </row>
    <row r="273" spans="1:12">
      <c r="A273">
        <v>5291</v>
      </c>
      <c r="B273" t="s">
        <v>1258</v>
      </c>
      <c r="C273" t="s">
        <v>138</v>
      </c>
      <c r="D273" t="s">
        <v>1305</v>
      </c>
      <c r="E273">
        <v>103</v>
      </c>
      <c r="F273">
        <v>1</v>
      </c>
      <c r="G273">
        <v>789</v>
      </c>
      <c r="H273">
        <v>63</v>
      </c>
      <c r="I273">
        <v>0</v>
      </c>
      <c r="J273">
        <v>10020</v>
      </c>
      <c r="K273" t="s">
        <v>1243</v>
      </c>
      <c r="L273" t="str">
        <f t="shared" si="4"/>
        <v>主线关卡【化石翼龙】概率掉落</v>
      </c>
    </row>
    <row r="274" spans="1:12">
      <c r="A274">
        <v>5292</v>
      </c>
      <c r="B274" t="s">
        <v>1268</v>
      </c>
      <c r="C274" t="s">
        <v>138</v>
      </c>
      <c r="D274" t="s">
        <v>1300</v>
      </c>
      <c r="E274">
        <v>103</v>
      </c>
      <c r="F274">
        <v>1</v>
      </c>
      <c r="G274">
        <v>793</v>
      </c>
      <c r="H274">
        <v>63</v>
      </c>
      <c r="I274">
        <v>0</v>
      </c>
      <c r="J274">
        <v>10056</v>
      </c>
      <c r="K274" t="s">
        <v>731</v>
      </c>
      <c r="L274" t="str">
        <f t="shared" si="4"/>
        <v>主线关卡【大岩蛇】概率掉落</v>
      </c>
    </row>
    <row r="275" spans="1:12">
      <c r="A275">
        <v>5293</v>
      </c>
      <c r="B275" t="s">
        <v>534</v>
      </c>
      <c r="C275" t="s">
        <v>138</v>
      </c>
      <c r="D275" t="s">
        <v>1300</v>
      </c>
      <c r="E275">
        <v>103</v>
      </c>
      <c r="F275">
        <v>1</v>
      </c>
      <c r="G275">
        <v>797</v>
      </c>
      <c r="H275">
        <v>63</v>
      </c>
      <c r="I275">
        <v>0</v>
      </c>
      <c r="J275">
        <v>10054</v>
      </c>
      <c r="K275" t="s">
        <v>992</v>
      </c>
      <c r="L275" t="str">
        <f t="shared" si="4"/>
        <v>主线关卡【凰王】概率掉落</v>
      </c>
    </row>
    <row r="276" spans="1:12">
      <c r="A276">
        <v>5294</v>
      </c>
      <c r="B276" t="s">
        <v>534</v>
      </c>
      <c r="C276" t="s">
        <v>138</v>
      </c>
      <c r="D276" t="s">
        <v>1305</v>
      </c>
      <c r="E276">
        <v>103</v>
      </c>
      <c r="F276">
        <v>1</v>
      </c>
      <c r="G276">
        <v>799</v>
      </c>
      <c r="H276">
        <v>63</v>
      </c>
      <c r="I276">
        <v>0</v>
      </c>
      <c r="J276">
        <v>10054</v>
      </c>
      <c r="K276" t="s">
        <v>722</v>
      </c>
      <c r="L276" t="str">
        <f t="shared" si="4"/>
        <v>主线关卡【龙龙贝】概率掉落</v>
      </c>
    </row>
    <row r="277" spans="1:12">
      <c r="A277">
        <v>5295</v>
      </c>
      <c r="B277" t="s">
        <v>759</v>
      </c>
      <c r="C277" t="s">
        <v>138</v>
      </c>
      <c r="D277" t="s">
        <v>1305</v>
      </c>
      <c r="E277">
        <v>103</v>
      </c>
      <c r="F277">
        <v>1</v>
      </c>
      <c r="G277">
        <v>802</v>
      </c>
      <c r="H277">
        <v>64</v>
      </c>
      <c r="I277">
        <v>0</v>
      </c>
      <c r="J277">
        <v>10018</v>
      </c>
      <c r="K277" t="s">
        <v>743</v>
      </c>
      <c r="L277" t="str">
        <f t="shared" si="4"/>
        <v>主线关卡【艾比郎】概率掉落</v>
      </c>
    </row>
    <row r="278" spans="1:12">
      <c r="A278">
        <v>5296</v>
      </c>
      <c r="B278" t="s">
        <v>1274</v>
      </c>
      <c r="C278" t="s">
        <v>138</v>
      </c>
      <c r="D278" t="s">
        <v>1305</v>
      </c>
      <c r="E278">
        <v>103</v>
      </c>
      <c r="F278">
        <v>1</v>
      </c>
      <c r="G278">
        <v>806</v>
      </c>
      <c r="H278">
        <v>64</v>
      </c>
      <c r="I278">
        <v>0</v>
      </c>
      <c r="J278">
        <v>10073</v>
      </c>
      <c r="K278" t="s">
        <v>1298</v>
      </c>
      <c r="L278" t="str">
        <f t="shared" si="4"/>
        <v>主线关卡【土狼犬】概率掉落</v>
      </c>
    </row>
    <row r="279" spans="1:12">
      <c r="A279">
        <v>5297</v>
      </c>
      <c r="B279" t="s">
        <v>551</v>
      </c>
      <c r="C279" t="s">
        <v>138</v>
      </c>
      <c r="D279" t="s">
        <v>1300</v>
      </c>
      <c r="E279">
        <v>103</v>
      </c>
      <c r="F279">
        <v>1</v>
      </c>
      <c r="G279">
        <v>810</v>
      </c>
      <c r="H279">
        <v>64</v>
      </c>
      <c r="I279">
        <v>0</v>
      </c>
      <c r="J279">
        <v>10083</v>
      </c>
      <c r="K279" t="s">
        <v>1299</v>
      </c>
      <c r="L279" t="str">
        <f t="shared" si="4"/>
        <v>主线关卡【圆尾猫】概率掉落</v>
      </c>
    </row>
    <row r="280" spans="1:12">
      <c r="A280">
        <v>5298</v>
      </c>
      <c r="B280" t="s">
        <v>551</v>
      </c>
      <c r="C280" t="s">
        <v>138</v>
      </c>
      <c r="D280" t="s">
        <v>1305</v>
      </c>
      <c r="E280">
        <v>103</v>
      </c>
      <c r="F280">
        <v>1</v>
      </c>
      <c r="G280">
        <v>812</v>
      </c>
      <c r="H280">
        <v>64</v>
      </c>
      <c r="I280">
        <v>0</v>
      </c>
      <c r="J280">
        <v>10083</v>
      </c>
      <c r="K280" t="s">
        <v>587</v>
      </c>
      <c r="L280" t="str">
        <f t="shared" si="4"/>
        <v>主线关卡【未知图腾】概率掉落</v>
      </c>
    </row>
    <row r="281" spans="1:12">
      <c r="A281">
        <v>5299</v>
      </c>
      <c r="B281" t="s">
        <v>538</v>
      </c>
      <c r="C281" t="s">
        <v>138</v>
      </c>
      <c r="D281" t="s">
        <v>1392</v>
      </c>
      <c r="E281">
        <v>103</v>
      </c>
      <c r="F281">
        <v>1</v>
      </c>
      <c r="G281">
        <v>815</v>
      </c>
      <c r="H281">
        <v>65</v>
      </c>
      <c r="I281">
        <v>0</v>
      </c>
      <c r="J281">
        <v>10034</v>
      </c>
      <c r="K281" t="s">
        <v>647</v>
      </c>
      <c r="L281" t="str">
        <f t="shared" si="4"/>
        <v>主线关卡【皮丘】概率掉落</v>
      </c>
    </row>
    <row r="282" spans="1:12">
      <c r="A282">
        <v>5300</v>
      </c>
      <c r="B282" t="s">
        <v>535</v>
      </c>
      <c r="C282" t="s">
        <v>138</v>
      </c>
      <c r="D282" t="s">
        <v>1305</v>
      </c>
      <c r="E282">
        <v>103</v>
      </c>
      <c r="F282">
        <v>1</v>
      </c>
      <c r="G282">
        <v>819</v>
      </c>
      <c r="H282">
        <v>65</v>
      </c>
      <c r="I282">
        <v>0</v>
      </c>
      <c r="J282">
        <v>10007</v>
      </c>
      <c r="K282" t="s">
        <v>992</v>
      </c>
      <c r="L282" t="str">
        <f t="shared" si="4"/>
        <v>主线关卡【凰王】概率掉落</v>
      </c>
    </row>
    <row r="283" spans="1:12">
      <c r="A283">
        <v>5301</v>
      </c>
      <c r="B283" t="s">
        <v>532</v>
      </c>
      <c r="C283" t="s">
        <v>138</v>
      </c>
      <c r="D283" t="s">
        <v>1300</v>
      </c>
      <c r="E283">
        <v>103</v>
      </c>
      <c r="F283">
        <v>1</v>
      </c>
      <c r="G283">
        <v>823</v>
      </c>
      <c r="H283">
        <v>65</v>
      </c>
      <c r="I283">
        <v>0</v>
      </c>
      <c r="J283">
        <v>10002</v>
      </c>
      <c r="K283" t="s">
        <v>746</v>
      </c>
      <c r="L283" t="str">
        <f t="shared" si="4"/>
        <v>主线关卡【钢神柱】概率掉落</v>
      </c>
    </row>
    <row r="284" spans="1:12">
      <c r="A284">
        <v>5302</v>
      </c>
      <c r="B284" t="s">
        <v>1285</v>
      </c>
      <c r="C284" t="s">
        <v>138</v>
      </c>
      <c r="D284" t="s">
        <v>1393</v>
      </c>
      <c r="E284">
        <v>103</v>
      </c>
      <c r="F284">
        <v>1</v>
      </c>
      <c r="G284">
        <v>825</v>
      </c>
      <c r="H284">
        <v>65</v>
      </c>
      <c r="I284">
        <v>0</v>
      </c>
      <c r="J284">
        <v>10001</v>
      </c>
      <c r="K284" t="s">
        <v>626</v>
      </c>
      <c r="L284" t="str">
        <f t="shared" si="4"/>
        <v>主线关卡【派拉斯】概率掉落</v>
      </c>
    </row>
    <row r="285" spans="1:12">
      <c r="A285">
        <v>5303</v>
      </c>
      <c r="B285" t="s">
        <v>758</v>
      </c>
      <c r="C285" t="s">
        <v>138</v>
      </c>
      <c r="D285" t="s">
        <v>1394</v>
      </c>
      <c r="E285">
        <v>103</v>
      </c>
      <c r="F285">
        <v>1</v>
      </c>
      <c r="G285">
        <v>828</v>
      </c>
      <c r="H285">
        <v>66</v>
      </c>
      <c r="I285">
        <v>0</v>
      </c>
      <c r="J285">
        <v>10057</v>
      </c>
      <c r="K285" t="s">
        <v>995</v>
      </c>
      <c r="L285" t="str">
        <f t="shared" si="4"/>
        <v>主线关卡【大舌头】概率掉落</v>
      </c>
    </row>
    <row r="286" spans="1:12">
      <c r="A286">
        <v>5304</v>
      </c>
      <c r="B286" t="s">
        <v>560</v>
      </c>
      <c r="C286" t="s">
        <v>138</v>
      </c>
      <c r="D286" t="s">
        <v>1305</v>
      </c>
      <c r="E286">
        <v>103</v>
      </c>
      <c r="F286">
        <v>1</v>
      </c>
      <c r="G286">
        <v>832</v>
      </c>
      <c r="H286">
        <v>66</v>
      </c>
      <c r="I286">
        <v>0</v>
      </c>
      <c r="J286">
        <v>10031</v>
      </c>
      <c r="K286" t="s">
        <v>704</v>
      </c>
      <c r="L286" t="str">
        <f t="shared" si="4"/>
        <v>主线关卡【壶壶】概率掉落</v>
      </c>
    </row>
    <row r="287" spans="1:12">
      <c r="A287">
        <v>5305</v>
      </c>
      <c r="B287" t="s">
        <v>1260</v>
      </c>
      <c r="C287" t="s">
        <v>138</v>
      </c>
      <c r="D287" t="s">
        <v>1305</v>
      </c>
      <c r="E287">
        <v>103</v>
      </c>
      <c r="F287">
        <v>1</v>
      </c>
      <c r="G287">
        <v>836</v>
      </c>
      <c r="H287">
        <v>66</v>
      </c>
      <c r="I287">
        <v>0</v>
      </c>
      <c r="J287">
        <v>10035</v>
      </c>
      <c r="K287" t="s">
        <v>1254</v>
      </c>
      <c r="L287" t="str">
        <f t="shared" si="4"/>
        <v>主线关卡【拉提奥斯】概率掉落</v>
      </c>
    </row>
    <row r="288" spans="1:12">
      <c r="A288">
        <v>5306</v>
      </c>
      <c r="B288" t="s">
        <v>764</v>
      </c>
      <c r="C288" t="s">
        <v>138</v>
      </c>
      <c r="D288" t="s">
        <v>1395</v>
      </c>
      <c r="E288">
        <v>103</v>
      </c>
      <c r="F288">
        <v>1</v>
      </c>
      <c r="G288">
        <v>838</v>
      </c>
      <c r="H288">
        <v>66</v>
      </c>
      <c r="I288">
        <v>0</v>
      </c>
      <c r="J288">
        <v>10025</v>
      </c>
      <c r="K288" t="s">
        <v>749</v>
      </c>
      <c r="L288" t="str">
        <f t="shared" si="4"/>
        <v>主线关卡【噪音王】概率掉落</v>
      </c>
    </row>
    <row r="289" spans="1:12">
      <c r="A289">
        <v>5307</v>
      </c>
      <c r="B289" t="s">
        <v>536</v>
      </c>
      <c r="C289" t="s">
        <v>138</v>
      </c>
      <c r="D289" t="s">
        <v>1313</v>
      </c>
      <c r="E289">
        <v>103</v>
      </c>
      <c r="F289">
        <v>1</v>
      </c>
      <c r="G289">
        <v>841</v>
      </c>
      <c r="H289">
        <v>67</v>
      </c>
      <c r="I289">
        <v>0</v>
      </c>
      <c r="J289">
        <v>10062</v>
      </c>
      <c r="K289" t="s">
        <v>714</v>
      </c>
      <c r="L289" t="str">
        <f t="shared" si="4"/>
        <v>主线关卡【宝宝丁】概率掉落</v>
      </c>
    </row>
    <row r="290" spans="1:12">
      <c r="A290">
        <v>5308</v>
      </c>
      <c r="B290" t="s">
        <v>530</v>
      </c>
      <c r="C290" t="s">
        <v>138</v>
      </c>
      <c r="D290" t="s">
        <v>1309</v>
      </c>
      <c r="E290">
        <v>103</v>
      </c>
      <c r="F290">
        <v>1</v>
      </c>
      <c r="G290">
        <v>845</v>
      </c>
      <c r="H290">
        <v>67</v>
      </c>
      <c r="I290">
        <v>0</v>
      </c>
      <c r="J290">
        <v>10061</v>
      </c>
      <c r="K290" t="s">
        <v>647</v>
      </c>
      <c r="L290" t="str">
        <f t="shared" si="4"/>
        <v>主线关卡【皮丘】概率掉落</v>
      </c>
    </row>
    <row r="291" spans="1:12">
      <c r="A291">
        <v>5309</v>
      </c>
      <c r="B291" t="s">
        <v>1268</v>
      </c>
      <c r="C291" t="s">
        <v>138</v>
      </c>
      <c r="D291" t="s">
        <v>1305</v>
      </c>
      <c r="E291">
        <v>103</v>
      </c>
      <c r="F291">
        <v>1</v>
      </c>
      <c r="G291">
        <v>849</v>
      </c>
      <c r="H291">
        <v>67</v>
      </c>
      <c r="I291">
        <v>0</v>
      </c>
      <c r="J291">
        <v>10056</v>
      </c>
      <c r="K291" t="s">
        <v>1243</v>
      </c>
      <c r="L291" t="str">
        <f t="shared" si="4"/>
        <v>主线关卡【化石翼龙】概率掉落</v>
      </c>
    </row>
    <row r="292" spans="1:12">
      <c r="A292">
        <v>5310</v>
      </c>
      <c r="B292" t="s">
        <v>1286</v>
      </c>
      <c r="C292" t="s">
        <v>138</v>
      </c>
      <c r="D292" t="s">
        <v>1311</v>
      </c>
      <c r="E292">
        <v>103</v>
      </c>
      <c r="F292">
        <v>1</v>
      </c>
      <c r="G292">
        <v>851</v>
      </c>
      <c r="H292">
        <v>67</v>
      </c>
      <c r="I292">
        <v>0</v>
      </c>
      <c r="J292">
        <v>10052</v>
      </c>
      <c r="K292" t="s">
        <v>639</v>
      </c>
      <c r="L292" t="str">
        <f t="shared" si="4"/>
        <v>主线关卡【电击兽】概率掉落</v>
      </c>
    </row>
    <row r="293" spans="1:12">
      <c r="A293">
        <v>5311</v>
      </c>
      <c r="B293" t="s">
        <v>1261</v>
      </c>
      <c r="C293" t="s">
        <v>138</v>
      </c>
      <c r="D293" t="s">
        <v>1396</v>
      </c>
      <c r="E293">
        <v>103</v>
      </c>
      <c r="F293">
        <v>1</v>
      </c>
      <c r="G293">
        <v>854</v>
      </c>
      <c r="H293">
        <v>68</v>
      </c>
      <c r="I293">
        <v>0</v>
      </c>
      <c r="J293">
        <v>10036</v>
      </c>
      <c r="K293" t="s">
        <v>587</v>
      </c>
      <c r="L293" t="str">
        <f t="shared" si="4"/>
        <v>主线关卡【未知图腾】概率掉落</v>
      </c>
    </row>
    <row r="294" spans="1:12">
      <c r="A294">
        <v>5312</v>
      </c>
      <c r="B294" t="s">
        <v>553</v>
      </c>
      <c r="C294" t="s">
        <v>138</v>
      </c>
      <c r="D294" t="s">
        <v>1326</v>
      </c>
      <c r="E294">
        <v>103</v>
      </c>
      <c r="F294">
        <v>1</v>
      </c>
      <c r="G294">
        <v>858</v>
      </c>
      <c r="H294">
        <v>68</v>
      </c>
      <c r="I294">
        <v>0</v>
      </c>
      <c r="J294">
        <v>10087</v>
      </c>
      <c r="K294" t="s">
        <v>1240</v>
      </c>
      <c r="L294" t="str">
        <f t="shared" si="4"/>
        <v>主线关卡【小火马】概率掉落</v>
      </c>
    </row>
    <row r="295" spans="1:12">
      <c r="A295">
        <v>5313</v>
      </c>
      <c r="B295" t="s">
        <v>1274</v>
      </c>
      <c r="C295" t="s">
        <v>138</v>
      </c>
      <c r="D295" t="s">
        <v>1305</v>
      </c>
      <c r="E295">
        <v>103</v>
      </c>
      <c r="F295">
        <v>1</v>
      </c>
      <c r="G295">
        <v>862</v>
      </c>
      <c r="H295">
        <v>68</v>
      </c>
      <c r="I295">
        <v>0</v>
      </c>
      <c r="J295">
        <v>10073</v>
      </c>
      <c r="K295" t="s">
        <v>1254</v>
      </c>
      <c r="L295" t="str">
        <f t="shared" si="4"/>
        <v>主线关卡【拉提奥斯】概率掉落</v>
      </c>
    </row>
    <row r="296" spans="1:12">
      <c r="A296">
        <v>5314</v>
      </c>
      <c r="B296" t="s">
        <v>1287</v>
      </c>
      <c r="C296" t="s">
        <v>138</v>
      </c>
      <c r="D296" t="s">
        <v>1385</v>
      </c>
      <c r="E296">
        <v>103</v>
      </c>
      <c r="F296">
        <v>1</v>
      </c>
      <c r="G296">
        <v>864</v>
      </c>
      <c r="H296">
        <v>68</v>
      </c>
      <c r="I296">
        <v>0</v>
      </c>
      <c r="J296">
        <v>10075</v>
      </c>
      <c r="K296" t="s">
        <v>1239</v>
      </c>
      <c r="L296" t="str">
        <f t="shared" si="4"/>
        <v>主线关卡【煤炭龟】概率掉落</v>
      </c>
    </row>
    <row r="297" spans="1:12">
      <c r="A297">
        <v>5315</v>
      </c>
      <c r="B297" t="s">
        <v>756</v>
      </c>
      <c r="C297" t="s">
        <v>138</v>
      </c>
      <c r="D297" t="s">
        <v>1300</v>
      </c>
      <c r="E297">
        <v>103</v>
      </c>
      <c r="F297">
        <v>1</v>
      </c>
      <c r="G297">
        <v>867</v>
      </c>
      <c r="H297">
        <v>69</v>
      </c>
      <c r="I297">
        <v>0</v>
      </c>
      <c r="J297">
        <v>10010</v>
      </c>
      <c r="K297" t="s">
        <v>633</v>
      </c>
      <c r="L297" t="str">
        <f t="shared" si="4"/>
        <v>主线关卡【叉字蝠】概率掉落</v>
      </c>
    </row>
    <row r="298" spans="1:12">
      <c r="A298">
        <v>5316</v>
      </c>
      <c r="B298" t="s">
        <v>556</v>
      </c>
      <c r="C298" t="s">
        <v>138</v>
      </c>
      <c r="D298" t="s">
        <v>1380</v>
      </c>
      <c r="E298">
        <v>103</v>
      </c>
      <c r="F298">
        <v>1</v>
      </c>
      <c r="G298">
        <v>871</v>
      </c>
      <c r="H298">
        <v>69</v>
      </c>
      <c r="I298">
        <v>0</v>
      </c>
      <c r="J298">
        <v>10014</v>
      </c>
      <c r="K298" t="s">
        <v>995</v>
      </c>
      <c r="L298" t="str">
        <f t="shared" si="4"/>
        <v>主线关卡【大舌头】概率掉落</v>
      </c>
    </row>
    <row r="299" spans="1:12">
      <c r="A299">
        <v>5317</v>
      </c>
      <c r="B299" t="s">
        <v>555</v>
      </c>
      <c r="C299" t="s">
        <v>138</v>
      </c>
      <c r="D299" t="s">
        <v>1397</v>
      </c>
      <c r="E299">
        <v>103</v>
      </c>
      <c r="F299">
        <v>1</v>
      </c>
      <c r="G299">
        <v>875</v>
      </c>
      <c r="H299">
        <v>69</v>
      </c>
      <c r="I299">
        <v>0</v>
      </c>
      <c r="J299">
        <v>10006</v>
      </c>
      <c r="K299" t="s">
        <v>720</v>
      </c>
      <c r="L299" t="str">
        <f t="shared" si="4"/>
        <v>主线关卡【黑乃伊】概率掉落</v>
      </c>
    </row>
    <row r="300" spans="1:12">
      <c r="A300">
        <v>5318</v>
      </c>
      <c r="B300" t="s">
        <v>765</v>
      </c>
      <c r="C300" t="s">
        <v>138</v>
      </c>
      <c r="D300" t="s">
        <v>1300</v>
      </c>
      <c r="E300">
        <v>103</v>
      </c>
      <c r="F300">
        <v>1</v>
      </c>
      <c r="G300">
        <v>877</v>
      </c>
      <c r="H300">
        <v>69</v>
      </c>
      <c r="I300">
        <v>0</v>
      </c>
      <c r="J300">
        <v>10032</v>
      </c>
      <c r="K300" t="s">
        <v>737</v>
      </c>
      <c r="L300" t="str">
        <f t="shared" si="4"/>
        <v>主线关卡【喵喵】概率掉落</v>
      </c>
    </row>
    <row r="301" spans="1:12">
      <c r="A301">
        <v>5319</v>
      </c>
      <c r="B301" t="s">
        <v>544</v>
      </c>
      <c r="C301" t="s">
        <v>138</v>
      </c>
      <c r="D301" t="s">
        <v>1300</v>
      </c>
      <c r="E301">
        <v>103</v>
      </c>
      <c r="F301">
        <v>1</v>
      </c>
      <c r="G301">
        <v>880</v>
      </c>
      <c r="H301">
        <v>70</v>
      </c>
      <c r="I301">
        <v>0</v>
      </c>
      <c r="J301">
        <v>10079</v>
      </c>
      <c r="K301" t="s">
        <v>591</v>
      </c>
      <c r="L301" t="str">
        <f t="shared" si="4"/>
        <v>主线关卡【菊石兽】概率掉落</v>
      </c>
    </row>
    <row r="302" spans="1:12">
      <c r="A302">
        <v>5320</v>
      </c>
      <c r="B302" t="s">
        <v>1259</v>
      </c>
      <c r="C302" t="s">
        <v>138</v>
      </c>
      <c r="D302" t="s">
        <v>1398</v>
      </c>
      <c r="E302">
        <v>103</v>
      </c>
      <c r="F302">
        <v>1</v>
      </c>
      <c r="G302">
        <v>884</v>
      </c>
      <c r="H302">
        <v>70</v>
      </c>
      <c r="I302">
        <v>0</v>
      </c>
      <c r="J302">
        <v>10026</v>
      </c>
      <c r="K302" t="s">
        <v>634</v>
      </c>
      <c r="L302" t="str">
        <f t="shared" si="4"/>
        <v>主线关卡【铁甲贝】概率掉落</v>
      </c>
    </row>
    <row r="303" spans="1:12">
      <c r="A303">
        <v>5321</v>
      </c>
      <c r="B303" t="s">
        <v>753</v>
      </c>
      <c r="C303" t="s">
        <v>138</v>
      </c>
      <c r="D303" t="s">
        <v>1399</v>
      </c>
      <c r="E303">
        <v>103</v>
      </c>
      <c r="F303">
        <v>1</v>
      </c>
      <c r="G303">
        <v>888</v>
      </c>
      <c r="H303">
        <v>70</v>
      </c>
      <c r="I303">
        <v>0</v>
      </c>
      <c r="J303">
        <v>10048</v>
      </c>
      <c r="K303" t="s">
        <v>722</v>
      </c>
      <c r="L303" t="str">
        <f t="shared" si="4"/>
        <v>主线关卡【龙龙贝】概率掉落</v>
      </c>
    </row>
    <row r="304" spans="1:12">
      <c r="A304">
        <v>5322</v>
      </c>
      <c r="B304" t="s">
        <v>1288</v>
      </c>
      <c r="C304" t="s">
        <v>138</v>
      </c>
      <c r="D304" t="s">
        <v>1300</v>
      </c>
      <c r="E304">
        <v>103</v>
      </c>
      <c r="F304">
        <v>1</v>
      </c>
      <c r="G304">
        <v>890</v>
      </c>
      <c r="H304">
        <v>70</v>
      </c>
      <c r="I304">
        <v>0</v>
      </c>
      <c r="J304">
        <v>10071</v>
      </c>
      <c r="K304" t="s">
        <v>732</v>
      </c>
      <c r="L304" t="str">
        <f t="shared" si="4"/>
        <v>主线关卡【素利普】概率掉落</v>
      </c>
    </row>
    <row r="305" spans="1:12">
      <c r="A305">
        <v>10001</v>
      </c>
      <c r="B305" t="s">
        <v>656</v>
      </c>
      <c r="C305" t="s">
        <v>138</v>
      </c>
      <c r="D305" t="s">
        <v>1393</v>
      </c>
      <c r="E305">
        <v>103</v>
      </c>
      <c r="F305">
        <v>1</v>
      </c>
      <c r="G305">
        <v>825</v>
      </c>
      <c r="H305">
        <v>65</v>
      </c>
      <c r="I305">
        <v>0</v>
      </c>
      <c r="J305">
        <v>10001</v>
      </c>
      <c r="K305" t="s">
        <v>626</v>
      </c>
      <c r="L305" t="str">
        <f t="shared" si="4"/>
        <v>主线关卡【派拉斯】概率掉落</v>
      </c>
    </row>
    <row r="306" spans="1:12">
      <c r="A306">
        <v>10002</v>
      </c>
      <c r="B306" t="s">
        <v>656</v>
      </c>
      <c r="C306" t="s">
        <v>138</v>
      </c>
      <c r="D306" t="s">
        <v>1300</v>
      </c>
      <c r="E306">
        <v>103</v>
      </c>
      <c r="F306">
        <v>1</v>
      </c>
      <c r="G306">
        <v>890</v>
      </c>
      <c r="H306">
        <v>70</v>
      </c>
      <c r="I306">
        <v>0</v>
      </c>
      <c r="J306">
        <v>10001</v>
      </c>
      <c r="K306" t="s">
        <v>732</v>
      </c>
      <c r="L306" t="str">
        <f t="shared" si="4"/>
        <v>主线关卡【素利普】概率掉落</v>
      </c>
    </row>
    <row r="307" spans="1:12">
      <c r="A307">
        <v>10003</v>
      </c>
      <c r="B307" t="s">
        <v>647</v>
      </c>
      <c r="C307" t="s">
        <v>138</v>
      </c>
      <c r="D307" t="s">
        <v>1300</v>
      </c>
      <c r="E307">
        <v>103</v>
      </c>
      <c r="F307">
        <v>1</v>
      </c>
      <c r="G307">
        <v>403</v>
      </c>
      <c r="H307">
        <v>33</v>
      </c>
      <c r="I307">
        <v>0</v>
      </c>
      <c r="J307">
        <v>10002</v>
      </c>
      <c r="K307" t="s">
        <v>1247</v>
      </c>
      <c r="L307" t="str">
        <f t="shared" si="4"/>
        <v>主线关卡【阿伯怪】概率掉落</v>
      </c>
    </row>
    <row r="308" spans="1:12">
      <c r="A308">
        <v>10004</v>
      </c>
      <c r="B308" t="s">
        <v>647</v>
      </c>
      <c r="C308" t="s">
        <v>138</v>
      </c>
      <c r="D308" t="s">
        <v>1301</v>
      </c>
      <c r="E308">
        <v>103</v>
      </c>
      <c r="F308">
        <v>1</v>
      </c>
      <c r="G308">
        <v>455</v>
      </c>
      <c r="H308">
        <v>37</v>
      </c>
      <c r="I308">
        <v>0</v>
      </c>
      <c r="J308">
        <v>10002</v>
      </c>
      <c r="K308" t="s">
        <v>1246</v>
      </c>
      <c r="L308" t="str">
        <f t="shared" si="4"/>
        <v>主线关卡【双弹瓦斯】概率掉落</v>
      </c>
    </row>
    <row r="309" spans="1:12">
      <c r="A309">
        <v>10005</v>
      </c>
      <c r="B309" t="s">
        <v>647</v>
      </c>
      <c r="C309" t="s">
        <v>138</v>
      </c>
      <c r="D309" t="s">
        <v>1305</v>
      </c>
      <c r="E309">
        <v>103</v>
      </c>
      <c r="F309">
        <v>1</v>
      </c>
      <c r="G309">
        <v>559</v>
      </c>
      <c r="H309">
        <v>45</v>
      </c>
      <c r="I309">
        <v>0</v>
      </c>
      <c r="J309">
        <v>10002</v>
      </c>
      <c r="K309" t="s">
        <v>1607</v>
      </c>
      <c r="L309" t="str">
        <f t="shared" si="4"/>
        <v>主线关卡【无光虫】概率掉落</v>
      </c>
    </row>
    <row r="310" spans="1:12">
      <c r="A310">
        <v>10006</v>
      </c>
      <c r="B310" t="s">
        <v>647</v>
      </c>
      <c r="C310" t="s">
        <v>138</v>
      </c>
      <c r="D310" t="s">
        <v>1300</v>
      </c>
      <c r="E310">
        <v>103</v>
      </c>
      <c r="F310">
        <v>1</v>
      </c>
      <c r="G310">
        <v>767</v>
      </c>
      <c r="H310">
        <v>61</v>
      </c>
      <c r="I310">
        <v>0</v>
      </c>
      <c r="J310">
        <v>10002</v>
      </c>
      <c r="K310" t="s">
        <v>1246</v>
      </c>
      <c r="L310" t="str">
        <f t="shared" si="4"/>
        <v>主线关卡【双弹瓦斯】概率掉落</v>
      </c>
    </row>
    <row r="311" spans="1:12">
      <c r="A311">
        <v>10007</v>
      </c>
      <c r="B311" t="s">
        <v>647</v>
      </c>
      <c r="C311" t="s">
        <v>138</v>
      </c>
      <c r="D311" t="s">
        <v>1300</v>
      </c>
      <c r="E311">
        <v>103</v>
      </c>
      <c r="F311">
        <v>1</v>
      </c>
      <c r="G311">
        <v>823</v>
      </c>
      <c r="H311">
        <v>65</v>
      </c>
      <c r="I311">
        <v>0</v>
      </c>
      <c r="J311">
        <v>10002</v>
      </c>
      <c r="K311" t="s">
        <v>746</v>
      </c>
      <c r="L311" t="str">
        <f t="shared" si="4"/>
        <v>主线关卡【钢神柱】概率掉落</v>
      </c>
    </row>
    <row r="312" spans="1:12">
      <c r="A312">
        <v>10008</v>
      </c>
      <c r="B312" t="s">
        <v>702</v>
      </c>
      <c r="C312" t="s">
        <v>138</v>
      </c>
      <c r="D312" t="s">
        <v>1300</v>
      </c>
      <c r="E312">
        <v>103</v>
      </c>
      <c r="F312">
        <v>1</v>
      </c>
      <c r="G312">
        <v>240</v>
      </c>
      <c r="H312">
        <v>20</v>
      </c>
      <c r="I312">
        <v>0</v>
      </c>
      <c r="J312">
        <v>10003</v>
      </c>
      <c r="K312" t="s">
        <v>752</v>
      </c>
      <c r="L312" t="str">
        <f t="shared" si="4"/>
        <v>主线关卡【菊草叶】概率掉落</v>
      </c>
    </row>
    <row r="313" spans="1:12">
      <c r="A313">
        <v>10009</v>
      </c>
      <c r="B313" t="s">
        <v>702</v>
      </c>
      <c r="C313" t="s">
        <v>138</v>
      </c>
      <c r="D313" t="s">
        <v>1302</v>
      </c>
      <c r="E313">
        <v>103</v>
      </c>
      <c r="F313">
        <v>1</v>
      </c>
      <c r="G313">
        <v>305</v>
      </c>
      <c r="H313">
        <v>25</v>
      </c>
      <c r="I313">
        <v>0</v>
      </c>
      <c r="J313">
        <v>10003</v>
      </c>
      <c r="K313" t="s">
        <v>715</v>
      </c>
      <c r="L313" t="str">
        <f t="shared" si="4"/>
        <v>主线关卡【腕力】概率掉落</v>
      </c>
    </row>
    <row r="314" spans="1:12">
      <c r="A314">
        <v>10010</v>
      </c>
      <c r="B314" t="s">
        <v>702</v>
      </c>
      <c r="C314" t="s">
        <v>138</v>
      </c>
      <c r="D314" t="s">
        <v>1303</v>
      </c>
      <c r="E314">
        <v>103</v>
      </c>
      <c r="F314">
        <v>1</v>
      </c>
      <c r="G314">
        <v>461</v>
      </c>
      <c r="H314">
        <v>37</v>
      </c>
      <c r="I314">
        <v>0</v>
      </c>
      <c r="J314">
        <v>10003</v>
      </c>
      <c r="K314" t="s">
        <v>714</v>
      </c>
      <c r="L314" t="str">
        <f t="shared" si="4"/>
        <v>主线关卡【宝宝丁】概率掉落</v>
      </c>
    </row>
    <row r="315" spans="1:12">
      <c r="A315">
        <v>10011</v>
      </c>
      <c r="B315" t="s">
        <v>702</v>
      </c>
      <c r="C315" t="s">
        <v>138</v>
      </c>
      <c r="D315" t="s">
        <v>1375</v>
      </c>
      <c r="E315">
        <v>103</v>
      </c>
      <c r="F315">
        <v>1</v>
      </c>
      <c r="G315">
        <v>511</v>
      </c>
      <c r="H315">
        <v>41</v>
      </c>
      <c r="I315">
        <v>0</v>
      </c>
      <c r="J315">
        <v>10003</v>
      </c>
      <c r="K315" t="s">
        <v>1234</v>
      </c>
      <c r="L315" t="str">
        <f t="shared" si="4"/>
        <v>主线关卡【小锯鳄】概率掉落</v>
      </c>
    </row>
    <row r="316" spans="1:12">
      <c r="A316">
        <v>10012</v>
      </c>
      <c r="B316" t="s">
        <v>703</v>
      </c>
      <c r="C316" t="s">
        <v>138</v>
      </c>
      <c r="D316" t="s">
        <v>1304</v>
      </c>
      <c r="E316">
        <v>103</v>
      </c>
      <c r="F316">
        <v>1</v>
      </c>
      <c r="G316">
        <v>238</v>
      </c>
      <c r="H316">
        <v>20</v>
      </c>
      <c r="I316">
        <v>0</v>
      </c>
      <c r="J316">
        <v>10004</v>
      </c>
      <c r="K316" t="s">
        <v>1254</v>
      </c>
      <c r="L316" t="str">
        <f t="shared" si="4"/>
        <v>主线关卡【拉提奥斯】概率掉落</v>
      </c>
    </row>
    <row r="317" spans="1:12">
      <c r="A317">
        <v>10013</v>
      </c>
      <c r="B317" t="s">
        <v>703</v>
      </c>
      <c r="C317" t="s">
        <v>138</v>
      </c>
      <c r="D317" t="s">
        <v>1300</v>
      </c>
      <c r="E317">
        <v>103</v>
      </c>
      <c r="F317">
        <v>1</v>
      </c>
      <c r="G317">
        <v>303</v>
      </c>
      <c r="H317">
        <v>25</v>
      </c>
      <c r="I317">
        <v>0</v>
      </c>
      <c r="J317">
        <v>10004</v>
      </c>
      <c r="K317" t="s">
        <v>1251</v>
      </c>
      <c r="L317" t="str">
        <f t="shared" si="4"/>
        <v>主线关卡【手尾猴】概率掉落</v>
      </c>
    </row>
    <row r="318" spans="1:12">
      <c r="A318">
        <v>10014</v>
      </c>
      <c r="B318" t="s">
        <v>703</v>
      </c>
      <c r="C318" t="s">
        <v>138</v>
      </c>
      <c r="D318" t="s">
        <v>1305</v>
      </c>
      <c r="E318">
        <v>103</v>
      </c>
      <c r="F318">
        <v>1</v>
      </c>
      <c r="G318">
        <v>409</v>
      </c>
      <c r="H318">
        <v>33</v>
      </c>
      <c r="I318">
        <v>0</v>
      </c>
      <c r="J318">
        <v>10004</v>
      </c>
      <c r="K318" t="s">
        <v>992</v>
      </c>
      <c r="L318" t="str">
        <f t="shared" si="4"/>
        <v>主线关卡【凰王】概率掉落</v>
      </c>
    </row>
    <row r="319" spans="1:12">
      <c r="A319">
        <v>10015</v>
      </c>
      <c r="B319" t="s">
        <v>703</v>
      </c>
      <c r="C319" t="s">
        <v>138</v>
      </c>
      <c r="D319" t="s">
        <v>1300</v>
      </c>
      <c r="E319">
        <v>103</v>
      </c>
      <c r="F319">
        <v>1</v>
      </c>
      <c r="G319">
        <v>507</v>
      </c>
      <c r="H319">
        <v>41</v>
      </c>
      <c r="I319">
        <v>0</v>
      </c>
      <c r="J319">
        <v>10004</v>
      </c>
      <c r="K319" t="s">
        <v>740</v>
      </c>
      <c r="L319" t="str">
        <f t="shared" si="4"/>
        <v>主线关卡【卡蒂狗】概率掉落</v>
      </c>
    </row>
    <row r="320" spans="1:12">
      <c r="A320">
        <v>10016</v>
      </c>
      <c r="B320" t="s">
        <v>648</v>
      </c>
      <c r="C320" t="s">
        <v>138</v>
      </c>
      <c r="D320" t="s">
        <v>1300</v>
      </c>
      <c r="E320">
        <v>103</v>
      </c>
      <c r="F320">
        <v>1</v>
      </c>
      <c r="G320">
        <v>513</v>
      </c>
      <c r="H320">
        <v>41</v>
      </c>
      <c r="I320">
        <v>0</v>
      </c>
      <c r="J320">
        <v>10005</v>
      </c>
      <c r="K320" t="s">
        <v>649</v>
      </c>
      <c r="L320" t="str">
        <f t="shared" si="4"/>
        <v>主线关卡【地鼠】概率掉落</v>
      </c>
    </row>
    <row r="321" spans="1:12">
      <c r="A321">
        <v>10017</v>
      </c>
      <c r="B321" t="s">
        <v>648</v>
      </c>
      <c r="C321" t="s">
        <v>138</v>
      </c>
      <c r="D321" t="s">
        <v>1300</v>
      </c>
      <c r="E321">
        <v>103</v>
      </c>
      <c r="F321">
        <v>1</v>
      </c>
      <c r="G321">
        <v>617</v>
      </c>
      <c r="H321">
        <v>49</v>
      </c>
      <c r="I321">
        <v>0</v>
      </c>
      <c r="J321">
        <v>10005</v>
      </c>
      <c r="K321" t="s">
        <v>738</v>
      </c>
      <c r="L321" t="str">
        <f t="shared" si="4"/>
        <v>主线关卡【3D龙】概率掉落</v>
      </c>
    </row>
    <row r="322" spans="1:12">
      <c r="A322">
        <v>10018</v>
      </c>
      <c r="B322" t="s">
        <v>648</v>
      </c>
      <c r="C322" t="s">
        <v>138</v>
      </c>
      <c r="D322" t="s">
        <v>1305</v>
      </c>
      <c r="E322">
        <v>103</v>
      </c>
      <c r="F322">
        <v>1</v>
      </c>
      <c r="G322">
        <v>719</v>
      </c>
      <c r="H322">
        <v>57</v>
      </c>
      <c r="I322">
        <v>0</v>
      </c>
      <c r="J322">
        <v>10005</v>
      </c>
      <c r="K322" t="s">
        <v>1609</v>
      </c>
      <c r="L322" t="str">
        <f t="shared" si="4"/>
        <v>主线关卡【小肚皮】概率掉落</v>
      </c>
    </row>
    <row r="323" spans="1:12">
      <c r="A323">
        <v>10019</v>
      </c>
      <c r="B323" t="s">
        <v>648</v>
      </c>
      <c r="C323" t="s">
        <v>138</v>
      </c>
      <c r="D323" t="s">
        <v>1381</v>
      </c>
      <c r="E323">
        <v>103</v>
      </c>
      <c r="F323">
        <v>1</v>
      </c>
      <c r="G323">
        <v>721</v>
      </c>
      <c r="H323">
        <v>57</v>
      </c>
      <c r="I323">
        <v>0</v>
      </c>
      <c r="J323">
        <v>10005</v>
      </c>
      <c r="K323" t="s">
        <v>632</v>
      </c>
      <c r="L323" t="str">
        <f t="shared" si="4"/>
        <v>主线关卡【臭泥】概率掉落</v>
      </c>
    </row>
    <row r="324" spans="1:12">
      <c r="A324">
        <v>10020</v>
      </c>
      <c r="B324" t="s">
        <v>586</v>
      </c>
      <c r="C324" t="s">
        <v>138</v>
      </c>
      <c r="D324" t="s">
        <v>1300</v>
      </c>
      <c r="E324">
        <v>103</v>
      </c>
      <c r="F324">
        <v>1</v>
      </c>
      <c r="G324">
        <v>407</v>
      </c>
      <c r="H324">
        <v>33</v>
      </c>
      <c r="I324">
        <v>0</v>
      </c>
      <c r="J324">
        <v>10007</v>
      </c>
      <c r="K324" t="s">
        <v>1246</v>
      </c>
      <c r="L324" t="str">
        <f t="shared" si="4"/>
        <v>主线关卡【双弹瓦斯】概率掉落</v>
      </c>
    </row>
    <row r="325" spans="1:12">
      <c r="A325">
        <v>10021</v>
      </c>
      <c r="B325" t="s">
        <v>586</v>
      </c>
      <c r="C325" t="s">
        <v>138</v>
      </c>
      <c r="D325" t="s">
        <v>1305</v>
      </c>
      <c r="E325">
        <v>103</v>
      </c>
      <c r="F325">
        <v>1</v>
      </c>
      <c r="G325">
        <v>459</v>
      </c>
      <c r="H325">
        <v>37</v>
      </c>
      <c r="I325">
        <v>0</v>
      </c>
      <c r="J325">
        <v>10007</v>
      </c>
      <c r="K325" t="s">
        <v>736</v>
      </c>
      <c r="L325" t="str">
        <f t="shared" si="4"/>
        <v>主线关卡【凯利阿】概率掉落</v>
      </c>
    </row>
    <row r="326" spans="1:12">
      <c r="A326">
        <v>10022</v>
      </c>
      <c r="B326" t="s">
        <v>586</v>
      </c>
      <c r="C326" t="s">
        <v>138</v>
      </c>
      <c r="D326" t="s">
        <v>1383</v>
      </c>
      <c r="E326">
        <v>103</v>
      </c>
      <c r="F326">
        <v>1</v>
      </c>
      <c r="G326">
        <v>611</v>
      </c>
      <c r="H326">
        <v>49</v>
      </c>
      <c r="I326">
        <v>0</v>
      </c>
      <c r="J326">
        <v>10007</v>
      </c>
      <c r="K326" t="s">
        <v>703</v>
      </c>
      <c r="L326" t="str">
        <f t="shared" si="4"/>
        <v>主线关卡【穿山鼠】概率掉落</v>
      </c>
    </row>
    <row r="327" spans="1:12">
      <c r="A327">
        <v>10023</v>
      </c>
      <c r="B327" t="s">
        <v>586</v>
      </c>
      <c r="C327" t="s">
        <v>138</v>
      </c>
      <c r="D327" t="s">
        <v>1305</v>
      </c>
      <c r="E327">
        <v>103</v>
      </c>
      <c r="F327">
        <v>1</v>
      </c>
      <c r="G327">
        <v>819</v>
      </c>
      <c r="H327">
        <v>65</v>
      </c>
      <c r="I327">
        <v>0</v>
      </c>
      <c r="J327">
        <v>10007</v>
      </c>
      <c r="K327" t="s">
        <v>992</v>
      </c>
      <c r="L327" t="str">
        <f t="shared" ref="L327:L390" si="5">"主线关卡"&amp;"【"&amp;K327&amp;"】"&amp;"概率掉落"</f>
        <v>主线关卡【凰王】概率掉落</v>
      </c>
    </row>
    <row r="328" spans="1:12">
      <c r="A328">
        <v>10024</v>
      </c>
      <c r="B328" t="s">
        <v>704</v>
      </c>
      <c r="C328" t="s">
        <v>138</v>
      </c>
      <c r="D328" t="s">
        <v>1300</v>
      </c>
      <c r="E328">
        <v>103</v>
      </c>
      <c r="F328">
        <v>1</v>
      </c>
      <c r="G328">
        <v>39</v>
      </c>
      <c r="H328">
        <v>5</v>
      </c>
      <c r="I328">
        <v>0</v>
      </c>
      <c r="J328">
        <v>10008</v>
      </c>
      <c r="K328" t="s">
        <v>639</v>
      </c>
      <c r="L328" t="str">
        <f t="shared" si="5"/>
        <v>主线关卡【电击兽】概率掉落</v>
      </c>
    </row>
    <row r="329" spans="1:12">
      <c r="A329">
        <v>10025</v>
      </c>
      <c r="B329" t="s">
        <v>704</v>
      </c>
      <c r="C329" t="s">
        <v>138</v>
      </c>
      <c r="D329" t="s">
        <v>1306</v>
      </c>
      <c r="E329">
        <v>103</v>
      </c>
      <c r="F329">
        <v>1</v>
      </c>
      <c r="G329">
        <v>147</v>
      </c>
      <c r="H329">
        <v>13</v>
      </c>
      <c r="I329">
        <v>0</v>
      </c>
      <c r="J329">
        <v>10008</v>
      </c>
      <c r="K329" t="s">
        <v>972</v>
      </c>
      <c r="L329" t="str">
        <f t="shared" si="5"/>
        <v>主线关卡【大猩猩】概率掉落</v>
      </c>
    </row>
    <row r="330" spans="1:12">
      <c r="A330">
        <v>10026</v>
      </c>
      <c r="B330" t="s">
        <v>704</v>
      </c>
      <c r="C330" t="s">
        <v>138</v>
      </c>
      <c r="D330" t="s">
        <v>1305</v>
      </c>
      <c r="E330">
        <v>103</v>
      </c>
      <c r="F330">
        <v>1</v>
      </c>
      <c r="G330">
        <v>542</v>
      </c>
      <c r="H330">
        <v>44</v>
      </c>
      <c r="I330">
        <v>0</v>
      </c>
      <c r="J330">
        <v>10008</v>
      </c>
      <c r="K330" t="s">
        <v>1293</v>
      </c>
      <c r="L330" t="str">
        <f t="shared" si="5"/>
        <v>主线关卡【催眠鼠】概率掉落</v>
      </c>
    </row>
    <row r="331" spans="1:12">
      <c r="A331">
        <v>10027</v>
      </c>
      <c r="B331" t="s">
        <v>587</v>
      </c>
      <c r="C331" t="s">
        <v>138</v>
      </c>
      <c r="D331" t="s">
        <v>1307</v>
      </c>
      <c r="E331">
        <v>103</v>
      </c>
      <c r="F331">
        <v>1</v>
      </c>
      <c r="G331">
        <v>188</v>
      </c>
      <c r="H331">
        <v>16</v>
      </c>
      <c r="I331">
        <v>0</v>
      </c>
      <c r="J331">
        <v>10009</v>
      </c>
      <c r="K331" t="s">
        <v>1602</v>
      </c>
      <c r="L331" t="str">
        <f t="shared" si="5"/>
        <v>主线关卡【画图犬】概率掉落</v>
      </c>
    </row>
    <row r="332" spans="1:12">
      <c r="A332">
        <v>10028</v>
      </c>
      <c r="B332" t="s">
        <v>705</v>
      </c>
      <c r="C332" t="s">
        <v>138</v>
      </c>
      <c r="D332" t="s">
        <v>1308</v>
      </c>
      <c r="E332">
        <v>103</v>
      </c>
      <c r="F332">
        <v>1</v>
      </c>
      <c r="G332">
        <v>355</v>
      </c>
      <c r="H332">
        <v>29</v>
      </c>
      <c r="I332">
        <v>0</v>
      </c>
      <c r="J332">
        <v>10009</v>
      </c>
      <c r="K332" t="s">
        <v>591</v>
      </c>
      <c r="L332" t="str">
        <f t="shared" si="5"/>
        <v>主线关卡【菊石兽】概率掉落</v>
      </c>
    </row>
    <row r="333" spans="1:12">
      <c r="A333">
        <v>10029</v>
      </c>
      <c r="B333" t="s">
        <v>587</v>
      </c>
      <c r="C333" t="s">
        <v>138</v>
      </c>
      <c r="D333" t="s">
        <v>1300</v>
      </c>
      <c r="E333">
        <v>103</v>
      </c>
      <c r="F333">
        <v>1</v>
      </c>
      <c r="G333">
        <v>563</v>
      </c>
      <c r="H333">
        <v>45</v>
      </c>
      <c r="I333">
        <v>0</v>
      </c>
      <c r="J333">
        <v>10009</v>
      </c>
      <c r="K333" t="s">
        <v>715</v>
      </c>
      <c r="L333" t="str">
        <f t="shared" si="5"/>
        <v>主线关卡【腕力】概率掉落</v>
      </c>
    </row>
    <row r="334" spans="1:12">
      <c r="A334">
        <v>10030</v>
      </c>
      <c r="B334" t="s">
        <v>587</v>
      </c>
      <c r="C334" t="s">
        <v>138</v>
      </c>
      <c r="D334" t="s">
        <v>1300</v>
      </c>
      <c r="E334">
        <v>103</v>
      </c>
      <c r="F334">
        <v>1</v>
      </c>
      <c r="G334">
        <v>667</v>
      </c>
      <c r="H334">
        <v>53</v>
      </c>
      <c r="I334">
        <v>0</v>
      </c>
      <c r="J334">
        <v>10009</v>
      </c>
      <c r="K334" t="s">
        <v>704</v>
      </c>
      <c r="L334" t="str">
        <f t="shared" si="5"/>
        <v>主线关卡【壶壶】概率掉落</v>
      </c>
    </row>
    <row r="335" spans="1:12">
      <c r="A335">
        <v>10031</v>
      </c>
      <c r="B335" t="s">
        <v>644</v>
      </c>
      <c r="C335" t="s">
        <v>138</v>
      </c>
      <c r="D335" t="s">
        <v>1300</v>
      </c>
      <c r="E335">
        <v>103</v>
      </c>
      <c r="F335">
        <v>1</v>
      </c>
      <c r="G335">
        <v>373</v>
      </c>
      <c r="H335">
        <v>31</v>
      </c>
      <c r="I335">
        <v>0</v>
      </c>
      <c r="J335">
        <v>10010</v>
      </c>
      <c r="K335" t="s">
        <v>733</v>
      </c>
      <c r="L335" t="str">
        <f t="shared" si="5"/>
        <v>主线关卡【大钳蟹】概率掉落</v>
      </c>
    </row>
    <row r="336" spans="1:12">
      <c r="A336">
        <v>10032</v>
      </c>
      <c r="B336" t="s">
        <v>644</v>
      </c>
      <c r="C336" t="s">
        <v>138</v>
      </c>
      <c r="D336" t="s">
        <v>1300</v>
      </c>
      <c r="E336">
        <v>103</v>
      </c>
      <c r="F336">
        <v>1</v>
      </c>
      <c r="G336">
        <v>867</v>
      </c>
      <c r="H336">
        <v>69</v>
      </c>
      <c r="I336">
        <v>0</v>
      </c>
      <c r="J336">
        <v>10010</v>
      </c>
      <c r="K336" t="s">
        <v>633</v>
      </c>
      <c r="L336" t="str">
        <f t="shared" si="5"/>
        <v>主线关卡【叉字蝠】概率掉落</v>
      </c>
    </row>
    <row r="337" spans="1:12">
      <c r="A337">
        <v>10033</v>
      </c>
      <c r="B337" t="s">
        <v>585</v>
      </c>
      <c r="C337" t="s">
        <v>138</v>
      </c>
      <c r="D337" t="s">
        <v>1313</v>
      </c>
      <c r="E337">
        <v>103</v>
      </c>
      <c r="F337">
        <v>1</v>
      </c>
      <c r="G337">
        <v>565</v>
      </c>
      <c r="H337">
        <v>45</v>
      </c>
      <c r="I337">
        <v>0</v>
      </c>
      <c r="J337">
        <v>10011</v>
      </c>
      <c r="K337" t="s">
        <v>1251</v>
      </c>
      <c r="L337" t="str">
        <f t="shared" si="5"/>
        <v>主线关卡【手尾猴】概率掉落</v>
      </c>
    </row>
    <row r="338" spans="1:12">
      <c r="A338">
        <v>10034</v>
      </c>
      <c r="B338" t="s">
        <v>585</v>
      </c>
      <c r="C338" t="s">
        <v>138</v>
      </c>
      <c r="D338" t="s">
        <v>1305</v>
      </c>
      <c r="E338">
        <v>103</v>
      </c>
      <c r="F338">
        <v>1</v>
      </c>
      <c r="G338">
        <v>669</v>
      </c>
      <c r="H338">
        <v>53</v>
      </c>
      <c r="I338">
        <v>0</v>
      </c>
      <c r="J338">
        <v>10011</v>
      </c>
      <c r="K338" t="s">
        <v>707</v>
      </c>
      <c r="L338" t="str">
        <f t="shared" si="5"/>
        <v>主线关卡【可拉可拉】概率掉落</v>
      </c>
    </row>
    <row r="339" spans="1:12">
      <c r="A339">
        <v>10035</v>
      </c>
      <c r="B339" t="s">
        <v>585</v>
      </c>
      <c r="C339" t="s">
        <v>138</v>
      </c>
      <c r="D339" t="s">
        <v>1391</v>
      </c>
      <c r="E339">
        <v>103</v>
      </c>
      <c r="F339">
        <v>1</v>
      </c>
      <c r="G339">
        <v>771</v>
      </c>
      <c r="H339">
        <v>61</v>
      </c>
      <c r="I339">
        <v>0</v>
      </c>
      <c r="J339">
        <v>10011</v>
      </c>
      <c r="K339" t="s">
        <v>599</v>
      </c>
      <c r="L339" t="str">
        <f t="shared" si="5"/>
        <v>主线关卡【妙蛙种子】概率掉落</v>
      </c>
    </row>
    <row r="340" spans="1:12">
      <c r="A340">
        <v>10036</v>
      </c>
      <c r="B340" t="s">
        <v>585</v>
      </c>
      <c r="C340" t="s">
        <v>138</v>
      </c>
      <c r="D340" t="s">
        <v>1300</v>
      </c>
      <c r="E340">
        <v>103</v>
      </c>
      <c r="F340">
        <v>1</v>
      </c>
      <c r="G340">
        <v>773</v>
      </c>
      <c r="H340">
        <v>61</v>
      </c>
      <c r="I340">
        <v>0</v>
      </c>
      <c r="J340">
        <v>10011</v>
      </c>
      <c r="K340" t="s">
        <v>626</v>
      </c>
      <c r="L340" t="str">
        <f t="shared" si="5"/>
        <v>主线关卡【派拉斯】概率掉落</v>
      </c>
    </row>
    <row r="341" spans="1:12">
      <c r="A341">
        <v>10037</v>
      </c>
      <c r="B341" t="s">
        <v>705</v>
      </c>
      <c r="C341" t="s">
        <v>138</v>
      </c>
      <c r="D341" t="s">
        <v>1300</v>
      </c>
      <c r="E341">
        <v>103</v>
      </c>
      <c r="F341">
        <v>1</v>
      </c>
      <c r="G341">
        <v>136</v>
      </c>
      <c r="H341">
        <v>12</v>
      </c>
      <c r="I341">
        <v>0</v>
      </c>
      <c r="J341">
        <v>10012</v>
      </c>
      <c r="K341" t="s">
        <v>731</v>
      </c>
      <c r="L341" t="str">
        <f t="shared" si="5"/>
        <v>主线关卡【大岩蛇】概率掉落</v>
      </c>
    </row>
    <row r="342" spans="1:12">
      <c r="A342">
        <v>10038</v>
      </c>
      <c r="B342" t="s">
        <v>656</v>
      </c>
      <c r="C342" t="s">
        <v>138</v>
      </c>
      <c r="D342" t="s">
        <v>1300</v>
      </c>
      <c r="E342">
        <v>103</v>
      </c>
      <c r="F342">
        <v>1</v>
      </c>
      <c r="G342">
        <v>357</v>
      </c>
      <c r="H342">
        <v>29</v>
      </c>
      <c r="I342">
        <v>0</v>
      </c>
      <c r="J342">
        <v>10012</v>
      </c>
      <c r="K342" t="s">
        <v>640</v>
      </c>
      <c r="L342" t="str">
        <f t="shared" si="5"/>
        <v>主线关卡【尼多兰】概率掉落</v>
      </c>
    </row>
    <row r="343" spans="1:12">
      <c r="A343">
        <v>10039</v>
      </c>
      <c r="B343" t="s">
        <v>705</v>
      </c>
      <c r="C343" t="s">
        <v>138</v>
      </c>
      <c r="D343" t="s">
        <v>1384</v>
      </c>
      <c r="E343">
        <v>103</v>
      </c>
      <c r="F343">
        <v>1</v>
      </c>
      <c r="G343">
        <v>615</v>
      </c>
      <c r="H343">
        <v>49</v>
      </c>
      <c r="I343">
        <v>0</v>
      </c>
      <c r="J343">
        <v>10012</v>
      </c>
      <c r="K343" t="s">
        <v>746</v>
      </c>
      <c r="L343" t="str">
        <f t="shared" si="5"/>
        <v>主线关卡【钢神柱】概率掉落</v>
      </c>
    </row>
    <row r="344" spans="1:12">
      <c r="A344">
        <v>10040</v>
      </c>
      <c r="B344" t="s">
        <v>705</v>
      </c>
      <c r="C344" t="s">
        <v>138</v>
      </c>
      <c r="D344" t="s">
        <v>1389</v>
      </c>
      <c r="E344">
        <v>103</v>
      </c>
      <c r="F344">
        <v>1</v>
      </c>
      <c r="G344">
        <v>715</v>
      </c>
      <c r="H344">
        <v>57</v>
      </c>
      <c r="I344">
        <v>0</v>
      </c>
      <c r="J344">
        <v>10012</v>
      </c>
      <c r="K344" t="s">
        <v>646</v>
      </c>
      <c r="L344" t="str">
        <f t="shared" si="5"/>
        <v>主线关卡【小海狮】概率掉落</v>
      </c>
    </row>
    <row r="345" spans="1:12">
      <c r="A345">
        <v>10041</v>
      </c>
      <c r="B345" t="s">
        <v>706</v>
      </c>
      <c r="C345" t="s">
        <v>138</v>
      </c>
      <c r="D345" t="s">
        <v>1309</v>
      </c>
      <c r="E345">
        <v>103</v>
      </c>
      <c r="F345">
        <v>1</v>
      </c>
      <c r="G345">
        <v>195</v>
      </c>
      <c r="H345">
        <v>17</v>
      </c>
      <c r="I345">
        <v>0</v>
      </c>
      <c r="J345">
        <v>10013</v>
      </c>
      <c r="K345" t="s">
        <v>649</v>
      </c>
      <c r="L345" t="str">
        <f t="shared" si="5"/>
        <v>主线关卡【地鼠】概率掉落</v>
      </c>
    </row>
    <row r="346" spans="1:12">
      <c r="A346">
        <v>10042</v>
      </c>
      <c r="B346" t="s">
        <v>706</v>
      </c>
      <c r="C346" t="s">
        <v>138</v>
      </c>
      <c r="D346" t="s">
        <v>1300</v>
      </c>
      <c r="E346">
        <v>103</v>
      </c>
      <c r="F346">
        <v>1</v>
      </c>
      <c r="G346">
        <v>243</v>
      </c>
      <c r="H346">
        <v>21</v>
      </c>
      <c r="I346">
        <v>0</v>
      </c>
      <c r="J346">
        <v>10013</v>
      </c>
      <c r="K346" t="s">
        <v>739</v>
      </c>
      <c r="L346" t="str">
        <f t="shared" si="5"/>
        <v>主线关卡【猴怪】概率掉落</v>
      </c>
    </row>
    <row r="347" spans="1:12">
      <c r="A347">
        <v>10043</v>
      </c>
      <c r="B347" t="s">
        <v>706</v>
      </c>
      <c r="C347" t="s">
        <v>138</v>
      </c>
      <c r="D347" t="s">
        <v>1300</v>
      </c>
      <c r="E347">
        <v>103</v>
      </c>
      <c r="F347">
        <v>1</v>
      </c>
      <c r="G347">
        <v>633</v>
      </c>
      <c r="H347">
        <v>51</v>
      </c>
      <c r="I347">
        <v>0</v>
      </c>
      <c r="J347">
        <v>10013</v>
      </c>
      <c r="K347" t="s">
        <v>751</v>
      </c>
      <c r="L347" t="str">
        <f t="shared" si="5"/>
        <v>主线关卡【皮皮】概率掉落</v>
      </c>
    </row>
    <row r="348" spans="1:12">
      <c r="A348">
        <v>10044</v>
      </c>
      <c r="B348" t="s">
        <v>707</v>
      </c>
      <c r="C348" t="s">
        <v>138</v>
      </c>
      <c r="D348" t="s">
        <v>1305</v>
      </c>
      <c r="E348">
        <v>103</v>
      </c>
      <c r="F348">
        <v>1</v>
      </c>
      <c r="G348">
        <v>399</v>
      </c>
      <c r="H348">
        <v>33</v>
      </c>
      <c r="I348">
        <v>0</v>
      </c>
      <c r="J348">
        <v>10014</v>
      </c>
      <c r="K348" t="s">
        <v>652</v>
      </c>
      <c r="L348" t="str">
        <f t="shared" si="5"/>
        <v>主线关卡【瓦斯弹】概率掉落</v>
      </c>
    </row>
    <row r="349" spans="1:12">
      <c r="A349">
        <v>10045</v>
      </c>
      <c r="B349" t="s">
        <v>707</v>
      </c>
      <c r="C349" t="s">
        <v>138</v>
      </c>
      <c r="D349" t="s">
        <v>1310</v>
      </c>
      <c r="E349">
        <v>103</v>
      </c>
      <c r="F349">
        <v>1</v>
      </c>
      <c r="G349">
        <v>451</v>
      </c>
      <c r="H349">
        <v>37</v>
      </c>
      <c r="I349">
        <v>0</v>
      </c>
      <c r="J349">
        <v>10014</v>
      </c>
      <c r="K349" t="s">
        <v>1248</v>
      </c>
      <c r="L349" t="str">
        <f t="shared" si="5"/>
        <v>主线关卡【杀手兔】概率掉落</v>
      </c>
    </row>
    <row r="350" spans="1:12">
      <c r="A350">
        <v>10046</v>
      </c>
      <c r="B350" t="s">
        <v>707</v>
      </c>
      <c r="C350" t="s">
        <v>138</v>
      </c>
      <c r="D350" t="s">
        <v>1300</v>
      </c>
      <c r="E350">
        <v>103</v>
      </c>
      <c r="F350">
        <v>1</v>
      </c>
      <c r="G350">
        <v>663</v>
      </c>
      <c r="H350">
        <v>53</v>
      </c>
      <c r="I350">
        <v>0</v>
      </c>
      <c r="J350">
        <v>10014</v>
      </c>
      <c r="K350" t="s">
        <v>704</v>
      </c>
      <c r="L350" t="str">
        <f t="shared" si="5"/>
        <v>主线关卡【壶壶】概率掉落</v>
      </c>
    </row>
    <row r="351" spans="1:12">
      <c r="A351">
        <v>10047</v>
      </c>
      <c r="B351" t="s">
        <v>707</v>
      </c>
      <c r="C351" t="s">
        <v>138</v>
      </c>
      <c r="D351" t="s">
        <v>1380</v>
      </c>
      <c r="E351">
        <v>103</v>
      </c>
      <c r="F351">
        <v>1</v>
      </c>
      <c r="G351">
        <v>871</v>
      </c>
      <c r="H351">
        <v>69</v>
      </c>
      <c r="I351">
        <v>0</v>
      </c>
      <c r="J351">
        <v>10014</v>
      </c>
      <c r="K351" t="s">
        <v>995</v>
      </c>
      <c r="L351" t="str">
        <f t="shared" si="5"/>
        <v>主线关卡【大舌头】概率掉落</v>
      </c>
    </row>
    <row r="352" spans="1:12">
      <c r="A352">
        <v>10048</v>
      </c>
      <c r="B352" t="s">
        <v>650</v>
      </c>
      <c r="C352" t="s">
        <v>138</v>
      </c>
      <c r="D352" t="s">
        <v>1300</v>
      </c>
      <c r="E352">
        <v>103</v>
      </c>
      <c r="F352">
        <v>1</v>
      </c>
      <c r="G352">
        <v>26</v>
      </c>
      <c r="H352">
        <v>4</v>
      </c>
      <c r="I352">
        <v>0</v>
      </c>
      <c r="J352">
        <v>10015</v>
      </c>
      <c r="K352" t="s">
        <v>1291</v>
      </c>
      <c r="L352" t="str">
        <f t="shared" si="5"/>
        <v>主线关卡【肯泰罗】概率掉落</v>
      </c>
    </row>
    <row r="353" spans="1:12">
      <c r="A353">
        <v>10049</v>
      </c>
      <c r="B353" t="s">
        <v>650</v>
      </c>
      <c r="C353" t="s">
        <v>138</v>
      </c>
      <c r="D353" t="s">
        <v>1300</v>
      </c>
      <c r="E353">
        <v>103</v>
      </c>
      <c r="F353">
        <v>1</v>
      </c>
      <c r="G353">
        <v>143</v>
      </c>
      <c r="H353">
        <v>13</v>
      </c>
      <c r="I353">
        <v>0</v>
      </c>
      <c r="J353">
        <v>10015</v>
      </c>
      <c r="K353" t="s">
        <v>702</v>
      </c>
      <c r="L353" t="str">
        <f t="shared" si="5"/>
        <v>主线关卡【蚊香蝌蚪】概率掉落</v>
      </c>
    </row>
    <row r="354" spans="1:12">
      <c r="A354">
        <v>10050</v>
      </c>
      <c r="B354" t="s">
        <v>650</v>
      </c>
      <c r="C354" t="s">
        <v>138</v>
      </c>
      <c r="D354" t="s">
        <v>1305</v>
      </c>
      <c r="E354">
        <v>103</v>
      </c>
      <c r="F354">
        <v>1</v>
      </c>
      <c r="G354">
        <v>529</v>
      </c>
      <c r="H354">
        <v>43</v>
      </c>
      <c r="I354">
        <v>0</v>
      </c>
      <c r="J354">
        <v>10015</v>
      </c>
      <c r="K354" t="s">
        <v>738</v>
      </c>
      <c r="L354" t="str">
        <f t="shared" si="5"/>
        <v>主线关卡【3D龙】概率掉落</v>
      </c>
    </row>
    <row r="355" spans="1:12">
      <c r="A355">
        <v>10051</v>
      </c>
      <c r="B355" t="s">
        <v>708</v>
      </c>
      <c r="C355" t="s">
        <v>138</v>
      </c>
      <c r="D355" t="s">
        <v>1311</v>
      </c>
      <c r="E355">
        <v>103</v>
      </c>
      <c r="F355">
        <v>1</v>
      </c>
      <c r="G355">
        <v>295</v>
      </c>
      <c r="H355">
        <v>25</v>
      </c>
      <c r="I355">
        <v>0</v>
      </c>
      <c r="J355">
        <v>10016</v>
      </c>
      <c r="K355" t="s">
        <v>1603</v>
      </c>
      <c r="L355" t="str">
        <f t="shared" si="5"/>
        <v>主线关卡【小兔兔】概率掉落</v>
      </c>
    </row>
    <row r="356" spans="1:12">
      <c r="A356">
        <v>10052</v>
      </c>
      <c r="B356" t="s">
        <v>708</v>
      </c>
      <c r="C356" t="s">
        <v>138</v>
      </c>
      <c r="D356" t="s">
        <v>1312</v>
      </c>
      <c r="E356">
        <v>103</v>
      </c>
      <c r="F356">
        <v>1</v>
      </c>
      <c r="G356">
        <v>334</v>
      </c>
      <c r="H356">
        <v>28</v>
      </c>
      <c r="I356">
        <v>0</v>
      </c>
      <c r="J356">
        <v>10016</v>
      </c>
      <c r="K356" t="s">
        <v>615</v>
      </c>
      <c r="L356" t="str">
        <f t="shared" si="5"/>
        <v>主线关卡【洋洋蜻蜓】概率掉落</v>
      </c>
    </row>
    <row r="357" spans="1:12">
      <c r="A357">
        <v>10053</v>
      </c>
      <c r="B357" t="s">
        <v>708</v>
      </c>
      <c r="C357" t="s">
        <v>138</v>
      </c>
      <c r="D357" t="s">
        <v>1300</v>
      </c>
      <c r="E357">
        <v>103</v>
      </c>
      <c r="F357">
        <v>1</v>
      </c>
      <c r="G357">
        <v>737</v>
      </c>
      <c r="H357">
        <v>59</v>
      </c>
      <c r="I357">
        <v>0</v>
      </c>
      <c r="J357">
        <v>10016</v>
      </c>
      <c r="K357" t="s">
        <v>1372</v>
      </c>
      <c r="L357" t="str">
        <f t="shared" si="5"/>
        <v>主线关卡【小肉球】概率掉落</v>
      </c>
    </row>
    <row r="358" spans="1:12">
      <c r="A358">
        <v>10054</v>
      </c>
      <c r="B358" t="s">
        <v>709</v>
      </c>
      <c r="C358" t="s">
        <v>138</v>
      </c>
      <c r="D358" t="s">
        <v>1305</v>
      </c>
      <c r="E358">
        <v>103</v>
      </c>
      <c r="F358">
        <v>1</v>
      </c>
      <c r="G358">
        <v>299</v>
      </c>
      <c r="H358">
        <v>25</v>
      </c>
      <c r="I358">
        <v>0</v>
      </c>
      <c r="J358">
        <v>10017</v>
      </c>
      <c r="K358" t="s">
        <v>743</v>
      </c>
      <c r="L358" t="str">
        <f t="shared" si="5"/>
        <v>主线关卡【艾比郎】概率掉落</v>
      </c>
    </row>
    <row r="359" spans="1:12">
      <c r="A359">
        <v>10055</v>
      </c>
      <c r="B359" t="s">
        <v>709</v>
      </c>
      <c r="C359" t="s">
        <v>138</v>
      </c>
      <c r="D359" t="s">
        <v>1313</v>
      </c>
      <c r="E359">
        <v>103</v>
      </c>
      <c r="F359">
        <v>1</v>
      </c>
      <c r="G359">
        <v>338</v>
      </c>
      <c r="H359">
        <v>28</v>
      </c>
      <c r="I359">
        <v>0</v>
      </c>
      <c r="J359">
        <v>10017</v>
      </c>
      <c r="K359" t="s">
        <v>733</v>
      </c>
      <c r="L359" t="str">
        <f t="shared" si="5"/>
        <v>主线关卡【大钳蟹】概率掉落</v>
      </c>
    </row>
    <row r="360" spans="1:12">
      <c r="A360">
        <v>10056</v>
      </c>
      <c r="B360" t="s">
        <v>709</v>
      </c>
      <c r="C360" t="s">
        <v>138</v>
      </c>
      <c r="D360" t="s">
        <v>1300</v>
      </c>
      <c r="E360">
        <v>103</v>
      </c>
      <c r="F360">
        <v>1</v>
      </c>
      <c r="G360">
        <v>750</v>
      </c>
      <c r="H360">
        <v>60</v>
      </c>
      <c r="I360">
        <v>0</v>
      </c>
      <c r="J360">
        <v>10017</v>
      </c>
      <c r="K360" t="s">
        <v>738</v>
      </c>
      <c r="L360" t="str">
        <f t="shared" si="5"/>
        <v>主线关卡【3D龙】概率掉落</v>
      </c>
    </row>
    <row r="361" spans="1:12">
      <c r="A361">
        <v>10057</v>
      </c>
      <c r="B361" t="s">
        <v>710</v>
      </c>
      <c r="C361" t="s">
        <v>138</v>
      </c>
      <c r="D361" t="s">
        <v>1314</v>
      </c>
      <c r="E361">
        <v>103</v>
      </c>
      <c r="F361">
        <v>1</v>
      </c>
      <c r="G361">
        <v>325</v>
      </c>
      <c r="H361">
        <v>27</v>
      </c>
      <c r="I361">
        <v>0</v>
      </c>
      <c r="J361">
        <v>10018</v>
      </c>
      <c r="K361" t="s">
        <v>736</v>
      </c>
      <c r="L361" t="str">
        <f t="shared" si="5"/>
        <v>主线关卡【凯利阿】概率掉落</v>
      </c>
    </row>
    <row r="362" spans="1:12">
      <c r="A362">
        <v>10058</v>
      </c>
      <c r="B362" t="s">
        <v>598</v>
      </c>
      <c r="C362" t="s">
        <v>138</v>
      </c>
      <c r="D362" t="s">
        <v>1315</v>
      </c>
      <c r="E362">
        <v>103</v>
      </c>
      <c r="F362">
        <v>1</v>
      </c>
      <c r="G362">
        <v>364</v>
      </c>
      <c r="H362">
        <v>30</v>
      </c>
      <c r="I362">
        <v>0</v>
      </c>
      <c r="J362">
        <v>10018</v>
      </c>
      <c r="K362" t="s">
        <v>974</v>
      </c>
      <c r="L362" t="str">
        <f t="shared" si="5"/>
        <v>主线关卡【小拉达】概率掉落</v>
      </c>
    </row>
    <row r="363" spans="1:12">
      <c r="A363">
        <v>10059</v>
      </c>
      <c r="B363" t="s">
        <v>710</v>
      </c>
      <c r="C363" t="s">
        <v>138</v>
      </c>
      <c r="D363" t="s">
        <v>1305</v>
      </c>
      <c r="E363">
        <v>103</v>
      </c>
      <c r="F363">
        <v>1</v>
      </c>
      <c r="G363">
        <v>802</v>
      </c>
      <c r="H363">
        <v>64</v>
      </c>
      <c r="I363">
        <v>0</v>
      </c>
      <c r="J363">
        <v>10018</v>
      </c>
      <c r="K363" t="s">
        <v>743</v>
      </c>
      <c r="L363" t="str">
        <f t="shared" si="5"/>
        <v>主线关卡【艾比郎】概率掉落</v>
      </c>
    </row>
    <row r="364" spans="1:12">
      <c r="A364">
        <v>10060</v>
      </c>
      <c r="B364" t="s">
        <v>711</v>
      </c>
      <c r="C364" t="s">
        <v>138</v>
      </c>
      <c r="D364" t="s">
        <v>1305</v>
      </c>
      <c r="E364">
        <v>103</v>
      </c>
      <c r="F364">
        <v>1</v>
      </c>
      <c r="G364">
        <v>199</v>
      </c>
      <c r="H364">
        <v>17</v>
      </c>
      <c r="I364">
        <v>0</v>
      </c>
      <c r="J364">
        <v>10019</v>
      </c>
      <c r="K364" t="s">
        <v>716</v>
      </c>
      <c r="L364" t="str">
        <f t="shared" si="5"/>
        <v>主线关卡【向日古花】概率掉落</v>
      </c>
    </row>
    <row r="365" spans="1:12">
      <c r="A365">
        <v>10061</v>
      </c>
      <c r="B365" t="s">
        <v>711</v>
      </c>
      <c r="C365" t="s">
        <v>138</v>
      </c>
      <c r="D365" t="s">
        <v>1300</v>
      </c>
      <c r="E365">
        <v>103</v>
      </c>
      <c r="F365">
        <v>1</v>
      </c>
      <c r="G365">
        <v>247</v>
      </c>
      <c r="H365">
        <v>21</v>
      </c>
      <c r="I365">
        <v>0</v>
      </c>
      <c r="J365">
        <v>10019</v>
      </c>
      <c r="K365" t="s">
        <v>634</v>
      </c>
      <c r="L365" t="str">
        <f t="shared" si="5"/>
        <v>主线关卡【铁甲贝】概率掉落</v>
      </c>
    </row>
    <row r="366" spans="1:12">
      <c r="A366">
        <v>10062</v>
      </c>
      <c r="B366" t="s">
        <v>711</v>
      </c>
      <c r="C366" t="s">
        <v>138</v>
      </c>
      <c r="D366" t="s">
        <v>1305</v>
      </c>
      <c r="E366">
        <v>103</v>
      </c>
      <c r="F366">
        <v>1</v>
      </c>
      <c r="G366">
        <v>646</v>
      </c>
      <c r="H366">
        <v>52</v>
      </c>
      <c r="I366">
        <v>0</v>
      </c>
      <c r="J366">
        <v>10019</v>
      </c>
      <c r="K366" t="s">
        <v>1299</v>
      </c>
      <c r="L366" t="str">
        <f t="shared" si="5"/>
        <v>主线关卡【圆尾猫】概率掉落</v>
      </c>
    </row>
    <row r="367" spans="1:12">
      <c r="A367">
        <v>10063</v>
      </c>
      <c r="B367" t="s">
        <v>712</v>
      </c>
      <c r="C367" t="s">
        <v>138</v>
      </c>
      <c r="D367" t="s">
        <v>1316</v>
      </c>
      <c r="E367">
        <v>103</v>
      </c>
      <c r="F367">
        <v>1</v>
      </c>
      <c r="G367">
        <v>321</v>
      </c>
      <c r="H367">
        <v>27</v>
      </c>
      <c r="I367">
        <v>0</v>
      </c>
      <c r="J367">
        <v>10020</v>
      </c>
      <c r="K367" t="s">
        <v>741</v>
      </c>
      <c r="L367" t="str">
        <f t="shared" si="5"/>
        <v>主线关卡【迷唇姐】概率掉落</v>
      </c>
    </row>
    <row r="368" spans="1:12">
      <c r="A368">
        <v>10064</v>
      </c>
      <c r="B368" t="s">
        <v>712</v>
      </c>
      <c r="C368" t="s">
        <v>138</v>
      </c>
      <c r="D368" t="s">
        <v>1300</v>
      </c>
      <c r="E368">
        <v>103</v>
      </c>
      <c r="F368">
        <v>1</v>
      </c>
      <c r="G368">
        <v>360</v>
      </c>
      <c r="H368">
        <v>30</v>
      </c>
      <c r="I368">
        <v>0</v>
      </c>
      <c r="J368">
        <v>10020</v>
      </c>
      <c r="K368" t="s">
        <v>1291</v>
      </c>
      <c r="L368" t="str">
        <f t="shared" si="5"/>
        <v>主线关卡【肯泰罗】概率掉落</v>
      </c>
    </row>
    <row r="369" spans="1:12">
      <c r="A369">
        <v>10065</v>
      </c>
      <c r="B369" t="s">
        <v>712</v>
      </c>
      <c r="C369" t="s">
        <v>138</v>
      </c>
      <c r="D369" t="s">
        <v>1305</v>
      </c>
      <c r="E369">
        <v>103</v>
      </c>
      <c r="F369">
        <v>1</v>
      </c>
      <c r="G369">
        <v>789</v>
      </c>
      <c r="H369">
        <v>63</v>
      </c>
      <c r="I369">
        <v>0</v>
      </c>
      <c r="J369">
        <v>10020</v>
      </c>
      <c r="K369" t="s">
        <v>1243</v>
      </c>
      <c r="L369" t="str">
        <f t="shared" si="5"/>
        <v>主线关卡【化石翼龙】概率掉落</v>
      </c>
    </row>
    <row r="370" spans="1:12">
      <c r="A370">
        <v>10066</v>
      </c>
      <c r="B370" t="s">
        <v>713</v>
      </c>
      <c r="C370" t="s">
        <v>138</v>
      </c>
      <c r="D370" t="s">
        <v>1317</v>
      </c>
      <c r="E370">
        <v>103</v>
      </c>
      <c r="F370">
        <v>1</v>
      </c>
      <c r="G370">
        <v>74</v>
      </c>
      <c r="H370">
        <v>8</v>
      </c>
      <c r="I370">
        <v>0</v>
      </c>
      <c r="J370">
        <v>10022</v>
      </c>
      <c r="K370" t="s">
        <v>1293</v>
      </c>
      <c r="L370" t="str">
        <f t="shared" si="5"/>
        <v>主线关卡【催眠鼠】概率掉落</v>
      </c>
    </row>
    <row r="371" spans="1:12">
      <c r="A371">
        <v>10067</v>
      </c>
      <c r="B371" t="s">
        <v>652</v>
      </c>
      <c r="C371" t="s">
        <v>138</v>
      </c>
      <c r="D371" t="s">
        <v>1395</v>
      </c>
      <c r="E371">
        <v>103</v>
      </c>
      <c r="F371">
        <v>1</v>
      </c>
      <c r="G371">
        <v>838</v>
      </c>
      <c r="H371">
        <v>66</v>
      </c>
      <c r="I371">
        <v>0</v>
      </c>
      <c r="J371">
        <v>10025</v>
      </c>
      <c r="K371" t="s">
        <v>749</v>
      </c>
      <c r="L371" t="str">
        <f t="shared" si="5"/>
        <v>主线关卡【噪音王】概率掉落</v>
      </c>
    </row>
    <row r="372" spans="1:12">
      <c r="A372">
        <v>10068</v>
      </c>
      <c r="B372" t="s">
        <v>652</v>
      </c>
      <c r="C372" t="s">
        <v>138</v>
      </c>
      <c r="D372" t="s">
        <v>1399</v>
      </c>
      <c r="E372">
        <v>103</v>
      </c>
      <c r="F372">
        <v>1</v>
      </c>
      <c r="G372">
        <v>888</v>
      </c>
      <c r="H372">
        <v>70</v>
      </c>
      <c r="I372">
        <v>0</v>
      </c>
      <c r="J372">
        <v>10025</v>
      </c>
      <c r="K372" t="s">
        <v>722</v>
      </c>
      <c r="L372" t="str">
        <f t="shared" si="5"/>
        <v>主线关卡【龙龙贝】概率掉落</v>
      </c>
    </row>
    <row r="373" spans="1:12">
      <c r="A373">
        <v>10069</v>
      </c>
      <c r="B373" t="s">
        <v>714</v>
      </c>
      <c r="C373" t="s">
        <v>138</v>
      </c>
      <c r="D373" t="s">
        <v>1305</v>
      </c>
      <c r="E373">
        <v>103</v>
      </c>
      <c r="F373">
        <v>1</v>
      </c>
      <c r="G373">
        <v>416</v>
      </c>
      <c r="H373">
        <v>34</v>
      </c>
      <c r="I373">
        <v>0</v>
      </c>
      <c r="J373">
        <v>10026</v>
      </c>
      <c r="K373" t="s">
        <v>751</v>
      </c>
      <c r="L373" t="str">
        <f t="shared" si="5"/>
        <v>主线关卡【皮皮】概率掉落</v>
      </c>
    </row>
    <row r="374" spans="1:12">
      <c r="A374">
        <v>10070</v>
      </c>
      <c r="B374" t="s">
        <v>714</v>
      </c>
      <c r="C374" t="s">
        <v>138</v>
      </c>
      <c r="D374" t="s">
        <v>1306</v>
      </c>
      <c r="E374">
        <v>103</v>
      </c>
      <c r="F374">
        <v>1</v>
      </c>
      <c r="G374">
        <v>468</v>
      </c>
      <c r="H374">
        <v>38</v>
      </c>
      <c r="I374">
        <v>0</v>
      </c>
      <c r="J374">
        <v>10026</v>
      </c>
      <c r="K374" t="s">
        <v>1246</v>
      </c>
      <c r="L374" t="str">
        <f t="shared" si="5"/>
        <v>主线关卡【双弹瓦斯】概率掉落</v>
      </c>
    </row>
    <row r="375" spans="1:12">
      <c r="A375">
        <v>10071</v>
      </c>
      <c r="B375" t="s">
        <v>714</v>
      </c>
      <c r="C375" t="s">
        <v>138</v>
      </c>
      <c r="D375" t="s">
        <v>1305</v>
      </c>
      <c r="E375">
        <v>103</v>
      </c>
      <c r="F375">
        <v>1</v>
      </c>
      <c r="G375">
        <v>676</v>
      </c>
      <c r="H375">
        <v>54</v>
      </c>
      <c r="I375">
        <v>0</v>
      </c>
      <c r="J375">
        <v>10026</v>
      </c>
      <c r="K375" t="s">
        <v>1291</v>
      </c>
      <c r="L375" t="str">
        <f t="shared" si="5"/>
        <v>主线关卡【肯泰罗】概率掉落</v>
      </c>
    </row>
    <row r="376" spans="1:12">
      <c r="A376">
        <v>10072</v>
      </c>
      <c r="B376" t="s">
        <v>714</v>
      </c>
      <c r="C376" t="s">
        <v>138</v>
      </c>
      <c r="D376" t="s">
        <v>1398</v>
      </c>
      <c r="E376">
        <v>103</v>
      </c>
      <c r="F376">
        <v>1</v>
      </c>
      <c r="G376">
        <v>884</v>
      </c>
      <c r="H376">
        <v>70</v>
      </c>
      <c r="I376">
        <v>0</v>
      </c>
      <c r="J376">
        <v>10026</v>
      </c>
      <c r="K376" t="s">
        <v>634</v>
      </c>
      <c r="L376" t="str">
        <f t="shared" si="5"/>
        <v>主线关卡【铁甲贝】概率掉落</v>
      </c>
    </row>
    <row r="377" spans="1:12">
      <c r="A377">
        <v>10073</v>
      </c>
      <c r="B377" t="s">
        <v>653</v>
      </c>
      <c r="C377" t="s">
        <v>138</v>
      </c>
      <c r="D377" t="s">
        <v>1305</v>
      </c>
      <c r="E377">
        <v>103</v>
      </c>
      <c r="F377">
        <v>1</v>
      </c>
      <c r="G377">
        <v>526</v>
      </c>
      <c r="H377">
        <v>42</v>
      </c>
      <c r="I377">
        <v>0</v>
      </c>
      <c r="J377">
        <v>10027</v>
      </c>
      <c r="K377" t="s">
        <v>595</v>
      </c>
      <c r="L377" t="str">
        <f t="shared" si="5"/>
        <v>主线关卡【喇叭芽】概率掉落</v>
      </c>
    </row>
    <row r="378" spans="1:12">
      <c r="A378">
        <v>10074</v>
      </c>
      <c r="B378" t="s">
        <v>653</v>
      </c>
      <c r="C378" t="s">
        <v>138</v>
      </c>
      <c r="D378" t="s">
        <v>1300</v>
      </c>
      <c r="E378">
        <v>103</v>
      </c>
      <c r="F378">
        <v>1</v>
      </c>
      <c r="G378">
        <v>630</v>
      </c>
      <c r="H378">
        <v>50</v>
      </c>
      <c r="I378">
        <v>0</v>
      </c>
      <c r="J378">
        <v>10027</v>
      </c>
      <c r="K378" t="s">
        <v>702</v>
      </c>
      <c r="L378" t="str">
        <f t="shared" si="5"/>
        <v>主线关卡【蚊香蝌蚪】概率掉落</v>
      </c>
    </row>
    <row r="379" spans="1:12">
      <c r="A379">
        <v>10075</v>
      </c>
      <c r="B379" t="s">
        <v>653</v>
      </c>
      <c r="C379" t="s">
        <v>138</v>
      </c>
      <c r="D379" t="s">
        <v>1305</v>
      </c>
      <c r="E379">
        <v>103</v>
      </c>
      <c r="F379">
        <v>1</v>
      </c>
      <c r="G379">
        <v>732</v>
      </c>
      <c r="H379">
        <v>58</v>
      </c>
      <c r="I379">
        <v>0</v>
      </c>
      <c r="J379">
        <v>10027</v>
      </c>
      <c r="K379" t="s">
        <v>1291</v>
      </c>
      <c r="L379" t="str">
        <f t="shared" si="5"/>
        <v>主线关卡【肯泰罗】概率掉落</v>
      </c>
    </row>
    <row r="380" spans="1:12">
      <c r="A380">
        <v>10076</v>
      </c>
      <c r="B380" t="s">
        <v>653</v>
      </c>
      <c r="C380" t="s">
        <v>138</v>
      </c>
      <c r="D380" t="s">
        <v>1333</v>
      </c>
      <c r="E380">
        <v>103</v>
      </c>
      <c r="F380">
        <v>1</v>
      </c>
      <c r="G380">
        <v>734</v>
      </c>
      <c r="H380">
        <v>58</v>
      </c>
      <c r="I380">
        <v>0</v>
      </c>
      <c r="J380">
        <v>10027</v>
      </c>
      <c r="K380" t="s">
        <v>655</v>
      </c>
      <c r="L380" t="str">
        <f t="shared" si="5"/>
        <v>主线关卡【烈雀】概率掉落</v>
      </c>
    </row>
    <row r="381" spans="1:12">
      <c r="A381">
        <v>10077</v>
      </c>
      <c r="B381" t="s">
        <v>599</v>
      </c>
      <c r="C381" t="s">
        <v>138</v>
      </c>
      <c r="D381" t="s">
        <v>1300</v>
      </c>
      <c r="E381">
        <v>103</v>
      </c>
      <c r="F381">
        <v>1</v>
      </c>
      <c r="G381">
        <v>253</v>
      </c>
      <c r="H381">
        <v>21</v>
      </c>
      <c r="I381">
        <v>0</v>
      </c>
      <c r="J381">
        <v>10028</v>
      </c>
      <c r="K381" t="s">
        <v>720</v>
      </c>
      <c r="L381" t="str">
        <f t="shared" si="5"/>
        <v>主线关卡【黑乃伊】概率掉落</v>
      </c>
    </row>
    <row r="382" spans="1:12">
      <c r="A382">
        <v>10078</v>
      </c>
      <c r="B382" t="s">
        <v>599</v>
      </c>
      <c r="C382" t="s">
        <v>138</v>
      </c>
      <c r="D382" t="s">
        <v>1318</v>
      </c>
      <c r="E382">
        <v>103</v>
      </c>
      <c r="F382">
        <v>1</v>
      </c>
      <c r="G382">
        <v>318</v>
      </c>
      <c r="H382">
        <v>26</v>
      </c>
      <c r="I382">
        <v>0</v>
      </c>
      <c r="J382">
        <v>10028</v>
      </c>
      <c r="K382" t="s">
        <v>585</v>
      </c>
      <c r="L382" t="str">
        <f t="shared" si="5"/>
        <v>主线关卡【波波】概率掉落</v>
      </c>
    </row>
    <row r="383" spans="1:12">
      <c r="A383">
        <v>10079</v>
      </c>
      <c r="B383" t="s">
        <v>599</v>
      </c>
      <c r="C383" t="s">
        <v>138</v>
      </c>
      <c r="D383" t="s">
        <v>1319</v>
      </c>
      <c r="E383">
        <v>103</v>
      </c>
      <c r="F383">
        <v>1</v>
      </c>
      <c r="G383">
        <v>474</v>
      </c>
      <c r="H383">
        <v>38</v>
      </c>
      <c r="I383">
        <v>0</v>
      </c>
      <c r="J383">
        <v>10028</v>
      </c>
      <c r="K383" t="s">
        <v>732</v>
      </c>
      <c r="L383" t="str">
        <f t="shared" si="5"/>
        <v>主线关卡【素利普】概率掉落</v>
      </c>
    </row>
    <row r="384" spans="1:12">
      <c r="A384">
        <v>10080</v>
      </c>
      <c r="B384" t="s">
        <v>599</v>
      </c>
      <c r="C384" t="s">
        <v>138</v>
      </c>
      <c r="D384" t="s">
        <v>1376</v>
      </c>
      <c r="E384">
        <v>103</v>
      </c>
      <c r="F384">
        <v>1</v>
      </c>
      <c r="G384">
        <v>524</v>
      </c>
      <c r="H384">
        <v>42</v>
      </c>
      <c r="I384">
        <v>0</v>
      </c>
      <c r="J384">
        <v>10028</v>
      </c>
      <c r="K384" t="s">
        <v>703</v>
      </c>
      <c r="L384" t="str">
        <f t="shared" si="5"/>
        <v>主线关卡【穿山鼠】概率掉落</v>
      </c>
    </row>
    <row r="385" spans="1:12">
      <c r="A385">
        <v>10081</v>
      </c>
      <c r="B385" t="s">
        <v>715</v>
      </c>
      <c r="C385" t="s">
        <v>138</v>
      </c>
      <c r="D385" t="s">
        <v>1300</v>
      </c>
      <c r="E385">
        <v>103</v>
      </c>
      <c r="F385">
        <v>1</v>
      </c>
      <c r="G385">
        <v>149</v>
      </c>
      <c r="H385">
        <v>13</v>
      </c>
      <c r="I385">
        <v>0</v>
      </c>
      <c r="J385">
        <v>10029</v>
      </c>
      <c r="K385" t="s">
        <v>593</v>
      </c>
      <c r="L385" t="str">
        <f t="shared" si="5"/>
        <v>主线关卡【迷你龙】概率掉落</v>
      </c>
    </row>
    <row r="386" spans="1:12">
      <c r="A386">
        <v>10082</v>
      </c>
      <c r="B386" t="s">
        <v>652</v>
      </c>
      <c r="C386" t="s">
        <v>138</v>
      </c>
      <c r="D386" t="s">
        <v>1300</v>
      </c>
      <c r="E386">
        <v>103</v>
      </c>
      <c r="F386">
        <v>1</v>
      </c>
      <c r="G386">
        <v>370</v>
      </c>
      <c r="H386">
        <v>30</v>
      </c>
      <c r="I386">
        <v>0</v>
      </c>
      <c r="J386">
        <v>10029</v>
      </c>
      <c r="K386" t="s">
        <v>745</v>
      </c>
      <c r="L386" t="str">
        <f t="shared" si="5"/>
        <v>主线关卡【古拉顿】概率掉落</v>
      </c>
    </row>
    <row r="387" spans="1:12">
      <c r="A387">
        <v>10083</v>
      </c>
      <c r="B387" t="s">
        <v>715</v>
      </c>
      <c r="C387" t="s">
        <v>138</v>
      </c>
      <c r="D387" t="s">
        <v>1381</v>
      </c>
      <c r="E387">
        <v>103</v>
      </c>
      <c r="F387">
        <v>1</v>
      </c>
      <c r="G387">
        <v>628</v>
      </c>
      <c r="H387">
        <v>50</v>
      </c>
      <c r="I387">
        <v>0</v>
      </c>
      <c r="J387">
        <v>10029</v>
      </c>
      <c r="K387" t="s">
        <v>1608</v>
      </c>
      <c r="L387" t="str">
        <f t="shared" si="5"/>
        <v>主线关卡【胖丁】概率掉落</v>
      </c>
    </row>
    <row r="388" spans="1:12">
      <c r="A388">
        <v>10084</v>
      </c>
      <c r="B388" t="s">
        <v>715</v>
      </c>
      <c r="C388" t="s">
        <v>138</v>
      </c>
      <c r="D388" t="s">
        <v>1390</v>
      </c>
      <c r="E388">
        <v>103</v>
      </c>
      <c r="F388">
        <v>1</v>
      </c>
      <c r="G388">
        <v>728</v>
      </c>
      <c r="H388">
        <v>58</v>
      </c>
      <c r="I388">
        <v>0</v>
      </c>
      <c r="J388">
        <v>10029</v>
      </c>
      <c r="K388" t="s">
        <v>640</v>
      </c>
      <c r="L388" t="str">
        <f t="shared" si="5"/>
        <v>主线关卡【尼多兰】概率掉落</v>
      </c>
    </row>
    <row r="389" spans="1:12">
      <c r="A389">
        <v>10085</v>
      </c>
      <c r="B389" t="s">
        <v>716</v>
      </c>
      <c r="C389" t="s">
        <v>138</v>
      </c>
      <c r="D389" t="s">
        <v>1320</v>
      </c>
      <c r="E389">
        <v>103</v>
      </c>
      <c r="F389">
        <v>1</v>
      </c>
      <c r="G389">
        <v>251</v>
      </c>
      <c r="H389">
        <v>21</v>
      </c>
      <c r="I389">
        <v>0</v>
      </c>
      <c r="J389">
        <v>10030</v>
      </c>
      <c r="K389" t="s">
        <v>593</v>
      </c>
      <c r="L389" t="str">
        <f t="shared" si="5"/>
        <v>主线关卡【迷你龙】概率掉落</v>
      </c>
    </row>
    <row r="390" spans="1:12">
      <c r="A390">
        <v>10086</v>
      </c>
      <c r="B390" t="s">
        <v>716</v>
      </c>
      <c r="C390" t="s">
        <v>138</v>
      </c>
      <c r="D390" t="s">
        <v>1305</v>
      </c>
      <c r="E390">
        <v>103</v>
      </c>
      <c r="F390">
        <v>1</v>
      </c>
      <c r="G390">
        <v>316</v>
      </c>
      <c r="H390">
        <v>26</v>
      </c>
      <c r="I390">
        <v>0</v>
      </c>
      <c r="J390">
        <v>10030</v>
      </c>
      <c r="K390" t="s">
        <v>702</v>
      </c>
      <c r="L390" t="str">
        <f t="shared" si="5"/>
        <v>主线关卡【蚊香蝌蚪】概率掉落</v>
      </c>
    </row>
    <row r="391" spans="1:12">
      <c r="A391">
        <v>10087</v>
      </c>
      <c r="B391" t="s">
        <v>716</v>
      </c>
      <c r="C391" t="s">
        <v>138</v>
      </c>
      <c r="D391" t="s">
        <v>1305</v>
      </c>
      <c r="E391">
        <v>103</v>
      </c>
      <c r="F391">
        <v>1</v>
      </c>
      <c r="G391">
        <v>422</v>
      </c>
      <c r="H391">
        <v>34</v>
      </c>
      <c r="I391">
        <v>0</v>
      </c>
      <c r="J391">
        <v>10030</v>
      </c>
      <c r="K391" t="s">
        <v>599</v>
      </c>
      <c r="L391" t="str">
        <f t="shared" ref="L391:L454" si="6">"主线关卡"&amp;"【"&amp;K391&amp;"】"&amp;"概率掉落"</f>
        <v>主线关卡【妙蛙种子】概率掉落</v>
      </c>
    </row>
    <row r="392" spans="1:12">
      <c r="A392">
        <v>10088</v>
      </c>
      <c r="B392" t="s">
        <v>716</v>
      </c>
      <c r="C392" t="s">
        <v>138</v>
      </c>
      <c r="D392" t="s">
        <v>1300</v>
      </c>
      <c r="E392">
        <v>103</v>
      </c>
      <c r="F392">
        <v>1</v>
      </c>
      <c r="G392">
        <v>520</v>
      </c>
      <c r="H392">
        <v>42</v>
      </c>
      <c r="I392">
        <v>0</v>
      </c>
      <c r="J392">
        <v>10030</v>
      </c>
      <c r="K392" t="s">
        <v>1298</v>
      </c>
      <c r="L392" t="str">
        <f t="shared" si="6"/>
        <v>主线关卡【土狼犬】概率掉落</v>
      </c>
    </row>
    <row r="393" spans="1:12">
      <c r="A393">
        <v>10089</v>
      </c>
      <c r="B393" t="s">
        <v>643</v>
      </c>
      <c r="C393" t="s">
        <v>138</v>
      </c>
      <c r="D393" t="s">
        <v>1300</v>
      </c>
      <c r="E393">
        <v>103</v>
      </c>
      <c r="F393">
        <v>1</v>
      </c>
      <c r="G393">
        <v>420</v>
      </c>
      <c r="H393">
        <v>34</v>
      </c>
      <c r="I393">
        <v>0</v>
      </c>
      <c r="J393">
        <v>10031</v>
      </c>
      <c r="K393" t="s">
        <v>647</v>
      </c>
      <c r="L393" t="str">
        <f t="shared" si="6"/>
        <v>主线关卡【皮丘】概率掉落</v>
      </c>
    </row>
    <row r="394" spans="1:12">
      <c r="A394">
        <v>10090</v>
      </c>
      <c r="B394" t="s">
        <v>643</v>
      </c>
      <c r="C394" t="s">
        <v>138</v>
      </c>
      <c r="D394" t="s">
        <v>1305</v>
      </c>
      <c r="E394">
        <v>103</v>
      </c>
      <c r="F394">
        <v>1</v>
      </c>
      <c r="G394">
        <v>472</v>
      </c>
      <c r="H394">
        <v>38</v>
      </c>
      <c r="I394">
        <v>0</v>
      </c>
      <c r="J394">
        <v>10031</v>
      </c>
      <c r="K394" t="s">
        <v>974</v>
      </c>
      <c r="L394" t="str">
        <f t="shared" si="6"/>
        <v>主线关卡【小拉达】概率掉落</v>
      </c>
    </row>
    <row r="395" spans="1:12">
      <c r="A395">
        <v>10091</v>
      </c>
      <c r="B395" t="s">
        <v>643</v>
      </c>
      <c r="C395" t="s">
        <v>138</v>
      </c>
      <c r="D395" t="s">
        <v>1337</v>
      </c>
      <c r="E395">
        <v>103</v>
      </c>
      <c r="F395">
        <v>1</v>
      </c>
      <c r="G395">
        <v>624</v>
      </c>
      <c r="H395">
        <v>50</v>
      </c>
      <c r="I395">
        <v>0</v>
      </c>
      <c r="J395">
        <v>10031</v>
      </c>
      <c r="K395" t="s">
        <v>743</v>
      </c>
      <c r="L395" t="str">
        <f t="shared" si="6"/>
        <v>主线关卡【艾比郎】概率掉落</v>
      </c>
    </row>
    <row r="396" spans="1:12">
      <c r="A396">
        <v>10092</v>
      </c>
      <c r="B396" t="s">
        <v>643</v>
      </c>
      <c r="C396" t="s">
        <v>138</v>
      </c>
      <c r="D396" t="s">
        <v>1305</v>
      </c>
      <c r="E396">
        <v>103</v>
      </c>
      <c r="F396">
        <v>1</v>
      </c>
      <c r="G396">
        <v>832</v>
      </c>
      <c r="H396">
        <v>66</v>
      </c>
      <c r="I396">
        <v>0</v>
      </c>
      <c r="J396">
        <v>10031</v>
      </c>
      <c r="K396" t="s">
        <v>704</v>
      </c>
      <c r="L396" t="str">
        <f t="shared" si="6"/>
        <v>主线关卡【壶壶】概率掉落</v>
      </c>
    </row>
    <row r="397" spans="1:12">
      <c r="A397">
        <v>10093</v>
      </c>
      <c r="B397" t="s">
        <v>716</v>
      </c>
      <c r="C397" t="s">
        <v>138</v>
      </c>
      <c r="D397" t="s">
        <v>1379</v>
      </c>
      <c r="E397">
        <v>103</v>
      </c>
      <c r="F397">
        <v>1</v>
      </c>
      <c r="G397">
        <v>578</v>
      </c>
      <c r="H397">
        <v>46</v>
      </c>
      <c r="I397">
        <v>0</v>
      </c>
      <c r="J397">
        <v>10033</v>
      </c>
      <c r="K397" t="s">
        <v>746</v>
      </c>
      <c r="L397" t="str">
        <f t="shared" si="6"/>
        <v>主线关卡【钢神柱】概率掉落</v>
      </c>
    </row>
    <row r="398" spans="1:12">
      <c r="A398">
        <v>10094</v>
      </c>
      <c r="B398" t="s">
        <v>716</v>
      </c>
      <c r="C398" t="s">
        <v>138</v>
      </c>
      <c r="D398" t="s">
        <v>1305</v>
      </c>
      <c r="E398">
        <v>103</v>
      </c>
      <c r="F398">
        <v>1</v>
      </c>
      <c r="G398">
        <v>682</v>
      </c>
      <c r="H398">
        <v>54</v>
      </c>
      <c r="I398">
        <v>0</v>
      </c>
      <c r="J398">
        <v>10033</v>
      </c>
      <c r="K398" t="s">
        <v>734</v>
      </c>
      <c r="L398" t="str">
        <f t="shared" si="6"/>
        <v>主线关卡【瑜伽王】概率掉落</v>
      </c>
    </row>
    <row r="399" spans="1:12">
      <c r="A399">
        <v>10095</v>
      </c>
      <c r="B399" t="s">
        <v>716</v>
      </c>
      <c r="C399" t="s">
        <v>138</v>
      </c>
      <c r="D399" t="s">
        <v>1314</v>
      </c>
      <c r="E399">
        <v>103</v>
      </c>
      <c r="F399">
        <v>1</v>
      </c>
      <c r="G399">
        <v>784</v>
      </c>
      <c r="H399">
        <v>62</v>
      </c>
      <c r="I399">
        <v>0</v>
      </c>
      <c r="J399">
        <v>10033</v>
      </c>
      <c r="K399" t="s">
        <v>641</v>
      </c>
      <c r="L399" t="str">
        <f t="shared" si="6"/>
        <v>主线关卡【大钢蛇】概率掉落</v>
      </c>
    </row>
    <row r="400" spans="1:12">
      <c r="A400">
        <v>10096</v>
      </c>
      <c r="B400" t="s">
        <v>716</v>
      </c>
      <c r="C400" t="s">
        <v>138</v>
      </c>
      <c r="D400" t="s">
        <v>1305</v>
      </c>
      <c r="E400">
        <v>103</v>
      </c>
      <c r="F400">
        <v>1</v>
      </c>
      <c r="G400">
        <v>786</v>
      </c>
      <c r="H400">
        <v>62</v>
      </c>
      <c r="I400">
        <v>0</v>
      </c>
      <c r="J400">
        <v>10033</v>
      </c>
      <c r="K400" t="s">
        <v>709</v>
      </c>
      <c r="L400" t="str">
        <f t="shared" si="6"/>
        <v>主线关卡【乘龙】概率掉落</v>
      </c>
    </row>
    <row r="401" spans="1:12">
      <c r="A401">
        <v>10097</v>
      </c>
      <c r="B401" t="s">
        <v>717</v>
      </c>
      <c r="C401" t="s">
        <v>138</v>
      </c>
      <c r="D401" t="s">
        <v>1305</v>
      </c>
      <c r="E401">
        <v>103</v>
      </c>
      <c r="F401">
        <v>1</v>
      </c>
      <c r="G401">
        <v>178</v>
      </c>
      <c r="H401">
        <v>16</v>
      </c>
      <c r="I401">
        <v>0</v>
      </c>
      <c r="J401">
        <v>10034</v>
      </c>
      <c r="K401" t="s">
        <v>702</v>
      </c>
      <c r="L401" t="str">
        <f t="shared" si="6"/>
        <v>主线关卡【蚊香蝌蚪】概率掉落</v>
      </c>
    </row>
    <row r="402" spans="1:12">
      <c r="A402">
        <v>10098</v>
      </c>
      <c r="B402" t="s">
        <v>717</v>
      </c>
      <c r="C402" t="s">
        <v>138</v>
      </c>
      <c r="D402" t="s">
        <v>1392</v>
      </c>
      <c r="E402">
        <v>103</v>
      </c>
      <c r="F402">
        <v>1</v>
      </c>
      <c r="G402">
        <v>815</v>
      </c>
      <c r="H402">
        <v>65</v>
      </c>
      <c r="I402">
        <v>0</v>
      </c>
      <c r="J402">
        <v>10034</v>
      </c>
      <c r="K402" t="s">
        <v>647</v>
      </c>
      <c r="L402" t="str">
        <f t="shared" si="6"/>
        <v>主线关卡【皮丘】概率掉落</v>
      </c>
    </row>
    <row r="403" spans="1:12">
      <c r="A403">
        <v>10099</v>
      </c>
      <c r="B403" t="s">
        <v>596</v>
      </c>
      <c r="C403" t="s">
        <v>138</v>
      </c>
      <c r="D403" t="s">
        <v>1305</v>
      </c>
      <c r="E403">
        <v>103</v>
      </c>
      <c r="F403">
        <v>1</v>
      </c>
      <c r="G403">
        <v>412</v>
      </c>
      <c r="H403">
        <v>34</v>
      </c>
      <c r="I403">
        <v>0</v>
      </c>
      <c r="J403">
        <v>10035</v>
      </c>
      <c r="K403" t="s">
        <v>626</v>
      </c>
      <c r="L403" t="str">
        <f t="shared" si="6"/>
        <v>主线关卡【派拉斯】概率掉落</v>
      </c>
    </row>
    <row r="404" spans="1:12">
      <c r="A404">
        <v>10100</v>
      </c>
      <c r="B404" t="s">
        <v>596</v>
      </c>
      <c r="C404" t="s">
        <v>138</v>
      </c>
      <c r="D404" t="s">
        <v>1314</v>
      </c>
      <c r="E404">
        <v>103</v>
      </c>
      <c r="F404">
        <v>1</v>
      </c>
      <c r="G404">
        <v>464</v>
      </c>
      <c r="H404">
        <v>38</v>
      </c>
      <c r="I404">
        <v>0</v>
      </c>
      <c r="J404">
        <v>10035</v>
      </c>
      <c r="K404" t="s">
        <v>591</v>
      </c>
      <c r="L404" t="str">
        <f t="shared" si="6"/>
        <v>主线关卡【菊石兽】概率掉落</v>
      </c>
    </row>
    <row r="405" spans="1:12">
      <c r="A405">
        <v>10101</v>
      </c>
      <c r="B405" t="s">
        <v>596</v>
      </c>
      <c r="C405" t="s">
        <v>138</v>
      </c>
      <c r="D405" t="s">
        <v>1305</v>
      </c>
      <c r="E405">
        <v>103</v>
      </c>
      <c r="F405">
        <v>1</v>
      </c>
      <c r="G405">
        <v>572</v>
      </c>
      <c r="H405">
        <v>46</v>
      </c>
      <c r="I405">
        <v>0</v>
      </c>
      <c r="J405">
        <v>10035</v>
      </c>
      <c r="K405" t="s">
        <v>752</v>
      </c>
      <c r="L405" t="str">
        <f t="shared" si="6"/>
        <v>主线关卡【菊草叶】概率掉落</v>
      </c>
    </row>
    <row r="406" spans="1:12">
      <c r="A406">
        <v>10102</v>
      </c>
      <c r="B406" t="s">
        <v>596</v>
      </c>
      <c r="C406" t="s">
        <v>138</v>
      </c>
      <c r="D406" t="s">
        <v>1300</v>
      </c>
      <c r="E406">
        <v>103</v>
      </c>
      <c r="F406">
        <v>1</v>
      </c>
      <c r="G406">
        <v>780</v>
      </c>
      <c r="H406">
        <v>62</v>
      </c>
      <c r="I406">
        <v>0</v>
      </c>
      <c r="J406">
        <v>10035</v>
      </c>
      <c r="K406" t="s">
        <v>643</v>
      </c>
      <c r="L406" t="str">
        <f t="shared" si="6"/>
        <v>主线关卡【小拳石】概率掉落</v>
      </c>
    </row>
    <row r="407" spans="1:12">
      <c r="A407">
        <v>10103</v>
      </c>
      <c r="B407" t="s">
        <v>596</v>
      </c>
      <c r="C407" t="s">
        <v>138</v>
      </c>
      <c r="D407" t="s">
        <v>1305</v>
      </c>
      <c r="E407">
        <v>103</v>
      </c>
      <c r="F407">
        <v>1</v>
      </c>
      <c r="G407">
        <v>836</v>
      </c>
      <c r="H407">
        <v>66</v>
      </c>
      <c r="I407">
        <v>0</v>
      </c>
      <c r="J407">
        <v>10035</v>
      </c>
      <c r="K407" t="s">
        <v>1254</v>
      </c>
      <c r="L407" t="str">
        <f t="shared" si="6"/>
        <v>主线关卡【拉提奥斯】概率掉落</v>
      </c>
    </row>
    <row r="408" spans="1:12">
      <c r="A408">
        <v>10104</v>
      </c>
      <c r="B408" t="s">
        <v>718</v>
      </c>
      <c r="C408" t="s">
        <v>138</v>
      </c>
      <c r="D408" t="s">
        <v>1300</v>
      </c>
      <c r="E408">
        <v>103</v>
      </c>
      <c r="F408">
        <v>1</v>
      </c>
      <c r="G408">
        <v>217</v>
      </c>
      <c r="H408">
        <v>19</v>
      </c>
      <c r="I408">
        <v>0</v>
      </c>
      <c r="J408">
        <v>10036</v>
      </c>
      <c r="K408" t="s">
        <v>743</v>
      </c>
      <c r="L408" t="str">
        <f t="shared" si="6"/>
        <v>主线关卡【艾比郎】概率掉落</v>
      </c>
    </row>
    <row r="409" spans="1:12">
      <c r="A409">
        <v>10105</v>
      </c>
      <c r="B409" t="s">
        <v>718</v>
      </c>
      <c r="C409" t="s">
        <v>138</v>
      </c>
      <c r="D409" t="s">
        <v>1396</v>
      </c>
      <c r="E409">
        <v>103</v>
      </c>
      <c r="F409">
        <v>1</v>
      </c>
      <c r="G409">
        <v>854</v>
      </c>
      <c r="H409">
        <v>68</v>
      </c>
      <c r="I409">
        <v>0</v>
      </c>
      <c r="J409">
        <v>10036</v>
      </c>
      <c r="K409" t="s">
        <v>587</v>
      </c>
      <c r="L409" t="str">
        <f t="shared" si="6"/>
        <v>主线关卡【未知图腾】概率掉落</v>
      </c>
    </row>
    <row r="410" spans="1:12">
      <c r="A410">
        <v>10106</v>
      </c>
      <c r="B410" t="s">
        <v>593</v>
      </c>
      <c r="C410" t="s">
        <v>138</v>
      </c>
      <c r="D410" t="s">
        <v>1300</v>
      </c>
      <c r="E410">
        <v>103</v>
      </c>
      <c r="F410">
        <v>1</v>
      </c>
      <c r="G410">
        <v>377</v>
      </c>
      <c r="H410">
        <v>31</v>
      </c>
      <c r="I410">
        <v>0</v>
      </c>
      <c r="J410">
        <v>10037</v>
      </c>
      <c r="K410" t="s">
        <v>1297</v>
      </c>
      <c r="L410" t="str">
        <f t="shared" si="6"/>
        <v>主线关卡【针叶龙】概率掉落</v>
      </c>
    </row>
    <row r="411" spans="1:12">
      <c r="A411">
        <v>10107</v>
      </c>
      <c r="B411" t="s">
        <v>720</v>
      </c>
      <c r="C411" t="s">
        <v>138</v>
      </c>
      <c r="D411" t="s">
        <v>1300</v>
      </c>
      <c r="E411">
        <v>103</v>
      </c>
      <c r="F411">
        <v>1</v>
      </c>
      <c r="G411">
        <v>9</v>
      </c>
      <c r="H411">
        <v>2</v>
      </c>
      <c r="I411">
        <v>0</v>
      </c>
      <c r="J411">
        <v>10038</v>
      </c>
      <c r="K411" t="s">
        <v>589</v>
      </c>
      <c r="L411" t="str">
        <f t="shared" si="6"/>
        <v>主线关卡【玛瑙水母】概率掉落</v>
      </c>
    </row>
    <row r="412" spans="1:12">
      <c r="A412">
        <v>10108</v>
      </c>
      <c r="B412" t="s">
        <v>720</v>
      </c>
      <c r="C412" t="s">
        <v>138</v>
      </c>
      <c r="D412" t="s">
        <v>1304</v>
      </c>
      <c r="E412">
        <v>103</v>
      </c>
      <c r="F412">
        <v>1</v>
      </c>
      <c r="G412">
        <v>130</v>
      </c>
      <c r="H412">
        <v>12</v>
      </c>
      <c r="I412">
        <v>0</v>
      </c>
      <c r="J412">
        <v>10038</v>
      </c>
      <c r="K412" t="s">
        <v>1604</v>
      </c>
      <c r="L412" t="str">
        <f t="shared" si="6"/>
        <v>主线关卡【正电拍拍】概率掉落</v>
      </c>
    </row>
    <row r="413" spans="1:12">
      <c r="A413">
        <v>10109</v>
      </c>
      <c r="B413" t="s">
        <v>720</v>
      </c>
      <c r="C413" t="s">
        <v>138</v>
      </c>
      <c r="D413" t="s">
        <v>1300</v>
      </c>
      <c r="E413">
        <v>103</v>
      </c>
      <c r="F413">
        <v>1</v>
      </c>
      <c r="G413">
        <v>503</v>
      </c>
      <c r="H413">
        <v>41</v>
      </c>
      <c r="I413">
        <v>0</v>
      </c>
      <c r="J413">
        <v>10038</v>
      </c>
      <c r="K413" t="s">
        <v>633</v>
      </c>
      <c r="L413" t="str">
        <f t="shared" si="6"/>
        <v>主线关卡【叉字蝠】概率掉落</v>
      </c>
    </row>
    <row r="414" spans="1:12">
      <c r="A414">
        <v>10110</v>
      </c>
      <c r="B414" t="s">
        <v>598</v>
      </c>
      <c r="C414" t="s">
        <v>138</v>
      </c>
      <c r="D414" t="s">
        <v>1321</v>
      </c>
      <c r="E414">
        <v>103</v>
      </c>
      <c r="F414">
        <v>1</v>
      </c>
      <c r="G414">
        <v>201</v>
      </c>
      <c r="H414">
        <v>17</v>
      </c>
      <c r="I414">
        <v>0</v>
      </c>
      <c r="J414">
        <v>10039</v>
      </c>
      <c r="K414" t="s">
        <v>1291</v>
      </c>
      <c r="L414" t="str">
        <f t="shared" si="6"/>
        <v>主线关卡【肯泰罗】概率掉落</v>
      </c>
    </row>
    <row r="415" spans="1:12">
      <c r="A415">
        <v>10111</v>
      </c>
      <c r="B415" t="s">
        <v>715</v>
      </c>
      <c r="C415" t="s">
        <v>138</v>
      </c>
      <c r="D415" t="s">
        <v>1322</v>
      </c>
      <c r="E415">
        <v>103</v>
      </c>
      <c r="F415">
        <v>1</v>
      </c>
      <c r="G415">
        <v>368</v>
      </c>
      <c r="H415">
        <v>30</v>
      </c>
      <c r="I415">
        <v>0</v>
      </c>
      <c r="J415">
        <v>10039</v>
      </c>
      <c r="K415" t="s">
        <v>1291</v>
      </c>
      <c r="L415" t="str">
        <f t="shared" si="6"/>
        <v>主线关卡【肯泰罗】概率掉落</v>
      </c>
    </row>
    <row r="416" spans="1:12">
      <c r="A416">
        <v>10112</v>
      </c>
      <c r="B416" t="s">
        <v>598</v>
      </c>
      <c r="C416" t="s">
        <v>138</v>
      </c>
      <c r="D416" t="s">
        <v>1305</v>
      </c>
      <c r="E416">
        <v>103</v>
      </c>
      <c r="F416">
        <v>1</v>
      </c>
      <c r="G416">
        <v>576</v>
      </c>
      <c r="H416">
        <v>46</v>
      </c>
      <c r="I416">
        <v>0</v>
      </c>
      <c r="J416">
        <v>10039</v>
      </c>
      <c r="K416" t="s">
        <v>633</v>
      </c>
      <c r="L416" t="str">
        <f t="shared" si="6"/>
        <v>主线关卡【叉字蝠】概率掉落</v>
      </c>
    </row>
    <row r="417" spans="1:12">
      <c r="A417">
        <v>10113</v>
      </c>
      <c r="B417" t="s">
        <v>598</v>
      </c>
      <c r="C417" t="s">
        <v>138</v>
      </c>
      <c r="D417" t="s">
        <v>1300</v>
      </c>
      <c r="E417">
        <v>103</v>
      </c>
      <c r="F417">
        <v>1</v>
      </c>
      <c r="G417">
        <v>680</v>
      </c>
      <c r="H417">
        <v>54</v>
      </c>
      <c r="I417">
        <v>0</v>
      </c>
      <c r="J417">
        <v>10039</v>
      </c>
      <c r="K417" t="s">
        <v>982</v>
      </c>
      <c r="L417" t="str">
        <f t="shared" si="6"/>
        <v>主线关卡【奇美玲】概率掉落</v>
      </c>
    </row>
    <row r="418" spans="1:12">
      <c r="A418">
        <v>10114</v>
      </c>
      <c r="B418" t="s">
        <v>721</v>
      </c>
      <c r="C418" t="s">
        <v>138</v>
      </c>
      <c r="D418" t="s">
        <v>1305</v>
      </c>
      <c r="E418">
        <v>103</v>
      </c>
      <c r="F418">
        <v>1</v>
      </c>
      <c r="G418">
        <v>65</v>
      </c>
      <c r="H418">
        <v>7</v>
      </c>
      <c r="I418">
        <v>0</v>
      </c>
      <c r="J418">
        <v>10040</v>
      </c>
      <c r="K418" t="s">
        <v>1297</v>
      </c>
      <c r="L418" t="str">
        <f t="shared" si="6"/>
        <v>主线关卡【针叶龙】概率掉落</v>
      </c>
    </row>
    <row r="419" spans="1:12">
      <c r="A419">
        <v>10115</v>
      </c>
      <c r="B419" t="s">
        <v>721</v>
      </c>
      <c r="C419" t="s">
        <v>138</v>
      </c>
      <c r="D419" t="s">
        <v>1323</v>
      </c>
      <c r="E419">
        <v>103</v>
      </c>
      <c r="F419">
        <v>1</v>
      </c>
      <c r="G419">
        <v>160</v>
      </c>
      <c r="H419">
        <v>14</v>
      </c>
      <c r="I419">
        <v>0</v>
      </c>
      <c r="J419">
        <v>10040</v>
      </c>
      <c r="K419" t="s">
        <v>701</v>
      </c>
      <c r="L419" t="str">
        <f t="shared" si="6"/>
        <v>主线关卡【化石盔】概率掉落</v>
      </c>
    </row>
    <row r="420" spans="1:12">
      <c r="A420">
        <v>10116</v>
      </c>
      <c r="B420" t="s">
        <v>721</v>
      </c>
      <c r="C420" t="s">
        <v>138</v>
      </c>
      <c r="D420" t="s">
        <v>1378</v>
      </c>
      <c r="E420">
        <v>103</v>
      </c>
      <c r="F420">
        <v>1</v>
      </c>
      <c r="G420">
        <v>568</v>
      </c>
      <c r="H420">
        <v>46</v>
      </c>
      <c r="I420">
        <v>0</v>
      </c>
      <c r="J420">
        <v>10040</v>
      </c>
      <c r="K420" t="s">
        <v>626</v>
      </c>
      <c r="L420" t="str">
        <f t="shared" si="6"/>
        <v>主线关卡【派拉斯】概率掉落</v>
      </c>
    </row>
    <row r="421" spans="1:12">
      <c r="A421">
        <v>10117</v>
      </c>
      <c r="B421" t="s">
        <v>722</v>
      </c>
      <c r="C421" t="s">
        <v>138</v>
      </c>
      <c r="D421" t="s">
        <v>1305</v>
      </c>
      <c r="E421">
        <v>103</v>
      </c>
      <c r="F421">
        <v>1</v>
      </c>
      <c r="G421">
        <v>52</v>
      </c>
      <c r="H421">
        <v>6</v>
      </c>
      <c r="I421">
        <v>0</v>
      </c>
      <c r="J421">
        <v>10041</v>
      </c>
      <c r="K421" t="s">
        <v>619</v>
      </c>
      <c r="L421" t="str">
        <f t="shared" si="6"/>
        <v>主线关卡【大舌贝】概率掉落</v>
      </c>
    </row>
    <row r="422" spans="1:12">
      <c r="A422">
        <v>10118</v>
      </c>
      <c r="B422" t="s">
        <v>722</v>
      </c>
      <c r="C422" t="s">
        <v>138</v>
      </c>
      <c r="D422" t="s">
        <v>1300</v>
      </c>
      <c r="E422">
        <v>103</v>
      </c>
      <c r="F422">
        <v>1</v>
      </c>
      <c r="G422">
        <v>156</v>
      </c>
      <c r="H422">
        <v>14</v>
      </c>
      <c r="I422">
        <v>0</v>
      </c>
      <c r="J422">
        <v>10041</v>
      </c>
      <c r="K422" t="s">
        <v>988</v>
      </c>
      <c r="L422" t="str">
        <f t="shared" si="6"/>
        <v>主线关卡【呆呆兽】概率掉落</v>
      </c>
    </row>
    <row r="423" spans="1:12">
      <c r="A423">
        <v>10119</v>
      </c>
      <c r="B423" t="s">
        <v>722</v>
      </c>
      <c r="C423" t="s">
        <v>138</v>
      </c>
      <c r="D423" t="s">
        <v>1377</v>
      </c>
      <c r="E423">
        <v>103</v>
      </c>
      <c r="F423">
        <v>1</v>
      </c>
      <c r="G423">
        <v>555</v>
      </c>
      <c r="H423">
        <v>45</v>
      </c>
      <c r="I423">
        <v>0</v>
      </c>
      <c r="J423">
        <v>10041</v>
      </c>
      <c r="K423" t="s">
        <v>1607</v>
      </c>
      <c r="L423" t="str">
        <f t="shared" si="6"/>
        <v>主线关卡【无光虫】概率掉落</v>
      </c>
    </row>
    <row r="424" spans="1:12">
      <c r="A424">
        <v>10120</v>
      </c>
      <c r="B424" t="s">
        <v>723</v>
      </c>
      <c r="C424" t="s">
        <v>138</v>
      </c>
      <c r="D424" t="s">
        <v>1305</v>
      </c>
      <c r="E424">
        <v>103</v>
      </c>
      <c r="F424">
        <v>1</v>
      </c>
      <c r="G424">
        <v>212</v>
      </c>
      <c r="H424">
        <v>18</v>
      </c>
      <c r="I424">
        <v>0</v>
      </c>
      <c r="J424">
        <v>10042</v>
      </c>
      <c r="K424" t="s">
        <v>702</v>
      </c>
      <c r="L424" t="str">
        <f t="shared" si="6"/>
        <v>主线关卡【蚊香蝌蚪】概率掉落</v>
      </c>
    </row>
    <row r="425" spans="1:12">
      <c r="A425">
        <v>10121</v>
      </c>
      <c r="B425" t="s">
        <v>723</v>
      </c>
      <c r="C425" t="s">
        <v>138</v>
      </c>
      <c r="D425" t="s">
        <v>1300</v>
      </c>
      <c r="E425">
        <v>103</v>
      </c>
      <c r="F425">
        <v>1</v>
      </c>
      <c r="G425">
        <v>260</v>
      </c>
      <c r="H425">
        <v>22</v>
      </c>
      <c r="I425">
        <v>0</v>
      </c>
      <c r="J425">
        <v>10042</v>
      </c>
      <c r="K425" t="s">
        <v>743</v>
      </c>
      <c r="L425" t="str">
        <f t="shared" si="6"/>
        <v>主线关卡【艾比郎】概率掉落</v>
      </c>
    </row>
    <row r="426" spans="1:12">
      <c r="A426">
        <v>10122</v>
      </c>
      <c r="B426" t="s">
        <v>723</v>
      </c>
      <c r="C426" t="s">
        <v>138</v>
      </c>
      <c r="D426" t="s">
        <v>1305</v>
      </c>
      <c r="E426">
        <v>103</v>
      </c>
      <c r="F426">
        <v>1</v>
      </c>
      <c r="G426">
        <v>672</v>
      </c>
      <c r="H426">
        <v>54</v>
      </c>
      <c r="I426">
        <v>0</v>
      </c>
      <c r="J426">
        <v>10042</v>
      </c>
      <c r="K426" t="s">
        <v>715</v>
      </c>
      <c r="L426" t="str">
        <f t="shared" si="6"/>
        <v>主线关卡【腕力】概率掉落</v>
      </c>
    </row>
    <row r="427" spans="1:12">
      <c r="A427">
        <v>10123</v>
      </c>
      <c r="B427" t="s">
        <v>724</v>
      </c>
      <c r="C427" t="s">
        <v>138</v>
      </c>
      <c r="D427" t="s">
        <v>1322</v>
      </c>
      <c r="E427">
        <v>103</v>
      </c>
      <c r="F427">
        <v>1</v>
      </c>
      <c r="G427">
        <v>208</v>
      </c>
      <c r="H427">
        <v>18</v>
      </c>
      <c r="I427">
        <v>0</v>
      </c>
      <c r="J427">
        <v>10043</v>
      </c>
      <c r="K427" t="s">
        <v>967</v>
      </c>
      <c r="L427" t="str">
        <f t="shared" si="6"/>
        <v>主线关卡【化石鱼】概率掉落</v>
      </c>
    </row>
    <row r="428" spans="1:12">
      <c r="A428">
        <v>10124</v>
      </c>
      <c r="B428" t="s">
        <v>724</v>
      </c>
      <c r="C428" t="s">
        <v>138</v>
      </c>
      <c r="D428" t="s">
        <v>1305</v>
      </c>
      <c r="E428">
        <v>103</v>
      </c>
      <c r="F428">
        <v>1</v>
      </c>
      <c r="G428">
        <v>256</v>
      </c>
      <c r="H428">
        <v>22</v>
      </c>
      <c r="I428">
        <v>0</v>
      </c>
      <c r="J428">
        <v>10043</v>
      </c>
      <c r="K428" t="s">
        <v>734</v>
      </c>
      <c r="L428" t="str">
        <f t="shared" si="6"/>
        <v>主线关卡【瑜伽王】概率掉落</v>
      </c>
    </row>
    <row r="429" spans="1:12">
      <c r="A429">
        <v>10125</v>
      </c>
      <c r="B429" t="s">
        <v>724</v>
      </c>
      <c r="C429" t="s">
        <v>138</v>
      </c>
      <c r="D429" t="s">
        <v>1305</v>
      </c>
      <c r="E429">
        <v>103</v>
      </c>
      <c r="F429">
        <v>1</v>
      </c>
      <c r="G429">
        <v>659</v>
      </c>
      <c r="H429">
        <v>53</v>
      </c>
      <c r="I429">
        <v>0</v>
      </c>
      <c r="J429">
        <v>10043</v>
      </c>
      <c r="K429" t="s">
        <v>1293</v>
      </c>
      <c r="L429" t="str">
        <f t="shared" si="6"/>
        <v>主线关卡【催眠鼠】概率掉落</v>
      </c>
    </row>
    <row r="430" spans="1:12">
      <c r="A430">
        <v>10126</v>
      </c>
      <c r="B430" t="s">
        <v>654</v>
      </c>
      <c r="C430" t="s">
        <v>138</v>
      </c>
      <c r="D430" t="s">
        <v>1305</v>
      </c>
      <c r="E430">
        <v>103</v>
      </c>
      <c r="F430">
        <v>1</v>
      </c>
      <c r="G430">
        <v>162</v>
      </c>
      <c r="H430">
        <v>14</v>
      </c>
      <c r="I430">
        <v>0</v>
      </c>
      <c r="J430">
        <v>10049</v>
      </c>
      <c r="K430" t="s">
        <v>716</v>
      </c>
      <c r="L430" t="str">
        <f t="shared" si="6"/>
        <v>主线关卡【向日古花】概率掉落</v>
      </c>
    </row>
    <row r="431" spans="1:12">
      <c r="A431">
        <v>10127</v>
      </c>
      <c r="B431" t="s">
        <v>655</v>
      </c>
      <c r="C431" t="s">
        <v>138</v>
      </c>
      <c r="D431" t="s">
        <v>1300</v>
      </c>
      <c r="E431">
        <v>103</v>
      </c>
      <c r="F431">
        <v>1</v>
      </c>
      <c r="G431">
        <v>383</v>
      </c>
      <c r="H431">
        <v>31</v>
      </c>
      <c r="I431">
        <v>0</v>
      </c>
      <c r="J431">
        <v>10049</v>
      </c>
      <c r="K431" t="s">
        <v>645</v>
      </c>
      <c r="L431" t="str">
        <f t="shared" si="6"/>
        <v>主线关卡【毽子草】概率掉落</v>
      </c>
    </row>
    <row r="432" spans="1:12">
      <c r="A432">
        <v>10128</v>
      </c>
      <c r="B432" t="s">
        <v>654</v>
      </c>
      <c r="C432" t="s">
        <v>138</v>
      </c>
      <c r="D432" t="s">
        <v>1375</v>
      </c>
      <c r="E432">
        <v>103</v>
      </c>
      <c r="F432">
        <v>1</v>
      </c>
      <c r="G432">
        <v>641</v>
      </c>
      <c r="H432">
        <v>51</v>
      </c>
      <c r="I432">
        <v>0</v>
      </c>
      <c r="J432">
        <v>10049</v>
      </c>
      <c r="K432" t="s">
        <v>714</v>
      </c>
      <c r="L432" t="str">
        <f t="shared" si="6"/>
        <v>主线关卡【宝宝丁】概率掉落</v>
      </c>
    </row>
    <row r="433" spans="1:12">
      <c r="A433">
        <v>10129</v>
      </c>
      <c r="B433" t="s">
        <v>654</v>
      </c>
      <c r="C433" t="s">
        <v>138</v>
      </c>
      <c r="D433" t="s">
        <v>1380</v>
      </c>
      <c r="E433">
        <v>103</v>
      </c>
      <c r="F433">
        <v>1</v>
      </c>
      <c r="G433">
        <v>741</v>
      </c>
      <c r="H433">
        <v>59</v>
      </c>
      <c r="I433">
        <v>0</v>
      </c>
      <c r="J433">
        <v>10049</v>
      </c>
      <c r="K433" t="s">
        <v>737</v>
      </c>
      <c r="L433" t="str">
        <f t="shared" si="6"/>
        <v>主线关卡【喵喵】概率掉落</v>
      </c>
    </row>
    <row r="434" spans="1:12">
      <c r="A434">
        <v>10130</v>
      </c>
      <c r="B434" t="s">
        <v>595</v>
      </c>
      <c r="C434" t="s">
        <v>138</v>
      </c>
      <c r="D434" t="s">
        <v>1324</v>
      </c>
      <c r="E434">
        <v>103</v>
      </c>
      <c r="F434">
        <v>1</v>
      </c>
      <c r="G434">
        <v>264</v>
      </c>
      <c r="H434">
        <v>22</v>
      </c>
      <c r="I434">
        <v>0</v>
      </c>
      <c r="J434">
        <v>10050</v>
      </c>
      <c r="K434" t="s">
        <v>615</v>
      </c>
      <c r="L434" t="str">
        <f t="shared" si="6"/>
        <v>主线关卡【洋洋蜻蜓】概率掉落</v>
      </c>
    </row>
    <row r="435" spans="1:12">
      <c r="A435">
        <v>10131</v>
      </c>
      <c r="B435" t="s">
        <v>595</v>
      </c>
      <c r="C435" t="s">
        <v>138</v>
      </c>
      <c r="D435" t="s">
        <v>1305</v>
      </c>
      <c r="E435">
        <v>103</v>
      </c>
      <c r="F435">
        <v>1</v>
      </c>
      <c r="G435">
        <v>329</v>
      </c>
      <c r="H435">
        <v>27</v>
      </c>
      <c r="I435">
        <v>0</v>
      </c>
      <c r="J435">
        <v>10050</v>
      </c>
      <c r="K435" t="s">
        <v>739</v>
      </c>
      <c r="L435" t="str">
        <f t="shared" si="6"/>
        <v>主线关卡【猴怪】概率掉落</v>
      </c>
    </row>
    <row r="436" spans="1:12">
      <c r="A436">
        <v>10132</v>
      </c>
      <c r="B436" t="s">
        <v>595</v>
      </c>
      <c r="C436" t="s">
        <v>138</v>
      </c>
      <c r="D436" t="s">
        <v>1325</v>
      </c>
      <c r="E436">
        <v>103</v>
      </c>
      <c r="F436">
        <v>1</v>
      </c>
      <c r="G436">
        <v>435</v>
      </c>
      <c r="H436">
        <v>35</v>
      </c>
      <c r="I436">
        <v>0</v>
      </c>
      <c r="J436">
        <v>10050</v>
      </c>
      <c r="K436" t="s">
        <v>1254</v>
      </c>
      <c r="L436" t="str">
        <f t="shared" si="6"/>
        <v>主线关卡【拉提奥斯】概率掉落</v>
      </c>
    </row>
    <row r="437" spans="1:12">
      <c r="A437">
        <v>10133</v>
      </c>
      <c r="B437" t="s">
        <v>595</v>
      </c>
      <c r="C437" t="s">
        <v>138</v>
      </c>
      <c r="D437" t="s">
        <v>1300</v>
      </c>
      <c r="E437">
        <v>103</v>
      </c>
      <c r="F437">
        <v>1</v>
      </c>
      <c r="G437">
        <v>537</v>
      </c>
      <c r="H437">
        <v>43</v>
      </c>
      <c r="I437">
        <v>0</v>
      </c>
      <c r="J437">
        <v>10050</v>
      </c>
      <c r="K437" t="s">
        <v>752</v>
      </c>
      <c r="L437" t="str">
        <f t="shared" si="6"/>
        <v>主线关卡【菊草叶】概率掉落</v>
      </c>
    </row>
    <row r="438" spans="1:12">
      <c r="A438">
        <v>10134</v>
      </c>
      <c r="B438" t="s">
        <v>641</v>
      </c>
      <c r="C438" t="s">
        <v>138</v>
      </c>
      <c r="D438" t="s">
        <v>1305</v>
      </c>
      <c r="E438">
        <v>103</v>
      </c>
      <c r="F438">
        <v>1</v>
      </c>
      <c r="G438">
        <v>539</v>
      </c>
      <c r="H438">
        <v>43</v>
      </c>
      <c r="I438">
        <v>0</v>
      </c>
      <c r="J438">
        <v>10051</v>
      </c>
      <c r="K438" t="s">
        <v>1606</v>
      </c>
      <c r="L438" t="str">
        <f t="shared" si="6"/>
        <v>主线关卡【变色龙】概率掉落</v>
      </c>
    </row>
    <row r="439" spans="1:12">
      <c r="A439">
        <v>10135</v>
      </c>
      <c r="B439" t="s">
        <v>641</v>
      </c>
      <c r="C439" t="s">
        <v>138</v>
      </c>
      <c r="D439" t="s">
        <v>1300</v>
      </c>
      <c r="E439">
        <v>103</v>
      </c>
      <c r="F439">
        <v>1</v>
      </c>
      <c r="G439">
        <v>643</v>
      </c>
      <c r="H439">
        <v>51</v>
      </c>
      <c r="I439">
        <v>0</v>
      </c>
      <c r="J439">
        <v>10051</v>
      </c>
      <c r="K439" t="s">
        <v>1604</v>
      </c>
      <c r="L439" t="str">
        <f t="shared" si="6"/>
        <v>主线关卡【正电拍拍】概率掉落</v>
      </c>
    </row>
    <row r="440" spans="1:12">
      <c r="A440">
        <v>10136</v>
      </c>
      <c r="B440" t="s">
        <v>641</v>
      </c>
      <c r="C440" t="s">
        <v>138</v>
      </c>
      <c r="D440" t="s">
        <v>1311</v>
      </c>
      <c r="E440">
        <v>103</v>
      </c>
      <c r="F440">
        <v>1</v>
      </c>
      <c r="G440">
        <v>745</v>
      </c>
      <c r="H440">
        <v>59</v>
      </c>
      <c r="I440">
        <v>0</v>
      </c>
      <c r="J440">
        <v>10051</v>
      </c>
      <c r="K440" t="s">
        <v>1254</v>
      </c>
      <c r="L440" t="str">
        <f t="shared" si="6"/>
        <v>主线关卡【拉提奥斯】概率掉落</v>
      </c>
    </row>
    <row r="441" spans="1:12">
      <c r="A441">
        <v>10137</v>
      </c>
      <c r="B441" t="s">
        <v>641</v>
      </c>
      <c r="C441" t="s">
        <v>138</v>
      </c>
      <c r="D441" t="s">
        <v>1300</v>
      </c>
      <c r="E441">
        <v>103</v>
      </c>
      <c r="F441">
        <v>1</v>
      </c>
      <c r="G441">
        <v>747</v>
      </c>
      <c r="H441">
        <v>59</v>
      </c>
      <c r="I441">
        <v>0</v>
      </c>
      <c r="J441">
        <v>10051</v>
      </c>
      <c r="K441" t="s">
        <v>1234</v>
      </c>
      <c r="L441" t="str">
        <f t="shared" si="6"/>
        <v>主线关卡【小锯鳄】概率掉落</v>
      </c>
    </row>
    <row r="442" spans="1:12">
      <c r="A442">
        <v>10138</v>
      </c>
      <c r="B442" t="s">
        <v>655</v>
      </c>
      <c r="C442" t="s">
        <v>138</v>
      </c>
      <c r="D442" t="s">
        <v>1311</v>
      </c>
      <c r="E442">
        <v>103</v>
      </c>
      <c r="F442">
        <v>1</v>
      </c>
      <c r="G442">
        <v>851</v>
      </c>
      <c r="H442">
        <v>67</v>
      </c>
      <c r="I442">
        <v>0</v>
      </c>
      <c r="J442">
        <v>10052</v>
      </c>
      <c r="K442" t="s">
        <v>639</v>
      </c>
      <c r="L442" t="str">
        <f t="shared" si="6"/>
        <v>主线关卡【电击兽】概率掉落</v>
      </c>
    </row>
    <row r="443" spans="1:12">
      <c r="A443">
        <v>10139</v>
      </c>
      <c r="B443" t="s">
        <v>655</v>
      </c>
      <c r="C443" t="s">
        <v>138</v>
      </c>
      <c r="D443" t="s">
        <v>1300</v>
      </c>
      <c r="E443">
        <v>103</v>
      </c>
      <c r="F443">
        <v>1</v>
      </c>
      <c r="G443">
        <v>877</v>
      </c>
      <c r="H443">
        <v>69</v>
      </c>
      <c r="I443">
        <v>0</v>
      </c>
      <c r="J443">
        <v>10052</v>
      </c>
      <c r="K443" t="s">
        <v>737</v>
      </c>
      <c r="L443" t="str">
        <f t="shared" si="6"/>
        <v>主线关卡【喵喵】概率掉落</v>
      </c>
    </row>
    <row r="444" spans="1:12">
      <c r="A444">
        <v>10140</v>
      </c>
      <c r="B444" t="s">
        <v>594</v>
      </c>
      <c r="C444" t="s">
        <v>138</v>
      </c>
      <c r="D444" t="s">
        <v>1305</v>
      </c>
      <c r="E444">
        <v>103</v>
      </c>
      <c r="F444">
        <v>1</v>
      </c>
      <c r="G444">
        <v>266</v>
      </c>
      <c r="H444">
        <v>22</v>
      </c>
      <c r="I444">
        <v>0</v>
      </c>
      <c r="J444">
        <v>10053</v>
      </c>
      <c r="K444" t="s">
        <v>631</v>
      </c>
      <c r="L444" t="str">
        <f t="shared" si="6"/>
        <v>主线关卡【小火龙】概率掉落</v>
      </c>
    </row>
    <row r="445" spans="1:12">
      <c r="A445">
        <v>10141</v>
      </c>
      <c r="B445" t="s">
        <v>594</v>
      </c>
      <c r="C445" t="s">
        <v>138</v>
      </c>
      <c r="D445" t="s">
        <v>1326</v>
      </c>
      <c r="E445">
        <v>103</v>
      </c>
      <c r="F445">
        <v>1</v>
      </c>
      <c r="G445">
        <v>331</v>
      </c>
      <c r="H445">
        <v>27</v>
      </c>
      <c r="I445">
        <v>0</v>
      </c>
      <c r="J445">
        <v>10053</v>
      </c>
      <c r="K445" t="s">
        <v>1250</v>
      </c>
      <c r="L445" t="str">
        <f t="shared" si="6"/>
        <v>主线关卡【口呆花】概率掉落</v>
      </c>
    </row>
    <row r="446" spans="1:12">
      <c r="A446">
        <v>10142</v>
      </c>
      <c r="B446" t="s">
        <v>594</v>
      </c>
      <c r="C446" t="s">
        <v>138</v>
      </c>
      <c r="D446" t="s">
        <v>1300</v>
      </c>
      <c r="E446">
        <v>103</v>
      </c>
      <c r="F446">
        <v>1</v>
      </c>
      <c r="G446">
        <v>487</v>
      </c>
      <c r="H446">
        <v>39</v>
      </c>
      <c r="I446">
        <v>0</v>
      </c>
      <c r="J446">
        <v>10053</v>
      </c>
      <c r="K446" t="s">
        <v>736</v>
      </c>
      <c r="L446" t="str">
        <f t="shared" si="6"/>
        <v>主线关卡【凯利阿】概率掉落</v>
      </c>
    </row>
    <row r="447" spans="1:12">
      <c r="A447">
        <v>10143</v>
      </c>
      <c r="B447" t="s">
        <v>594</v>
      </c>
      <c r="C447" t="s">
        <v>138</v>
      </c>
      <c r="D447" t="s">
        <v>1300</v>
      </c>
      <c r="E447">
        <v>103</v>
      </c>
      <c r="F447">
        <v>1</v>
      </c>
      <c r="G447">
        <v>533</v>
      </c>
      <c r="H447">
        <v>43</v>
      </c>
      <c r="I447">
        <v>0</v>
      </c>
      <c r="J447">
        <v>10053</v>
      </c>
      <c r="K447" t="s">
        <v>645</v>
      </c>
      <c r="L447" t="str">
        <f t="shared" si="6"/>
        <v>主线关卡【毽子草】概率掉落</v>
      </c>
    </row>
    <row r="448" spans="1:12">
      <c r="A448">
        <v>10144</v>
      </c>
      <c r="B448" t="s">
        <v>592</v>
      </c>
      <c r="C448" t="s">
        <v>138</v>
      </c>
      <c r="D448" t="s">
        <v>1331</v>
      </c>
      <c r="E448">
        <v>103</v>
      </c>
      <c r="F448">
        <v>1</v>
      </c>
      <c r="G448">
        <v>591</v>
      </c>
      <c r="H448">
        <v>47</v>
      </c>
      <c r="I448">
        <v>0</v>
      </c>
      <c r="J448">
        <v>10054</v>
      </c>
      <c r="K448" t="s">
        <v>1293</v>
      </c>
      <c r="L448" t="str">
        <f t="shared" si="6"/>
        <v>主线关卡【催眠鼠】概率掉落</v>
      </c>
    </row>
    <row r="449" spans="1:12">
      <c r="A449">
        <v>10145</v>
      </c>
      <c r="B449" t="s">
        <v>592</v>
      </c>
      <c r="C449" t="s">
        <v>138</v>
      </c>
      <c r="D449" t="s">
        <v>1386</v>
      </c>
      <c r="E449">
        <v>103</v>
      </c>
      <c r="F449">
        <v>1</v>
      </c>
      <c r="G449">
        <v>695</v>
      </c>
      <c r="H449">
        <v>55</v>
      </c>
      <c r="I449">
        <v>0</v>
      </c>
      <c r="J449">
        <v>10054</v>
      </c>
      <c r="K449" t="s">
        <v>743</v>
      </c>
      <c r="L449" t="str">
        <f t="shared" si="6"/>
        <v>主线关卡【艾比郎】概率掉落</v>
      </c>
    </row>
    <row r="450" spans="1:12">
      <c r="A450">
        <v>10146</v>
      </c>
      <c r="B450" t="s">
        <v>592</v>
      </c>
      <c r="C450" t="s">
        <v>138</v>
      </c>
      <c r="D450" t="s">
        <v>1300</v>
      </c>
      <c r="E450">
        <v>103</v>
      </c>
      <c r="F450">
        <v>1</v>
      </c>
      <c r="G450">
        <v>797</v>
      </c>
      <c r="H450">
        <v>63</v>
      </c>
      <c r="I450">
        <v>0</v>
      </c>
      <c r="J450">
        <v>10054</v>
      </c>
      <c r="K450" t="s">
        <v>992</v>
      </c>
      <c r="L450" t="str">
        <f t="shared" si="6"/>
        <v>主线关卡【凰王】概率掉落</v>
      </c>
    </row>
    <row r="451" spans="1:12">
      <c r="A451">
        <v>10147</v>
      </c>
      <c r="B451" t="s">
        <v>592</v>
      </c>
      <c r="C451" t="s">
        <v>138</v>
      </c>
      <c r="D451" t="s">
        <v>1305</v>
      </c>
      <c r="E451">
        <v>103</v>
      </c>
      <c r="F451">
        <v>1</v>
      </c>
      <c r="G451">
        <v>799</v>
      </c>
      <c r="H451">
        <v>63</v>
      </c>
      <c r="I451">
        <v>0</v>
      </c>
      <c r="J451">
        <v>10054</v>
      </c>
      <c r="K451" t="s">
        <v>722</v>
      </c>
      <c r="L451" t="str">
        <f t="shared" si="6"/>
        <v>主线关卡【龙龙贝】概率掉落</v>
      </c>
    </row>
    <row r="452" spans="1:12">
      <c r="A452">
        <v>10148</v>
      </c>
      <c r="B452" t="s">
        <v>593</v>
      </c>
      <c r="C452" t="s">
        <v>138</v>
      </c>
      <c r="D452" t="s">
        <v>1327</v>
      </c>
      <c r="E452">
        <v>103</v>
      </c>
      <c r="F452">
        <v>1</v>
      </c>
      <c r="G452">
        <v>214</v>
      </c>
      <c r="H452">
        <v>18</v>
      </c>
      <c r="I452">
        <v>0</v>
      </c>
      <c r="J452">
        <v>10055</v>
      </c>
      <c r="K452" t="s">
        <v>615</v>
      </c>
      <c r="L452" t="str">
        <f t="shared" si="6"/>
        <v>主线关卡【洋洋蜻蜓】概率掉落</v>
      </c>
    </row>
    <row r="453" spans="1:12">
      <c r="A453">
        <v>10149</v>
      </c>
      <c r="B453" t="s">
        <v>654</v>
      </c>
      <c r="C453" t="s">
        <v>138</v>
      </c>
      <c r="D453" t="s">
        <v>1328</v>
      </c>
      <c r="E453">
        <v>103</v>
      </c>
      <c r="F453">
        <v>1</v>
      </c>
      <c r="G453">
        <v>381</v>
      </c>
      <c r="H453">
        <v>31</v>
      </c>
      <c r="I453">
        <v>0</v>
      </c>
      <c r="J453">
        <v>10055</v>
      </c>
      <c r="K453" t="s">
        <v>987</v>
      </c>
      <c r="L453" t="str">
        <f t="shared" si="6"/>
        <v>主线关卡【大奶罐】概率掉落</v>
      </c>
    </row>
    <row r="454" spans="1:12">
      <c r="A454">
        <v>10150</v>
      </c>
      <c r="B454" t="s">
        <v>593</v>
      </c>
      <c r="C454" t="s">
        <v>138</v>
      </c>
      <c r="D454" t="s">
        <v>1305</v>
      </c>
      <c r="E454">
        <v>103</v>
      </c>
      <c r="F454">
        <v>1</v>
      </c>
      <c r="G454">
        <v>589</v>
      </c>
      <c r="H454">
        <v>47</v>
      </c>
      <c r="I454">
        <v>0</v>
      </c>
      <c r="J454">
        <v>10055</v>
      </c>
      <c r="K454" t="s">
        <v>1243</v>
      </c>
      <c r="L454" t="str">
        <f t="shared" si="6"/>
        <v>主线关卡【化石翼龙】概率掉落</v>
      </c>
    </row>
    <row r="455" spans="1:12">
      <c r="A455">
        <v>10151</v>
      </c>
      <c r="B455" t="s">
        <v>593</v>
      </c>
      <c r="C455" t="s">
        <v>138</v>
      </c>
      <c r="D455" t="s">
        <v>1300</v>
      </c>
      <c r="E455">
        <v>103</v>
      </c>
      <c r="F455">
        <v>1</v>
      </c>
      <c r="G455">
        <v>693</v>
      </c>
      <c r="H455">
        <v>55</v>
      </c>
      <c r="I455">
        <v>0</v>
      </c>
      <c r="J455">
        <v>10055</v>
      </c>
      <c r="K455" t="s">
        <v>595</v>
      </c>
      <c r="L455" t="str">
        <f t="shared" ref="L455:L518" si="7">"主线关卡"&amp;"【"&amp;K455&amp;"】"&amp;"概率掉落"</f>
        <v>主线关卡【喇叭芽】概率掉落</v>
      </c>
    </row>
    <row r="456" spans="1:12">
      <c r="A456">
        <v>10152</v>
      </c>
      <c r="B456" t="s">
        <v>725</v>
      </c>
      <c r="C456" t="s">
        <v>138</v>
      </c>
      <c r="D456" t="s">
        <v>1305</v>
      </c>
      <c r="E456">
        <v>103</v>
      </c>
      <c r="F456">
        <v>1</v>
      </c>
      <c r="G456">
        <v>429</v>
      </c>
      <c r="H456">
        <v>35</v>
      </c>
      <c r="I456">
        <v>0</v>
      </c>
      <c r="J456">
        <v>10056</v>
      </c>
      <c r="K456" t="s">
        <v>732</v>
      </c>
      <c r="L456" t="str">
        <f t="shared" si="7"/>
        <v>主线关卡【素利普】概率掉落</v>
      </c>
    </row>
    <row r="457" spans="1:12">
      <c r="A457">
        <v>10153</v>
      </c>
      <c r="B457" t="s">
        <v>725</v>
      </c>
      <c r="C457" t="s">
        <v>138</v>
      </c>
      <c r="D457" t="s">
        <v>1321</v>
      </c>
      <c r="E457">
        <v>103</v>
      </c>
      <c r="F457">
        <v>1</v>
      </c>
      <c r="G457">
        <v>481</v>
      </c>
      <c r="H457">
        <v>39</v>
      </c>
      <c r="I457">
        <v>0</v>
      </c>
      <c r="J457">
        <v>10056</v>
      </c>
      <c r="K457" t="s">
        <v>587</v>
      </c>
      <c r="L457" t="str">
        <f t="shared" si="7"/>
        <v>主线关卡【未知图腾】概率掉落</v>
      </c>
    </row>
    <row r="458" spans="1:12">
      <c r="A458">
        <v>10154</v>
      </c>
      <c r="B458" t="s">
        <v>725</v>
      </c>
      <c r="C458" t="s">
        <v>138</v>
      </c>
      <c r="D458" t="s">
        <v>1381</v>
      </c>
      <c r="E458">
        <v>103</v>
      </c>
      <c r="F458">
        <v>1</v>
      </c>
      <c r="G458">
        <v>585</v>
      </c>
      <c r="H458">
        <v>47</v>
      </c>
      <c r="I458">
        <v>0</v>
      </c>
      <c r="J458">
        <v>10056</v>
      </c>
      <c r="K458" t="s">
        <v>1295</v>
      </c>
      <c r="L458" t="str">
        <f t="shared" si="7"/>
        <v>主线关卡【阿伯蛇】概率掉落</v>
      </c>
    </row>
    <row r="459" spans="1:12">
      <c r="A459">
        <v>10155</v>
      </c>
      <c r="B459" t="s">
        <v>725</v>
      </c>
      <c r="C459" t="s">
        <v>138</v>
      </c>
      <c r="D459" t="s">
        <v>1300</v>
      </c>
      <c r="E459">
        <v>103</v>
      </c>
      <c r="F459">
        <v>1</v>
      </c>
      <c r="G459">
        <v>793</v>
      </c>
      <c r="H459">
        <v>63</v>
      </c>
      <c r="I459">
        <v>0</v>
      </c>
      <c r="J459">
        <v>10056</v>
      </c>
      <c r="K459" t="s">
        <v>731</v>
      </c>
      <c r="L459" t="str">
        <f t="shared" si="7"/>
        <v>主线关卡【大岩蛇】概率掉落</v>
      </c>
    </row>
    <row r="460" spans="1:12">
      <c r="A460">
        <v>10156</v>
      </c>
      <c r="B460" t="s">
        <v>725</v>
      </c>
      <c r="C460" t="s">
        <v>138</v>
      </c>
      <c r="D460" t="s">
        <v>1305</v>
      </c>
      <c r="E460">
        <v>103</v>
      </c>
      <c r="F460">
        <v>1</v>
      </c>
      <c r="G460">
        <v>849</v>
      </c>
      <c r="H460">
        <v>67</v>
      </c>
      <c r="I460">
        <v>0</v>
      </c>
      <c r="J460">
        <v>10056</v>
      </c>
      <c r="K460" t="s">
        <v>1243</v>
      </c>
      <c r="L460" t="str">
        <f t="shared" si="7"/>
        <v>主线关卡【化石翼龙】概率掉落</v>
      </c>
    </row>
    <row r="461" spans="1:12">
      <c r="A461">
        <v>10157</v>
      </c>
      <c r="B461" t="s">
        <v>634</v>
      </c>
      <c r="C461" t="s">
        <v>138</v>
      </c>
      <c r="D461" t="s">
        <v>1329</v>
      </c>
      <c r="E461">
        <v>103</v>
      </c>
      <c r="F461">
        <v>1</v>
      </c>
      <c r="G461">
        <v>191</v>
      </c>
      <c r="H461">
        <v>17</v>
      </c>
      <c r="I461">
        <v>0</v>
      </c>
      <c r="J461">
        <v>10057</v>
      </c>
      <c r="K461" t="s">
        <v>1605</v>
      </c>
      <c r="L461" t="str">
        <f t="shared" si="7"/>
        <v>主线关卡【瑜伽猴】概率掉落</v>
      </c>
    </row>
    <row r="462" spans="1:12">
      <c r="A462">
        <v>10158</v>
      </c>
      <c r="B462" t="s">
        <v>634</v>
      </c>
      <c r="C462" t="s">
        <v>138</v>
      </c>
      <c r="D462" t="s">
        <v>1394</v>
      </c>
      <c r="E462">
        <v>103</v>
      </c>
      <c r="F462">
        <v>1</v>
      </c>
      <c r="G462">
        <v>828</v>
      </c>
      <c r="H462">
        <v>66</v>
      </c>
      <c r="I462">
        <v>0</v>
      </c>
      <c r="J462">
        <v>10057</v>
      </c>
      <c r="K462" t="s">
        <v>995</v>
      </c>
      <c r="L462" t="str">
        <f t="shared" si="7"/>
        <v>主线关卡【大舌头】概率掉落</v>
      </c>
    </row>
    <row r="463" spans="1:12">
      <c r="A463">
        <v>10159</v>
      </c>
      <c r="B463" t="s">
        <v>726</v>
      </c>
      <c r="C463" t="s">
        <v>138</v>
      </c>
      <c r="D463" t="s">
        <v>1301</v>
      </c>
      <c r="E463">
        <v>103</v>
      </c>
      <c r="F463">
        <v>1</v>
      </c>
      <c r="G463">
        <v>91</v>
      </c>
      <c r="H463">
        <v>9</v>
      </c>
      <c r="I463">
        <v>0</v>
      </c>
      <c r="J463">
        <v>10058</v>
      </c>
      <c r="K463" t="s">
        <v>1291</v>
      </c>
      <c r="L463" t="str">
        <f t="shared" si="7"/>
        <v>主线关卡【肯泰罗】概率掉落</v>
      </c>
    </row>
    <row r="464" spans="1:12">
      <c r="A464">
        <v>10160</v>
      </c>
      <c r="B464" t="s">
        <v>726</v>
      </c>
      <c r="C464" t="s">
        <v>138</v>
      </c>
      <c r="D464" t="s">
        <v>1300</v>
      </c>
      <c r="E464">
        <v>103</v>
      </c>
      <c r="F464">
        <v>1</v>
      </c>
      <c r="G464">
        <v>173</v>
      </c>
      <c r="H464">
        <v>15</v>
      </c>
      <c r="I464">
        <v>0</v>
      </c>
      <c r="J464">
        <v>10058</v>
      </c>
      <c r="K464" t="s">
        <v>721</v>
      </c>
      <c r="L464" t="str">
        <f t="shared" si="7"/>
        <v>主线关卡【巨嘴鳗】概率掉落</v>
      </c>
    </row>
    <row r="465" spans="1:12">
      <c r="A465">
        <v>10161</v>
      </c>
      <c r="B465" t="s">
        <v>726</v>
      </c>
      <c r="C465" t="s">
        <v>138</v>
      </c>
      <c r="D465" t="s">
        <v>1314</v>
      </c>
      <c r="E465">
        <v>103</v>
      </c>
      <c r="F465">
        <v>1</v>
      </c>
      <c r="G465">
        <v>594</v>
      </c>
      <c r="H465">
        <v>48</v>
      </c>
      <c r="I465">
        <v>0</v>
      </c>
      <c r="J465">
        <v>10058</v>
      </c>
      <c r="K465" t="s">
        <v>654</v>
      </c>
      <c r="L465" t="str">
        <f t="shared" si="7"/>
        <v>主线关卡【杰尼龟】概率掉落</v>
      </c>
    </row>
    <row r="466" spans="1:12">
      <c r="A466">
        <v>10162</v>
      </c>
      <c r="B466" t="s">
        <v>727</v>
      </c>
      <c r="C466" t="s">
        <v>138</v>
      </c>
      <c r="D466" t="s">
        <v>1305</v>
      </c>
      <c r="E466">
        <v>103</v>
      </c>
      <c r="F466">
        <v>1</v>
      </c>
      <c r="G466">
        <v>78</v>
      </c>
      <c r="H466">
        <v>8</v>
      </c>
      <c r="I466">
        <v>0</v>
      </c>
      <c r="J466">
        <v>10059</v>
      </c>
      <c r="K466" t="s">
        <v>588</v>
      </c>
      <c r="L466" t="str">
        <f t="shared" si="7"/>
        <v>主线关卡【鸭嘴火龙】概率掉落</v>
      </c>
    </row>
    <row r="467" spans="1:12">
      <c r="A467">
        <v>10163</v>
      </c>
      <c r="B467" t="s">
        <v>727</v>
      </c>
      <c r="C467" t="s">
        <v>138</v>
      </c>
      <c r="D467" t="s">
        <v>1300</v>
      </c>
      <c r="E467">
        <v>103</v>
      </c>
      <c r="F467">
        <v>1</v>
      </c>
      <c r="G467">
        <v>169</v>
      </c>
      <c r="H467">
        <v>15</v>
      </c>
      <c r="I467">
        <v>0</v>
      </c>
      <c r="J467">
        <v>10059</v>
      </c>
      <c r="K467" t="s">
        <v>1605</v>
      </c>
      <c r="L467" t="str">
        <f t="shared" si="7"/>
        <v>主线关卡【瑜伽猴】概率掉落</v>
      </c>
    </row>
    <row r="468" spans="1:12">
      <c r="A468">
        <v>10164</v>
      </c>
      <c r="B468" t="s">
        <v>727</v>
      </c>
      <c r="C468" t="s">
        <v>138</v>
      </c>
      <c r="D468" t="s">
        <v>1380</v>
      </c>
      <c r="E468">
        <v>103</v>
      </c>
      <c r="F468">
        <v>1</v>
      </c>
      <c r="G468">
        <v>581</v>
      </c>
      <c r="H468">
        <v>47</v>
      </c>
      <c r="I468">
        <v>0</v>
      </c>
      <c r="J468">
        <v>10059</v>
      </c>
      <c r="K468" t="s">
        <v>1298</v>
      </c>
      <c r="L468" t="str">
        <f t="shared" si="7"/>
        <v>主线关卡【土狼犬】概率掉落</v>
      </c>
    </row>
    <row r="469" spans="1:12">
      <c r="A469">
        <v>10165</v>
      </c>
      <c r="B469" t="s">
        <v>728</v>
      </c>
      <c r="C469" t="s">
        <v>138</v>
      </c>
      <c r="D469" t="s">
        <v>1300</v>
      </c>
      <c r="E469">
        <v>103</v>
      </c>
      <c r="F469">
        <v>1</v>
      </c>
      <c r="G469">
        <v>290</v>
      </c>
      <c r="H469">
        <v>24</v>
      </c>
      <c r="I469">
        <v>0</v>
      </c>
      <c r="J469">
        <v>10060</v>
      </c>
      <c r="K469" t="s">
        <v>626</v>
      </c>
      <c r="L469" t="str">
        <f t="shared" si="7"/>
        <v>主线关卡【派拉斯】概率掉落</v>
      </c>
    </row>
    <row r="470" spans="1:12">
      <c r="A470">
        <v>10166</v>
      </c>
      <c r="B470" t="s">
        <v>728</v>
      </c>
      <c r="C470" t="s">
        <v>138</v>
      </c>
      <c r="D470" t="s">
        <v>1330</v>
      </c>
      <c r="E470">
        <v>103</v>
      </c>
      <c r="F470">
        <v>1</v>
      </c>
      <c r="G470">
        <v>425</v>
      </c>
      <c r="H470">
        <v>35</v>
      </c>
      <c r="I470">
        <v>0</v>
      </c>
      <c r="J470">
        <v>10060</v>
      </c>
      <c r="K470" t="s">
        <v>1291</v>
      </c>
      <c r="L470" t="str">
        <f t="shared" si="7"/>
        <v>主线关卡【肯泰罗】概率掉落</v>
      </c>
    </row>
    <row r="471" spans="1:12">
      <c r="A471">
        <v>10167</v>
      </c>
      <c r="B471" t="s">
        <v>728</v>
      </c>
      <c r="C471" t="s">
        <v>138</v>
      </c>
      <c r="D471" t="s">
        <v>1300</v>
      </c>
      <c r="E471">
        <v>103</v>
      </c>
      <c r="F471">
        <v>1</v>
      </c>
      <c r="G471">
        <v>477</v>
      </c>
      <c r="H471">
        <v>39</v>
      </c>
      <c r="I471">
        <v>0</v>
      </c>
      <c r="J471">
        <v>10060</v>
      </c>
      <c r="K471" t="s">
        <v>728</v>
      </c>
      <c r="L471" t="str">
        <f t="shared" si="7"/>
        <v>主线关卡【弹簧猪】概率掉落</v>
      </c>
    </row>
    <row r="472" spans="1:12">
      <c r="A472">
        <v>10168</v>
      </c>
      <c r="B472" t="s">
        <v>728</v>
      </c>
      <c r="C472" t="s">
        <v>138</v>
      </c>
      <c r="D472" t="s">
        <v>1305</v>
      </c>
      <c r="E472">
        <v>103</v>
      </c>
      <c r="F472">
        <v>1</v>
      </c>
      <c r="G472">
        <v>689</v>
      </c>
      <c r="H472">
        <v>55</v>
      </c>
      <c r="I472">
        <v>0</v>
      </c>
      <c r="J472">
        <v>10060</v>
      </c>
      <c r="K472" t="s">
        <v>703</v>
      </c>
      <c r="L472" t="str">
        <f t="shared" si="7"/>
        <v>主线关卡【穿山鼠】概率掉落</v>
      </c>
    </row>
    <row r="473" spans="1:12">
      <c r="A473">
        <v>10169</v>
      </c>
      <c r="B473" t="s">
        <v>729</v>
      </c>
      <c r="C473" t="s">
        <v>138</v>
      </c>
      <c r="D473" t="s">
        <v>1300</v>
      </c>
      <c r="E473">
        <v>103</v>
      </c>
      <c r="F473">
        <v>1</v>
      </c>
      <c r="G473">
        <v>433</v>
      </c>
      <c r="H473">
        <v>35</v>
      </c>
      <c r="I473">
        <v>0</v>
      </c>
      <c r="J473">
        <v>10061</v>
      </c>
      <c r="K473" t="s">
        <v>708</v>
      </c>
      <c r="L473" t="str">
        <f t="shared" si="7"/>
        <v>主线关卡【超音蝠】概率掉落</v>
      </c>
    </row>
    <row r="474" spans="1:12">
      <c r="A474">
        <v>10170</v>
      </c>
      <c r="B474" t="s">
        <v>729</v>
      </c>
      <c r="C474" t="s">
        <v>138</v>
      </c>
      <c r="D474" t="s">
        <v>1323</v>
      </c>
      <c r="E474">
        <v>103</v>
      </c>
      <c r="F474">
        <v>1</v>
      </c>
      <c r="G474">
        <v>485</v>
      </c>
      <c r="H474">
        <v>39</v>
      </c>
      <c r="I474">
        <v>0</v>
      </c>
      <c r="J474">
        <v>10061</v>
      </c>
      <c r="K474" t="s">
        <v>724</v>
      </c>
      <c r="L474" t="str">
        <f t="shared" si="7"/>
        <v>主线关卡【碧云龙】概率掉落</v>
      </c>
    </row>
    <row r="475" spans="1:12">
      <c r="A475">
        <v>10171</v>
      </c>
      <c r="B475" t="s">
        <v>729</v>
      </c>
      <c r="C475" t="s">
        <v>138</v>
      </c>
      <c r="D475" t="s">
        <v>1300</v>
      </c>
      <c r="E475">
        <v>103</v>
      </c>
      <c r="F475">
        <v>1</v>
      </c>
      <c r="G475">
        <v>637</v>
      </c>
      <c r="H475">
        <v>51</v>
      </c>
      <c r="I475">
        <v>0</v>
      </c>
      <c r="J475">
        <v>10061</v>
      </c>
      <c r="K475" t="s">
        <v>1254</v>
      </c>
      <c r="L475" t="str">
        <f t="shared" si="7"/>
        <v>主线关卡【拉提奥斯】概率掉落</v>
      </c>
    </row>
    <row r="476" spans="1:12">
      <c r="A476">
        <v>10172</v>
      </c>
      <c r="B476" t="s">
        <v>729</v>
      </c>
      <c r="C476" t="s">
        <v>138</v>
      </c>
      <c r="D476" t="s">
        <v>1309</v>
      </c>
      <c r="E476">
        <v>103</v>
      </c>
      <c r="F476">
        <v>1</v>
      </c>
      <c r="G476">
        <v>845</v>
      </c>
      <c r="H476">
        <v>67</v>
      </c>
      <c r="I476">
        <v>0</v>
      </c>
      <c r="J476">
        <v>10061</v>
      </c>
      <c r="K476" t="s">
        <v>647</v>
      </c>
      <c r="L476" t="str">
        <f t="shared" si="7"/>
        <v>主线关卡【皮丘】概率掉落</v>
      </c>
    </row>
    <row r="477" spans="1:12">
      <c r="A477">
        <v>10173</v>
      </c>
      <c r="B477" t="s">
        <v>730</v>
      </c>
      <c r="C477" t="s">
        <v>138</v>
      </c>
      <c r="D477" t="s">
        <v>1324</v>
      </c>
      <c r="E477">
        <v>103</v>
      </c>
      <c r="F477">
        <v>1</v>
      </c>
      <c r="G477">
        <v>204</v>
      </c>
      <c r="H477">
        <v>18</v>
      </c>
      <c r="I477">
        <v>0</v>
      </c>
      <c r="J477">
        <v>10062</v>
      </c>
      <c r="K477" t="s">
        <v>988</v>
      </c>
      <c r="L477" t="str">
        <f t="shared" si="7"/>
        <v>主线关卡【呆呆兽】概率掉落</v>
      </c>
    </row>
    <row r="478" spans="1:12">
      <c r="A478">
        <v>10174</v>
      </c>
      <c r="B478" t="s">
        <v>730</v>
      </c>
      <c r="C478" t="s">
        <v>138</v>
      </c>
      <c r="D478" t="s">
        <v>1313</v>
      </c>
      <c r="E478">
        <v>103</v>
      </c>
      <c r="F478">
        <v>1</v>
      </c>
      <c r="G478">
        <v>841</v>
      </c>
      <c r="H478">
        <v>67</v>
      </c>
      <c r="I478">
        <v>0</v>
      </c>
      <c r="J478">
        <v>10062</v>
      </c>
      <c r="K478" t="s">
        <v>714</v>
      </c>
      <c r="L478" t="str">
        <f t="shared" si="7"/>
        <v>主线关卡【宝宝丁】概率掉落</v>
      </c>
    </row>
    <row r="479" spans="1:12">
      <c r="A479">
        <v>10175</v>
      </c>
      <c r="B479" t="s">
        <v>731</v>
      </c>
      <c r="C479" t="s">
        <v>138</v>
      </c>
      <c r="D479" t="s">
        <v>1328</v>
      </c>
      <c r="E479">
        <v>103</v>
      </c>
      <c r="F479">
        <v>1</v>
      </c>
      <c r="G479">
        <v>225</v>
      </c>
      <c r="H479">
        <v>19</v>
      </c>
      <c r="I479">
        <v>0</v>
      </c>
      <c r="J479">
        <v>10063</v>
      </c>
      <c r="K479" t="s">
        <v>1249</v>
      </c>
      <c r="L479" t="str">
        <f t="shared" si="7"/>
        <v>主线关卡【梦幻】概率掉落</v>
      </c>
    </row>
    <row r="480" spans="1:12">
      <c r="A480">
        <v>10176</v>
      </c>
      <c r="B480" t="s">
        <v>731</v>
      </c>
      <c r="C480" t="s">
        <v>138</v>
      </c>
      <c r="D480" t="s">
        <v>1300</v>
      </c>
      <c r="E480">
        <v>103</v>
      </c>
      <c r="F480">
        <v>1</v>
      </c>
      <c r="G480">
        <v>273</v>
      </c>
      <c r="H480">
        <v>23</v>
      </c>
      <c r="I480">
        <v>0</v>
      </c>
      <c r="J480">
        <v>10063</v>
      </c>
      <c r="K480" t="s">
        <v>732</v>
      </c>
      <c r="L480" t="str">
        <f t="shared" si="7"/>
        <v>主线关卡【素利普】概率掉落</v>
      </c>
    </row>
    <row r="481" spans="1:12">
      <c r="A481">
        <v>10177</v>
      </c>
      <c r="B481" t="s">
        <v>731</v>
      </c>
      <c r="C481" t="s">
        <v>138</v>
      </c>
      <c r="D481" t="s">
        <v>1336</v>
      </c>
      <c r="E481">
        <v>103</v>
      </c>
      <c r="F481">
        <v>1</v>
      </c>
      <c r="G481">
        <v>698</v>
      </c>
      <c r="H481">
        <v>56</v>
      </c>
      <c r="I481">
        <v>0</v>
      </c>
      <c r="J481">
        <v>10063</v>
      </c>
      <c r="K481" t="s">
        <v>737</v>
      </c>
      <c r="L481" t="str">
        <f t="shared" si="7"/>
        <v>主线关卡【喵喵】概率掉落</v>
      </c>
    </row>
    <row r="482" spans="1:12">
      <c r="A482">
        <v>10178</v>
      </c>
      <c r="B482" t="s">
        <v>732</v>
      </c>
      <c r="C482" t="s">
        <v>138</v>
      </c>
      <c r="D482" t="s">
        <v>1331</v>
      </c>
      <c r="E482">
        <v>103</v>
      </c>
      <c r="F482">
        <v>1</v>
      </c>
      <c r="G482">
        <v>221</v>
      </c>
      <c r="H482">
        <v>19</v>
      </c>
      <c r="I482">
        <v>0</v>
      </c>
      <c r="J482">
        <v>10064</v>
      </c>
      <c r="K482" t="s">
        <v>619</v>
      </c>
      <c r="L482" t="str">
        <f t="shared" si="7"/>
        <v>主线关卡【大舌贝】概率掉落</v>
      </c>
    </row>
    <row r="483" spans="1:12">
      <c r="A483">
        <v>10179</v>
      </c>
      <c r="B483" t="s">
        <v>732</v>
      </c>
      <c r="C483" t="s">
        <v>138</v>
      </c>
      <c r="D483" t="s">
        <v>1305</v>
      </c>
      <c r="E483">
        <v>103</v>
      </c>
      <c r="F483">
        <v>1</v>
      </c>
      <c r="G483">
        <v>269</v>
      </c>
      <c r="H483">
        <v>23</v>
      </c>
      <c r="I483">
        <v>0</v>
      </c>
      <c r="J483">
        <v>10064</v>
      </c>
      <c r="K483" t="s">
        <v>728</v>
      </c>
      <c r="L483" t="str">
        <f t="shared" si="7"/>
        <v>主线关卡【弹簧猪】概率掉落</v>
      </c>
    </row>
    <row r="484" spans="1:12">
      <c r="A484">
        <v>10180</v>
      </c>
      <c r="B484" t="s">
        <v>732</v>
      </c>
      <c r="C484" t="s">
        <v>138</v>
      </c>
      <c r="D484" t="s">
        <v>1326</v>
      </c>
      <c r="E484">
        <v>103</v>
      </c>
      <c r="F484">
        <v>1</v>
      </c>
      <c r="G484">
        <v>685</v>
      </c>
      <c r="H484">
        <v>55</v>
      </c>
      <c r="I484">
        <v>0</v>
      </c>
      <c r="J484">
        <v>10064</v>
      </c>
      <c r="K484" t="s">
        <v>974</v>
      </c>
      <c r="L484" t="str">
        <f t="shared" si="7"/>
        <v>主线关卡【小拉达】概率掉落</v>
      </c>
    </row>
    <row r="485" spans="1:12">
      <c r="A485">
        <v>10181</v>
      </c>
      <c r="B485" t="s">
        <v>733</v>
      </c>
      <c r="C485" t="s">
        <v>138</v>
      </c>
      <c r="D485" t="s">
        <v>1305</v>
      </c>
      <c r="E485">
        <v>103</v>
      </c>
      <c r="F485">
        <v>1</v>
      </c>
      <c r="G485">
        <v>312</v>
      </c>
      <c r="H485">
        <v>26</v>
      </c>
      <c r="I485">
        <v>0</v>
      </c>
      <c r="J485">
        <v>10065</v>
      </c>
      <c r="K485" t="s">
        <v>734</v>
      </c>
      <c r="L485" t="str">
        <f t="shared" si="7"/>
        <v>主线关卡【瑜伽王】概率掉落</v>
      </c>
    </row>
    <row r="486" spans="1:12">
      <c r="A486">
        <v>10182</v>
      </c>
      <c r="B486" t="s">
        <v>587</v>
      </c>
      <c r="C486" t="s">
        <v>138</v>
      </c>
      <c r="D486" t="s">
        <v>1331</v>
      </c>
      <c r="E486">
        <v>103</v>
      </c>
      <c r="F486">
        <v>1</v>
      </c>
      <c r="G486">
        <v>351</v>
      </c>
      <c r="H486">
        <v>29</v>
      </c>
      <c r="I486">
        <v>0</v>
      </c>
      <c r="J486">
        <v>10065</v>
      </c>
      <c r="K486" t="s">
        <v>1291</v>
      </c>
      <c r="L486" t="str">
        <f t="shared" si="7"/>
        <v>主线关卡【肯泰罗】概率掉落</v>
      </c>
    </row>
    <row r="487" spans="1:12">
      <c r="A487">
        <v>10183</v>
      </c>
      <c r="B487" t="s">
        <v>733</v>
      </c>
      <c r="C487" t="s">
        <v>138</v>
      </c>
      <c r="D487" t="s">
        <v>1305</v>
      </c>
      <c r="E487">
        <v>103</v>
      </c>
      <c r="F487">
        <v>1</v>
      </c>
      <c r="G487">
        <v>776</v>
      </c>
      <c r="H487">
        <v>62</v>
      </c>
      <c r="I487">
        <v>0</v>
      </c>
      <c r="J487">
        <v>10065</v>
      </c>
      <c r="K487" t="s">
        <v>992</v>
      </c>
      <c r="L487" t="str">
        <f t="shared" si="7"/>
        <v>主线关卡【凰王】概率掉落</v>
      </c>
    </row>
    <row r="488" spans="1:12">
      <c r="A488">
        <v>10184</v>
      </c>
      <c r="B488" t="s">
        <v>734</v>
      </c>
      <c r="C488" t="s">
        <v>138</v>
      </c>
      <c r="D488" t="s">
        <v>1332</v>
      </c>
      <c r="E488">
        <v>103</v>
      </c>
      <c r="F488">
        <v>1</v>
      </c>
      <c r="G488">
        <v>308</v>
      </c>
      <c r="H488">
        <v>26</v>
      </c>
      <c r="I488">
        <v>0</v>
      </c>
      <c r="J488">
        <v>10066</v>
      </c>
      <c r="K488" t="s">
        <v>721</v>
      </c>
      <c r="L488" t="str">
        <f t="shared" si="7"/>
        <v>主线关卡【巨嘴鳗】概率掉落</v>
      </c>
    </row>
    <row r="489" spans="1:12">
      <c r="A489">
        <v>10185</v>
      </c>
      <c r="B489" t="s">
        <v>734</v>
      </c>
      <c r="C489" t="s">
        <v>138</v>
      </c>
      <c r="D489" t="s">
        <v>1300</v>
      </c>
      <c r="E489">
        <v>103</v>
      </c>
      <c r="F489">
        <v>1</v>
      </c>
      <c r="G489">
        <v>347</v>
      </c>
      <c r="H489">
        <v>29</v>
      </c>
      <c r="I489">
        <v>0</v>
      </c>
      <c r="J489">
        <v>10066</v>
      </c>
      <c r="K489" t="s">
        <v>615</v>
      </c>
      <c r="L489" t="str">
        <f t="shared" si="7"/>
        <v>主线关卡【洋洋蜻蜓】概率掉落</v>
      </c>
    </row>
    <row r="490" spans="1:12">
      <c r="A490">
        <v>10186</v>
      </c>
      <c r="B490" t="s">
        <v>734</v>
      </c>
      <c r="C490" t="s">
        <v>138</v>
      </c>
      <c r="D490" t="s">
        <v>1300</v>
      </c>
      <c r="E490">
        <v>103</v>
      </c>
      <c r="F490">
        <v>1</v>
      </c>
      <c r="G490">
        <v>763</v>
      </c>
      <c r="H490">
        <v>61</v>
      </c>
      <c r="I490">
        <v>0</v>
      </c>
      <c r="J490">
        <v>10066</v>
      </c>
      <c r="K490" t="s">
        <v>639</v>
      </c>
      <c r="L490" t="str">
        <f t="shared" si="7"/>
        <v>主线关卡【电击兽】概率掉落</v>
      </c>
    </row>
    <row r="491" spans="1:12">
      <c r="A491">
        <v>10187</v>
      </c>
      <c r="B491" t="s">
        <v>636</v>
      </c>
      <c r="C491" t="s">
        <v>138</v>
      </c>
      <c r="D491" t="s">
        <v>1305</v>
      </c>
      <c r="E491">
        <v>103</v>
      </c>
      <c r="F491">
        <v>1</v>
      </c>
      <c r="G491">
        <v>292</v>
      </c>
      <c r="H491">
        <v>24</v>
      </c>
      <c r="I491">
        <v>0</v>
      </c>
      <c r="J491">
        <v>10072</v>
      </c>
      <c r="K491" t="s">
        <v>1297</v>
      </c>
      <c r="L491" t="str">
        <f t="shared" si="7"/>
        <v>主线关卡【针叶龙】概率掉落</v>
      </c>
    </row>
    <row r="492" spans="1:12">
      <c r="A492">
        <v>10188</v>
      </c>
      <c r="B492" t="s">
        <v>636</v>
      </c>
      <c r="C492" t="s">
        <v>138</v>
      </c>
      <c r="D492" t="s">
        <v>1318</v>
      </c>
      <c r="E492">
        <v>103</v>
      </c>
      <c r="F492">
        <v>1</v>
      </c>
      <c r="G492">
        <v>438</v>
      </c>
      <c r="H492">
        <v>36</v>
      </c>
      <c r="I492">
        <v>0</v>
      </c>
      <c r="J492">
        <v>10072</v>
      </c>
      <c r="K492" t="s">
        <v>655</v>
      </c>
      <c r="L492" t="str">
        <f t="shared" si="7"/>
        <v>主线关卡【烈雀】概率掉落</v>
      </c>
    </row>
    <row r="493" spans="1:12">
      <c r="A493">
        <v>10189</v>
      </c>
      <c r="B493" t="s">
        <v>636</v>
      </c>
      <c r="C493" t="s">
        <v>138</v>
      </c>
      <c r="D493" t="s">
        <v>1300</v>
      </c>
      <c r="E493">
        <v>103</v>
      </c>
      <c r="F493">
        <v>1</v>
      </c>
      <c r="G493">
        <v>490</v>
      </c>
      <c r="H493">
        <v>40</v>
      </c>
      <c r="I493">
        <v>0</v>
      </c>
      <c r="J493">
        <v>10072</v>
      </c>
      <c r="K493" t="s">
        <v>585</v>
      </c>
      <c r="L493" t="str">
        <f t="shared" si="7"/>
        <v>主线关卡【波波】概率掉落</v>
      </c>
    </row>
    <row r="494" spans="1:12">
      <c r="A494">
        <v>10190</v>
      </c>
      <c r="B494" t="s">
        <v>636</v>
      </c>
      <c r="C494" t="s">
        <v>138</v>
      </c>
      <c r="D494" t="s">
        <v>1305</v>
      </c>
      <c r="E494">
        <v>103</v>
      </c>
      <c r="F494">
        <v>1</v>
      </c>
      <c r="G494">
        <v>702</v>
      </c>
      <c r="H494">
        <v>56</v>
      </c>
      <c r="I494">
        <v>0</v>
      </c>
      <c r="J494">
        <v>10072</v>
      </c>
      <c r="K494" t="s">
        <v>704</v>
      </c>
      <c r="L494" t="str">
        <f t="shared" si="7"/>
        <v>主线关卡【壶壶】概率掉落</v>
      </c>
    </row>
    <row r="495" spans="1:12">
      <c r="A495">
        <v>10191</v>
      </c>
      <c r="B495" t="s">
        <v>649</v>
      </c>
      <c r="C495" t="s">
        <v>138</v>
      </c>
      <c r="D495" t="s">
        <v>1305</v>
      </c>
      <c r="E495">
        <v>103</v>
      </c>
      <c r="F495">
        <v>1</v>
      </c>
      <c r="G495">
        <v>442</v>
      </c>
      <c r="H495">
        <v>36</v>
      </c>
      <c r="I495">
        <v>0</v>
      </c>
      <c r="J495">
        <v>10073</v>
      </c>
      <c r="K495" t="s">
        <v>1291</v>
      </c>
      <c r="L495" t="str">
        <f t="shared" si="7"/>
        <v>主线关卡【肯泰罗】概率掉落</v>
      </c>
    </row>
    <row r="496" spans="1:12">
      <c r="A496">
        <v>10192</v>
      </c>
      <c r="B496" t="s">
        <v>649</v>
      </c>
      <c r="C496" t="s">
        <v>138</v>
      </c>
      <c r="D496" t="s">
        <v>1308</v>
      </c>
      <c r="E496">
        <v>103</v>
      </c>
      <c r="F496">
        <v>1</v>
      </c>
      <c r="G496">
        <v>494</v>
      </c>
      <c r="H496">
        <v>40</v>
      </c>
      <c r="I496">
        <v>0</v>
      </c>
      <c r="J496">
        <v>10073</v>
      </c>
      <c r="K496" t="s">
        <v>1297</v>
      </c>
      <c r="L496" t="str">
        <f t="shared" si="7"/>
        <v>主线关卡【针叶龙】概率掉落</v>
      </c>
    </row>
    <row r="497" spans="1:12">
      <c r="A497">
        <v>10193</v>
      </c>
      <c r="B497" t="s">
        <v>649</v>
      </c>
      <c r="C497" t="s">
        <v>138</v>
      </c>
      <c r="D497" t="s">
        <v>1303</v>
      </c>
      <c r="E497">
        <v>103</v>
      </c>
      <c r="F497">
        <v>1</v>
      </c>
      <c r="G497">
        <v>598</v>
      </c>
      <c r="H497">
        <v>48</v>
      </c>
      <c r="I497">
        <v>0</v>
      </c>
      <c r="J497">
        <v>10073</v>
      </c>
      <c r="K497" t="s">
        <v>992</v>
      </c>
      <c r="L497" t="str">
        <f t="shared" si="7"/>
        <v>主线关卡【凰王】概率掉落</v>
      </c>
    </row>
    <row r="498" spans="1:12">
      <c r="A498">
        <v>10194</v>
      </c>
      <c r="B498" t="s">
        <v>649</v>
      </c>
      <c r="C498" t="s">
        <v>138</v>
      </c>
      <c r="D498" t="s">
        <v>1305</v>
      </c>
      <c r="E498">
        <v>103</v>
      </c>
      <c r="F498">
        <v>1</v>
      </c>
      <c r="G498">
        <v>806</v>
      </c>
      <c r="H498">
        <v>64</v>
      </c>
      <c r="I498">
        <v>0</v>
      </c>
      <c r="J498">
        <v>10073</v>
      </c>
      <c r="K498" t="s">
        <v>1298</v>
      </c>
      <c r="L498" t="str">
        <f t="shared" si="7"/>
        <v>主线关卡【土狼犬】概率掉落</v>
      </c>
    </row>
    <row r="499" spans="1:12">
      <c r="A499">
        <v>10195</v>
      </c>
      <c r="B499" t="s">
        <v>649</v>
      </c>
      <c r="C499" t="s">
        <v>138</v>
      </c>
      <c r="D499" t="s">
        <v>1305</v>
      </c>
      <c r="E499">
        <v>103</v>
      </c>
      <c r="F499">
        <v>1</v>
      </c>
      <c r="G499">
        <v>862</v>
      </c>
      <c r="H499">
        <v>68</v>
      </c>
      <c r="I499">
        <v>0</v>
      </c>
      <c r="J499">
        <v>10073</v>
      </c>
      <c r="K499" t="s">
        <v>1254</v>
      </c>
      <c r="L499" t="str">
        <f t="shared" si="7"/>
        <v>主线关卡【拉提奥斯】概率掉落</v>
      </c>
    </row>
    <row r="500" spans="1:12">
      <c r="A500">
        <v>10196</v>
      </c>
      <c r="B500" t="s">
        <v>735</v>
      </c>
      <c r="C500" t="s">
        <v>138</v>
      </c>
      <c r="D500" t="s">
        <v>1333</v>
      </c>
      <c r="E500">
        <v>103</v>
      </c>
      <c r="F500">
        <v>1</v>
      </c>
      <c r="G500">
        <v>17</v>
      </c>
      <c r="H500">
        <v>3</v>
      </c>
      <c r="I500">
        <v>0</v>
      </c>
      <c r="J500">
        <v>10074</v>
      </c>
      <c r="K500" t="s">
        <v>1297</v>
      </c>
      <c r="L500" t="str">
        <f t="shared" si="7"/>
        <v>主线关卡【针叶龙】概率掉落</v>
      </c>
    </row>
    <row r="501" spans="1:12">
      <c r="A501">
        <v>10197</v>
      </c>
      <c r="B501" t="s">
        <v>735</v>
      </c>
      <c r="C501" t="s">
        <v>138</v>
      </c>
      <c r="D501" t="s">
        <v>1323</v>
      </c>
      <c r="E501">
        <v>103</v>
      </c>
      <c r="F501">
        <v>1</v>
      </c>
      <c r="G501">
        <v>134</v>
      </c>
      <c r="H501">
        <v>12</v>
      </c>
      <c r="I501">
        <v>0</v>
      </c>
      <c r="J501">
        <v>10074</v>
      </c>
      <c r="K501" t="s">
        <v>739</v>
      </c>
      <c r="L501" t="str">
        <f t="shared" si="7"/>
        <v>主线关卡【猴怪】概率掉落</v>
      </c>
    </row>
    <row r="502" spans="1:12">
      <c r="A502">
        <v>10198</v>
      </c>
      <c r="B502" t="s">
        <v>735</v>
      </c>
      <c r="C502" t="s">
        <v>138</v>
      </c>
      <c r="D502" t="s">
        <v>1305</v>
      </c>
      <c r="E502">
        <v>103</v>
      </c>
      <c r="F502">
        <v>1</v>
      </c>
      <c r="G502">
        <v>516</v>
      </c>
      <c r="H502">
        <v>42</v>
      </c>
      <c r="I502">
        <v>0</v>
      </c>
      <c r="J502">
        <v>10074</v>
      </c>
      <c r="K502" t="s">
        <v>1297</v>
      </c>
      <c r="L502" t="str">
        <f t="shared" si="7"/>
        <v>主线关卡【针叶龙】概率掉落</v>
      </c>
    </row>
    <row r="503" spans="1:12">
      <c r="A503">
        <v>10199</v>
      </c>
      <c r="B503" t="s">
        <v>751</v>
      </c>
      <c r="C503" t="s">
        <v>138</v>
      </c>
      <c r="D503" t="s">
        <v>1385</v>
      </c>
      <c r="E503">
        <v>103</v>
      </c>
      <c r="F503">
        <v>1</v>
      </c>
      <c r="G503">
        <v>864</v>
      </c>
      <c r="H503">
        <v>68</v>
      </c>
      <c r="I503">
        <v>0</v>
      </c>
      <c r="J503">
        <v>10075</v>
      </c>
      <c r="K503" t="s">
        <v>1239</v>
      </c>
      <c r="L503" t="str">
        <f t="shared" si="7"/>
        <v>主线关卡【煤炭龟】概率掉落</v>
      </c>
    </row>
    <row r="504" spans="1:12">
      <c r="A504">
        <v>10200</v>
      </c>
      <c r="B504" t="s">
        <v>751</v>
      </c>
      <c r="C504" t="s">
        <v>138</v>
      </c>
      <c r="D504" t="s">
        <v>1397</v>
      </c>
      <c r="E504">
        <v>103</v>
      </c>
      <c r="F504">
        <v>1</v>
      </c>
      <c r="G504">
        <v>875</v>
      </c>
      <c r="H504">
        <v>69</v>
      </c>
      <c r="I504">
        <v>0</v>
      </c>
      <c r="J504">
        <v>10075</v>
      </c>
      <c r="K504" t="s">
        <v>720</v>
      </c>
      <c r="L504" t="str">
        <f t="shared" si="7"/>
        <v>主线关卡【黑乃伊】概率掉落</v>
      </c>
    </row>
    <row r="505" spans="1:12">
      <c r="A505">
        <v>10201</v>
      </c>
      <c r="B505" t="s">
        <v>736</v>
      </c>
      <c r="C505" t="s">
        <v>138</v>
      </c>
      <c r="D505" t="s">
        <v>1305</v>
      </c>
      <c r="E505">
        <v>103</v>
      </c>
      <c r="F505">
        <v>1</v>
      </c>
      <c r="G505">
        <v>175</v>
      </c>
      <c r="H505">
        <v>15</v>
      </c>
      <c r="I505">
        <v>0</v>
      </c>
      <c r="J505">
        <v>10076</v>
      </c>
      <c r="K505" t="s">
        <v>587</v>
      </c>
      <c r="L505" t="str">
        <f t="shared" si="7"/>
        <v>主线关卡【未知图腾】概率掉落</v>
      </c>
    </row>
    <row r="506" spans="1:12">
      <c r="A506">
        <v>10202</v>
      </c>
      <c r="B506" t="s">
        <v>751</v>
      </c>
      <c r="C506" t="s">
        <v>138</v>
      </c>
      <c r="D506" t="s">
        <v>1305</v>
      </c>
      <c r="E506">
        <v>103</v>
      </c>
      <c r="F506">
        <v>1</v>
      </c>
      <c r="G506">
        <v>396</v>
      </c>
      <c r="H506">
        <v>32</v>
      </c>
      <c r="I506">
        <v>0</v>
      </c>
      <c r="J506">
        <v>10076</v>
      </c>
      <c r="K506" t="s">
        <v>643</v>
      </c>
      <c r="L506" t="str">
        <f t="shared" si="7"/>
        <v>主线关卡【小拳石】概率掉落</v>
      </c>
    </row>
    <row r="507" spans="1:12">
      <c r="A507">
        <v>10203</v>
      </c>
      <c r="B507" t="s">
        <v>736</v>
      </c>
      <c r="C507" t="s">
        <v>138</v>
      </c>
      <c r="D507" t="s">
        <v>1385</v>
      </c>
      <c r="E507">
        <v>103</v>
      </c>
      <c r="F507">
        <v>1</v>
      </c>
      <c r="G507">
        <v>654</v>
      </c>
      <c r="H507">
        <v>52</v>
      </c>
      <c r="I507">
        <v>0</v>
      </c>
      <c r="J507">
        <v>10076</v>
      </c>
      <c r="K507" t="s">
        <v>595</v>
      </c>
      <c r="L507" t="str">
        <f t="shared" si="7"/>
        <v>主线关卡【喇叭芽】概率掉落</v>
      </c>
    </row>
    <row r="508" spans="1:12">
      <c r="A508">
        <v>10204</v>
      </c>
      <c r="B508" t="s">
        <v>736</v>
      </c>
      <c r="C508" t="s">
        <v>138</v>
      </c>
      <c r="D508" t="s">
        <v>1331</v>
      </c>
      <c r="E508">
        <v>103</v>
      </c>
      <c r="F508">
        <v>1</v>
      </c>
      <c r="G508">
        <v>754</v>
      </c>
      <c r="H508">
        <v>60</v>
      </c>
      <c r="I508">
        <v>0</v>
      </c>
      <c r="J508">
        <v>10076</v>
      </c>
      <c r="K508" t="s">
        <v>752</v>
      </c>
      <c r="L508" t="str">
        <f t="shared" si="7"/>
        <v>主线关卡【菊草叶】概率掉落</v>
      </c>
    </row>
    <row r="509" spans="1:12">
      <c r="A509">
        <v>10205</v>
      </c>
      <c r="B509" t="s">
        <v>737</v>
      </c>
      <c r="C509" t="s">
        <v>138</v>
      </c>
      <c r="D509" t="s">
        <v>1325</v>
      </c>
      <c r="E509">
        <v>103</v>
      </c>
      <c r="F509">
        <v>1</v>
      </c>
      <c r="G509">
        <v>234</v>
      </c>
      <c r="H509">
        <v>20</v>
      </c>
      <c r="I509">
        <v>0</v>
      </c>
      <c r="J509">
        <v>10077</v>
      </c>
      <c r="K509" t="s">
        <v>585</v>
      </c>
      <c r="L509" t="str">
        <f t="shared" si="7"/>
        <v>主线关卡【波波】概率掉落</v>
      </c>
    </row>
    <row r="510" spans="1:12">
      <c r="A510">
        <v>10206</v>
      </c>
      <c r="B510" t="s">
        <v>737</v>
      </c>
      <c r="C510" t="s">
        <v>138</v>
      </c>
      <c r="D510" t="s">
        <v>1305</v>
      </c>
      <c r="E510">
        <v>103</v>
      </c>
      <c r="F510">
        <v>1</v>
      </c>
      <c r="G510">
        <v>286</v>
      </c>
      <c r="H510">
        <v>24</v>
      </c>
      <c r="I510">
        <v>0</v>
      </c>
      <c r="J510">
        <v>10077</v>
      </c>
      <c r="K510" t="s">
        <v>1246</v>
      </c>
      <c r="L510" t="str">
        <f t="shared" si="7"/>
        <v>主线关卡【双弹瓦斯】概率掉落</v>
      </c>
    </row>
    <row r="511" spans="1:12">
      <c r="A511">
        <v>10207</v>
      </c>
      <c r="B511" t="s">
        <v>737</v>
      </c>
      <c r="C511" t="s">
        <v>138</v>
      </c>
      <c r="D511" t="s">
        <v>1303</v>
      </c>
      <c r="E511">
        <v>103</v>
      </c>
      <c r="F511">
        <v>1</v>
      </c>
      <c r="G511">
        <v>724</v>
      </c>
      <c r="H511">
        <v>58</v>
      </c>
      <c r="I511">
        <v>0</v>
      </c>
      <c r="J511">
        <v>10077</v>
      </c>
      <c r="K511" t="s">
        <v>1372</v>
      </c>
      <c r="L511" t="str">
        <f t="shared" si="7"/>
        <v>主线关卡【小肉球】概率掉落</v>
      </c>
    </row>
    <row r="512" spans="1:12">
      <c r="A512">
        <v>10208</v>
      </c>
      <c r="B512" t="s">
        <v>738</v>
      </c>
      <c r="C512" t="s">
        <v>138</v>
      </c>
      <c r="D512" t="s">
        <v>1300</v>
      </c>
      <c r="E512">
        <v>103</v>
      </c>
      <c r="F512">
        <v>1</v>
      </c>
      <c r="G512">
        <v>230</v>
      </c>
      <c r="H512">
        <v>20</v>
      </c>
      <c r="I512">
        <v>0</v>
      </c>
      <c r="J512">
        <v>10078</v>
      </c>
      <c r="K512" t="s">
        <v>734</v>
      </c>
      <c r="L512" t="str">
        <f t="shared" si="7"/>
        <v>主线关卡【瑜伽王】概率掉落</v>
      </c>
    </row>
    <row r="513" spans="1:12">
      <c r="A513">
        <v>10209</v>
      </c>
      <c r="B513" t="s">
        <v>738</v>
      </c>
      <c r="C513" t="s">
        <v>138</v>
      </c>
      <c r="D513" t="s">
        <v>1305</v>
      </c>
      <c r="E513">
        <v>103</v>
      </c>
      <c r="F513">
        <v>1</v>
      </c>
      <c r="G513">
        <v>282</v>
      </c>
      <c r="H513">
        <v>24</v>
      </c>
      <c r="I513">
        <v>0</v>
      </c>
      <c r="J513">
        <v>10078</v>
      </c>
      <c r="K513" t="s">
        <v>708</v>
      </c>
      <c r="L513" t="str">
        <f t="shared" si="7"/>
        <v>主线关卡【超音蝠】概率掉落</v>
      </c>
    </row>
    <row r="514" spans="1:12">
      <c r="A514">
        <v>10210</v>
      </c>
      <c r="B514" t="s">
        <v>738</v>
      </c>
      <c r="C514" t="s">
        <v>138</v>
      </c>
      <c r="D514" t="s">
        <v>1388</v>
      </c>
      <c r="E514">
        <v>103</v>
      </c>
      <c r="F514">
        <v>1</v>
      </c>
      <c r="G514">
        <v>711</v>
      </c>
      <c r="H514">
        <v>57</v>
      </c>
      <c r="I514">
        <v>0</v>
      </c>
      <c r="J514">
        <v>10078</v>
      </c>
      <c r="K514" t="s">
        <v>645</v>
      </c>
      <c r="L514" t="str">
        <f t="shared" si="7"/>
        <v>主线关卡【毽子草】概率掉落</v>
      </c>
    </row>
    <row r="515" spans="1:12">
      <c r="A515">
        <v>10211</v>
      </c>
      <c r="B515" t="s">
        <v>739</v>
      </c>
      <c r="C515" t="s">
        <v>138</v>
      </c>
      <c r="D515" t="s">
        <v>1305</v>
      </c>
      <c r="E515">
        <v>103</v>
      </c>
      <c r="F515">
        <v>1</v>
      </c>
      <c r="G515">
        <v>386</v>
      </c>
      <c r="H515">
        <v>32</v>
      </c>
      <c r="I515">
        <v>0</v>
      </c>
      <c r="J515">
        <v>10079</v>
      </c>
      <c r="K515" t="s">
        <v>1247</v>
      </c>
      <c r="L515" t="str">
        <f t="shared" si="7"/>
        <v>主线关卡【阿伯怪】概率掉落</v>
      </c>
    </row>
    <row r="516" spans="1:12">
      <c r="A516">
        <v>10212</v>
      </c>
      <c r="B516" t="s">
        <v>739</v>
      </c>
      <c r="C516" t="s">
        <v>138</v>
      </c>
      <c r="D516" t="s">
        <v>1300</v>
      </c>
      <c r="E516">
        <v>103</v>
      </c>
      <c r="F516">
        <v>1</v>
      </c>
      <c r="G516">
        <v>880</v>
      </c>
      <c r="H516">
        <v>70</v>
      </c>
      <c r="I516">
        <v>0</v>
      </c>
      <c r="J516">
        <v>10079</v>
      </c>
      <c r="K516" t="s">
        <v>591</v>
      </c>
      <c r="L516" t="str">
        <f t="shared" si="7"/>
        <v>主线关卡【菊石兽】概率掉落</v>
      </c>
    </row>
    <row r="517" spans="1:12">
      <c r="A517">
        <v>10213</v>
      </c>
      <c r="B517" t="s">
        <v>591</v>
      </c>
      <c r="C517" t="s">
        <v>138</v>
      </c>
      <c r="D517" t="s">
        <v>1300</v>
      </c>
      <c r="E517">
        <v>103</v>
      </c>
      <c r="F517">
        <v>1</v>
      </c>
      <c r="G517">
        <v>390</v>
      </c>
      <c r="H517">
        <v>32</v>
      </c>
      <c r="I517">
        <v>0</v>
      </c>
      <c r="J517">
        <v>10080</v>
      </c>
      <c r="K517" t="s">
        <v>722</v>
      </c>
      <c r="L517" t="str">
        <f t="shared" si="7"/>
        <v>主线关卡【龙龙贝】概率掉落</v>
      </c>
    </row>
    <row r="518" spans="1:12">
      <c r="A518">
        <v>10214</v>
      </c>
      <c r="B518" t="s">
        <v>741</v>
      </c>
      <c r="C518" t="s">
        <v>138</v>
      </c>
      <c r="D518" t="s">
        <v>1317</v>
      </c>
      <c r="E518">
        <v>103</v>
      </c>
      <c r="F518">
        <v>1</v>
      </c>
      <c r="G518">
        <v>117</v>
      </c>
      <c r="H518">
        <v>11</v>
      </c>
      <c r="I518">
        <v>0</v>
      </c>
      <c r="J518">
        <v>10081</v>
      </c>
      <c r="K518" t="s">
        <v>636</v>
      </c>
      <c r="L518" t="str">
        <f t="shared" si="7"/>
        <v>主线关卡【毛球】概率掉落</v>
      </c>
    </row>
    <row r="519" spans="1:12">
      <c r="A519">
        <v>10215</v>
      </c>
      <c r="B519" t="s">
        <v>741</v>
      </c>
      <c r="C519" t="s">
        <v>138</v>
      </c>
      <c r="D519" t="s">
        <v>1305</v>
      </c>
      <c r="E519">
        <v>103</v>
      </c>
      <c r="F519">
        <v>1</v>
      </c>
      <c r="G519">
        <v>186</v>
      </c>
      <c r="H519">
        <v>16</v>
      </c>
      <c r="I519">
        <v>0</v>
      </c>
      <c r="J519">
        <v>10081</v>
      </c>
      <c r="K519" t="s">
        <v>1254</v>
      </c>
      <c r="L519" t="str">
        <f t="shared" ref="L519:L582" si="8">"主线关卡"&amp;"【"&amp;K519&amp;"】"&amp;"概率掉落"</f>
        <v>主线关卡【拉提奥斯】概率掉落</v>
      </c>
    </row>
    <row r="520" spans="1:12">
      <c r="A520">
        <v>10216</v>
      </c>
      <c r="B520" t="s">
        <v>741</v>
      </c>
      <c r="C520" t="s">
        <v>138</v>
      </c>
      <c r="D520" t="s">
        <v>1300</v>
      </c>
      <c r="E520">
        <v>103</v>
      </c>
      <c r="F520">
        <v>1</v>
      </c>
      <c r="G520">
        <v>620</v>
      </c>
      <c r="H520">
        <v>50</v>
      </c>
      <c r="I520">
        <v>0</v>
      </c>
      <c r="J520">
        <v>10081</v>
      </c>
      <c r="K520" t="s">
        <v>1291</v>
      </c>
      <c r="L520" t="str">
        <f t="shared" si="8"/>
        <v>主线关卡【肯泰罗】概率掉落</v>
      </c>
    </row>
    <row r="521" spans="1:12">
      <c r="A521">
        <v>10217</v>
      </c>
      <c r="B521" t="s">
        <v>639</v>
      </c>
      <c r="C521" t="s">
        <v>138</v>
      </c>
      <c r="D521" t="s">
        <v>1321</v>
      </c>
      <c r="E521">
        <v>103</v>
      </c>
      <c r="F521">
        <v>1</v>
      </c>
      <c r="G521">
        <v>104</v>
      </c>
      <c r="H521">
        <v>10</v>
      </c>
      <c r="I521">
        <v>0</v>
      </c>
      <c r="J521">
        <v>10082</v>
      </c>
      <c r="K521" t="s">
        <v>701</v>
      </c>
      <c r="L521" t="str">
        <f t="shared" si="8"/>
        <v>主线关卡【化石盔】概率掉落</v>
      </c>
    </row>
    <row r="522" spans="1:12">
      <c r="A522">
        <v>10218</v>
      </c>
      <c r="B522" t="s">
        <v>639</v>
      </c>
      <c r="C522" t="s">
        <v>138</v>
      </c>
      <c r="D522" t="s">
        <v>1300</v>
      </c>
      <c r="E522">
        <v>103</v>
      </c>
      <c r="F522">
        <v>1</v>
      </c>
      <c r="G522">
        <v>182</v>
      </c>
      <c r="H522">
        <v>16</v>
      </c>
      <c r="I522">
        <v>0</v>
      </c>
      <c r="J522">
        <v>10082</v>
      </c>
      <c r="K522" t="s">
        <v>631</v>
      </c>
      <c r="L522" t="str">
        <f t="shared" si="8"/>
        <v>主线关卡【小火龙】概率掉落</v>
      </c>
    </row>
    <row r="523" spans="1:12">
      <c r="A523">
        <v>10219</v>
      </c>
      <c r="B523" t="s">
        <v>639</v>
      </c>
      <c r="C523" t="s">
        <v>138</v>
      </c>
      <c r="D523" t="s">
        <v>1300</v>
      </c>
      <c r="E523">
        <v>103</v>
      </c>
      <c r="F523">
        <v>1</v>
      </c>
      <c r="G523">
        <v>607</v>
      </c>
      <c r="H523">
        <v>49</v>
      </c>
      <c r="I523">
        <v>0</v>
      </c>
      <c r="J523">
        <v>10082</v>
      </c>
      <c r="K523" t="s">
        <v>649</v>
      </c>
      <c r="L523" t="str">
        <f t="shared" si="8"/>
        <v>主线关卡【地鼠】概率掉落</v>
      </c>
    </row>
    <row r="524" spans="1:12">
      <c r="A524">
        <v>10220</v>
      </c>
      <c r="B524" t="s">
        <v>590</v>
      </c>
      <c r="C524" t="s">
        <v>138</v>
      </c>
      <c r="D524" t="s">
        <v>1382</v>
      </c>
      <c r="E524">
        <v>103</v>
      </c>
      <c r="F524">
        <v>1</v>
      </c>
      <c r="G524">
        <v>604</v>
      </c>
      <c r="H524">
        <v>48</v>
      </c>
      <c r="I524">
        <v>0</v>
      </c>
      <c r="J524">
        <v>10083</v>
      </c>
      <c r="K524" t="s">
        <v>1243</v>
      </c>
      <c r="L524" t="str">
        <f t="shared" si="8"/>
        <v>主线关卡【化石翼龙】概率掉落</v>
      </c>
    </row>
    <row r="525" spans="1:12">
      <c r="A525">
        <v>10221</v>
      </c>
      <c r="B525" t="s">
        <v>590</v>
      </c>
      <c r="C525" t="s">
        <v>138</v>
      </c>
      <c r="D525" t="s">
        <v>1387</v>
      </c>
      <c r="E525">
        <v>103</v>
      </c>
      <c r="F525">
        <v>1</v>
      </c>
      <c r="G525">
        <v>708</v>
      </c>
      <c r="H525">
        <v>56</v>
      </c>
      <c r="I525">
        <v>0</v>
      </c>
      <c r="J525">
        <v>10083</v>
      </c>
      <c r="K525" t="s">
        <v>1297</v>
      </c>
      <c r="L525" t="str">
        <f t="shared" si="8"/>
        <v>主线关卡【针叶龙】概率掉落</v>
      </c>
    </row>
    <row r="526" spans="1:12">
      <c r="A526">
        <v>10222</v>
      </c>
      <c r="B526" t="s">
        <v>590</v>
      </c>
      <c r="C526" t="s">
        <v>138</v>
      </c>
      <c r="D526" t="s">
        <v>1300</v>
      </c>
      <c r="E526">
        <v>103</v>
      </c>
      <c r="F526">
        <v>1</v>
      </c>
      <c r="G526">
        <v>810</v>
      </c>
      <c r="H526">
        <v>64</v>
      </c>
      <c r="I526">
        <v>0</v>
      </c>
      <c r="J526">
        <v>10083</v>
      </c>
      <c r="K526" t="s">
        <v>1299</v>
      </c>
      <c r="L526" t="str">
        <f t="shared" si="8"/>
        <v>主线关卡【圆尾猫】概率掉落</v>
      </c>
    </row>
    <row r="527" spans="1:12">
      <c r="A527">
        <v>10223</v>
      </c>
      <c r="B527" t="s">
        <v>590</v>
      </c>
      <c r="C527" t="s">
        <v>138</v>
      </c>
      <c r="D527" t="s">
        <v>1305</v>
      </c>
      <c r="E527">
        <v>103</v>
      </c>
      <c r="F527">
        <v>1</v>
      </c>
      <c r="G527">
        <v>812</v>
      </c>
      <c r="H527">
        <v>64</v>
      </c>
      <c r="I527">
        <v>0</v>
      </c>
      <c r="J527">
        <v>10083</v>
      </c>
      <c r="K527" t="s">
        <v>587</v>
      </c>
      <c r="L527" t="str">
        <f t="shared" si="8"/>
        <v>主线关卡【未知图腾】概率掉落</v>
      </c>
    </row>
    <row r="528" spans="1:12">
      <c r="A528">
        <v>10224</v>
      </c>
      <c r="B528" t="s">
        <v>588</v>
      </c>
      <c r="C528" t="s">
        <v>138</v>
      </c>
      <c r="D528" t="s">
        <v>1305</v>
      </c>
      <c r="E528">
        <v>103</v>
      </c>
      <c r="F528">
        <v>1</v>
      </c>
      <c r="G528">
        <v>279</v>
      </c>
      <c r="H528">
        <v>23</v>
      </c>
      <c r="I528">
        <v>0</v>
      </c>
      <c r="J528">
        <v>10084</v>
      </c>
      <c r="K528" t="s">
        <v>1253</v>
      </c>
      <c r="L528" t="str">
        <f t="shared" si="8"/>
        <v>主线关卡【黑暗鸦】概率掉落</v>
      </c>
    </row>
    <row r="529" spans="1:12">
      <c r="A529">
        <v>10225</v>
      </c>
      <c r="B529" t="s">
        <v>588</v>
      </c>
      <c r="C529" t="s">
        <v>138</v>
      </c>
      <c r="D529" t="s">
        <v>1334</v>
      </c>
      <c r="E529">
        <v>103</v>
      </c>
      <c r="F529">
        <v>1</v>
      </c>
      <c r="G529">
        <v>344</v>
      </c>
      <c r="H529">
        <v>28</v>
      </c>
      <c r="I529">
        <v>0</v>
      </c>
      <c r="J529">
        <v>10084</v>
      </c>
      <c r="K529" t="s">
        <v>721</v>
      </c>
      <c r="L529" t="str">
        <f t="shared" si="8"/>
        <v>主线关卡【巨嘴鳗】概率掉落</v>
      </c>
    </row>
    <row r="530" spans="1:12">
      <c r="A530">
        <v>10226</v>
      </c>
      <c r="B530" t="s">
        <v>588</v>
      </c>
      <c r="C530" t="s">
        <v>138</v>
      </c>
      <c r="D530" t="s">
        <v>1300</v>
      </c>
      <c r="E530">
        <v>103</v>
      </c>
      <c r="F530">
        <v>1</v>
      </c>
      <c r="G530">
        <v>500</v>
      </c>
      <c r="H530">
        <v>40</v>
      </c>
      <c r="I530">
        <v>0</v>
      </c>
      <c r="J530">
        <v>10084</v>
      </c>
      <c r="K530" t="s">
        <v>726</v>
      </c>
      <c r="L530" t="str">
        <f t="shared" si="8"/>
        <v>主线关卡【雪拉比】概率掉落</v>
      </c>
    </row>
    <row r="531" spans="1:12">
      <c r="A531">
        <v>10227</v>
      </c>
      <c r="B531" t="s">
        <v>588</v>
      </c>
      <c r="C531" t="s">
        <v>138</v>
      </c>
      <c r="D531" t="s">
        <v>1300</v>
      </c>
      <c r="E531">
        <v>103</v>
      </c>
      <c r="F531">
        <v>1</v>
      </c>
      <c r="G531">
        <v>550</v>
      </c>
      <c r="H531">
        <v>44</v>
      </c>
      <c r="I531">
        <v>0</v>
      </c>
      <c r="J531">
        <v>10084</v>
      </c>
      <c r="K531" t="s">
        <v>626</v>
      </c>
      <c r="L531" t="str">
        <f t="shared" si="8"/>
        <v>主线关卡【派拉斯】概率掉落</v>
      </c>
    </row>
    <row r="532" spans="1:12">
      <c r="A532">
        <v>10228</v>
      </c>
      <c r="B532" t="s">
        <v>589</v>
      </c>
      <c r="C532" t="s">
        <v>138</v>
      </c>
      <c r="D532" t="s">
        <v>1300</v>
      </c>
      <c r="E532">
        <v>103</v>
      </c>
      <c r="F532">
        <v>1</v>
      </c>
      <c r="G532">
        <v>277</v>
      </c>
      <c r="H532">
        <v>23</v>
      </c>
      <c r="I532">
        <v>0</v>
      </c>
      <c r="J532">
        <v>10085</v>
      </c>
      <c r="K532" t="s">
        <v>1296</v>
      </c>
      <c r="L532" t="str">
        <f t="shared" si="8"/>
        <v>主线关卡【尼多郎】概率掉落</v>
      </c>
    </row>
    <row r="533" spans="1:12">
      <c r="A533">
        <v>10229</v>
      </c>
      <c r="B533" t="s">
        <v>589</v>
      </c>
      <c r="C533" t="s">
        <v>138</v>
      </c>
      <c r="D533" t="s">
        <v>1305</v>
      </c>
      <c r="E533">
        <v>103</v>
      </c>
      <c r="F533">
        <v>1</v>
      </c>
      <c r="G533">
        <v>342</v>
      </c>
      <c r="H533">
        <v>28</v>
      </c>
      <c r="I533">
        <v>0</v>
      </c>
      <c r="J533">
        <v>10085</v>
      </c>
      <c r="K533" t="s">
        <v>615</v>
      </c>
      <c r="L533" t="str">
        <f t="shared" si="8"/>
        <v>主线关卡【洋洋蜻蜓】概率掉落</v>
      </c>
    </row>
    <row r="534" spans="1:12">
      <c r="A534">
        <v>10230</v>
      </c>
      <c r="B534" t="s">
        <v>589</v>
      </c>
      <c r="C534" t="s">
        <v>138</v>
      </c>
      <c r="D534" t="s">
        <v>1335</v>
      </c>
      <c r="E534">
        <v>103</v>
      </c>
      <c r="F534">
        <v>1</v>
      </c>
      <c r="G534">
        <v>448</v>
      </c>
      <c r="H534">
        <v>36</v>
      </c>
      <c r="I534">
        <v>0</v>
      </c>
      <c r="J534">
        <v>10085</v>
      </c>
      <c r="K534" t="s">
        <v>736</v>
      </c>
      <c r="L534" t="str">
        <f t="shared" si="8"/>
        <v>主线关卡【凯利阿】概率掉落</v>
      </c>
    </row>
    <row r="535" spans="1:12">
      <c r="A535">
        <v>10231</v>
      </c>
      <c r="B535" t="s">
        <v>589</v>
      </c>
      <c r="C535" t="s">
        <v>138</v>
      </c>
      <c r="D535" t="s">
        <v>1305</v>
      </c>
      <c r="E535">
        <v>103</v>
      </c>
      <c r="F535">
        <v>1</v>
      </c>
      <c r="G535">
        <v>546</v>
      </c>
      <c r="H535">
        <v>44</v>
      </c>
      <c r="I535">
        <v>0</v>
      </c>
      <c r="J535">
        <v>10085</v>
      </c>
      <c r="K535" t="s">
        <v>1239</v>
      </c>
      <c r="L535" t="str">
        <f t="shared" si="8"/>
        <v>主线关卡【煤炭龟】概率掉落</v>
      </c>
    </row>
    <row r="536" spans="1:12">
      <c r="A536">
        <v>10232</v>
      </c>
      <c r="B536" t="s">
        <v>591</v>
      </c>
      <c r="C536" t="s">
        <v>138</v>
      </c>
      <c r="D536" t="s">
        <v>1300</v>
      </c>
      <c r="E536">
        <v>103</v>
      </c>
      <c r="F536">
        <v>1</v>
      </c>
      <c r="G536">
        <v>227</v>
      </c>
      <c r="H536">
        <v>19</v>
      </c>
      <c r="I536">
        <v>0</v>
      </c>
      <c r="J536">
        <v>10086</v>
      </c>
      <c r="K536" t="s">
        <v>1256</v>
      </c>
      <c r="L536" t="str">
        <f t="shared" si="8"/>
        <v>主线关卡【超梦】概率掉落</v>
      </c>
    </row>
    <row r="537" spans="1:12">
      <c r="A537">
        <v>10233</v>
      </c>
      <c r="B537" t="s">
        <v>736</v>
      </c>
      <c r="C537" t="s">
        <v>138</v>
      </c>
      <c r="D537" t="s">
        <v>1336</v>
      </c>
      <c r="E537">
        <v>103</v>
      </c>
      <c r="F537">
        <v>1</v>
      </c>
      <c r="G537">
        <v>394</v>
      </c>
      <c r="H537">
        <v>32</v>
      </c>
      <c r="I537">
        <v>0</v>
      </c>
      <c r="J537">
        <v>10086</v>
      </c>
      <c r="K537" t="s">
        <v>717</v>
      </c>
      <c r="L537" t="str">
        <f t="shared" si="8"/>
        <v>主线关卡【地震鲶鱼】概率掉落</v>
      </c>
    </row>
    <row r="538" spans="1:12">
      <c r="A538">
        <v>10234</v>
      </c>
      <c r="B538" t="s">
        <v>591</v>
      </c>
      <c r="C538" t="s">
        <v>138</v>
      </c>
      <c r="D538" t="s">
        <v>1305</v>
      </c>
      <c r="E538">
        <v>103</v>
      </c>
      <c r="F538">
        <v>1</v>
      </c>
      <c r="G538">
        <v>602</v>
      </c>
      <c r="H538">
        <v>48</v>
      </c>
      <c r="I538">
        <v>0</v>
      </c>
      <c r="J538">
        <v>10086</v>
      </c>
      <c r="K538" t="s">
        <v>599</v>
      </c>
      <c r="L538" t="str">
        <f t="shared" si="8"/>
        <v>主线关卡【妙蛙种子】概率掉落</v>
      </c>
    </row>
    <row r="539" spans="1:12">
      <c r="A539">
        <v>10235</v>
      </c>
      <c r="B539" t="s">
        <v>591</v>
      </c>
      <c r="C539" t="s">
        <v>138</v>
      </c>
      <c r="D539" t="s">
        <v>1305</v>
      </c>
      <c r="E539">
        <v>103</v>
      </c>
      <c r="F539">
        <v>1</v>
      </c>
      <c r="G539">
        <v>706</v>
      </c>
      <c r="H539">
        <v>56</v>
      </c>
      <c r="I539">
        <v>0</v>
      </c>
      <c r="J539">
        <v>10086</v>
      </c>
      <c r="K539" t="s">
        <v>1296</v>
      </c>
      <c r="L539" t="str">
        <f t="shared" si="8"/>
        <v>主线关卡【尼多郎】概率掉落</v>
      </c>
    </row>
    <row r="540" spans="1:12">
      <c r="A540">
        <v>10236</v>
      </c>
      <c r="B540" t="s">
        <v>742</v>
      </c>
      <c r="C540" t="s">
        <v>138</v>
      </c>
      <c r="D540" t="s">
        <v>1305</v>
      </c>
      <c r="E540">
        <v>103</v>
      </c>
      <c r="F540">
        <v>1</v>
      </c>
      <c r="G540">
        <v>446</v>
      </c>
      <c r="H540">
        <v>36</v>
      </c>
      <c r="I540">
        <v>0</v>
      </c>
      <c r="J540">
        <v>10087</v>
      </c>
      <c r="K540" t="s">
        <v>741</v>
      </c>
      <c r="L540" t="str">
        <f t="shared" si="8"/>
        <v>主线关卡【迷唇姐】概率掉落</v>
      </c>
    </row>
    <row r="541" spans="1:12">
      <c r="A541">
        <v>10237</v>
      </c>
      <c r="B541" t="s">
        <v>742</v>
      </c>
      <c r="C541" t="s">
        <v>138</v>
      </c>
      <c r="D541" t="s">
        <v>1337</v>
      </c>
      <c r="E541">
        <v>103</v>
      </c>
      <c r="F541">
        <v>1</v>
      </c>
      <c r="G541">
        <v>498</v>
      </c>
      <c r="H541">
        <v>40</v>
      </c>
      <c r="I541">
        <v>0</v>
      </c>
      <c r="J541">
        <v>10087</v>
      </c>
      <c r="K541" t="s">
        <v>989</v>
      </c>
      <c r="L541" t="str">
        <f t="shared" si="8"/>
        <v>主线关卡【宝石鬼】概率掉落</v>
      </c>
    </row>
    <row r="542" spans="1:12">
      <c r="A542">
        <v>10238</v>
      </c>
      <c r="B542" t="s">
        <v>742</v>
      </c>
      <c r="C542" t="s">
        <v>138</v>
      </c>
      <c r="D542" t="s">
        <v>1300</v>
      </c>
      <c r="E542">
        <v>103</v>
      </c>
      <c r="F542">
        <v>1</v>
      </c>
      <c r="G542">
        <v>650</v>
      </c>
      <c r="H542">
        <v>52</v>
      </c>
      <c r="I542">
        <v>0</v>
      </c>
      <c r="J542">
        <v>10087</v>
      </c>
      <c r="K542" t="s">
        <v>703</v>
      </c>
      <c r="L542" t="str">
        <f t="shared" si="8"/>
        <v>主线关卡【穿山鼠】概率掉落</v>
      </c>
    </row>
    <row r="543" spans="1:12">
      <c r="A543">
        <v>10239</v>
      </c>
      <c r="B543" t="s">
        <v>742</v>
      </c>
      <c r="C543" t="s">
        <v>138</v>
      </c>
      <c r="D543" t="s">
        <v>1326</v>
      </c>
      <c r="E543">
        <v>103</v>
      </c>
      <c r="F543">
        <v>1</v>
      </c>
      <c r="G543">
        <v>858</v>
      </c>
      <c r="H543">
        <v>68</v>
      </c>
      <c r="I543">
        <v>0</v>
      </c>
      <c r="J543">
        <v>10087</v>
      </c>
      <c r="K543" t="s">
        <v>1240</v>
      </c>
      <c r="L543" t="str">
        <f t="shared" si="8"/>
        <v>主线关卡【小火马】概率掉落</v>
      </c>
    </row>
    <row r="544" spans="1:12">
      <c r="A544">
        <v>10240</v>
      </c>
      <c r="B544" t="s">
        <v>631</v>
      </c>
      <c r="C544" t="s">
        <v>138</v>
      </c>
      <c r="D544" t="s">
        <v>1305</v>
      </c>
      <c r="E544">
        <v>103</v>
      </c>
      <c r="F544">
        <v>1</v>
      </c>
      <c r="G544">
        <v>552</v>
      </c>
      <c r="H544">
        <v>44</v>
      </c>
      <c r="I544">
        <v>0</v>
      </c>
      <c r="J544">
        <v>10088</v>
      </c>
      <c r="K544" t="s">
        <v>1240</v>
      </c>
      <c r="L544" t="str">
        <f t="shared" si="8"/>
        <v>主线关卡【小火马】概率掉落</v>
      </c>
    </row>
    <row r="545" spans="1:12">
      <c r="A545">
        <v>10241</v>
      </c>
      <c r="B545" t="s">
        <v>631</v>
      </c>
      <c r="C545" t="s">
        <v>138</v>
      </c>
      <c r="D545" t="s">
        <v>1305</v>
      </c>
      <c r="E545">
        <v>103</v>
      </c>
      <c r="F545">
        <v>1</v>
      </c>
      <c r="G545">
        <v>656</v>
      </c>
      <c r="H545">
        <v>52</v>
      </c>
      <c r="I545">
        <v>0</v>
      </c>
      <c r="J545">
        <v>10088</v>
      </c>
      <c r="K545" t="s">
        <v>1298</v>
      </c>
      <c r="L545" t="str">
        <f t="shared" si="8"/>
        <v>主线关卡【土狼犬】概率掉落</v>
      </c>
    </row>
    <row r="546" spans="1:12">
      <c r="A546">
        <v>10242</v>
      </c>
      <c r="B546" t="s">
        <v>631</v>
      </c>
      <c r="C546" t="s">
        <v>138</v>
      </c>
      <c r="D546" t="s">
        <v>1322</v>
      </c>
      <c r="E546">
        <v>103</v>
      </c>
      <c r="F546">
        <v>1</v>
      </c>
      <c r="G546">
        <v>758</v>
      </c>
      <c r="H546">
        <v>60</v>
      </c>
      <c r="I546">
        <v>0</v>
      </c>
      <c r="J546">
        <v>10088</v>
      </c>
      <c r="K546" t="s">
        <v>746</v>
      </c>
      <c r="L546" t="str">
        <f t="shared" si="8"/>
        <v>主线关卡【钢神柱】概率掉落</v>
      </c>
    </row>
    <row r="547" spans="1:12">
      <c r="A547">
        <v>10243</v>
      </c>
      <c r="B547" t="s">
        <v>631</v>
      </c>
      <c r="C547" t="s">
        <v>138</v>
      </c>
      <c r="D547" t="s">
        <v>1300</v>
      </c>
      <c r="E547">
        <v>103</v>
      </c>
      <c r="F547">
        <v>1</v>
      </c>
      <c r="G547">
        <v>760</v>
      </c>
      <c r="H547">
        <v>60</v>
      </c>
      <c r="I547">
        <v>0</v>
      </c>
      <c r="J547">
        <v>10088</v>
      </c>
      <c r="K547" t="s">
        <v>647</v>
      </c>
      <c r="L547" t="str">
        <f t="shared" si="8"/>
        <v>主线关卡【皮丘】概率掉落</v>
      </c>
    </row>
    <row r="548" spans="1:12">
      <c r="A548">
        <v>10244</v>
      </c>
      <c r="B548" t="s">
        <v>401</v>
      </c>
      <c r="C548" t="s">
        <v>138</v>
      </c>
      <c r="D548" t="s">
        <v>1338</v>
      </c>
      <c r="E548">
        <v>103</v>
      </c>
      <c r="F548">
        <v>1</v>
      </c>
      <c r="G548">
        <v>61</v>
      </c>
      <c r="H548">
        <v>7</v>
      </c>
      <c r="I548">
        <v>0</v>
      </c>
      <c r="J548">
        <v>10090</v>
      </c>
      <c r="K548" t="s">
        <v>1293</v>
      </c>
      <c r="L548" t="str">
        <f t="shared" si="8"/>
        <v>主线关卡【催眠鼠】概率掉落</v>
      </c>
    </row>
    <row r="549" spans="1:12">
      <c r="A549">
        <v>10245</v>
      </c>
      <c r="B549" t="s">
        <v>743</v>
      </c>
      <c r="C549" t="s">
        <v>138</v>
      </c>
      <c r="D549" t="s">
        <v>1305</v>
      </c>
      <c r="E549">
        <v>103</v>
      </c>
      <c r="F549">
        <v>1</v>
      </c>
      <c r="G549">
        <v>25</v>
      </c>
      <c r="H549">
        <v>4</v>
      </c>
      <c r="I549">
        <v>0</v>
      </c>
      <c r="J549">
        <v>10092</v>
      </c>
      <c r="K549" t="s">
        <v>704</v>
      </c>
      <c r="L549" t="str">
        <f t="shared" si="8"/>
        <v>主线关卡【壶壶】概率掉落</v>
      </c>
    </row>
    <row r="550" spans="1:12">
      <c r="A550">
        <v>10246</v>
      </c>
      <c r="B550" t="s">
        <v>744</v>
      </c>
      <c r="C550" t="s">
        <v>138</v>
      </c>
      <c r="D550" t="s">
        <v>1300</v>
      </c>
      <c r="E550">
        <v>103</v>
      </c>
      <c r="F550">
        <v>1</v>
      </c>
      <c r="G550">
        <v>126</v>
      </c>
      <c r="H550">
        <v>12</v>
      </c>
      <c r="I550">
        <v>0</v>
      </c>
      <c r="J550">
        <v>10104</v>
      </c>
      <c r="K550" t="s">
        <v>743</v>
      </c>
      <c r="L550" t="str">
        <f t="shared" si="8"/>
        <v>主线关卡【艾比郎】概率掉落</v>
      </c>
    </row>
    <row r="551" spans="1:12">
      <c r="A551">
        <v>10247</v>
      </c>
      <c r="B551" t="s">
        <v>745</v>
      </c>
      <c r="C551" t="s">
        <v>138</v>
      </c>
      <c r="D551" t="s">
        <v>1305</v>
      </c>
      <c r="E551">
        <v>103</v>
      </c>
      <c r="F551">
        <v>1</v>
      </c>
      <c r="G551">
        <v>35</v>
      </c>
      <c r="H551">
        <v>5</v>
      </c>
      <c r="I551">
        <v>0</v>
      </c>
      <c r="J551">
        <v>10107</v>
      </c>
      <c r="K551" t="s">
        <v>591</v>
      </c>
      <c r="L551" t="str">
        <f t="shared" si="8"/>
        <v>主线关卡【菊石兽】概率掉落</v>
      </c>
    </row>
    <row r="552" spans="1:12">
      <c r="A552">
        <v>10248</v>
      </c>
      <c r="B552" t="s">
        <v>746</v>
      </c>
      <c r="C552" t="s">
        <v>138</v>
      </c>
      <c r="D552" t="s">
        <v>1339</v>
      </c>
      <c r="E552">
        <v>103</v>
      </c>
      <c r="F552">
        <v>1</v>
      </c>
      <c r="G552">
        <v>87</v>
      </c>
      <c r="H552">
        <v>9</v>
      </c>
      <c r="I552">
        <v>0</v>
      </c>
      <c r="J552">
        <v>10110</v>
      </c>
      <c r="K552" t="s">
        <v>595</v>
      </c>
      <c r="L552" t="str">
        <f t="shared" si="8"/>
        <v>主线关卡【喇叭芽】概率掉落</v>
      </c>
    </row>
    <row r="553" spans="1:12">
      <c r="A553">
        <v>10249</v>
      </c>
      <c r="B553" t="s">
        <v>747</v>
      </c>
      <c r="C553" t="s">
        <v>138</v>
      </c>
      <c r="D553" t="s">
        <v>1300</v>
      </c>
      <c r="E553">
        <v>103</v>
      </c>
      <c r="F553">
        <v>1</v>
      </c>
      <c r="G553">
        <v>139</v>
      </c>
      <c r="H553">
        <v>13</v>
      </c>
      <c r="I553">
        <v>0</v>
      </c>
      <c r="J553">
        <v>10111</v>
      </c>
      <c r="K553" t="s">
        <v>743</v>
      </c>
      <c r="L553" t="str">
        <f t="shared" si="8"/>
        <v>主线关卡【艾比郎】概率掉落</v>
      </c>
    </row>
    <row r="554" spans="1:12">
      <c r="A554">
        <v>10250</v>
      </c>
      <c r="B554" t="s">
        <v>748</v>
      </c>
      <c r="C554" t="s">
        <v>138</v>
      </c>
      <c r="D554" t="s">
        <v>1305</v>
      </c>
      <c r="E554">
        <v>103</v>
      </c>
      <c r="F554">
        <v>1</v>
      </c>
      <c r="G554">
        <v>165</v>
      </c>
      <c r="H554">
        <v>15</v>
      </c>
      <c r="I554">
        <v>0</v>
      </c>
      <c r="J554">
        <v>10114</v>
      </c>
      <c r="K554" t="s">
        <v>634</v>
      </c>
      <c r="L554" t="str">
        <f t="shared" si="8"/>
        <v>主线关卡【铁甲贝】概率掉落</v>
      </c>
    </row>
    <row r="555" spans="1:12">
      <c r="A555">
        <v>10251</v>
      </c>
      <c r="B555" t="s">
        <v>749</v>
      </c>
      <c r="C555" t="s">
        <v>138</v>
      </c>
      <c r="D555" t="s">
        <v>1305</v>
      </c>
      <c r="E555">
        <v>103</v>
      </c>
      <c r="F555">
        <v>1</v>
      </c>
      <c r="G555">
        <v>48</v>
      </c>
      <c r="H555">
        <v>6</v>
      </c>
      <c r="I555">
        <v>0</v>
      </c>
      <c r="J555">
        <v>10125</v>
      </c>
      <c r="K555" t="s">
        <v>1253</v>
      </c>
      <c r="L555" t="str">
        <f t="shared" si="8"/>
        <v>主线关卡【黑暗鸦】概率掉落</v>
      </c>
    </row>
    <row r="556" spans="1:12">
      <c r="A556">
        <v>10252</v>
      </c>
      <c r="B556" t="s">
        <v>750</v>
      </c>
      <c r="C556" t="s">
        <v>138</v>
      </c>
      <c r="D556" t="s">
        <v>1307</v>
      </c>
      <c r="E556">
        <v>103</v>
      </c>
      <c r="F556">
        <v>1</v>
      </c>
      <c r="G556">
        <v>100</v>
      </c>
      <c r="H556">
        <v>10</v>
      </c>
      <c r="I556">
        <v>0</v>
      </c>
      <c r="J556">
        <v>10131</v>
      </c>
      <c r="K556" t="s">
        <v>988</v>
      </c>
      <c r="L556" t="str">
        <f t="shared" si="8"/>
        <v>主线关卡【呆呆兽】概率掉落</v>
      </c>
    </row>
    <row r="557" spans="1:12">
      <c r="A557">
        <v>10253</v>
      </c>
      <c r="B557" t="s">
        <v>646</v>
      </c>
      <c r="C557" t="s">
        <v>138</v>
      </c>
      <c r="D557" t="s">
        <v>1300</v>
      </c>
      <c r="E557">
        <v>103</v>
      </c>
      <c r="F557">
        <v>1</v>
      </c>
      <c r="G557">
        <v>113</v>
      </c>
      <c r="H557">
        <v>11</v>
      </c>
      <c r="I557">
        <v>0</v>
      </c>
      <c r="J557">
        <v>10143</v>
      </c>
      <c r="K557" t="s">
        <v>1297</v>
      </c>
      <c r="L557" t="str">
        <f t="shared" si="8"/>
        <v>主线关卡【针叶龙】概率掉落</v>
      </c>
    </row>
    <row r="558" spans="1:12">
      <c r="A558">
        <v>10254</v>
      </c>
      <c r="B558" t="s">
        <v>408</v>
      </c>
      <c r="C558" t="s">
        <v>138</v>
      </c>
      <c r="D558" t="s">
        <v>1305</v>
      </c>
      <c r="E558">
        <v>103</v>
      </c>
      <c r="F558">
        <v>1</v>
      </c>
      <c r="G558">
        <v>152</v>
      </c>
      <c r="H558">
        <v>14</v>
      </c>
      <c r="I558">
        <v>0</v>
      </c>
      <c r="J558">
        <v>10147</v>
      </c>
      <c r="K558" t="s">
        <v>704</v>
      </c>
      <c r="L558" t="str">
        <f t="shared" si="8"/>
        <v>主线关卡【壶壶】概率掉落</v>
      </c>
    </row>
    <row r="559" spans="1:12">
      <c r="A559">
        <v>20001</v>
      </c>
      <c r="B559" t="s">
        <v>656</v>
      </c>
      <c r="C559" t="s">
        <v>138</v>
      </c>
      <c r="D559" t="s">
        <v>1077</v>
      </c>
      <c r="E559">
        <v>103</v>
      </c>
      <c r="F559">
        <v>1</v>
      </c>
      <c r="G559">
        <v>357</v>
      </c>
      <c r="H559">
        <v>29</v>
      </c>
      <c r="I559">
        <v>0</v>
      </c>
      <c r="K559" t="s">
        <v>640</v>
      </c>
      <c r="L559" t="str">
        <f t="shared" si="8"/>
        <v>主线关卡【尼多兰】概率掉落</v>
      </c>
    </row>
    <row r="560" spans="1:12">
      <c r="A560">
        <v>20002</v>
      </c>
      <c r="B560" t="s">
        <v>656</v>
      </c>
      <c r="C560" t="s">
        <v>138</v>
      </c>
      <c r="D560" t="s">
        <v>1046</v>
      </c>
      <c r="E560">
        <v>103</v>
      </c>
      <c r="F560">
        <v>1</v>
      </c>
      <c r="G560">
        <v>825</v>
      </c>
      <c r="H560">
        <v>65</v>
      </c>
      <c r="I560">
        <v>0</v>
      </c>
      <c r="K560" t="s">
        <v>626</v>
      </c>
      <c r="L560" t="str">
        <f t="shared" si="8"/>
        <v>主线关卡【派拉斯】概率掉落</v>
      </c>
    </row>
    <row r="561" spans="1:12">
      <c r="A561">
        <v>20003</v>
      </c>
      <c r="B561" t="s">
        <v>656</v>
      </c>
      <c r="C561" t="s">
        <v>138</v>
      </c>
      <c r="D561" t="s">
        <v>1047</v>
      </c>
      <c r="E561">
        <v>103</v>
      </c>
      <c r="F561">
        <v>1</v>
      </c>
      <c r="G561">
        <v>890</v>
      </c>
      <c r="H561">
        <v>70</v>
      </c>
      <c r="I561">
        <v>0</v>
      </c>
      <c r="K561" t="s">
        <v>732</v>
      </c>
      <c r="L561" t="str">
        <f t="shared" si="8"/>
        <v>主线关卡【素利普】概率掉落</v>
      </c>
    </row>
    <row r="562" spans="1:12">
      <c r="A562">
        <v>20004</v>
      </c>
      <c r="B562" t="s">
        <v>656</v>
      </c>
      <c r="C562" t="s">
        <v>138</v>
      </c>
      <c r="D562" t="s">
        <v>1065</v>
      </c>
      <c r="E562">
        <v>103</v>
      </c>
      <c r="F562">
        <v>1</v>
      </c>
      <c r="G562">
        <v>1059</v>
      </c>
      <c r="H562">
        <v>83</v>
      </c>
      <c r="I562">
        <v>0</v>
      </c>
      <c r="K562" t="s">
        <v>703</v>
      </c>
      <c r="L562" t="str">
        <f t="shared" si="8"/>
        <v>主线关卡【穿山鼠】概率掉落</v>
      </c>
    </row>
    <row r="563" spans="1:12">
      <c r="A563">
        <v>20005</v>
      </c>
      <c r="B563" t="s">
        <v>645</v>
      </c>
      <c r="C563" t="s">
        <v>138</v>
      </c>
      <c r="D563" t="s">
        <v>1053</v>
      </c>
      <c r="E563">
        <v>103</v>
      </c>
      <c r="F563">
        <v>1</v>
      </c>
      <c r="G563">
        <v>955</v>
      </c>
      <c r="H563">
        <v>75</v>
      </c>
      <c r="I563">
        <v>0</v>
      </c>
      <c r="K563" t="s">
        <v>715</v>
      </c>
      <c r="L563" t="str">
        <f t="shared" si="8"/>
        <v>主线关卡【腕力】概率掉落</v>
      </c>
    </row>
    <row r="564" spans="1:12">
      <c r="A564">
        <v>20006</v>
      </c>
      <c r="B564" t="s">
        <v>645</v>
      </c>
      <c r="C564" t="s">
        <v>138</v>
      </c>
      <c r="D564" t="s">
        <v>1211</v>
      </c>
      <c r="E564">
        <v>103</v>
      </c>
      <c r="F564">
        <v>1</v>
      </c>
      <c r="G564">
        <v>1072</v>
      </c>
      <c r="H564">
        <v>84</v>
      </c>
      <c r="I564">
        <v>0</v>
      </c>
      <c r="K564" t="s">
        <v>1244</v>
      </c>
      <c r="L564" t="str">
        <f t="shared" si="8"/>
        <v>主线关卡【胖可丁】概率掉落</v>
      </c>
    </row>
    <row r="565" spans="1:12">
      <c r="A565">
        <v>20007</v>
      </c>
      <c r="B565" t="s">
        <v>645</v>
      </c>
      <c r="C565" t="s">
        <v>138</v>
      </c>
      <c r="D565" t="s">
        <v>1063</v>
      </c>
      <c r="E565">
        <v>103</v>
      </c>
      <c r="F565">
        <v>1</v>
      </c>
      <c r="G565">
        <v>1215</v>
      </c>
      <c r="H565">
        <v>95</v>
      </c>
      <c r="I565">
        <v>0</v>
      </c>
      <c r="K565" t="s">
        <v>632</v>
      </c>
      <c r="L565" t="str">
        <f t="shared" si="8"/>
        <v>主线关卡【臭泥】概率掉落</v>
      </c>
    </row>
    <row r="566" spans="1:12">
      <c r="A566">
        <v>20008</v>
      </c>
      <c r="B566" t="s">
        <v>645</v>
      </c>
      <c r="C566" t="s">
        <v>138</v>
      </c>
      <c r="D566" t="s">
        <v>1134</v>
      </c>
      <c r="E566">
        <v>103</v>
      </c>
      <c r="F566">
        <v>1</v>
      </c>
      <c r="G566">
        <v>1265</v>
      </c>
      <c r="H566">
        <v>99</v>
      </c>
      <c r="I566">
        <v>0</v>
      </c>
      <c r="K566" t="s">
        <v>1239</v>
      </c>
      <c r="L566" t="str">
        <f t="shared" si="8"/>
        <v>主线关卡【煤炭龟】概率掉落</v>
      </c>
    </row>
    <row r="567" spans="1:12">
      <c r="A567">
        <v>20009</v>
      </c>
      <c r="B567" t="s">
        <v>652</v>
      </c>
      <c r="C567" t="s">
        <v>138</v>
      </c>
      <c r="D567" t="s">
        <v>1103</v>
      </c>
      <c r="E567">
        <v>103</v>
      </c>
      <c r="F567">
        <v>1</v>
      </c>
      <c r="G567">
        <v>370</v>
      </c>
      <c r="H567">
        <v>30</v>
      </c>
      <c r="I567">
        <v>0</v>
      </c>
      <c r="K567" t="s">
        <v>745</v>
      </c>
      <c r="L567" t="str">
        <f t="shared" si="8"/>
        <v>主线关卡【古拉顿】概率掉落</v>
      </c>
    </row>
    <row r="568" spans="1:12">
      <c r="A568">
        <v>20010</v>
      </c>
      <c r="B568" t="s">
        <v>652</v>
      </c>
      <c r="C568" t="s">
        <v>138</v>
      </c>
      <c r="D568" t="s">
        <v>1096</v>
      </c>
      <c r="E568">
        <v>103</v>
      </c>
      <c r="F568">
        <v>1</v>
      </c>
      <c r="G568">
        <v>838</v>
      </c>
      <c r="H568">
        <v>66</v>
      </c>
      <c r="I568">
        <v>0</v>
      </c>
      <c r="K568" t="s">
        <v>749</v>
      </c>
      <c r="L568" t="str">
        <f t="shared" si="8"/>
        <v>主线关卡【噪音王】概率掉落</v>
      </c>
    </row>
    <row r="569" spans="1:12">
      <c r="A569">
        <v>20011</v>
      </c>
      <c r="B569" t="s">
        <v>652</v>
      </c>
      <c r="C569" t="s">
        <v>138</v>
      </c>
      <c r="D569" t="s">
        <v>1097</v>
      </c>
      <c r="E569">
        <v>103</v>
      </c>
      <c r="F569">
        <v>1</v>
      </c>
      <c r="G569">
        <v>888</v>
      </c>
      <c r="H569">
        <v>70</v>
      </c>
      <c r="I569">
        <v>0</v>
      </c>
      <c r="K569" t="s">
        <v>722</v>
      </c>
      <c r="L569" t="str">
        <f t="shared" si="8"/>
        <v>主线关卡【龙龙贝】概率掉落</v>
      </c>
    </row>
    <row r="570" spans="1:12">
      <c r="A570">
        <v>20012</v>
      </c>
      <c r="B570" t="s">
        <v>652</v>
      </c>
      <c r="C570" t="s">
        <v>138</v>
      </c>
      <c r="D570" t="s">
        <v>1097</v>
      </c>
      <c r="E570">
        <v>103</v>
      </c>
      <c r="F570">
        <v>1</v>
      </c>
      <c r="G570">
        <v>1085</v>
      </c>
      <c r="H570">
        <v>85</v>
      </c>
      <c r="I570">
        <v>0</v>
      </c>
      <c r="K570" t="s">
        <v>722</v>
      </c>
      <c r="L570" t="str">
        <f t="shared" si="8"/>
        <v>主线关卡【龙龙贝】概率掉落</v>
      </c>
    </row>
    <row r="571" spans="1:12">
      <c r="A571">
        <v>20013</v>
      </c>
      <c r="B571" t="s">
        <v>752</v>
      </c>
      <c r="C571" t="s">
        <v>138</v>
      </c>
      <c r="D571" t="s">
        <v>1120</v>
      </c>
      <c r="E571">
        <v>103</v>
      </c>
      <c r="F571">
        <v>1</v>
      </c>
      <c r="G571">
        <v>968</v>
      </c>
      <c r="H571">
        <v>76</v>
      </c>
      <c r="I571">
        <v>0</v>
      </c>
      <c r="K571" t="s">
        <v>645</v>
      </c>
      <c r="L571" t="str">
        <f t="shared" si="8"/>
        <v>主线关卡【毽子草】概率掉落</v>
      </c>
    </row>
    <row r="572" spans="1:12">
      <c r="A572">
        <v>20014</v>
      </c>
      <c r="B572" t="s">
        <v>752</v>
      </c>
      <c r="C572" t="s">
        <v>138</v>
      </c>
      <c r="D572" t="s">
        <v>1100</v>
      </c>
      <c r="E572">
        <v>103</v>
      </c>
      <c r="F572">
        <v>1</v>
      </c>
      <c r="G572">
        <v>1098</v>
      </c>
      <c r="H572">
        <v>86</v>
      </c>
      <c r="I572">
        <v>0</v>
      </c>
      <c r="K572" t="s">
        <v>720</v>
      </c>
      <c r="L572" t="str">
        <f t="shared" si="8"/>
        <v>主线关卡【黑乃伊】概率掉落</v>
      </c>
    </row>
    <row r="573" spans="1:12">
      <c r="A573">
        <v>20015</v>
      </c>
      <c r="B573" t="s">
        <v>752</v>
      </c>
      <c r="C573" t="s">
        <v>138</v>
      </c>
      <c r="D573" t="s">
        <v>1212</v>
      </c>
      <c r="E573">
        <v>103</v>
      </c>
      <c r="F573">
        <v>1</v>
      </c>
      <c r="G573">
        <v>1228</v>
      </c>
      <c r="H573">
        <v>96</v>
      </c>
      <c r="I573">
        <v>0</v>
      </c>
      <c r="K573" t="s">
        <v>1610</v>
      </c>
      <c r="L573" t="str">
        <f t="shared" si="8"/>
        <v>主线关卡【皮可西】概率掉落</v>
      </c>
    </row>
    <row r="574" spans="1:12">
      <c r="A574">
        <v>20016</v>
      </c>
      <c r="B574" t="s">
        <v>752</v>
      </c>
      <c r="C574" t="s">
        <v>138</v>
      </c>
      <c r="D574" t="s">
        <v>1074</v>
      </c>
      <c r="E574">
        <v>103</v>
      </c>
      <c r="F574">
        <v>1</v>
      </c>
      <c r="G574">
        <v>1267</v>
      </c>
      <c r="H574">
        <v>99</v>
      </c>
      <c r="I574">
        <v>0</v>
      </c>
      <c r="K574" t="s">
        <v>707</v>
      </c>
      <c r="L574" t="str">
        <f t="shared" si="8"/>
        <v>主线关卡【可拉可拉】概率掉落</v>
      </c>
    </row>
    <row r="575" spans="1:12">
      <c r="A575">
        <v>20017</v>
      </c>
      <c r="B575" t="s">
        <v>635</v>
      </c>
      <c r="C575" t="s">
        <v>138</v>
      </c>
      <c r="D575" t="s">
        <v>1104</v>
      </c>
      <c r="E575">
        <v>103</v>
      </c>
      <c r="F575">
        <v>1</v>
      </c>
      <c r="G575">
        <v>981</v>
      </c>
      <c r="H575">
        <v>77</v>
      </c>
      <c r="I575">
        <v>0</v>
      </c>
      <c r="K575" t="s">
        <v>1608</v>
      </c>
      <c r="L575" t="str">
        <f t="shared" si="8"/>
        <v>主线关卡【胖丁】概率掉落</v>
      </c>
    </row>
    <row r="576" spans="1:12">
      <c r="A576">
        <v>20018</v>
      </c>
      <c r="B576" t="s">
        <v>635</v>
      </c>
      <c r="C576" t="s">
        <v>138</v>
      </c>
      <c r="D576" t="s">
        <v>1103</v>
      </c>
      <c r="E576">
        <v>103</v>
      </c>
      <c r="F576">
        <v>1</v>
      </c>
      <c r="G576">
        <v>1111</v>
      </c>
      <c r="H576">
        <v>87</v>
      </c>
      <c r="I576">
        <v>0</v>
      </c>
      <c r="K576" t="s">
        <v>745</v>
      </c>
      <c r="L576" t="str">
        <f t="shared" si="8"/>
        <v>主线关卡【古拉顿】概率掉落</v>
      </c>
    </row>
    <row r="577" spans="1:12">
      <c r="A577">
        <v>20019</v>
      </c>
      <c r="B577" t="s">
        <v>635</v>
      </c>
      <c r="C577" t="s">
        <v>138</v>
      </c>
      <c r="D577" t="s">
        <v>1111</v>
      </c>
      <c r="E577">
        <v>103</v>
      </c>
      <c r="F577">
        <v>1</v>
      </c>
      <c r="G577">
        <v>1241</v>
      </c>
      <c r="H577">
        <v>97</v>
      </c>
      <c r="I577">
        <v>0</v>
      </c>
      <c r="K577" t="s">
        <v>587</v>
      </c>
      <c r="L577" t="str">
        <f t="shared" si="8"/>
        <v>主线关卡【未知图腾】概率掉落</v>
      </c>
    </row>
    <row r="578" spans="1:12">
      <c r="A578">
        <v>20020</v>
      </c>
      <c r="B578" t="s">
        <v>635</v>
      </c>
      <c r="C578" t="s">
        <v>138</v>
      </c>
      <c r="D578" t="s">
        <v>1120</v>
      </c>
      <c r="E578">
        <v>103</v>
      </c>
      <c r="F578">
        <v>1</v>
      </c>
      <c r="G578">
        <v>1278</v>
      </c>
      <c r="H578">
        <v>100</v>
      </c>
      <c r="I578">
        <v>0</v>
      </c>
      <c r="K578" t="s">
        <v>645</v>
      </c>
      <c r="L578" t="str">
        <f t="shared" si="8"/>
        <v>主线关卡【毽子草】概率掉落</v>
      </c>
    </row>
    <row r="579" spans="1:12">
      <c r="A579">
        <v>20021</v>
      </c>
      <c r="B579" t="s">
        <v>655</v>
      </c>
      <c r="C579" t="s">
        <v>138</v>
      </c>
      <c r="D579" t="s">
        <v>1120</v>
      </c>
      <c r="E579">
        <v>103</v>
      </c>
      <c r="F579">
        <v>1</v>
      </c>
      <c r="G579">
        <v>383</v>
      </c>
      <c r="H579">
        <v>31</v>
      </c>
      <c r="I579">
        <v>0</v>
      </c>
      <c r="K579" t="s">
        <v>645</v>
      </c>
      <c r="L579" t="str">
        <f t="shared" si="8"/>
        <v>主线关卡【毽子草】概率掉落</v>
      </c>
    </row>
    <row r="580" spans="1:12">
      <c r="A580">
        <v>20022</v>
      </c>
      <c r="B580" t="s">
        <v>655</v>
      </c>
      <c r="C580" t="s">
        <v>138</v>
      </c>
      <c r="D580" t="s">
        <v>1066</v>
      </c>
      <c r="E580">
        <v>103</v>
      </c>
      <c r="F580">
        <v>1</v>
      </c>
      <c r="G580">
        <v>851</v>
      </c>
      <c r="H580">
        <v>67</v>
      </c>
      <c r="I580">
        <v>0</v>
      </c>
      <c r="K580" t="s">
        <v>639</v>
      </c>
      <c r="L580" t="str">
        <f t="shared" si="8"/>
        <v>主线关卡【电击兽】概率掉落</v>
      </c>
    </row>
    <row r="581" spans="1:12">
      <c r="A581">
        <v>20023</v>
      </c>
      <c r="B581" t="s">
        <v>655</v>
      </c>
      <c r="C581" t="s">
        <v>138</v>
      </c>
      <c r="D581" t="s">
        <v>1121</v>
      </c>
      <c r="E581">
        <v>103</v>
      </c>
      <c r="F581">
        <v>1</v>
      </c>
      <c r="G581">
        <v>877</v>
      </c>
      <c r="H581">
        <v>69</v>
      </c>
      <c r="I581">
        <v>0</v>
      </c>
      <c r="K581" t="s">
        <v>737</v>
      </c>
      <c r="L581" t="str">
        <f t="shared" si="8"/>
        <v>主线关卡【喵喵】概率掉落</v>
      </c>
    </row>
    <row r="582" spans="1:12">
      <c r="A582">
        <v>20024</v>
      </c>
      <c r="B582" t="s">
        <v>655</v>
      </c>
      <c r="C582" t="s">
        <v>138</v>
      </c>
      <c r="D582" t="s">
        <v>1058</v>
      </c>
      <c r="E582">
        <v>103</v>
      </c>
      <c r="F582">
        <v>1</v>
      </c>
      <c r="G582">
        <v>1124</v>
      </c>
      <c r="H582">
        <v>88</v>
      </c>
      <c r="I582">
        <v>0</v>
      </c>
      <c r="K582" t="s">
        <v>992</v>
      </c>
      <c r="L582" t="str">
        <f t="shared" si="8"/>
        <v>主线关卡【凰王】概率掉落</v>
      </c>
    </row>
    <row r="583" spans="1:12">
      <c r="A583">
        <v>20025</v>
      </c>
      <c r="B583" t="s">
        <v>638</v>
      </c>
      <c r="C583" t="s">
        <v>138</v>
      </c>
      <c r="D583" t="s">
        <v>1080</v>
      </c>
      <c r="E583">
        <v>103</v>
      </c>
      <c r="F583">
        <v>1</v>
      </c>
      <c r="G583">
        <v>994</v>
      </c>
      <c r="H583">
        <v>78</v>
      </c>
      <c r="I583">
        <v>0</v>
      </c>
      <c r="K583" t="s">
        <v>751</v>
      </c>
      <c r="L583" t="str">
        <f t="shared" ref="L583:L646" si="9">"主线关卡"&amp;"【"&amp;K583&amp;"】"&amp;"概率掉落"</f>
        <v>主线关卡【皮皮】概率掉落</v>
      </c>
    </row>
    <row r="584" spans="1:12">
      <c r="A584">
        <v>20026</v>
      </c>
      <c r="B584" t="s">
        <v>638</v>
      </c>
      <c r="C584" t="s">
        <v>138</v>
      </c>
      <c r="D584" t="s">
        <v>1134</v>
      </c>
      <c r="E584">
        <v>103</v>
      </c>
      <c r="F584">
        <v>1</v>
      </c>
      <c r="G584">
        <v>1137</v>
      </c>
      <c r="H584">
        <v>89</v>
      </c>
      <c r="I584">
        <v>0</v>
      </c>
      <c r="K584" t="s">
        <v>1239</v>
      </c>
      <c r="L584" t="str">
        <f t="shared" si="9"/>
        <v>主线关卡【煤炭龟】概率掉落</v>
      </c>
    </row>
    <row r="585" spans="1:12">
      <c r="A585">
        <v>20027</v>
      </c>
      <c r="B585" t="s">
        <v>638</v>
      </c>
      <c r="C585" t="s">
        <v>138</v>
      </c>
      <c r="D585" t="s">
        <v>1084</v>
      </c>
      <c r="E585">
        <v>103</v>
      </c>
      <c r="F585">
        <v>1</v>
      </c>
      <c r="G585">
        <v>1254</v>
      </c>
      <c r="H585">
        <v>98</v>
      </c>
      <c r="I585">
        <v>0</v>
      </c>
      <c r="K585" t="s">
        <v>1291</v>
      </c>
      <c r="L585" t="str">
        <f t="shared" si="9"/>
        <v>主线关卡【肯泰罗】概率掉落</v>
      </c>
    </row>
    <row r="586" spans="1:12">
      <c r="A586">
        <v>20028</v>
      </c>
      <c r="B586" t="s">
        <v>638</v>
      </c>
      <c r="C586" t="s">
        <v>138</v>
      </c>
      <c r="D586" t="s">
        <v>1055</v>
      </c>
      <c r="E586">
        <v>103</v>
      </c>
      <c r="F586">
        <v>1</v>
      </c>
      <c r="G586">
        <v>1280</v>
      </c>
      <c r="H586">
        <v>100</v>
      </c>
      <c r="I586">
        <v>0</v>
      </c>
      <c r="K586" t="s">
        <v>1234</v>
      </c>
      <c r="L586" t="str">
        <f t="shared" si="9"/>
        <v>主线关卡【小锯鳄】概率掉落</v>
      </c>
    </row>
    <row r="587" spans="1:12">
      <c r="A587">
        <v>20029</v>
      </c>
      <c r="B587" t="s">
        <v>751</v>
      </c>
      <c r="C587" t="s">
        <v>138</v>
      </c>
      <c r="D587" t="s">
        <v>1110</v>
      </c>
      <c r="E587">
        <v>103</v>
      </c>
      <c r="F587">
        <v>1</v>
      </c>
      <c r="G587">
        <v>396</v>
      </c>
      <c r="H587">
        <v>32</v>
      </c>
      <c r="I587">
        <v>0</v>
      </c>
      <c r="K587" t="s">
        <v>643</v>
      </c>
      <c r="L587" t="str">
        <f t="shared" si="9"/>
        <v>主线关卡【小拳石】概率掉落</v>
      </c>
    </row>
    <row r="588" spans="1:12">
      <c r="A588">
        <v>20030</v>
      </c>
      <c r="B588" t="s">
        <v>751</v>
      </c>
      <c r="C588" t="s">
        <v>138</v>
      </c>
      <c r="D588" t="s">
        <v>1134</v>
      </c>
      <c r="E588">
        <v>103</v>
      </c>
      <c r="F588">
        <v>1</v>
      </c>
      <c r="G588">
        <v>864</v>
      </c>
      <c r="H588">
        <v>68</v>
      </c>
      <c r="I588">
        <v>0</v>
      </c>
      <c r="K588" t="s">
        <v>1239</v>
      </c>
      <c r="L588" t="str">
        <f t="shared" si="9"/>
        <v>主线关卡【煤炭龟】概率掉落</v>
      </c>
    </row>
    <row r="589" spans="1:12">
      <c r="A589">
        <v>20031</v>
      </c>
      <c r="B589" t="s">
        <v>751</v>
      </c>
      <c r="C589" t="s">
        <v>138</v>
      </c>
      <c r="D589" t="s">
        <v>1100</v>
      </c>
      <c r="E589">
        <v>103</v>
      </c>
      <c r="F589">
        <v>1</v>
      </c>
      <c r="G589">
        <v>875</v>
      </c>
      <c r="H589">
        <v>69</v>
      </c>
      <c r="I589">
        <v>0</v>
      </c>
      <c r="K589" t="s">
        <v>720</v>
      </c>
      <c r="L589" t="str">
        <f t="shared" si="9"/>
        <v>主线关卡【黑乃伊】概率掉落</v>
      </c>
    </row>
    <row r="590" spans="1:12">
      <c r="A590">
        <v>20032</v>
      </c>
      <c r="B590" t="s">
        <v>751</v>
      </c>
      <c r="C590" t="s">
        <v>138</v>
      </c>
      <c r="D590" t="s">
        <v>1071</v>
      </c>
      <c r="E590">
        <v>103</v>
      </c>
      <c r="F590">
        <v>1</v>
      </c>
      <c r="G590">
        <v>1150</v>
      </c>
      <c r="H590">
        <v>90</v>
      </c>
      <c r="I590">
        <v>0</v>
      </c>
      <c r="K590" t="s">
        <v>704</v>
      </c>
      <c r="L590" t="str">
        <f t="shared" si="9"/>
        <v>主线关卡【壶壶】概率掉落</v>
      </c>
    </row>
    <row r="591" spans="1:12">
      <c r="A591">
        <v>20033</v>
      </c>
      <c r="B591" t="s">
        <v>586</v>
      </c>
      <c r="C591" t="s">
        <v>138</v>
      </c>
      <c r="D591" t="s">
        <v>1049</v>
      </c>
      <c r="E591">
        <v>103</v>
      </c>
      <c r="F591">
        <v>1</v>
      </c>
      <c r="G591">
        <v>407</v>
      </c>
      <c r="H591">
        <v>33</v>
      </c>
      <c r="I591">
        <v>0</v>
      </c>
      <c r="K591" t="s">
        <v>1246</v>
      </c>
      <c r="L591" t="str">
        <f t="shared" si="9"/>
        <v>主线关卡【双弹瓦斯】概率掉落</v>
      </c>
    </row>
    <row r="592" spans="1:12">
      <c r="A592">
        <v>20034</v>
      </c>
      <c r="B592" t="s">
        <v>586</v>
      </c>
      <c r="C592" t="s">
        <v>138</v>
      </c>
      <c r="D592" t="s">
        <v>1064</v>
      </c>
      <c r="E592">
        <v>103</v>
      </c>
      <c r="F592">
        <v>1</v>
      </c>
      <c r="G592">
        <v>459</v>
      </c>
      <c r="H592">
        <v>37</v>
      </c>
      <c r="I592">
        <v>0</v>
      </c>
      <c r="K592" t="s">
        <v>736</v>
      </c>
      <c r="L592" t="str">
        <f t="shared" si="9"/>
        <v>主线关卡【凯利阿】概率掉落</v>
      </c>
    </row>
    <row r="593" spans="1:12">
      <c r="A593">
        <v>20035</v>
      </c>
      <c r="B593" t="s">
        <v>586</v>
      </c>
      <c r="C593" t="s">
        <v>138</v>
      </c>
      <c r="D593" t="s">
        <v>1065</v>
      </c>
      <c r="E593">
        <v>103</v>
      </c>
      <c r="F593">
        <v>1</v>
      </c>
      <c r="G593">
        <v>611</v>
      </c>
      <c r="H593">
        <v>49</v>
      </c>
      <c r="I593">
        <v>0</v>
      </c>
      <c r="K593" t="s">
        <v>703</v>
      </c>
      <c r="L593" t="str">
        <f t="shared" si="9"/>
        <v>主线关卡【穿山鼠】概率掉落</v>
      </c>
    </row>
    <row r="594" spans="1:12">
      <c r="A594">
        <v>20036</v>
      </c>
      <c r="B594" t="s">
        <v>586</v>
      </c>
      <c r="C594" t="s">
        <v>138</v>
      </c>
      <c r="D594" t="s">
        <v>1058</v>
      </c>
      <c r="E594">
        <v>103</v>
      </c>
      <c r="F594">
        <v>1</v>
      </c>
      <c r="G594">
        <v>819</v>
      </c>
      <c r="H594">
        <v>65</v>
      </c>
      <c r="I594">
        <v>0</v>
      </c>
      <c r="K594" t="s">
        <v>992</v>
      </c>
      <c r="L594" t="str">
        <f t="shared" si="9"/>
        <v>主线关卡【凰王】概率掉落</v>
      </c>
    </row>
    <row r="595" spans="1:12">
      <c r="A595">
        <v>20037</v>
      </c>
      <c r="B595" t="s">
        <v>586</v>
      </c>
      <c r="C595" t="s">
        <v>138</v>
      </c>
      <c r="D595" t="s">
        <v>1213</v>
      </c>
      <c r="E595">
        <v>103</v>
      </c>
      <c r="F595">
        <v>1</v>
      </c>
      <c r="G595">
        <v>903</v>
      </c>
      <c r="H595">
        <v>71</v>
      </c>
      <c r="I595">
        <v>0</v>
      </c>
      <c r="K595" t="s">
        <v>586</v>
      </c>
      <c r="L595" t="str">
        <f t="shared" si="9"/>
        <v>主线关卡【火球鼠】概率掉落</v>
      </c>
    </row>
    <row r="596" spans="1:12">
      <c r="A596">
        <v>20038</v>
      </c>
      <c r="B596" t="s">
        <v>647</v>
      </c>
      <c r="C596" t="s">
        <v>138</v>
      </c>
      <c r="D596" t="s">
        <v>1048</v>
      </c>
      <c r="E596">
        <v>103</v>
      </c>
      <c r="F596">
        <v>1</v>
      </c>
      <c r="G596">
        <v>403</v>
      </c>
      <c r="H596">
        <v>33</v>
      </c>
      <c r="I596">
        <v>0</v>
      </c>
      <c r="K596" t="s">
        <v>1247</v>
      </c>
      <c r="L596" t="str">
        <f t="shared" si="9"/>
        <v>主线关卡【阿伯怪】概率掉落</v>
      </c>
    </row>
    <row r="597" spans="1:12">
      <c r="A597">
        <v>20039</v>
      </c>
      <c r="B597" t="s">
        <v>647</v>
      </c>
      <c r="C597" t="s">
        <v>138</v>
      </c>
      <c r="D597" t="s">
        <v>1049</v>
      </c>
      <c r="E597">
        <v>103</v>
      </c>
      <c r="F597">
        <v>1</v>
      </c>
      <c r="G597">
        <v>455</v>
      </c>
      <c r="H597">
        <v>37</v>
      </c>
      <c r="I597">
        <v>0</v>
      </c>
      <c r="K597" t="s">
        <v>1246</v>
      </c>
      <c r="L597" t="str">
        <f t="shared" si="9"/>
        <v>主线关卡【双弹瓦斯】概率掉落</v>
      </c>
    </row>
    <row r="598" spans="1:12">
      <c r="A598">
        <v>20040</v>
      </c>
      <c r="B598" t="s">
        <v>647</v>
      </c>
      <c r="C598" t="s">
        <v>138</v>
      </c>
      <c r="D598" t="s">
        <v>1050</v>
      </c>
      <c r="E598">
        <v>103</v>
      </c>
      <c r="F598">
        <v>1</v>
      </c>
      <c r="G598">
        <v>559</v>
      </c>
      <c r="H598">
        <v>45</v>
      </c>
      <c r="I598">
        <v>0</v>
      </c>
      <c r="K598" t="s">
        <v>1607</v>
      </c>
      <c r="L598" t="str">
        <f t="shared" si="9"/>
        <v>主线关卡【无光虫】概率掉落</v>
      </c>
    </row>
    <row r="599" spans="1:12">
      <c r="A599">
        <v>20041</v>
      </c>
      <c r="B599" t="s">
        <v>647</v>
      </c>
      <c r="C599" t="s">
        <v>138</v>
      </c>
      <c r="D599" t="s">
        <v>1049</v>
      </c>
      <c r="E599">
        <v>103</v>
      </c>
      <c r="F599">
        <v>1</v>
      </c>
      <c r="G599">
        <v>767</v>
      </c>
      <c r="H599">
        <v>61</v>
      </c>
      <c r="I599">
        <v>0</v>
      </c>
      <c r="K599" t="s">
        <v>1246</v>
      </c>
      <c r="L599" t="str">
        <f t="shared" si="9"/>
        <v>主线关卡【双弹瓦斯】概率掉落</v>
      </c>
    </row>
    <row r="600" spans="1:12">
      <c r="A600">
        <v>20042</v>
      </c>
      <c r="B600" t="s">
        <v>647</v>
      </c>
      <c r="C600" t="s">
        <v>138</v>
      </c>
      <c r="D600" t="s">
        <v>1051</v>
      </c>
      <c r="E600">
        <v>103</v>
      </c>
      <c r="F600">
        <v>1</v>
      </c>
      <c r="G600">
        <v>823</v>
      </c>
      <c r="H600">
        <v>65</v>
      </c>
      <c r="I600">
        <v>0</v>
      </c>
      <c r="K600" t="s">
        <v>746</v>
      </c>
      <c r="L600" t="str">
        <f t="shared" si="9"/>
        <v>主线关卡【钢神柱】概率掉落</v>
      </c>
    </row>
    <row r="601" spans="1:12">
      <c r="A601">
        <v>20043</v>
      </c>
      <c r="B601" t="s">
        <v>643</v>
      </c>
      <c r="C601" t="s">
        <v>138</v>
      </c>
      <c r="D601" t="s">
        <v>1106</v>
      </c>
      <c r="E601">
        <v>103</v>
      </c>
      <c r="F601">
        <v>1</v>
      </c>
      <c r="G601">
        <v>420</v>
      </c>
      <c r="H601">
        <v>34</v>
      </c>
      <c r="I601">
        <v>0</v>
      </c>
      <c r="K601" t="s">
        <v>647</v>
      </c>
      <c r="L601" t="str">
        <f t="shared" si="9"/>
        <v>主线关卡【皮丘】概率掉落</v>
      </c>
    </row>
    <row r="602" spans="1:12">
      <c r="A602">
        <v>20044</v>
      </c>
      <c r="B602" t="s">
        <v>643</v>
      </c>
      <c r="C602" t="s">
        <v>138</v>
      </c>
      <c r="D602" t="s">
        <v>1090</v>
      </c>
      <c r="E602">
        <v>103</v>
      </c>
      <c r="F602">
        <v>1</v>
      </c>
      <c r="G602">
        <v>472</v>
      </c>
      <c r="H602">
        <v>38</v>
      </c>
      <c r="I602">
        <v>0</v>
      </c>
      <c r="K602" t="s">
        <v>974</v>
      </c>
      <c r="L602" t="str">
        <f t="shared" si="9"/>
        <v>主线关卡【小拉达】概率掉落</v>
      </c>
    </row>
    <row r="603" spans="1:12">
      <c r="A603">
        <v>20045</v>
      </c>
      <c r="B603" t="s">
        <v>643</v>
      </c>
      <c r="C603" t="s">
        <v>138</v>
      </c>
      <c r="D603" t="s">
        <v>1089</v>
      </c>
      <c r="E603">
        <v>103</v>
      </c>
      <c r="F603">
        <v>1</v>
      </c>
      <c r="G603">
        <v>624</v>
      </c>
      <c r="H603">
        <v>50</v>
      </c>
      <c r="I603">
        <v>0</v>
      </c>
      <c r="K603" t="s">
        <v>743</v>
      </c>
      <c r="L603" t="str">
        <f t="shared" si="9"/>
        <v>主线关卡【艾比郎】概率掉落</v>
      </c>
    </row>
    <row r="604" spans="1:12">
      <c r="A604">
        <v>20046</v>
      </c>
      <c r="B604" t="s">
        <v>643</v>
      </c>
      <c r="C604" t="s">
        <v>138</v>
      </c>
      <c r="D604" t="s">
        <v>1071</v>
      </c>
      <c r="E604">
        <v>103</v>
      </c>
      <c r="F604">
        <v>1</v>
      </c>
      <c r="G604">
        <v>832</v>
      </c>
      <c r="H604">
        <v>66</v>
      </c>
      <c r="I604">
        <v>0</v>
      </c>
      <c r="K604" t="s">
        <v>704</v>
      </c>
      <c r="L604" t="str">
        <f t="shared" si="9"/>
        <v>主线关卡【壶壶】概率掉落</v>
      </c>
    </row>
    <row r="605" spans="1:12">
      <c r="A605">
        <v>20047</v>
      </c>
      <c r="B605" t="s">
        <v>643</v>
      </c>
      <c r="C605" t="s">
        <v>138</v>
      </c>
      <c r="D605" t="s">
        <v>1051</v>
      </c>
      <c r="E605">
        <v>103</v>
      </c>
      <c r="F605">
        <v>1</v>
      </c>
      <c r="G605">
        <v>916</v>
      </c>
      <c r="H605">
        <v>72</v>
      </c>
      <c r="I605">
        <v>0</v>
      </c>
      <c r="K605" t="s">
        <v>746</v>
      </c>
      <c r="L605" t="str">
        <f t="shared" si="9"/>
        <v>主线关卡【钢神柱】概率掉落</v>
      </c>
    </row>
    <row r="606" spans="1:12">
      <c r="A606">
        <v>20048</v>
      </c>
      <c r="B606" t="s">
        <v>596</v>
      </c>
      <c r="C606" t="s">
        <v>138</v>
      </c>
      <c r="D606" t="s">
        <v>1046</v>
      </c>
      <c r="E606">
        <v>103</v>
      </c>
      <c r="F606">
        <v>1</v>
      </c>
      <c r="G606">
        <v>412</v>
      </c>
      <c r="H606">
        <v>34</v>
      </c>
      <c r="I606">
        <v>0</v>
      </c>
      <c r="K606" t="s">
        <v>626</v>
      </c>
      <c r="L606" t="str">
        <f t="shared" si="9"/>
        <v>主线关卡【派拉斯】概率掉落</v>
      </c>
    </row>
    <row r="607" spans="1:12">
      <c r="A607">
        <v>20049</v>
      </c>
      <c r="B607" t="s">
        <v>596</v>
      </c>
      <c r="C607" t="s">
        <v>138</v>
      </c>
      <c r="D607" t="s">
        <v>1070</v>
      </c>
      <c r="E607">
        <v>103</v>
      </c>
      <c r="F607">
        <v>1</v>
      </c>
      <c r="G607">
        <v>464</v>
      </c>
      <c r="H607">
        <v>38</v>
      </c>
      <c r="I607">
        <v>0</v>
      </c>
      <c r="K607" t="s">
        <v>591</v>
      </c>
      <c r="L607" t="str">
        <f t="shared" si="9"/>
        <v>主线关卡【菊石兽】概率掉落</v>
      </c>
    </row>
    <row r="608" spans="1:12">
      <c r="A608">
        <v>20050</v>
      </c>
      <c r="B608" t="s">
        <v>596</v>
      </c>
      <c r="C608" t="s">
        <v>138</v>
      </c>
      <c r="D608" t="s">
        <v>1052</v>
      </c>
      <c r="E608">
        <v>103</v>
      </c>
      <c r="F608">
        <v>1</v>
      </c>
      <c r="G608">
        <v>572</v>
      </c>
      <c r="H608">
        <v>46</v>
      </c>
      <c r="I608">
        <v>0</v>
      </c>
      <c r="K608" t="s">
        <v>752</v>
      </c>
      <c r="L608" t="str">
        <f t="shared" si="9"/>
        <v>主线关卡【菊草叶】概率掉落</v>
      </c>
    </row>
    <row r="609" spans="1:12">
      <c r="A609">
        <v>20051</v>
      </c>
      <c r="B609" t="s">
        <v>596</v>
      </c>
      <c r="C609" t="s">
        <v>138</v>
      </c>
      <c r="D609" t="s">
        <v>1110</v>
      </c>
      <c r="E609">
        <v>103</v>
      </c>
      <c r="F609">
        <v>1</v>
      </c>
      <c r="G609">
        <v>780</v>
      </c>
      <c r="H609">
        <v>62</v>
      </c>
      <c r="I609">
        <v>0</v>
      </c>
      <c r="K609" t="s">
        <v>643</v>
      </c>
      <c r="L609" t="str">
        <f t="shared" si="9"/>
        <v>主线关卡【小拳石】概率掉落</v>
      </c>
    </row>
    <row r="610" spans="1:12">
      <c r="A610">
        <v>20052</v>
      </c>
      <c r="B610" t="s">
        <v>596</v>
      </c>
      <c r="C610" t="s">
        <v>138</v>
      </c>
      <c r="D610" t="s">
        <v>1056</v>
      </c>
      <c r="E610">
        <v>103</v>
      </c>
      <c r="F610">
        <v>1</v>
      </c>
      <c r="G610">
        <v>836</v>
      </c>
      <c r="H610">
        <v>66</v>
      </c>
      <c r="I610">
        <v>0</v>
      </c>
      <c r="K610" t="s">
        <v>1254</v>
      </c>
      <c r="L610" t="str">
        <f t="shared" si="9"/>
        <v>主线关卡【拉提奥斯】概率掉落</v>
      </c>
    </row>
    <row r="611" spans="1:12">
      <c r="A611">
        <v>20053</v>
      </c>
      <c r="B611" t="s">
        <v>725</v>
      </c>
      <c r="C611" t="s">
        <v>138</v>
      </c>
      <c r="D611" t="s">
        <v>1047</v>
      </c>
      <c r="E611">
        <v>103</v>
      </c>
      <c r="F611">
        <v>1</v>
      </c>
      <c r="G611">
        <v>429</v>
      </c>
      <c r="H611">
        <v>35</v>
      </c>
      <c r="I611">
        <v>0</v>
      </c>
      <c r="K611" t="s">
        <v>732</v>
      </c>
      <c r="L611" t="str">
        <f t="shared" si="9"/>
        <v>主线关卡【素利普】概率掉落</v>
      </c>
    </row>
    <row r="612" spans="1:12">
      <c r="A612">
        <v>20054</v>
      </c>
      <c r="B612" t="s">
        <v>725</v>
      </c>
      <c r="C612" t="s">
        <v>138</v>
      </c>
      <c r="D612" t="s">
        <v>1111</v>
      </c>
      <c r="E612">
        <v>103</v>
      </c>
      <c r="F612">
        <v>1</v>
      </c>
      <c r="G612">
        <v>481</v>
      </c>
      <c r="H612">
        <v>39</v>
      </c>
      <c r="I612">
        <v>0</v>
      </c>
      <c r="K612" t="s">
        <v>587</v>
      </c>
      <c r="L612" t="str">
        <f t="shared" si="9"/>
        <v>主线关卡【未知图腾】概率掉落</v>
      </c>
    </row>
    <row r="613" spans="1:12">
      <c r="A613">
        <v>20055</v>
      </c>
      <c r="B613" t="s">
        <v>725</v>
      </c>
      <c r="C613" t="s">
        <v>138</v>
      </c>
      <c r="D613" t="s">
        <v>1126</v>
      </c>
      <c r="E613">
        <v>103</v>
      </c>
      <c r="F613">
        <v>1</v>
      </c>
      <c r="G613">
        <v>585</v>
      </c>
      <c r="H613">
        <v>47</v>
      </c>
      <c r="I613">
        <v>0</v>
      </c>
      <c r="K613" t="s">
        <v>1295</v>
      </c>
      <c r="L613" t="str">
        <f t="shared" si="9"/>
        <v>主线关卡【阿伯蛇】概率掉落</v>
      </c>
    </row>
    <row r="614" spans="1:12">
      <c r="A614">
        <v>20056</v>
      </c>
      <c r="B614" t="s">
        <v>725</v>
      </c>
      <c r="C614" t="s">
        <v>138</v>
      </c>
      <c r="D614" t="s">
        <v>1076</v>
      </c>
      <c r="E614">
        <v>103</v>
      </c>
      <c r="F614">
        <v>1</v>
      </c>
      <c r="G614">
        <v>793</v>
      </c>
      <c r="H614">
        <v>63</v>
      </c>
      <c r="I614">
        <v>0</v>
      </c>
      <c r="K614" t="s">
        <v>731</v>
      </c>
      <c r="L614" t="str">
        <f t="shared" si="9"/>
        <v>主线关卡【大岩蛇】概率掉落</v>
      </c>
    </row>
    <row r="615" spans="1:12">
      <c r="A615">
        <v>20057</v>
      </c>
      <c r="B615" t="s">
        <v>725</v>
      </c>
      <c r="C615" t="s">
        <v>138</v>
      </c>
      <c r="D615" t="s">
        <v>1095</v>
      </c>
      <c r="E615">
        <v>103</v>
      </c>
      <c r="F615">
        <v>1</v>
      </c>
      <c r="G615">
        <v>849</v>
      </c>
      <c r="H615">
        <v>67</v>
      </c>
      <c r="I615">
        <v>0</v>
      </c>
      <c r="K615" t="s">
        <v>1243</v>
      </c>
      <c r="L615" t="str">
        <f t="shared" si="9"/>
        <v>主线关卡【化石翼龙】概率掉落</v>
      </c>
    </row>
    <row r="616" spans="1:12">
      <c r="A616">
        <v>20058</v>
      </c>
      <c r="B616" t="s">
        <v>729</v>
      </c>
      <c r="C616" t="s">
        <v>138</v>
      </c>
      <c r="D616" t="s">
        <v>1132</v>
      </c>
      <c r="E616">
        <v>103</v>
      </c>
      <c r="F616">
        <v>1</v>
      </c>
      <c r="G616">
        <v>433</v>
      </c>
      <c r="H616">
        <v>35</v>
      </c>
      <c r="I616">
        <v>0</v>
      </c>
      <c r="K616" t="s">
        <v>708</v>
      </c>
      <c r="L616" t="str">
        <f t="shared" si="9"/>
        <v>主线关卡【超音蝠】概率掉落</v>
      </c>
    </row>
    <row r="617" spans="1:12">
      <c r="A617">
        <v>20059</v>
      </c>
      <c r="B617" t="s">
        <v>729</v>
      </c>
      <c r="C617" t="s">
        <v>138</v>
      </c>
      <c r="D617" t="s">
        <v>1054</v>
      </c>
      <c r="E617">
        <v>103</v>
      </c>
      <c r="F617">
        <v>1</v>
      </c>
      <c r="G617">
        <v>485</v>
      </c>
      <c r="H617">
        <v>39</v>
      </c>
      <c r="I617">
        <v>0</v>
      </c>
      <c r="K617" t="s">
        <v>724</v>
      </c>
      <c r="L617" t="str">
        <f t="shared" si="9"/>
        <v>主线关卡【碧云龙】概率掉落</v>
      </c>
    </row>
    <row r="618" spans="1:12">
      <c r="A618">
        <v>20060</v>
      </c>
      <c r="B618" t="s">
        <v>729</v>
      </c>
      <c r="C618" t="s">
        <v>138</v>
      </c>
      <c r="D618" t="s">
        <v>1056</v>
      </c>
      <c r="E618">
        <v>103</v>
      </c>
      <c r="F618">
        <v>1</v>
      </c>
      <c r="G618">
        <v>637</v>
      </c>
      <c r="H618">
        <v>51</v>
      </c>
      <c r="I618">
        <v>0</v>
      </c>
      <c r="K618" t="s">
        <v>1254</v>
      </c>
      <c r="L618" t="str">
        <f t="shared" si="9"/>
        <v>主线关卡【拉提奥斯】概率掉落</v>
      </c>
    </row>
    <row r="619" spans="1:12">
      <c r="A619">
        <v>20061</v>
      </c>
      <c r="B619" t="s">
        <v>729</v>
      </c>
      <c r="C619" t="s">
        <v>138</v>
      </c>
      <c r="D619" t="s">
        <v>1106</v>
      </c>
      <c r="E619">
        <v>103</v>
      </c>
      <c r="F619">
        <v>1</v>
      </c>
      <c r="G619">
        <v>845</v>
      </c>
      <c r="H619">
        <v>67</v>
      </c>
      <c r="I619">
        <v>0</v>
      </c>
      <c r="K619" t="s">
        <v>647</v>
      </c>
      <c r="L619" t="str">
        <f t="shared" si="9"/>
        <v>主线关卡【皮丘】概率掉落</v>
      </c>
    </row>
    <row r="620" spans="1:12">
      <c r="A620">
        <v>20062</v>
      </c>
      <c r="B620" t="s">
        <v>729</v>
      </c>
      <c r="C620" t="s">
        <v>138</v>
      </c>
      <c r="D620" t="s">
        <v>1056</v>
      </c>
      <c r="E620">
        <v>103</v>
      </c>
      <c r="F620">
        <v>1</v>
      </c>
      <c r="G620">
        <v>929</v>
      </c>
      <c r="H620">
        <v>73</v>
      </c>
      <c r="I620">
        <v>0</v>
      </c>
      <c r="K620" t="s">
        <v>1254</v>
      </c>
      <c r="L620" t="str">
        <f t="shared" si="9"/>
        <v>主线关卡【拉提奥斯】概率掉落</v>
      </c>
    </row>
    <row r="621" spans="1:12">
      <c r="A621">
        <v>20063</v>
      </c>
      <c r="B621" t="s">
        <v>649</v>
      </c>
      <c r="C621" t="s">
        <v>138</v>
      </c>
      <c r="D621" t="s">
        <v>1084</v>
      </c>
      <c r="E621">
        <v>103</v>
      </c>
      <c r="F621">
        <v>1</v>
      </c>
      <c r="G621">
        <v>442</v>
      </c>
      <c r="H621">
        <v>36</v>
      </c>
      <c r="I621">
        <v>0</v>
      </c>
      <c r="K621" t="s">
        <v>1291</v>
      </c>
      <c r="L621" t="str">
        <f t="shared" si="9"/>
        <v>主线关卡【肯泰罗】概率掉落</v>
      </c>
    </row>
    <row r="622" spans="1:12">
      <c r="A622">
        <v>20064</v>
      </c>
      <c r="B622" t="s">
        <v>649</v>
      </c>
      <c r="C622" t="s">
        <v>138</v>
      </c>
      <c r="D622" t="s">
        <v>1112</v>
      </c>
      <c r="E622">
        <v>103</v>
      </c>
      <c r="F622">
        <v>1</v>
      </c>
      <c r="G622">
        <v>494</v>
      </c>
      <c r="H622">
        <v>40</v>
      </c>
      <c r="I622">
        <v>0</v>
      </c>
      <c r="K622" t="s">
        <v>1297</v>
      </c>
      <c r="L622" t="str">
        <f t="shared" si="9"/>
        <v>主线关卡【针叶龙】概率掉落</v>
      </c>
    </row>
    <row r="623" spans="1:12">
      <c r="A623">
        <v>20065</v>
      </c>
      <c r="B623" t="s">
        <v>649</v>
      </c>
      <c r="C623" t="s">
        <v>138</v>
      </c>
      <c r="D623" t="s">
        <v>1058</v>
      </c>
      <c r="E623">
        <v>103</v>
      </c>
      <c r="F623">
        <v>1</v>
      </c>
      <c r="G623">
        <v>598</v>
      </c>
      <c r="H623">
        <v>48</v>
      </c>
      <c r="I623">
        <v>0</v>
      </c>
      <c r="K623" t="s">
        <v>992</v>
      </c>
      <c r="L623" t="str">
        <f t="shared" si="9"/>
        <v>主线关卡【凰王】概率掉落</v>
      </c>
    </row>
    <row r="624" spans="1:12">
      <c r="A624">
        <v>20066</v>
      </c>
      <c r="B624" t="s">
        <v>649</v>
      </c>
      <c r="C624" t="s">
        <v>138</v>
      </c>
      <c r="D624" t="s">
        <v>1105</v>
      </c>
      <c r="E624">
        <v>103</v>
      </c>
      <c r="F624">
        <v>1</v>
      </c>
      <c r="G624">
        <v>806</v>
      </c>
      <c r="H624">
        <v>64</v>
      </c>
      <c r="I624">
        <v>0</v>
      </c>
      <c r="K624" t="s">
        <v>1298</v>
      </c>
      <c r="L624" t="str">
        <f t="shared" si="9"/>
        <v>主线关卡【土狼犬】概率掉落</v>
      </c>
    </row>
    <row r="625" spans="1:12">
      <c r="A625">
        <v>20067</v>
      </c>
      <c r="B625" t="s">
        <v>649</v>
      </c>
      <c r="C625" t="s">
        <v>138</v>
      </c>
      <c r="D625" t="s">
        <v>1056</v>
      </c>
      <c r="E625">
        <v>103</v>
      </c>
      <c r="F625">
        <v>1</v>
      </c>
      <c r="G625">
        <v>862</v>
      </c>
      <c r="H625">
        <v>68</v>
      </c>
      <c r="I625">
        <v>0</v>
      </c>
      <c r="K625" t="s">
        <v>1254</v>
      </c>
      <c r="L625" t="str">
        <f t="shared" si="9"/>
        <v>主线关卡【拉提奥斯】概率掉落</v>
      </c>
    </row>
    <row r="626" spans="1:12">
      <c r="A626">
        <v>20068</v>
      </c>
      <c r="B626" t="s">
        <v>742</v>
      </c>
      <c r="C626" t="s">
        <v>138</v>
      </c>
      <c r="D626" t="s">
        <v>1094</v>
      </c>
      <c r="E626">
        <v>103</v>
      </c>
      <c r="F626">
        <v>1</v>
      </c>
      <c r="G626">
        <v>446</v>
      </c>
      <c r="H626">
        <v>36</v>
      </c>
      <c r="I626">
        <v>0</v>
      </c>
      <c r="K626" t="s">
        <v>741</v>
      </c>
      <c r="L626" t="str">
        <f t="shared" si="9"/>
        <v>主线关卡【迷唇姐】概率掉落</v>
      </c>
    </row>
    <row r="627" spans="1:12">
      <c r="A627">
        <v>20069</v>
      </c>
      <c r="B627" t="s">
        <v>742</v>
      </c>
      <c r="C627" t="s">
        <v>138</v>
      </c>
      <c r="D627" t="s">
        <v>1141</v>
      </c>
      <c r="E627">
        <v>103</v>
      </c>
      <c r="F627">
        <v>1</v>
      </c>
      <c r="G627">
        <v>498</v>
      </c>
      <c r="H627">
        <v>40</v>
      </c>
      <c r="I627">
        <v>0</v>
      </c>
      <c r="K627" t="s">
        <v>989</v>
      </c>
      <c r="L627" t="str">
        <f t="shared" si="9"/>
        <v>主线关卡【宝石鬼】概率掉落</v>
      </c>
    </row>
    <row r="628" spans="1:12">
      <c r="A628">
        <v>20070</v>
      </c>
      <c r="B628" t="s">
        <v>742</v>
      </c>
      <c r="C628" t="s">
        <v>138</v>
      </c>
      <c r="D628" t="s">
        <v>1065</v>
      </c>
      <c r="E628">
        <v>103</v>
      </c>
      <c r="F628">
        <v>1</v>
      </c>
      <c r="G628">
        <v>650</v>
      </c>
      <c r="H628">
        <v>52</v>
      </c>
      <c r="I628">
        <v>0</v>
      </c>
      <c r="K628" t="s">
        <v>703</v>
      </c>
      <c r="L628" t="str">
        <f t="shared" si="9"/>
        <v>主线关卡【穿山鼠】概率掉落</v>
      </c>
    </row>
    <row r="629" spans="1:12">
      <c r="A629">
        <v>20071</v>
      </c>
      <c r="B629" t="s">
        <v>742</v>
      </c>
      <c r="C629" t="s">
        <v>138</v>
      </c>
      <c r="D629" t="s">
        <v>1142</v>
      </c>
      <c r="E629">
        <v>103</v>
      </c>
      <c r="F629">
        <v>1</v>
      </c>
      <c r="G629">
        <v>858</v>
      </c>
      <c r="H629">
        <v>68</v>
      </c>
      <c r="I629">
        <v>0</v>
      </c>
      <c r="K629" t="s">
        <v>1240</v>
      </c>
      <c r="L629" t="str">
        <f t="shared" si="9"/>
        <v>主线关卡【小火马】概率掉落</v>
      </c>
    </row>
    <row r="630" spans="1:12">
      <c r="A630">
        <v>20072</v>
      </c>
      <c r="B630" t="s">
        <v>742</v>
      </c>
      <c r="C630" t="s">
        <v>138</v>
      </c>
      <c r="D630" t="s">
        <v>1095</v>
      </c>
      <c r="E630">
        <v>103</v>
      </c>
      <c r="F630">
        <v>1</v>
      </c>
      <c r="G630">
        <v>942</v>
      </c>
      <c r="H630">
        <v>74</v>
      </c>
      <c r="I630">
        <v>0</v>
      </c>
      <c r="K630" t="s">
        <v>1243</v>
      </c>
      <c r="L630" t="str">
        <f t="shared" si="9"/>
        <v>主线关卡【化石翼龙】概率掉落</v>
      </c>
    </row>
    <row r="631" spans="1:12">
      <c r="A631">
        <v>20073</v>
      </c>
      <c r="B631" t="s">
        <v>714</v>
      </c>
      <c r="C631" t="s">
        <v>138</v>
      </c>
      <c r="D631" t="s">
        <v>1080</v>
      </c>
      <c r="E631">
        <v>103</v>
      </c>
      <c r="F631">
        <v>1</v>
      </c>
      <c r="G631">
        <v>416</v>
      </c>
      <c r="H631">
        <v>34</v>
      </c>
      <c r="I631">
        <v>0</v>
      </c>
      <c r="K631" t="s">
        <v>751</v>
      </c>
      <c r="L631" t="str">
        <f t="shared" si="9"/>
        <v>主线关卡【皮皮】概率掉落</v>
      </c>
    </row>
    <row r="632" spans="1:12">
      <c r="A632">
        <v>20074</v>
      </c>
      <c r="B632" t="s">
        <v>714</v>
      </c>
      <c r="C632" t="s">
        <v>138</v>
      </c>
      <c r="D632" t="s">
        <v>1049</v>
      </c>
      <c r="E632">
        <v>103</v>
      </c>
      <c r="F632">
        <v>1</v>
      </c>
      <c r="G632">
        <v>468</v>
      </c>
      <c r="H632">
        <v>38</v>
      </c>
      <c r="I632">
        <v>0</v>
      </c>
      <c r="K632" t="s">
        <v>1246</v>
      </c>
      <c r="L632" t="str">
        <f t="shared" si="9"/>
        <v>主线关卡【双弹瓦斯】概率掉落</v>
      </c>
    </row>
    <row r="633" spans="1:12">
      <c r="A633">
        <v>20075</v>
      </c>
      <c r="B633" t="s">
        <v>714</v>
      </c>
      <c r="C633" t="s">
        <v>138</v>
      </c>
      <c r="D633" t="s">
        <v>1084</v>
      </c>
      <c r="E633">
        <v>103</v>
      </c>
      <c r="F633">
        <v>1</v>
      </c>
      <c r="G633">
        <v>676</v>
      </c>
      <c r="H633">
        <v>54</v>
      </c>
      <c r="I633">
        <v>0</v>
      </c>
      <c r="K633" t="s">
        <v>1291</v>
      </c>
      <c r="L633" t="str">
        <f t="shared" si="9"/>
        <v>主线关卡【肯泰罗】概率掉落</v>
      </c>
    </row>
    <row r="634" spans="1:12">
      <c r="A634">
        <v>20076</v>
      </c>
      <c r="B634" t="s">
        <v>714</v>
      </c>
      <c r="C634" t="s">
        <v>138</v>
      </c>
      <c r="D634" t="s">
        <v>1092</v>
      </c>
      <c r="E634">
        <v>103</v>
      </c>
      <c r="F634">
        <v>1</v>
      </c>
      <c r="G634">
        <v>884</v>
      </c>
      <c r="H634">
        <v>70</v>
      </c>
      <c r="I634">
        <v>0</v>
      </c>
      <c r="K634" t="s">
        <v>634</v>
      </c>
      <c r="L634" t="str">
        <f t="shared" si="9"/>
        <v>主线关卡【铁甲贝】概率掉落</v>
      </c>
    </row>
    <row r="635" spans="1:12">
      <c r="A635">
        <v>20077</v>
      </c>
      <c r="B635" t="s">
        <v>714</v>
      </c>
      <c r="C635" t="s">
        <v>138</v>
      </c>
      <c r="D635" t="s">
        <v>1120</v>
      </c>
      <c r="E635">
        <v>103</v>
      </c>
      <c r="F635">
        <v>1</v>
      </c>
      <c r="G635">
        <v>1044</v>
      </c>
      <c r="H635">
        <v>82</v>
      </c>
      <c r="I635">
        <v>0</v>
      </c>
      <c r="K635" t="s">
        <v>645</v>
      </c>
      <c r="L635" t="str">
        <f t="shared" si="9"/>
        <v>主线关卡【毽子草】概率掉落</v>
      </c>
    </row>
    <row r="636" spans="1:12">
      <c r="A636">
        <v>20078</v>
      </c>
      <c r="B636" t="s">
        <v>714</v>
      </c>
      <c r="C636" t="s">
        <v>138</v>
      </c>
      <c r="D636" t="s">
        <v>1131</v>
      </c>
      <c r="E636">
        <v>103</v>
      </c>
      <c r="F636">
        <v>1</v>
      </c>
      <c r="G636">
        <v>1202</v>
      </c>
      <c r="H636">
        <v>94</v>
      </c>
      <c r="I636">
        <v>0</v>
      </c>
      <c r="K636" t="s">
        <v>728</v>
      </c>
      <c r="L636" t="str">
        <f t="shared" si="9"/>
        <v>主线关卡【弹簧猪】概率掉落</v>
      </c>
    </row>
    <row r="637" spans="1:12">
      <c r="A637">
        <v>20079</v>
      </c>
      <c r="B637" t="s">
        <v>702</v>
      </c>
      <c r="C637" t="s">
        <v>138</v>
      </c>
      <c r="D637" t="s">
        <v>1052</v>
      </c>
      <c r="E637">
        <v>103</v>
      </c>
      <c r="F637">
        <v>1</v>
      </c>
      <c r="G637">
        <v>240</v>
      </c>
      <c r="H637">
        <v>20</v>
      </c>
      <c r="I637">
        <v>0</v>
      </c>
      <c r="K637" t="s">
        <v>752</v>
      </c>
      <c r="L637" t="str">
        <f t="shared" si="9"/>
        <v>主线关卡【菊草叶】概率掉落</v>
      </c>
    </row>
    <row r="638" spans="1:12">
      <c r="A638">
        <v>20080</v>
      </c>
      <c r="B638" t="s">
        <v>702</v>
      </c>
      <c r="C638" t="s">
        <v>138</v>
      </c>
      <c r="D638" t="s">
        <v>1053</v>
      </c>
      <c r="E638">
        <v>103</v>
      </c>
      <c r="F638">
        <v>1</v>
      </c>
      <c r="G638">
        <v>305</v>
      </c>
      <c r="H638">
        <v>25</v>
      </c>
      <c r="I638">
        <v>0</v>
      </c>
      <c r="K638" t="s">
        <v>715</v>
      </c>
      <c r="L638" t="str">
        <f t="shared" si="9"/>
        <v>主线关卡【腕力】概率掉落</v>
      </c>
    </row>
    <row r="639" spans="1:12">
      <c r="A639">
        <v>20081</v>
      </c>
      <c r="B639" t="s">
        <v>702</v>
      </c>
      <c r="C639" t="s">
        <v>138</v>
      </c>
      <c r="D639" t="s">
        <v>1054</v>
      </c>
      <c r="E639">
        <v>103</v>
      </c>
      <c r="F639">
        <v>1</v>
      </c>
      <c r="G639">
        <v>461</v>
      </c>
      <c r="H639">
        <v>37</v>
      </c>
      <c r="I639">
        <v>0</v>
      </c>
      <c r="K639" t="s">
        <v>714</v>
      </c>
      <c r="L639" t="str">
        <f t="shared" si="9"/>
        <v>主线关卡【宝宝丁】概率掉落</v>
      </c>
    </row>
    <row r="640" spans="1:12">
      <c r="A640">
        <v>20082</v>
      </c>
      <c r="B640" t="s">
        <v>702</v>
      </c>
      <c r="C640" t="s">
        <v>138</v>
      </c>
      <c r="D640" t="s">
        <v>1055</v>
      </c>
      <c r="E640">
        <v>103</v>
      </c>
      <c r="F640">
        <v>1</v>
      </c>
      <c r="G640">
        <v>511</v>
      </c>
      <c r="H640">
        <v>41</v>
      </c>
      <c r="I640">
        <v>0</v>
      </c>
      <c r="K640" t="s">
        <v>1234</v>
      </c>
      <c r="L640" t="str">
        <f t="shared" si="9"/>
        <v>主线关卡【小锯鳄】概率掉落</v>
      </c>
    </row>
    <row r="641" spans="1:12">
      <c r="A641">
        <v>20083</v>
      </c>
      <c r="B641" t="s">
        <v>702</v>
      </c>
      <c r="C641" t="s">
        <v>138</v>
      </c>
      <c r="D641" t="s">
        <v>1075</v>
      </c>
      <c r="E641">
        <v>103</v>
      </c>
      <c r="F641">
        <v>1</v>
      </c>
      <c r="G641">
        <v>901</v>
      </c>
      <c r="H641">
        <v>71</v>
      </c>
      <c r="I641">
        <v>0</v>
      </c>
      <c r="K641" t="s">
        <v>599</v>
      </c>
      <c r="L641" t="str">
        <f t="shared" si="9"/>
        <v>主线关卡【妙蛙种子】概率掉落</v>
      </c>
    </row>
    <row r="642" spans="1:12">
      <c r="A642">
        <v>20084</v>
      </c>
      <c r="B642" t="s">
        <v>702</v>
      </c>
      <c r="C642" t="s">
        <v>138</v>
      </c>
      <c r="D642" t="s">
        <v>1214</v>
      </c>
      <c r="E642">
        <v>103</v>
      </c>
      <c r="F642">
        <v>1</v>
      </c>
      <c r="G642">
        <v>1109</v>
      </c>
      <c r="H642">
        <v>87</v>
      </c>
      <c r="I642">
        <v>0</v>
      </c>
      <c r="K642" t="s">
        <v>742</v>
      </c>
      <c r="L642" t="str">
        <f t="shared" si="9"/>
        <v>主线关卡【绿毛虫】概率掉落</v>
      </c>
    </row>
    <row r="643" spans="1:12">
      <c r="A643">
        <v>20085</v>
      </c>
      <c r="B643" t="s">
        <v>702</v>
      </c>
      <c r="C643" t="s">
        <v>138</v>
      </c>
      <c r="D643" t="s">
        <v>1215</v>
      </c>
      <c r="E643">
        <v>103</v>
      </c>
      <c r="F643">
        <v>1</v>
      </c>
      <c r="G643">
        <v>1157</v>
      </c>
      <c r="H643">
        <v>91</v>
      </c>
      <c r="I643">
        <v>0</v>
      </c>
      <c r="K643" t="s">
        <v>1611</v>
      </c>
      <c r="L643" t="str">
        <f t="shared" si="9"/>
        <v>主线关卡【化石虫】概率掉落</v>
      </c>
    </row>
    <row r="644" spans="1:12">
      <c r="A644">
        <v>20086</v>
      </c>
      <c r="B644" t="s">
        <v>648</v>
      </c>
      <c r="C644" t="s">
        <v>138</v>
      </c>
      <c r="D644" t="s">
        <v>1060</v>
      </c>
      <c r="E644">
        <v>103</v>
      </c>
      <c r="F644">
        <v>1</v>
      </c>
      <c r="G644">
        <v>513</v>
      </c>
      <c r="H644">
        <v>41</v>
      </c>
      <c r="I644">
        <v>0</v>
      </c>
      <c r="K644" t="s">
        <v>649</v>
      </c>
      <c r="L644" t="str">
        <f t="shared" si="9"/>
        <v>主线关卡【地鼠】概率掉落</v>
      </c>
    </row>
    <row r="645" spans="1:12">
      <c r="A645">
        <v>20087</v>
      </c>
      <c r="B645" t="s">
        <v>648</v>
      </c>
      <c r="C645" t="s">
        <v>138</v>
      </c>
      <c r="D645" t="s">
        <v>1061</v>
      </c>
      <c r="E645">
        <v>103</v>
      </c>
      <c r="F645">
        <v>1</v>
      </c>
      <c r="G645">
        <v>617</v>
      </c>
      <c r="H645">
        <v>49</v>
      </c>
      <c r="I645">
        <v>0</v>
      </c>
      <c r="K645" t="s">
        <v>738</v>
      </c>
      <c r="L645" t="str">
        <f t="shared" si="9"/>
        <v>主线关卡【3D龙】概率掉落</v>
      </c>
    </row>
    <row r="646" spans="1:12">
      <c r="A646">
        <v>20088</v>
      </c>
      <c r="B646" t="s">
        <v>648</v>
      </c>
      <c r="C646" t="s">
        <v>138</v>
      </c>
      <c r="D646" t="s">
        <v>1062</v>
      </c>
      <c r="E646">
        <v>103</v>
      </c>
      <c r="F646">
        <v>1</v>
      </c>
      <c r="G646">
        <v>719</v>
      </c>
      <c r="H646">
        <v>57</v>
      </c>
      <c r="I646">
        <v>0</v>
      </c>
      <c r="K646" t="s">
        <v>1609</v>
      </c>
      <c r="L646" t="str">
        <f t="shared" si="9"/>
        <v>主线关卡【小肚皮】概率掉落</v>
      </c>
    </row>
    <row r="647" spans="1:12">
      <c r="A647">
        <v>20089</v>
      </c>
      <c r="B647" t="s">
        <v>648</v>
      </c>
      <c r="C647" t="s">
        <v>138</v>
      </c>
      <c r="D647" t="s">
        <v>1063</v>
      </c>
      <c r="E647">
        <v>103</v>
      </c>
      <c r="F647">
        <v>1</v>
      </c>
      <c r="G647">
        <v>721</v>
      </c>
      <c r="H647">
        <v>57</v>
      </c>
      <c r="I647">
        <v>0</v>
      </c>
      <c r="K647" t="s">
        <v>632</v>
      </c>
      <c r="L647" t="str">
        <f t="shared" ref="L647:L710" si="10">"主线关卡"&amp;"【"&amp;K647&amp;"】"&amp;"概率掉落"</f>
        <v>主线关卡【臭泥】概率掉落</v>
      </c>
    </row>
    <row r="648" spans="1:12">
      <c r="A648">
        <v>20090</v>
      </c>
      <c r="B648" t="s">
        <v>648</v>
      </c>
      <c r="C648" t="s">
        <v>138</v>
      </c>
      <c r="D648" t="s">
        <v>1103</v>
      </c>
      <c r="E648">
        <v>103</v>
      </c>
      <c r="F648">
        <v>1</v>
      </c>
      <c r="G648">
        <v>914</v>
      </c>
      <c r="H648">
        <v>72</v>
      </c>
      <c r="I648">
        <v>0</v>
      </c>
      <c r="K648" t="s">
        <v>745</v>
      </c>
      <c r="L648" t="str">
        <f t="shared" si="10"/>
        <v>主线关卡【古拉顿】概率掉落</v>
      </c>
    </row>
    <row r="649" spans="1:12">
      <c r="A649">
        <v>20091</v>
      </c>
      <c r="B649" t="s">
        <v>648</v>
      </c>
      <c r="C649" t="s">
        <v>138</v>
      </c>
      <c r="D649" t="s">
        <v>1214</v>
      </c>
      <c r="E649">
        <v>103</v>
      </c>
      <c r="F649">
        <v>1</v>
      </c>
      <c r="G649">
        <v>1007</v>
      </c>
      <c r="H649">
        <v>79</v>
      </c>
      <c r="I649">
        <v>0</v>
      </c>
      <c r="K649" t="s">
        <v>742</v>
      </c>
      <c r="L649" t="str">
        <f t="shared" si="10"/>
        <v>主线关卡【绿毛虫】概率掉落</v>
      </c>
    </row>
    <row r="650" spans="1:12">
      <c r="A650">
        <v>20092</v>
      </c>
      <c r="B650" t="s">
        <v>648</v>
      </c>
      <c r="C650" t="s">
        <v>138</v>
      </c>
      <c r="D650" t="s">
        <v>1095</v>
      </c>
      <c r="E650">
        <v>103</v>
      </c>
      <c r="F650">
        <v>1</v>
      </c>
      <c r="G650">
        <v>1122</v>
      </c>
      <c r="H650">
        <v>88</v>
      </c>
      <c r="I650">
        <v>0</v>
      </c>
      <c r="K650" t="s">
        <v>1243</v>
      </c>
      <c r="L650" t="str">
        <f t="shared" si="10"/>
        <v>主线关卡【化石翼龙】概率掉落</v>
      </c>
    </row>
    <row r="651" spans="1:12">
      <c r="A651">
        <v>20093</v>
      </c>
      <c r="B651" t="s">
        <v>585</v>
      </c>
      <c r="C651" t="s">
        <v>138</v>
      </c>
      <c r="D651" t="s">
        <v>1057</v>
      </c>
      <c r="E651">
        <v>103</v>
      </c>
      <c r="F651">
        <v>1</v>
      </c>
      <c r="G651">
        <v>565</v>
      </c>
      <c r="H651">
        <v>45</v>
      </c>
      <c r="I651">
        <v>0</v>
      </c>
      <c r="K651" t="s">
        <v>1251</v>
      </c>
      <c r="L651" t="str">
        <f t="shared" si="10"/>
        <v>主线关卡【手尾猴】概率掉落</v>
      </c>
    </row>
    <row r="652" spans="1:12">
      <c r="A652">
        <v>20094</v>
      </c>
      <c r="B652" t="s">
        <v>585</v>
      </c>
      <c r="C652" t="s">
        <v>138</v>
      </c>
      <c r="D652" t="s">
        <v>1074</v>
      </c>
      <c r="E652">
        <v>103</v>
      </c>
      <c r="F652">
        <v>1</v>
      </c>
      <c r="G652">
        <v>669</v>
      </c>
      <c r="H652">
        <v>53</v>
      </c>
      <c r="I652">
        <v>0</v>
      </c>
      <c r="K652" t="s">
        <v>707</v>
      </c>
      <c r="L652" t="str">
        <f t="shared" si="10"/>
        <v>主线关卡【可拉可拉】概率掉落</v>
      </c>
    </row>
    <row r="653" spans="1:12">
      <c r="A653">
        <v>20095</v>
      </c>
      <c r="B653" t="s">
        <v>585</v>
      </c>
      <c r="C653" t="s">
        <v>138</v>
      </c>
      <c r="D653" t="s">
        <v>1075</v>
      </c>
      <c r="E653">
        <v>103</v>
      </c>
      <c r="F653">
        <v>1</v>
      </c>
      <c r="G653">
        <v>771</v>
      </c>
      <c r="H653">
        <v>61</v>
      </c>
      <c r="I653">
        <v>0</v>
      </c>
      <c r="K653" t="s">
        <v>599</v>
      </c>
      <c r="L653" t="str">
        <f t="shared" si="10"/>
        <v>主线关卡【妙蛙种子】概率掉落</v>
      </c>
    </row>
    <row r="654" spans="1:12">
      <c r="A654">
        <v>20096</v>
      </c>
      <c r="B654" t="s">
        <v>585</v>
      </c>
      <c r="C654" t="s">
        <v>138</v>
      </c>
      <c r="D654" t="s">
        <v>1046</v>
      </c>
      <c r="E654">
        <v>103</v>
      </c>
      <c r="F654">
        <v>1</v>
      </c>
      <c r="G654">
        <v>773</v>
      </c>
      <c r="H654">
        <v>61</v>
      </c>
      <c r="I654">
        <v>0</v>
      </c>
      <c r="K654" t="s">
        <v>626</v>
      </c>
      <c r="L654" t="str">
        <f t="shared" si="10"/>
        <v>主线关卡【派拉斯】概率掉落</v>
      </c>
    </row>
    <row r="655" spans="1:12">
      <c r="A655">
        <v>20097</v>
      </c>
      <c r="B655" t="s">
        <v>585</v>
      </c>
      <c r="C655" t="s">
        <v>138</v>
      </c>
      <c r="D655" t="s">
        <v>1128</v>
      </c>
      <c r="E655">
        <v>103</v>
      </c>
      <c r="F655">
        <v>1</v>
      </c>
      <c r="G655">
        <v>927</v>
      </c>
      <c r="H655">
        <v>73</v>
      </c>
      <c r="I655">
        <v>0</v>
      </c>
      <c r="K655" t="s">
        <v>721</v>
      </c>
      <c r="L655" t="str">
        <f t="shared" si="10"/>
        <v>主线关卡【巨嘴鳗】概率掉落</v>
      </c>
    </row>
    <row r="656" spans="1:12">
      <c r="A656">
        <v>20098</v>
      </c>
      <c r="B656" t="s">
        <v>585</v>
      </c>
      <c r="C656" t="s">
        <v>138</v>
      </c>
      <c r="D656" t="s">
        <v>1055</v>
      </c>
      <c r="E656">
        <v>103</v>
      </c>
      <c r="F656">
        <v>1</v>
      </c>
      <c r="G656">
        <v>1135</v>
      </c>
      <c r="H656">
        <v>89</v>
      </c>
      <c r="I656">
        <v>0</v>
      </c>
      <c r="K656" t="s">
        <v>1234</v>
      </c>
      <c r="L656" t="str">
        <f t="shared" si="10"/>
        <v>主线关卡【小锯鳄】概率掉落</v>
      </c>
    </row>
    <row r="657" spans="1:12">
      <c r="A657">
        <v>20099</v>
      </c>
      <c r="B657" t="s">
        <v>585</v>
      </c>
      <c r="C657" t="s">
        <v>138</v>
      </c>
      <c r="D657" t="s">
        <v>1059</v>
      </c>
      <c r="E657">
        <v>103</v>
      </c>
      <c r="F657">
        <v>1</v>
      </c>
      <c r="G657">
        <v>1170</v>
      </c>
      <c r="H657">
        <v>92</v>
      </c>
      <c r="I657">
        <v>0</v>
      </c>
      <c r="K657" t="s">
        <v>740</v>
      </c>
      <c r="L657" t="str">
        <f t="shared" si="10"/>
        <v>主线关卡【卡蒂狗】概率掉落</v>
      </c>
    </row>
    <row r="658" spans="1:12">
      <c r="A658">
        <v>20100</v>
      </c>
      <c r="B658" t="s">
        <v>653</v>
      </c>
      <c r="C658" t="s">
        <v>138</v>
      </c>
      <c r="D658" t="s">
        <v>1098</v>
      </c>
      <c r="E658">
        <v>103</v>
      </c>
      <c r="F658">
        <v>1</v>
      </c>
      <c r="G658">
        <v>526</v>
      </c>
      <c r="H658">
        <v>42</v>
      </c>
      <c r="I658">
        <v>0</v>
      </c>
      <c r="K658" t="s">
        <v>595</v>
      </c>
      <c r="L658" t="str">
        <f t="shared" si="10"/>
        <v>主线关卡【喇叭芽】概率掉落</v>
      </c>
    </row>
    <row r="659" spans="1:12">
      <c r="A659">
        <v>20101</v>
      </c>
      <c r="B659" t="s">
        <v>653</v>
      </c>
      <c r="C659" t="s">
        <v>138</v>
      </c>
      <c r="D659" t="s">
        <v>1085</v>
      </c>
      <c r="E659">
        <v>103</v>
      </c>
      <c r="F659">
        <v>1</v>
      </c>
      <c r="G659">
        <v>630</v>
      </c>
      <c r="H659">
        <v>50</v>
      </c>
      <c r="I659">
        <v>0</v>
      </c>
      <c r="K659" t="s">
        <v>702</v>
      </c>
      <c r="L659" t="str">
        <f t="shared" si="10"/>
        <v>主线关卡【蚊香蝌蚪】概率掉落</v>
      </c>
    </row>
    <row r="660" spans="1:12">
      <c r="A660">
        <v>20102</v>
      </c>
      <c r="B660" t="s">
        <v>653</v>
      </c>
      <c r="C660" t="s">
        <v>138</v>
      </c>
      <c r="D660" t="s">
        <v>1084</v>
      </c>
      <c r="E660">
        <v>103</v>
      </c>
      <c r="F660">
        <v>1</v>
      </c>
      <c r="G660">
        <v>732</v>
      </c>
      <c r="H660">
        <v>58</v>
      </c>
      <c r="I660">
        <v>0</v>
      </c>
      <c r="K660" t="s">
        <v>1291</v>
      </c>
      <c r="L660" t="str">
        <f t="shared" si="10"/>
        <v>主线关卡【肯泰罗】概率掉落</v>
      </c>
    </row>
    <row r="661" spans="1:12">
      <c r="A661">
        <v>20103</v>
      </c>
      <c r="B661" t="s">
        <v>653</v>
      </c>
      <c r="C661" t="s">
        <v>138</v>
      </c>
      <c r="D661" t="s">
        <v>1099</v>
      </c>
      <c r="E661">
        <v>103</v>
      </c>
      <c r="F661">
        <v>1</v>
      </c>
      <c r="G661">
        <v>734</v>
      </c>
      <c r="H661">
        <v>58</v>
      </c>
      <c r="I661">
        <v>0</v>
      </c>
      <c r="K661" t="s">
        <v>655</v>
      </c>
      <c r="L661" t="str">
        <f t="shared" si="10"/>
        <v>主线关卡【烈雀】概率掉落</v>
      </c>
    </row>
    <row r="662" spans="1:12">
      <c r="A662">
        <v>20104</v>
      </c>
      <c r="B662" t="s">
        <v>653</v>
      </c>
      <c r="C662" t="s">
        <v>138</v>
      </c>
      <c r="D662" t="s">
        <v>1058</v>
      </c>
      <c r="E662">
        <v>103</v>
      </c>
      <c r="F662">
        <v>1</v>
      </c>
      <c r="G662">
        <v>940</v>
      </c>
      <c r="H662">
        <v>74</v>
      </c>
      <c r="I662">
        <v>0</v>
      </c>
      <c r="K662" t="s">
        <v>992</v>
      </c>
      <c r="L662" t="str">
        <f t="shared" si="10"/>
        <v>主线关卡【凰王】概率掉落</v>
      </c>
    </row>
    <row r="663" spans="1:12">
      <c r="A663">
        <v>20105</v>
      </c>
      <c r="B663" t="s">
        <v>653</v>
      </c>
      <c r="C663" t="s">
        <v>138</v>
      </c>
      <c r="D663" t="s">
        <v>1076</v>
      </c>
      <c r="E663">
        <v>103</v>
      </c>
      <c r="F663">
        <v>1</v>
      </c>
      <c r="G663">
        <v>1020</v>
      </c>
      <c r="H663">
        <v>80</v>
      </c>
      <c r="I663">
        <v>0</v>
      </c>
      <c r="K663" t="s">
        <v>731</v>
      </c>
      <c r="L663" t="str">
        <f t="shared" si="10"/>
        <v>主线关卡【大岩蛇】概率掉落</v>
      </c>
    </row>
    <row r="664" spans="1:12">
      <c r="A664">
        <v>20106</v>
      </c>
      <c r="B664" t="s">
        <v>653</v>
      </c>
      <c r="C664" t="s">
        <v>138</v>
      </c>
      <c r="D664" t="s">
        <v>1216</v>
      </c>
      <c r="E664">
        <v>103</v>
      </c>
      <c r="F664">
        <v>1</v>
      </c>
      <c r="G664">
        <v>1148</v>
      </c>
      <c r="H664">
        <v>90</v>
      </c>
      <c r="I664">
        <v>0</v>
      </c>
      <c r="K664" t="s">
        <v>729</v>
      </c>
      <c r="L664" t="str">
        <f t="shared" si="10"/>
        <v>主线关卡【咩利羊】概率掉落</v>
      </c>
    </row>
    <row r="665" spans="1:12">
      <c r="A665">
        <v>20107</v>
      </c>
      <c r="B665" t="s">
        <v>599</v>
      </c>
      <c r="C665" t="s">
        <v>138</v>
      </c>
      <c r="D665" t="s">
        <v>1100</v>
      </c>
      <c r="E665">
        <v>103</v>
      </c>
      <c r="F665">
        <v>1</v>
      </c>
      <c r="G665">
        <v>253</v>
      </c>
      <c r="H665">
        <v>21</v>
      </c>
      <c r="I665">
        <v>0</v>
      </c>
      <c r="K665" t="s">
        <v>720</v>
      </c>
      <c r="L665" t="str">
        <f t="shared" si="10"/>
        <v>主线关卡【黑乃伊】概率掉落</v>
      </c>
    </row>
    <row r="666" spans="1:12">
      <c r="A666">
        <v>20108</v>
      </c>
      <c r="B666" t="s">
        <v>599</v>
      </c>
      <c r="C666" t="s">
        <v>138</v>
      </c>
      <c r="D666" t="s">
        <v>1101</v>
      </c>
      <c r="E666">
        <v>103</v>
      </c>
      <c r="F666">
        <v>1</v>
      </c>
      <c r="G666">
        <v>318</v>
      </c>
      <c r="H666">
        <v>26</v>
      </c>
      <c r="I666">
        <v>0</v>
      </c>
      <c r="K666" t="s">
        <v>585</v>
      </c>
      <c r="L666" t="str">
        <f t="shared" si="10"/>
        <v>主线关卡【波波】概率掉落</v>
      </c>
    </row>
    <row r="667" spans="1:12">
      <c r="A667">
        <v>20109</v>
      </c>
      <c r="B667" t="s">
        <v>599</v>
      </c>
      <c r="C667" t="s">
        <v>138</v>
      </c>
      <c r="D667" t="s">
        <v>1047</v>
      </c>
      <c r="E667">
        <v>103</v>
      </c>
      <c r="F667">
        <v>1</v>
      </c>
      <c r="G667">
        <v>474</v>
      </c>
      <c r="H667">
        <v>38</v>
      </c>
      <c r="I667">
        <v>0</v>
      </c>
      <c r="K667" t="s">
        <v>732</v>
      </c>
      <c r="L667" t="str">
        <f t="shared" si="10"/>
        <v>主线关卡【素利普】概率掉落</v>
      </c>
    </row>
    <row r="668" spans="1:12">
      <c r="A668">
        <v>20110</v>
      </c>
      <c r="B668" t="s">
        <v>599</v>
      </c>
      <c r="C668" t="s">
        <v>138</v>
      </c>
      <c r="D668" t="s">
        <v>1065</v>
      </c>
      <c r="E668">
        <v>103</v>
      </c>
      <c r="F668">
        <v>1</v>
      </c>
      <c r="G668">
        <v>524</v>
      </c>
      <c r="H668">
        <v>42</v>
      </c>
      <c r="I668">
        <v>0</v>
      </c>
      <c r="K668" t="s">
        <v>703</v>
      </c>
      <c r="L668" t="str">
        <f t="shared" si="10"/>
        <v>主线关卡【穿山鼠】概率掉落</v>
      </c>
    </row>
    <row r="669" spans="1:12">
      <c r="A669">
        <v>20111</v>
      </c>
      <c r="B669" t="s">
        <v>599</v>
      </c>
      <c r="C669" t="s">
        <v>138</v>
      </c>
      <c r="D669" t="s">
        <v>1084</v>
      </c>
      <c r="E669">
        <v>103</v>
      </c>
      <c r="F669">
        <v>1</v>
      </c>
      <c r="G669">
        <v>953</v>
      </c>
      <c r="H669">
        <v>75</v>
      </c>
      <c r="I669">
        <v>0</v>
      </c>
      <c r="K669" t="s">
        <v>1291</v>
      </c>
      <c r="L669" t="str">
        <f t="shared" si="10"/>
        <v>主线关卡【肯泰罗】概率掉落</v>
      </c>
    </row>
    <row r="670" spans="1:12">
      <c r="A670">
        <v>20112</v>
      </c>
      <c r="B670" t="s">
        <v>599</v>
      </c>
      <c r="C670" t="s">
        <v>138</v>
      </c>
      <c r="D670" t="s">
        <v>1112</v>
      </c>
      <c r="E670">
        <v>103</v>
      </c>
      <c r="F670">
        <v>1</v>
      </c>
      <c r="G670">
        <v>1161</v>
      </c>
      <c r="H670">
        <v>91</v>
      </c>
      <c r="I670">
        <v>0</v>
      </c>
      <c r="K670" t="s">
        <v>1297</v>
      </c>
      <c r="L670" t="str">
        <f t="shared" si="10"/>
        <v>主线关卡【针叶龙】概率掉落</v>
      </c>
    </row>
    <row r="671" spans="1:12">
      <c r="A671">
        <v>20113</v>
      </c>
      <c r="B671" t="s">
        <v>599</v>
      </c>
      <c r="C671" t="s">
        <v>138</v>
      </c>
      <c r="D671" t="s">
        <v>1217</v>
      </c>
      <c r="E671">
        <v>103</v>
      </c>
      <c r="F671">
        <v>1</v>
      </c>
      <c r="G671">
        <v>1183</v>
      </c>
      <c r="H671">
        <v>93</v>
      </c>
      <c r="I671">
        <v>0</v>
      </c>
      <c r="K671" t="s">
        <v>635</v>
      </c>
      <c r="L671" t="str">
        <f t="shared" si="10"/>
        <v>主线关卡【可达鸭】概率掉落</v>
      </c>
    </row>
    <row r="672" spans="1:12">
      <c r="A672">
        <v>20114</v>
      </c>
      <c r="B672" t="s">
        <v>716</v>
      </c>
      <c r="C672" t="s">
        <v>138</v>
      </c>
      <c r="D672" t="s">
        <v>1051</v>
      </c>
      <c r="E672">
        <v>103</v>
      </c>
      <c r="F672">
        <v>1</v>
      </c>
      <c r="G672">
        <v>578</v>
      </c>
      <c r="H672">
        <v>46</v>
      </c>
      <c r="I672">
        <v>0</v>
      </c>
      <c r="K672" t="s">
        <v>746</v>
      </c>
      <c r="L672" t="str">
        <f t="shared" si="10"/>
        <v>主线关卡【钢神柱】概率掉落</v>
      </c>
    </row>
    <row r="673" spans="1:12">
      <c r="A673">
        <v>20115</v>
      </c>
      <c r="B673" t="s">
        <v>716</v>
      </c>
      <c r="C673" t="s">
        <v>138</v>
      </c>
      <c r="D673" t="s">
        <v>1107</v>
      </c>
      <c r="E673">
        <v>103</v>
      </c>
      <c r="F673">
        <v>1</v>
      </c>
      <c r="G673">
        <v>682</v>
      </c>
      <c r="H673">
        <v>54</v>
      </c>
      <c r="I673">
        <v>0</v>
      </c>
      <c r="K673" t="s">
        <v>734</v>
      </c>
      <c r="L673" t="str">
        <f t="shared" si="10"/>
        <v>主线关卡【瑜伽王】概率掉落</v>
      </c>
    </row>
    <row r="674" spans="1:12">
      <c r="A674">
        <v>20116</v>
      </c>
      <c r="B674" t="s">
        <v>716</v>
      </c>
      <c r="C674" t="s">
        <v>138</v>
      </c>
      <c r="D674" t="s">
        <v>1108</v>
      </c>
      <c r="E674">
        <v>103</v>
      </c>
      <c r="F674">
        <v>1</v>
      </c>
      <c r="G674">
        <v>784</v>
      </c>
      <c r="H674">
        <v>62</v>
      </c>
      <c r="I674">
        <v>0</v>
      </c>
      <c r="K674" t="s">
        <v>641</v>
      </c>
      <c r="L674" t="str">
        <f t="shared" si="10"/>
        <v>主线关卡【大钢蛇】概率掉落</v>
      </c>
    </row>
    <row r="675" spans="1:12">
      <c r="A675">
        <v>20117</v>
      </c>
      <c r="B675" t="s">
        <v>716</v>
      </c>
      <c r="C675" t="s">
        <v>138</v>
      </c>
      <c r="D675" t="s">
        <v>1109</v>
      </c>
      <c r="E675">
        <v>103</v>
      </c>
      <c r="F675">
        <v>1</v>
      </c>
      <c r="G675">
        <v>786</v>
      </c>
      <c r="H675">
        <v>62</v>
      </c>
      <c r="I675">
        <v>0</v>
      </c>
      <c r="K675" t="s">
        <v>709</v>
      </c>
      <c r="L675" t="str">
        <f t="shared" si="10"/>
        <v>主线关卡【乘龙】概率掉落</v>
      </c>
    </row>
    <row r="676" spans="1:12">
      <c r="A676">
        <v>20118</v>
      </c>
      <c r="B676" t="s">
        <v>716</v>
      </c>
      <c r="C676" t="s">
        <v>138</v>
      </c>
      <c r="D676" t="s">
        <v>1051</v>
      </c>
      <c r="E676">
        <v>103</v>
      </c>
      <c r="F676">
        <v>1</v>
      </c>
      <c r="G676">
        <v>966</v>
      </c>
      <c r="H676">
        <v>76</v>
      </c>
      <c r="I676">
        <v>0</v>
      </c>
      <c r="K676" t="s">
        <v>746</v>
      </c>
      <c r="L676" t="str">
        <f t="shared" si="10"/>
        <v>主线关卡【钢神柱】概率掉落</v>
      </c>
    </row>
    <row r="677" spans="1:12">
      <c r="A677">
        <v>20119</v>
      </c>
      <c r="B677" t="s">
        <v>716</v>
      </c>
      <c r="C677" t="s">
        <v>138</v>
      </c>
      <c r="D677" t="s">
        <v>1218</v>
      </c>
      <c r="E677">
        <v>103</v>
      </c>
      <c r="F677">
        <v>1</v>
      </c>
      <c r="G677">
        <v>1174</v>
      </c>
      <c r="H677">
        <v>92</v>
      </c>
      <c r="I677">
        <v>0</v>
      </c>
      <c r="K677" t="s">
        <v>644</v>
      </c>
      <c r="L677" t="str">
        <f t="shared" si="10"/>
        <v>主线关卡【沙瓦郎】概率掉落</v>
      </c>
    </row>
    <row r="678" spans="1:12">
      <c r="A678">
        <v>20120</v>
      </c>
      <c r="B678" t="s">
        <v>716</v>
      </c>
      <c r="C678" t="s">
        <v>138</v>
      </c>
      <c r="D678" t="s">
        <v>1131</v>
      </c>
      <c r="E678">
        <v>103</v>
      </c>
      <c r="F678">
        <v>1</v>
      </c>
      <c r="G678">
        <v>1196</v>
      </c>
      <c r="H678">
        <v>94</v>
      </c>
      <c r="I678">
        <v>0</v>
      </c>
      <c r="K678" t="s">
        <v>728</v>
      </c>
      <c r="L678" t="str">
        <f t="shared" si="10"/>
        <v>主线关卡【弹簧猪】概率掉落</v>
      </c>
    </row>
    <row r="679" spans="1:12">
      <c r="A679">
        <v>20121</v>
      </c>
      <c r="B679" t="s">
        <v>594</v>
      </c>
      <c r="C679" t="s">
        <v>138</v>
      </c>
      <c r="D679" t="s">
        <v>1123</v>
      </c>
      <c r="E679">
        <v>103</v>
      </c>
      <c r="F679">
        <v>1</v>
      </c>
      <c r="G679">
        <v>266</v>
      </c>
      <c r="H679">
        <v>22</v>
      </c>
      <c r="I679">
        <v>0</v>
      </c>
      <c r="K679" t="s">
        <v>631</v>
      </c>
      <c r="L679" t="str">
        <f t="shared" si="10"/>
        <v>主线关卡【小火龙】概率掉落</v>
      </c>
    </row>
    <row r="680" spans="1:12">
      <c r="A680">
        <v>20122</v>
      </c>
      <c r="B680" t="s">
        <v>594</v>
      </c>
      <c r="C680" t="s">
        <v>138</v>
      </c>
      <c r="D680" t="s">
        <v>1124</v>
      </c>
      <c r="E680">
        <v>103</v>
      </c>
      <c r="F680">
        <v>1</v>
      </c>
      <c r="G680">
        <v>331</v>
      </c>
      <c r="H680">
        <v>27</v>
      </c>
      <c r="I680">
        <v>0</v>
      </c>
      <c r="K680" t="s">
        <v>1250</v>
      </c>
      <c r="L680" t="str">
        <f t="shared" si="10"/>
        <v>主线关卡【口呆花】概率掉落</v>
      </c>
    </row>
    <row r="681" spans="1:12">
      <c r="A681">
        <v>20123</v>
      </c>
      <c r="B681" t="s">
        <v>594</v>
      </c>
      <c r="C681" t="s">
        <v>138</v>
      </c>
      <c r="D681" t="s">
        <v>1064</v>
      </c>
      <c r="E681">
        <v>103</v>
      </c>
      <c r="F681">
        <v>1</v>
      </c>
      <c r="G681">
        <v>487</v>
      </c>
      <c r="H681">
        <v>39</v>
      </c>
      <c r="I681">
        <v>0</v>
      </c>
      <c r="K681" t="s">
        <v>736</v>
      </c>
      <c r="L681" t="str">
        <f t="shared" si="10"/>
        <v>主线关卡【凯利阿】概率掉落</v>
      </c>
    </row>
    <row r="682" spans="1:12">
      <c r="A682">
        <v>20124</v>
      </c>
      <c r="B682" t="s">
        <v>594</v>
      </c>
      <c r="C682" t="s">
        <v>138</v>
      </c>
      <c r="D682" t="s">
        <v>1120</v>
      </c>
      <c r="E682">
        <v>103</v>
      </c>
      <c r="F682">
        <v>1</v>
      </c>
      <c r="G682">
        <v>533</v>
      </c>
      <c r="H682">
        <v>43</v>
      </c>
      <c r="I682">
        <v>0</v>
      </c>
      <c r="K682" t="s">
        <v>645</v>
      </c>
      <c r="L682" t="str">
        <f t="shared" si="10"/>
        <v>主线关卡【毽子草】概率掉落</v>
      </c>
    </row>
    <row r="683" spans="1:12">
      <c r="A683">
        <v>20125</v>
      </c>
      <c r="B683" t="s">
        <v>594</v>
      </c>
      <c r="C683" t="s">
        <v>138</v>
      </c>
      <c r="D683" t="s">
        <v>1049</v>
      </c>
      <c r="E683">
        <v>103</v>
      </c>
      <c r="F683">
        <v>1</v>
      </c>
      <c r="G683">
        <v>979</v>
      </c>
      <c r="H683">
        <v>77</v>
      </c>
      <c r="I683">
        <v>0</v>
      </c>
      <c r="K683" t="s">
        <v>1246</v>
      </c>
      <c r="L683" t="str">
        <f t="shared" si="10"/>
        <v>主线关卡【双弹瓦斯】概率掉落</v>
      </c>
    </row>
    <row r="684" spans="1:12">
      <c r="A684">
        <v>20126</v>
      </c>
      <c r="B684" t="s">
        <v>594</v>
      </c>
      <c r="C684" t="s">
        <v>138</v>
      </c>
      <c r="D684" t="s">
        <v>1107</v>
      </c>
      <c r="E684">
        <v>103</v>
      </c>
      <c r="F684">
        <v>1</v>
      </c>
      <c r="G684">
        <v>1187</v>
      </c>
      <c r="H684">
        <v>93</v>
      </c>
      <c r="I684">
        <v>0</v>
      </c>
      <c r="K684" t="s">
        <v>734</v>
      </c>
      <c r="L684" t="str">
        <f t="shared" si="10"/>
        <v>主线关卡【瑜伽王】概率掉落</v>
      </c>
    </row>
    <row r="685" spans="1:12">
      <c r="A685">
        <v>20127</v>
      </c>
      <c r="B685" t="s">
        <v>594</v>
      </c>
      <c r="C685" t="s">
        <v>138</v>
      </c>
      <c r="D685" t="s">
        <v>1219</v>
      </c>
      <c r="E685">
        <v>103</v>
      </c>
      <c r="F685">
        <v>1</v>
      </c>
      <c r="G685">
        <v>1209</v>
      </c>
      <c r="H685">
        <v>95</v>
      </c>
      <c r="I685">
        <v>0</v>
      </c>
      <c r="K685" t="s">
        <v>596</v>
      </c>
      <c r="L685" t="str">
        <f t="shared" si="10"/>
        <v>主线关卡【冰斗笠】概率掉落</v>
      </c>
    </row>
    <row r="686" spans="1:12">
      <c r="A686">
        <v>20128</v>
      </c>
      <c r="B686" t="s">
        <v>592</v>
      </c>
      <c r="C686" t="s">
        <v>138</v>
      </c>
      <c r="D686" t="s">
        <v>1068</v>
      </c>
      <c r="E686">
        <v>103</v>
      </c>
      <c r="F686">
        <v>1</v>
      </c>
      <c r="G686">
        <v>591</v>
      </c>
      <c r="H686">
        <v>47</v>
      </c>
      <c r="I686">
        <v>0</v>
      </c>
      <c r="K686" t="s">
        <v>1293</v>
      </c>
      <c r="L686" t="str">
        <f t="shared" si="10"/>
        <v>主线关卡【催眠鼠】概率掉落</v>
      </c>
    </row>
    <row r="687" spans="1:12">
      <c r="A687">
        <v>20129</v>
      </c>
      <c r="B687" t="s">
        <v>592</v>
      </c>
      <c r="C687" t="s">
        <v>138</v>
      </c>
      <c r="D687" t="s">
        <v>1089</v>
      </c>
      <c r="E687">
        <v>103</v>
      </c>
      <c r="F687">
        <v>1</v>
      </c>
      <c r="G687">
        <v>695</v>
      </c>
      <c r="H687">
        <v>55</v>
      </c>
      <c r="I687">
        <v>0</v>
      </c>
      <c r="K687" t="s">
        <v>743</v>
      </c>
      <c r="L687" t="str">
        <f t="shared" si="10"/>
        <v>主线关卡【艾比郎】概率掉落</v>
      </c>
    </row>
    <row r="688" spans="1:12">
      <c r="A688">
        <v>20130</v>
      </c>
      <c r="B688" t="s">
        <v>592</v>
      </c>
      <c r="C688" t="s">
        <v>138</v>
      </c>
      <c r="D688" t="s">
        <v>1058</v>
      </c>
      <c r="E688">
        <v>103</v>
      </c>
      <c r="F688">
        <v>1</v>
      </c>
      <c r="G688">
        <v>797</v>
      </c>
      <c r="H688">
        <v>63</v>
      </c>
      <c r="I688">
        <v>0</v>
      </c>
      <c r="K688" t="s">
        <v>992</v>
      </c>
      <c r="L688" t="str">
        <f t="shared" si="10"/>
        <v>主线关卡【凰王】概率掉落</v>
      </c>
    </row>
    <row r="689" spans="1:12">
      <c r="A689">
        <v>20131</v>
      </c>
      <c r="B689" t="s">
        <v>592</v>
      </c>
      <c r="C689" t="s">
        <v>138</v>
      </c>
      <c r="D689" t="s">
        <v>1097</v>
      </c>
      <c r="E689">
        <v>103</v>
      </c>
      <c r="F689">
        <v>1</v>
      </c>
      <c r="G689">
        <v>799</v>
      </c>
      <c r="H689">
        <v>63</v>
      </c>
      <c r="I689">
        <v>0</v>
      </c>
      <c r="K689" t="s">
        <v>722</v>
      </c>
      <c r="L689" t="str">
        <f t="shared" si="10"/>
        <v>主线关卡【龙龙贝】概率掉落</v>
      </c>
    </row>
    <row r="690" spans="1:12">
      <c r="A690">
        <v>20132</v>
      </c>
      <c r="B690" t="s">
        <v>592</v>
      </c>
      <c r="C690" t="s">
        <v>138</v>
      </c>
      <c r="D690" t="s">
        <v>1098</v>
      </c>
      <c r="E690">
        <v>103</v>
      </c>
      <c r="F690">
        <v>1</v>
      </c>
      <c r="G690">
        <v>992</v>
      </c>
      <c r="H690">
        <v>78</v>
      </c>
      <c r="I690">
        <v>0</v>
      </c>
      <c r="K690" t="s">
        <v>595</v>
      </c>
      <c r="L690" t="str">
        <f t="shared" si="10"/>
        <v>主线关卡【喇叭芽】概率掉落</v>
      </c>
    </row>
    <row r="691" spans="1:12">
      <c r="A691">
        <v>20133</v>
      </c>
      <c r="B691" t="s">
        <v>592</v>
      </c>
      <c r="C691" t="s">
        <v>138</v>
      </c>
      <c r="D691" t="s">
        <v>1083</v>
      </c>
      <c r="E691">
        <v>103</v>
      </c>
      <c r="F691">
        <v>1</v>
      </c>
      <c r="G691">
        <v>1200</v>
      </c>
      <c r="H691">
        <v>94</v>
      </c>
      <c r="I691">
        <v>0</v>
      </c>
      <c r="K691" t="s">
        <v>995</v>
      </c>
      <c r="L691" t="str">
        <f t="shared" si="10"/>
        <v>主线关卡【大舌头】概率掉落</v>
      </c>
    </row>
    <row r="692" spans="1:12">
      <c r="A692">
        <v>20134</v>
      </c>
      <c r="B692" t="s">
        <v>592</v>
      </c>
      <c r="C692" t="s">
        <v>138</v>
      </c>
      <c r="D692" t="s">
        <v>1056</v>
      </c>
      <c r="E692">
        <v>103</v>
      </c>
      <c r="F692">
        <v>1</v>
      </c>
      <c r="G692">
        <v>1222</v>
      </c>
      <c r="H692">
        <v>96</v>
      </c>
      <c r="I692">
        <v>0</v>
      </c>
      <c r="K692" t="s">
        <v>1254</v>
      </c>
      <c r="L692" t="str">
        <f t="shared" si="10"/>
        <v>主线关卡【拉提奥斯】概率掉落</v>
      </c>
    </row>
    <row r="693" spans="1:12">
      <c r="A693">
        <v>20135</v>
      </c>
      <c r="B693" t="s">
        <v>641</v>
      </c>
      <c r="C693" t="s">
        <v>138</v>
      </c>
      <c r="D693" t="s">
        <v>1122</v>
      </c>
      <c r="E693">
        <v>103</v>
      </c>
      <c r="F693">
        <v>1</v>
      </c>
      <c r="G693">
        <v>539</v>
      </c>
      <c r="H693">
        <v>43</v>
      </c>
      <c r="I693">
        <v>0</v>
      </c>
      <c r="K693" t="s">
        <v>1606</v>
      </c>
      <c r="L693" t="str">
        <f t="shared" si="10"/>
        <v>主线关卡【变色龙】概率掉落</v>
      </c>
    </row>
    <row r="694" spans="1:12">
      <c r="A694">
        <v>20136</v>
      </c>
      <c r="B694" t="s">
        <v>641</v>
      </c>
      <c r="C694" t="s">
        <v>138</v>
      </c>
      <c r="D694" t="s">
        <v>1114</v>
      </c>
      <c r="E694">
        <v>103</v>
      </c>
      <c r="F694">
        <v>1</v>
      </c>
      <c r="G694">
        <v>643</v>
      </c>
      <c r="H694">
        <v>51</v>
      </c>
      <c r="I694">
        <v>0</v>
      </c>
      <c r="K694" t="s">
        <v>1604</v>
      </c>
      <c r="L694" t="str">
        <f t="shared" si="10"/>
        <v>主线关卡【正电拍拍】概率掉落</v>
      </c>
    </row>
    <row r="695" spans="1:12">
      <c r="A695">
        <v>20137</v>
      </c>
      <c r="B695" t="s">
        <v>641</v>
      </c>
      <c r="C695" t="s">
        <v>138</v>
      </c>
      <c r="D695" t="s">
        <v>1056</v>
      </c>
      <c r="E695">
        <v>103</v>
      </c>
      <c r="F695">
        <v>1</v>
      </c>
      <c r="G695">
        <v>745</v>
      </c>
      <c r="H695">
        <v>59</v>
      </c>
      <c r="I695">
        <v>0</v>
      </c>
      <c r="K695" t="s">
        <v>1254</v>
      </c>
      <c r="L695" t="str">
        <f t="shared" si="10"/>
        <v>主线关卡【拉提奥斯】概率掉落</v>
      </c>
    </row>
    <row r="696" spans="1:12">
      <c r="A696">
        <v>20138</v>
      </c>
      <c r="B696" t="s">
        <v>641</v>
      </c>
      <c r="C696" t="s">
        <v>138</v>
      </c>
      <c r="D696" t="s">
        <v>1055</v>
      </c>
      <c r="E696">
        <v>103</v>
      </c>
      <c r="F696">
        <v>1</v>
      </c>
      <c r="G696">
        <v>747</v>
      </c>
      <c r="H696">
        <v>59</v>
      </c>
      <c r="I696">
        <v>0</v>
      </c>
      <c r="K696" t="s">
        <v>1234</v>
      </c>
      <c r="L696" t="str">
        <f t="shared" si="10"/>
        <v>主线关卡【小锯鳄】概率掉落</v>
      </c>
    </row>
    <row r="697" spans="1:12">
      <c r="A697">
        <v>20139</v>
      </c>
      <c r="B697" t="s">
        <v>641</v>
      </c>
      <c r="C697" t="s">
        <v>138</v>
      </c>
      <c r="D697" t="s">
        <v>1106</v>
      </c>
      <c r="E697">
        <v>103</v>
      </c>
      <c r="F697">
        <v>1</v>
      </c>
      <c r="G697">
        <v>1033</v>
      </c>
      <c r="H697">
        <v>81</v>
      </c>
      <c r="I697">
        <v>0</v>
      </c>
      <c r="K697" t="s">
        <v>647</v>
      </c>
      <c r="L697" t="str">
        <f t="shared" si="10"/>
        <v>主线关卡【皮丘】概率掉落</v>
      </c>
    </row>
    <row r="698" spans="1:12">
      <c r="A698">
        <v>20140</v>
      </c>
      <c r="B698" t="s">
        <v>641</v>
      </c>
      <c r="C698" t="s">
        <v>138</v>
      </c>
      <c r="D698" t="s">
        <v>1075</v>
      </c>
      <c r="E698">
        <v>103</v>
      </c>
      <c r="F698">
        <v>1</v>
      </c>
      <c r="G698">
        <v>1057</v>
      </c>
      <c r="H698">
        <v>83</v>
      </c>
      <c r="I698">
        <v>0</v>
      </c>
      <c r="K698" t="s">
        <v>599</v>
      </c>
      <c r="L698" t="str">
        <f t="shared" si="10"/>
        <v>主线关卡【妙蛙种子】概率掉落</v>
      </c>
    </row>
    <row r="699" spans="1:12">
      <c r="A699">
        <v>20141</v>
      </c>
      <c r="B699" t="s">
        <v>641</v>
      </c>
      <c r="C699" t="s">
        <v>138</v>
      </c>
      <c r="D699" t="s">
        <v>1111</v>
      </c>
      <c r="E699">
        <v>103</v>
      </c>
      <c r="F699">
        <v>1</v>
      </c>
      <c r="G699">
        <v>1213</v>
      </c>
      <c r="H699">
        <v>95</v>
      </c>
      <c r="I699">
        <v>0</v>
      </c>
      <c r="K699" t="s">
        <v>587</v>
      </c>
      <c r="L699" t="str">
        <f t="shared" si="10"/>
        <v>主线关卡【未知图腾】概率掉落</v>
      </c>
    </row>
    <row r="700" spans="1:12">
      <c r="A700">
        <v>20142</v>
      </c>
      <c r="B700" t="s">
        <v>590</v>
      </c>
      <c r="C700" t="s">
        <v>138</v>
      </c>
      <c r="D700" t="s">
        <v>1095</v>
      </c>
      <c r="E700">
        <v>103</v>
      </c>
      <c r="F700">
        <v>1</v>
      </c>
      <c r="G700">
        <v>604</v>
      </c>
      <c r="H700">
        <v>48</v>
      </c>
      <c r="I700">
        <v>0</v>
      </c>
      <c r="K700" t="s">
        <v>1243</v>
      </c>
      <c r="L700" t="str">
        <f t="shared" si="10"/>
        <v>主线关卡【化石翼龙】概率掉落</v>
      </c>
    </row>
    <row r="701" spans="1:12">
      <c r="A701">
        <v>20143</v>
      </c>
      <c r="B701" t="s">
        <v>590</v>
      </c>
      <c r="C701" t="s">
        <v>138</v>
      </c>
      <c r="D701" t="s">
        <v>1112</v>
      </c>
      <c r="E701">
        <v>103</v>
      </c>
      <c r="F701">
        <v>1</v>
      </c>
      <c r="G701">
        <v>708</v>
      </c>
      <c r="H701">
        <v>56</v>
      </c>
      <c r="I701">
        <v>0</v>
      </c>
      <c r="K701" t="s">
        <v>1297</v>
      </c>
      <c r="L701" t="str">
        <f t="shared" si="10"/>
        <v>主线关卡【针叶龙】概率掉落</v>
      </c>
    </row>
    <row r="702" spans="1:12">
      <c r="A702">
        <v>20144</v>
      </c>
      <c r="B702" t="s">
        <v>590</v>
      </c>
      <c r="C702" t="s">
        <v>138</v>
      </c>
      <c r="D702" t="s">
        <v>1093</v>
      </c>
      <c r="E702">
        <v>103</v>
      </c>
      <c r="F702">
        <v>1</v>
      </c>
      <c r="G702">
        <v>810</v>
      </c>
      <c r="H702">
        <v>64</v>
      </c>
      <c r="I702">
        <v>0</v>
      </c>
      <c r="K702" t="s">
        <v>1299</v>
      </c>
      <c r="L702" t="str">
        <f t="shared" si="10"/>
        <v>主线关卡【圆尾猫】概率掉落</v>
      </c>
    </row>
    <row r="703" spans="1:12">
      <c r="A703">
        <v>20145</v>
      </c>
      <c r="B703" t="s">
        <v>590</v>
      </c>
      <c r="C703" t="s">
        <v>138</v>
      </c>
      <c r="D703" t="s">
        <v>1111</v>
      </c>
      <c r="E703">
        <v>103</v>
      </c>
      <c r="F703">
        <v>1</v>
      </c>
      <c r="G703">
        <v>812</v>
      </c>
      <c r="H703">
        <v>64</v>
      </c>
      <c r="I703">
        <v>0</v>
      </c>
      <c r="K703" t="s">
        <v>587</v>
      </c>
      <c r="L703" t="str">
        <f t="shared" si="10"/>
        <v>主线关卡【未知图腾】概率掉落</v>
      </c>
    </row>
    <row r="704" spans="1:12">
      <c r="A704">
        <v>20146</v>
      </c>
      <c r="B704" t="s">
        <v>590</v>
      </c>
      <c r="C704" t="s">
        <v>138</v>
      </c>
      <c r="D704" t="s">
        <v>1052</v>
      </c>
      <c r="E704">
        <v>103</v>
      </c>
      <c r="F704">
        <v>1</v>
      </c>
      <c r="G704">
        <v>1070</v>
      </c>
      <c r="H704">
        <v>84</v>
      </c>
      <c r="I704">
        <v>0</v>
      </c>
      <c r="K704" t="s">
        <v>752</v>
      </c>
      <c r="L704" t="str">
        <f t="shared" si="10"/>
        <v>主线关卡【菊草叶】概率掉落</v>
      </c>
    </row>
    <row r="705" spans="1:12">
      <c r="A705">
        <v>20147</v>
      </c>
      <c r="B705" t="s">
        <v>590</v>
      </c>
      <c r="C705" t="s">
        <v>138</v>
      </c>
      <c r="D705" t="s">
        <v>1123</v>
      </c>
      <c r="E705">
        <v>103</v>
      </c>
      <c r="F705">
        <v>1</v>
      </c>
      <c r="G705">
        <v>1226</v>
      </c>
      <c r="H705">
        <v>96</v>
      </c>
      <c r="I705">
        <v>0</v>
      </c>
      <c r="K705" t="s">
        <v>631</v>
      </c>
      <c r="L705" t="str">
        <f t="shared" si="10"/>
        <v>主线关卡【小火龙】概率掉落</v>
      </c>
    </row>
    <row r="706" spans="1:12">
      <c r="A706">
        <v>20148</v>
      </c>
      <c r="B706" t="s">
        <v>590</v>
      </c>
      <c r="C706" t="s">
        <v>138</v>
      </c>
      <c r="D706" t="s">
        <v>1103</v>
      </c>
      <c r="E706">
        <v>103</v>
      </c>
      <c r="F706">
        <v>1</v>
      </c>
      <c r="G706">
        <v>1235</v>
      </c>
      <c r="H706">
        <v>97</v>
      </c>
      <c r="I706">
        <v>0</v>
      </c>
      <c r="K706" t="s">
        <v>745</v>
      </c>
      <c r="L706" t="str">
        <f t="shared" si="10"/>
        <v>主线关卡【古拉顿】概率掉落</v>
      </c>
    </row>
    <row r="707" spans="1:12">
      <c r="A707">
        <v>20149</v>
      </c>
      <c r="B707" t="s">
        <v>631</v>
      </c>
      <c r="C707" t="s">
        <v>138</v>
      </c>
      <c r="D707" t="s">
        <v>1142</v>
      </c>
      <c r="E707">
        <v>103</v>
      </c>
      <c r="F707">
        <v>1</v>
      </c>
      <c r="G707">
        <v>552</v>
      </c>
      <c r="H707">
        <v>44</v>
      </c>
      <c r="I707">
        <v>0</v>
      </c>
      <c r="K707" t="s">
        <v>1240</v>
      </c>
      <c r="L707" t="str">
        <f t="shared" si="10"/>
        <v>主线关卡【小火马】概率掉落</v>
      </c>
    </row>
    <row r="708" spans="1:12">
      <c r="A708">
        <v>20150</v>
      </c>
      <c r="B708" t="s">
        <v>631</v>
      </c>
      <c r="C708" t="s">
        <v>138</v>
      </c>
      <c r="D708" t="s">
        <v>1105</v>
      </c>
      <c r="E708">
        <v>103</v>
      </c>
      <c r="F708">
        <v>1</v>
      </c>
      <c r="G708">
        <v>656</v>
      </c>
      <c r="H708">
        <v>52</v>
      </c>
      <c r="I708">
        <v>0</v>
      </c>
      <c r="K708" t="s">
        <v>1298</v>
      </c>
      <c r="L708" t="str">
        <f t="shared" si="10"/>
        <v>主线关卡【土狼犬】概率掉落</v>
      </c>
    </row>
    <row r="709" spans="1:12">
      <c r="A709">
        <v>20151</v>
      </c>
      <c r="B709" t="s">
        <v>631</v>
      </c>
      <c r="C709" t="s">
        <v>138</v>
      </c>
      <c r="D709" t="s">
        <v>1051</v>
      </c>
      <c r="E709">
        <v>103</v>
      </c>
      <c r="F709">
        <v>1</v>
      </c>
      <c r="G709">
        <v>758</v>
      </c>
      <c r="H709">
        <v>60</v>
      </c>
      <c r="I709">
        <v>0</v>
      </c>
      <c r="K709" t="s">
        <v>746</v>
      </c>
      <c r="L709" t="str">
        <f t="shared" si="10"/>
        <v>主线关卡【钢神柱】概率掉落</v>
      </c>
    </row>
    <row r="710" spans="1:12">
      <c r="A710">
        <v>20152</v>
      </c>
      <c r="B710" t="s">
        <v>631</v>
      </c>
      <c r="C710" t="s">
        <v>138</v>
      </c>
      <c r="D710" t="s">
        <v>1106</v>
      </c>
      <c r="E710">
        <v>103</v>
      </c>
      <c r="F710">
        <v>1</v>
      </c>
      <c r="G710">
        <v>760</v>
      </c>
      <c r="H710">
        <v>60</v>
      </c>
      <c r="I710">
        <v>0</v>
      </c>
      <c r="K710" t="s">
        <v>647</v>
      </c>
      <c r="L710" t="str">
        <f t="shared" si="10"/>
        <v>主线关卡【皮丘】概率掉落</v>
      </c>
    </row>
    <row r="711" spans="1:12">
      <c r="A711">
        <v>20153</v>
      </c>
      <c r="B711" t="s">
        <v>631</v>
      </c>
      <c r="C711" t="s">
        <v>138</v>
      </c>
      <c r="D711" t="s">
        <v>1052</v>
      </c>
      <c r="E711">
        <v>103</v>
      </c>
      <c r="F711">
        <v>1</v>
      </c>
      <c r="G711">
        <v>1046</v>
      </c>
      <c r="H711">
        <v>82</v>
      </c>
      <c r="I711">
        <v>0</v>
      </c>
      <c r="K711" t="s">
        <v>752</v>
      </c>
      <c r="L711" t="str">
        <f t="shared" ref="L711:L774" si="11">"主线关卡"&amp;"【"&amp;K711&amp;"】"&amp;"概率掉落"</f>
        <v>主线关卡【菊草叶】概率掉落</v>
      </c>
    </row>
    <row r="712" spans="1:12">
      <c r="A712">
        <v>20154</v>
      </c>
      <c r="B712" t="s">
        <v>631</v>
      </c>
      <c r="C712" t="s">
        <v>138</v>
      </c>
      <c r="D712" t="s">
        <v>1058</v>
      </c>
      <c r="E712">
        <v>103</v>
      </c>
      <c r="F712">
        <v>1</v>
      </c>
      <c r="G712">
        <v>1083</v>
      </c>
      <c r="H712">
        <v>85</v>
      </c>
      <c r="I712">
        <v>0</v>
      </c>
      <c r="K712" t="s">
        <v>992</v>
      </c>
      <c r="L712" t="str">
        <f t="shared" si="11"/>
        <v>主线关卡【凰王】概率掉落</v>
      </c>
    </row>
    <row r="713" spans="1:12">
      <c r="A713">
        <v>20155</v>
      </c>
      <c r="B713" t="s">
        <v>631</v>
      </c>
      <c r="C713" t="s">
        <v>138</v>
      </c>
      <c r="D713" t="s">
        <v>1052</v>
      </c>
      <c r="E713">
        <v>103</v>
      </c>
      <c r="F713">
        <v>1</v>
      </c>
      <c r="G713">
        <v>1239</v>
      </c>
      <c r="H713">
        <v>97</v>
      </c>
      <c r="I713">
        <v>0</v>
      </c>
      <c r="K713" t="s">
        <v>752</v>
      </c>
      <c r="L713" t="str">
        <f t="shared" si="11"/>
        <v>主线关卡【菊草叶】概率掉落</v>
      </c>
    </row>
    <row r="714" spans="1:12">
      <c r="A714">
        <v>20156</v>
      </c>
      <c r="B714" t="s">
        <v>588</v>
      </c>
      <c r="C714" t="s">
        <v>138</v>
      </c>
      <c r="D714" t="s">
        <v>1136</v>
      </c>
      <c r="E714">
        <v>103</v>
      </c>
      <c r="F714">
        <v>1</v>
      </c>
      <c r="G714">
        <v>279</v>
      </c>
      <c r="H714">
        <v>23</v>
      </c>
      <c r="I714">
        <v>0</v>
      </c>
      <c r="K714" t="s">
        <v>1253</v>
      </c>
      <c r="L714" t="str">
        <f t="shared" si="11"/>
        <v>主线关卡【黑暗鸦】概率掉落</v>
      </c>
    </row>
    <row r="715" spans="1:12">
      <c r="A715">
        <v>20157</v>
      </c>
      <c r="B715" t="s">
        <v>588</v>
      </c>
      <c r="C715" t="s">
        <v>138</v>
      </c>
      <c r="D715" t="s">
        <v>1128</v>
      </c>
      <c r="E715">
        <v>103</v>
      </c>
      <c r="F715">
        <v>1</v>
      </c>
      <c r="G715">
        <v>344</v>
      </c>
      <c r="H715">
        <v>28</v>
      </c>
      <c r="I715">
        <v>0</v>
      </c>
      <c r="K715" t="s">
        <v>721</v>
      </c>
      <c r="L715" t="str">
        <f t="shared" si="11"/>
        <v>主线关卡【巨嘴鳗】概率掉落</v>
      </c>
    </row>
    <row r="716" spans="1:12">
      <c r="A716">
        <v>20158</v>
      </c>
      <c r="B716" t="s">
        <v>588</v>
      </c>
      <c r="C716" t="s">
        <v>138</v>
      </c>
      <c r="D716" t="s">
        <v>1137</v>
      </c>
      <c r="E716">
        <v>103</v>
      </c>
      <c r="F716">
        <v>1</v>
      </c>
      <c r="G716">
        <v>500</v>
      </c>
      <c r="H716">
        <v>40</v>
      </c>
      <c r="I716">
        <v>0</v>
      </c>
      <c r="K716" t="s">
        <v>726</v>
      </c>
      <c r="L716" t="str">
        <f t="shared" si="11"/>
        <v>主线关卡【雪拉比】概率掉落</v>
      </c>
    </row>
    <row r="717" spans="1:12">
      <c r="A717">
        <v>20159</v>
      </c>
      <c r="B717" t="s">
        <v>588</v>
      </c>
      <c r="C717" t="s">
        <v>138</v>
      </c>
      <c r="D717" t="s">
        <v>1046</v>
      </c>
      <c r="E717">
        <v>103</v>
      </c>
      <c r="F717">
        <v>1</v>
      </c>
      <c r="G717">
        <v>550</v>
      </c>
      <c r="H717">
        <v>44</v>
      </c>
      <c r="I717">
        <v>0</v>
      </c>
      <c r="K717" t="s">
        <v>626</v>
      </c>
      <c r="L717" t="str">
        <f t="shared" si="11"/>
        <v>主线关卡【派拉斯】概率掉落</v>
      </c>
    </row>
    <row r="718" spans="1:12">
      <c r="A718">
        <v>20160</v>
      </c>
      <c r="B718" t="s">
        <v>588</v>
      </c>
      <c r="C718" t="s">
        <v>138</v>
      </c>
      <c r="D718" t="s">
        <v>1056</v>
      </c>
      <c r="E718">
        <v>103</v>
      </c>
      <c r="F718">
        <v>1</v>
      </c>
      <c r="G718">
        <v>1096</v>
      </c>
      <c r="H718">
        <v>86</v>
      </c>
      <c r="I718">
        <v>0</v>
      </c>
      <c r="K718" t="s">
        <v>1254</v>
      </c>
      <c r="L718" t="str">
        <f t="shared" si="11"/>
        <v>主线关卡【拉提奥斯】概率掉落</v>
      </c>
    </row>
    <row r="719" spans="1:12">
      <c r="A719">
        <v>20161</v>
      </c>
      <c r="B719" t="s">
        <v>588</v>
      </c>
      <c r="C719" t="s">
        <v>138</v>
      </c>
      <c r="D719" t="s">
        <v>1112</v>
      </c>
      <c r="E719">
        <v>103</v>
      </c>
      <c r="F719">
        <v>1</v>
      </c>
      <c r="G719">
        <v>1248</v>
      </c>
      <c r="H719">
        <v>98</v>
      </c>
      <c r="I719">
        <v>0</v>
      </c>
      <c r="K719" t="s">
        <v>1297</v>
      </c>
      <c r="L719" t="str">
        <f t="shared" si="11"/>
        <v>主线关卡【针叶龙】概率掉落</v>
      </c>
    </row>
    <row r="720" spans="1:12">
      <c r="A720">
        <v>20162</v>
      </c>
      <c r="B720" t="s">
        <v>588</v>
      </c>
      <c r="C720" t="s">
        <v>138</v>
      </c>
      <c r="D720" t="s">
        <v>1220</v>
      </c>
      <c r="E720">
        <v>103</v>
      </c>
      <c r="F720">
        <v>1</v>
      </c>
      <c r="G720">
        <v>1252</v>
      </c>
      <c r="H720">
        <v>98</v>
      </c>
      <c r="I720">
        <v>0</v>
      </c>
      <c r="K720" t="s">
        <v>730</v>
      </c>
      <c r="L720" t="str">
        <f t="shared" si="11"/>
        <v>主线关卡【袋龙】概率掉落</v>
      </c>
    </row>
    <row r="721" spans="1:12">
      <c r="A721">
        <v>20163</v>
      </c>
      <c r="B721" t="s">
        <v>703</v>
      </c>
      <c r="C721" t="s">
        <v>138</v>
      </c>
      <c r="D721" t="s">
        <v>1056</v>
      </c>
      <c r="E721">
        <v>103</v>
      </c>
      <c r="F721">
        <v>1</v>
      </c>
      <c r="G721">
        <v>238</v>
      </c>
      <c r="H721">
        <v>20</v>
      </c>
      <c r="I721">
        <v>0</v>
      </c>
      <c r="K721" t="s">
        <v>1254</v>
      </c>
      <c r="L721" t="str">
        <f t="shared" si="11"/>
        <v>主线关卡【拉提奥斯】概率掉落</v>
      </c>
    </row>
    <row r="722" spans="1:12">
      <c r="A722">
        <v>20164</v>
      </c>
      <c r="B722" t="s">
        <v>703</v>
      </c>
      <c r="C722" t="s">
        <v>138</v>
      </c>
      <c r="D722" t="s">
        <v>1057</v>
      </c>
      <c r="E722">
        <v>103</v>
      </c>
      <c r="F722">
        <v>1</v>
      </c>
      <c r="G722">
        <v>303</v>
      </c>
      <c r="H722">
        <v>25</v>
      </c>
      <c r="I722">
        <v>0</v>
      </c>
      <c r="K722" t="s">
        <v>1251</v>
      </c>
      <c r="L722" t="str">
        <f t="shared" si="11"/>
        <v>主线关卡【手尾猴】概率掉落</v>
      </c>
    </row>
    <row r="723" spans="1:12">
      <c r="A723">
        <v>20165</v>
      </c>
      <c r="B723" t="s">
        <v>703</v>
      </c>
      <c r="C723" t="s">
        <v>138</v>
      </c>
      <c r="D723" t="s">
        <v>1058</v>
      </c>
      <c r="E723">
        <v>103</v>
      </c>
      <c r="F723">
        <v>1</v>
      </c>
      <c r="G723">
        <v>409</v>
      </c>
      <c r="H723">
        <v>33</v>
      </c>
      <c r="I723">
        <v>0</v>
      </c>
      <c r="K723" t="s">
        <v>992</v>
      </c>
      <c r="L723" t="str">
        <f t="shared" si="11"/>
        <v>主线关卡【凰王】概率掉落</v>
      </c>
    </row>
    <row r="724" spans="1:12">
      <c r="A724">
        <v>20166</v>
      </c>
      <c r="B724" t="s">
        <v>703</v>
      </c>
      <c r="C724" t="s">
        <v>138</v>
      </c>
      <c r="D724" t="s">
        <v>1059</v>
      </c>
      <c r="E724">
        <v>103</v>
      </c>
      <c r="F724">
        <v>1</v>
      </c>
      <c r="G724">
        <v>507</v>
      </c>
      <c r="H724">
        <v>41</v>
      </c>
      <c r="I724">
        <v>0</v>
      </c>
      <c r="K724" t="s">
        <v>740</v>
      </c>
      <c r="L724" t="str">
        <f t="shared" si="11"/>
        <v>主线关卡【卡蒂狗】概率掉落</v>
      </c>
    </row>
    <row r="725" spans="1:12">
      <c r="A725">
        <v>20167</v>
      </c>
      <c r="B725" t="s">
        <v>703</v>
      </c>
      <c r="C725" t="s">
        <v>138</v>
      </c>
      <c r="D725" t="s">
        <v>1074</v>
      </c>
      <c r="E725">
        <v>103</v>
      </c>
      <c r="F725">
        <v>1</v>
      </c>
      <c r="G725">
        <v>1001</v>
      </c>
      <c r="H725">
        <v>79</v>
      </c>
      <c r="I725">
        <v>0</v>
      </c>
      <c r="K725" t="s">
        <v>707</v>
      </c>
      <c r="L725" t="str">
        <f t="shared" si="11"/>
        <v>主线关卡【可拉可拉】概率掉落</v>
      </c>
    </row>
    <row r="726" spans="1:12">
      <c r="A726">
        <v>20168</v>
      </c>
      <c r="B726" t="s">
        <v>705</v>
      </c>
      <c r="C726" t="s">
        <v>138</v>
      </c>
      <c r="D726" t="s">
        <v>1076</v>
      </c>
      <c r="E726">
        <v>103</v>
      </c>
      <c r="F726">
        <v>1</v>
      </c>
      <c r="G726">
        <v>136</v>
      </c>
      <c r="H726">
        <v>12</v>
      </c>
      <c r="I726">
        <v>0</v>
      </c>
      <c r="K726" t="s">
        <v>731</v>
      </c>
      <c r="L726" t="str">
        <f t="shared" si="11"/>
        <v>主线关卡【大岩蛇】概率掉落</v>
      </c>
    </row>
    <row r="727" spans="1:12">
      <c r="A727">
        <v>20169</v>
      </c>
      <c r="B727" t="s">
        <v>705</v>
      </c>
      <c r="C727" t="s">
        <v>138</v>
      </c>
      <c r="D727" t="s">
        <v>1070</v>
      </c>
      <c r="E727">
        <v>103</v>
      </c>
      <c r="F727">
        <v>1</v>
      </c>
      <c r="G727">
        <v>355</v>
      </c>
      <c r="H727">
        <v>29</v>
      </c>
      <c r="I727">
        <v>0</v>
      </c>
      <c r="K727" t="s">
        <v>591</v>
      </c>
      <c r="L727" t="str">
        <f t="shared" si="11"/>
        <v>主线关卡【菊石兽】概率掉落</v>
      </c>
    </row>
    <row r="728" spans="1:12">
      <c r="A728">
        <v>20170</v>
      </c>
      <c r="B728" t="s">
        <v>705</v>
      </c>
      <c r="C728" t="s">
        <v>138</v>
      </c>
      <c r="D728" t="s">
        <v>1051</v>
      </c>
      <c r="E728">
        <v>103</v>
      </c>
      <c r="F728">
        <v>1</v>
      </c>
      <c r="G728">
        <v>615</v>
      </c>
      <c r="H728">
        <v>49</v>
      </c>
      <c r="I728">
        <v>0</v>
      </c>
      <c r="K728" t="s">
        <v>746</v>
      </c>
      <c r="L728" t="str">
        <f t="shared" si="11"/>
        <v>主线关卡【钢神柱】概率掉落</v>
      </c>
    </row>
    <row r="729" spans="1:12">
      <c r="A729">
        <v>20171</v>
      </c>
      <c r="B729" t="s">
        <v>705</v>
      </c>
      <c r="C729" t="s">
        <v>138</v>
      </c>
      <c r="D729" t="s">
        <v>1078</v>
      </c>
      <c r="E729">
        <v>103</v>
      </c>
      <c r="F729">
        <v>1</v>
      </c>
      <c r="G729">
        <v>715</v>
      </c>
      <c r="H729">
        <v>57</v>
      </c>
      <c r="I729">
        <v>0</v>
      </c>
      <c r="K729" t="s">
        <v>646</v>
      </c>
      <c r="L729" t="str">
        <f t="shared" si="11"/>
        <v>主线关卡【小海狮】概率掉落</v>
      </c>
    </row>
    <row r="730" spans="1:12">
      <c r="A730">
        <v>20172</v>
      </c>
      <c r="B730" t="s">
        <v>705</v>
      </c>
      <c r="C730" t="s">
        <v>138</v>
      </c>
      <c r="D730" t="s">
        <v>1095</v>
      </c>
      <c r="E730">
        <v>103</v>
      </c>
      <c r="F730">
        <v>1</v>
      </c>
      <c r="G730">
        <v>897</v>
      </c>
      <c r="H730">
        <v>71</v>
      </c>
      <c r="I730">
        <v>0</v>
      </c>
      <c r="K730" t="s">
        <v>1243</v>
      </c>
      <c r="L730" t="str">
        <f t="shared" si="11"/>
        <v>主线关卡【化石翼龙】概率掉落</v>
      </c>
    </row>
    <row r="731" spans="1:12">
      <c r="A731">
        <v>20173</v>
      </c>
      <c r="B731" t="s">
        <v>705</v>
      </c>
      <c r="C731" t="s">
        <v>138</v>
      </c>
      <c r="D731" t="s">
        <v>1097</v>
      </c>
      <c r="E731">
        <v>103</v>
      </c>
      <c r="F731">
        <v>1</v>
      </c>
      <c r="G731">
        <v>1014</v>
      </c>
      <c r="H731">
        <v>80</v>
      </c>
      <c r="I731">
        <v>0</v>
      </c>
      <c r="K731" t="s">
        <v>722</v>
      </c>
      <c r="L731" t="str">
        <f t="shared" si="11"/>
        <v>主线关卡【龙龙贝】概率掉落</v>
      </c>
    </row>
    <row r="732" spans="1:12">
      <c r="A732">
        <v>20174</v>
      </c>
      <c r="B732" t="s">
        <v>705</v>
      </c>
      <c r="C732" t="s">
        <v>138</v>
      </c>
      <c r="D732" t="s">
        <v>1214</v>
      </c>
      <c r="E732">
        <v>103</v>
      </c>
      <c r="F732">
        <v>1</v>
      </c>
      <c r="G732">
        <v>1261</v>
      </c>
      <c r="H732">
        <v>99</v>
      </c>
      <c r="I732">
        <v>0</v>
      </c>
      <c r="K732" t="s">
        <v>742</v>
      </c>
      <c r="L732" t="str">
        <f t="shared" si="11"/>
        <v>主线关卡【绿毛虫】概率掉落</v>
      </c>
    </row>
    <row r="733" spans="1:12">
      <c r="A733">
        <v>20175</v>
      </c>
      <c r="B733" t="s">
        <v>587</v>
      </c>
      <c r="C733" t="s">
        <v>138</v>
      </c>
      <c r="D733" t="s">
        <v>1069</v>
      </c>
      <c r="E733">
        <v>103</v>
      </c>
      <c r="F733">
        <v>1</v>
      </c>
      <c r="G733">
        <v>188</v>
      </c>
      <c r="H733">
        <v>16</v>
      </c>
      <c r="I733">
        <v>0</v>
      </c>
      <c r="K733" t="s">
        <v>1602</v>
      </c>
      <c r="L733" t="str">
        <f t="shared" si="11"/>
        <v>主线关卡【画图犬】概率掉落</v>
      </c>
    </row>
    <row r="734" spans="1:12">
      <c r="A734">
        <v>20176</v>
      </c>
      <c r="B734" t="s">
        <v>587</v>
      </c>
      <c r="C734" t="s">
        <v>138</v>
      </c>
      <c r="D734" t="s">
        <v>1084</v>
      </c>
      <c r="E734">
        <v>103</v>
      </c>
      <c r="F734">
        <v>1</v>
      </c>
      <c r="G734">
        <v>351</v>
      </c>
      <c r="H734">
        <v>29</v>
      </c>
      <c r="I734">
        <v>0</v>
      </c>
      <c r="K734" t="s">
        <v>1291</v>
      </c>
      <c r="L734" t="str">
        <f t="shared" si="11"/>
        <v>主线关卡【肯泰罗】概率掉落</v>
      </c>
    </row>
    <row r="735" spans="1:12">
      <c r="A735">
        <v>20177</v>
      </c>
      <c r="B735" t="s">
        <v>587</v>
      </c>
      <c r="C735" t="s">
        <v>138</v>
      </c>
      <c r="D735" t="s">
        <v>1053</v>
      </c>
      <c r="E735">
        <v>103</v>
      </c>
      <c r="F735">
        <v>1</v>
      </c>
      <c r="G735">
        <v>563</v>
      </c>
      <c r="H735">
        <v>45</v>
      </c>
      <c r="I735">
        <v>0</v>
      </c>
      <c r="K735" t="s">
        <v>715</v>
      </c>
      <c r="L735" t="str">
        <f t="shared" si="11"/>
        <v>主线关卡【腕力】概率掉落</v>
      </c>
    </row>
    <row r="736" spans="1:12">
      <c r="A736">
        <v>20178</v>
      </c>
      <c r="B736" t="s">
        <v>587</v>
      </c>
      <c r="C736" t="s">
        <v>138</v>
      </c>
      <c r="D736" t="s">
        <v>1071</v>
      </c>
      <c r="E736">
        <v>103</v>
      </c>
      <c r="F736">
        <v>1</v>
      </c>
      <c r="G736">
        <v>667</v>
      </c>
      <c r="H736">
        <v>53</v>
      </c>
      <c r="I736">
        <v>0</v>
      </c>
      <c r="K736" t="s">
        <v>704</v>
      </c>
      <c r="L736" t="str">
        <f t="shared" si="11"/>
        <v>主线关卡【壶壶】概率掉落</v>
      </c>
    </row>
    <row r="737" spans="1:12">
      <c r="A737">
        <v>20179</v>
      </c>
      <c r="B737" t="s">
        <v>587</v>
      </c>
      <c r="C737" t="s">
        <v>138</v>
      </c>
      <c r="D737" t="s">
        <v>1120</v>
      </c>
      <c r="E737">
        <v>103</v>
      </c>
      <c r="F737">
        <v>1</v>
      </c>
      <c r="G737">
        <v>910</v>
      </c>
      <c r="H737">
        <v>72</v>
      </c>
      <c r="I737">
        <v>0</v>
      </c>
      <c r="K737" t="s">
        <v>645</v>
      </c>
      <c r="L737" t="str">
        <f t="shared" si="11"/>
        <v>主线关卡【毽子草】概率掉落</v>
      </c>
    </row>
    <row r="738" spans="1:12">
      <c r="A738">
        <v>20180</v>
      </c>
      <c r="B738" t="s">
        <v>587</v>
      </c>
      <c r="C738" t="s">
        <v>138</v>
      </c>
      <c r="D738" t="s">
        <v>1051</v>
      </c>
      <c r="E738">
        <v>103</v>
      </c>
      <c r="F738">
        <v>1</v>
      </c>
      <c r="G738">
        <v>1027</v>
      </c>
      <c r="H738">
        <v>81</v>
      </c>
      <c r="I738">
        <v>0</v>
      </c>
      <c r="K738" t="s">
        <v>746</v>
      </c>
      <c r="L738" t="str">
        <f t="shared" si="11"/>
        <v>主线关卡【钢神柱】概率掉落</v>
      </c>
    </row>
    <row r="739" spans="1:12">
      <c r="A739">
        <v>20181</v>
      </c>
      <c r="B739" t="s">
        <v>715</v>
      </c>
      <c r="C739" t="s">
        <v>138</v>
      </c>
      <c r="D739" t="s">
        <v>1102</v>
      </c>
      <c r="E739">
        <v>103</v>
      </c>
      <c r="F739">
        <v>1</v>
      </c>
      <c r="G739">
        <v>149</v>
      </c>
      <c r="H739">
        <v>13</v>
      </c>
      <c r="I739">
        <v>0</v>
      </c>
      <c r="K739" t="s">
        <v>593</v>
      </c>
      <c r="L739" t="str">
        <f t="shared" si="11"/>
        <v>主线关卡【迷你龙】概率掉落</v>
      </c>
    </row>
    <row r="740" spans="1:12">
      <c r="A740">
        <v>20182</v>
      </c>
      <c r="B740" t="s">
        <v>715</v>
      </c>
      <c r="C740" t="s">
        <v>138</v>
      </c>
      <c r="D740" t="s">
        <v>1084</v>
      </c>
      <c r="E740">
        <v>103</v>
      </c>
      <c r="F740">
        <v>1</v>
      </c>
      <c r="G740">
        <v>368</v>
      </c>
      <c r="H740">
        <v>30</v>
      </c>
      <c r="I740">
        <v>0</v>
      </c>
      <c r="K740" t="s">
        <v>1291</v>
      </c>
      <c r="L740" t="str">
        <f t="shared" si="11"/>
        <v>主线关卡【肯泰罗】概率掉落</v>
      </c>
    </row>
    <row r="741" spans="1:12">
      <c r="A741">
        <v>20183</v>
      </c>
      <c r="B741" t="s">
        <v>715</v>
      </c>
      <c r="C741" t="s">
        <v>138</v>
      </c>
      <c r="D741" t="s">
        <v>1104</v>
      </c>
      <c r="E741">
        <v>103</v>
      </c>
      <c r="F741">
        <v>1</v>
      </c>
      <c r="G741">
        <v>628</v>
      </c>
      <c r="H741">
        <v>50</v>
      </c>
      <c r="I741">
        <v>0</v>
      </c>
      <c r="K741" t="s">
        <v>1608</v>
      </c>
      <c r="L741" t="str">
        <f t="shared" si="11"/>
        <v>主线关卡【胖丁】概率掉落</v>
      </c>
    </row>
    <row r="742" spans="1:12">
      <c r="A742">
        <v>20184</v>
      </c>
      <c r="B742" t="s">
        <v>715</v>
      </c>
      <c r="C742" t="s">
        <v>138</v>
      </c>
      <c r="D742" t="s">
        <v>1077</v>
      </c>
      <c r="E742">
        <v>103</v>
      </c>
      <c r="F742">
        <v>1</v>
      </c>
      <c r="G742">
        <v>728</v>
      </c>
      <c r="H742">
        <v>58</v>
      </c>
      <c r="I742">
        <v>0</v>
      </c>
      <c r="K742" t="s">
        <v>640</v>
      </c>
      <c r="L742" t="str">
        <f t="shared" si="11"/>
        <v>主线关卡【尼多兰】概率掉落</v>
      </c>
    </row>
    <row r="743" spans="1:12">
      <c r="A743">
        <v>20185</v>
      </c>
      <c r="B743" t="s">
        <v>715</v>
      </c>
      <c r="C743" t="s">
        <v>138</v>
      </c>
      <c r="D743" t="s">
        <v>1101</v>
      </c>
      <c r="E743">
        <v>103</v>
      </c>
      <c r="F743">
        <v>1</v>
      </c>
      <c r="G743">
        <v>923</v>
      </c>
      <c r="H743">
        <v>73</v>
      </c>
      <c r="I743">
        <v>0</v>
      </c>
      <c r="K743" t="s">
        <v>585</v>
      </c>
      <c r="L743" t="str">
        <f t="shared" si="11"/>
        <v>主线关卡【波波】概率掉落</v>
      </c>
    </row>
    <row r="744" spans="1:12">
      <c r="A744">
        <v>20186</v>
      </c>
      <c r="B744" t="s">
        <v>715</v>
      </c>
      <c r="C744" t="s">
        <v>138</v>
      </c>
      <c r="D744" t="s">
        <v>1068</v>
      </c>
      <c r="E744">
        <v>103</v>
      </c>
      <c r="F744">
        <v>1</v>
      </c>
      <c r="G744">
        <v>1040</v>
      </c>
      <c r="H744">
        <v>82</v>
      </c>
      <c r="I744">
        <v>0</v>
      </c>
      <c r="K744" t="s">
        <v>1293</v>
      </c>
      <c r="L744" t="str">
        <f t="shared" si="11"/>
        <v>主线关卡【催眠鼠】概率掉落</v>
      </c>
    </row>
    <row r="745" spans="1:12">
      <c r="A745">
        <v>20187</v>
      </c>
      <c r="B745" t="s">
        <v>715</v>
      </c>
      <c r="C745" t="s">
        <v>138</v>
      </c>
      <c r="D745" t="s">
        <v>1211</v>
      </c>
      <c r="E745">
        <v>103</v>
      </c>
      <c r="F745">
        <v>1</v>
      </c>
      <c r="G745">
        <v>1274</v>
      </c>
      <c r="H745">
        <v>100</v>
      </c>
      <c r="I745">
        <v>0</v>
      </c>
      <c r="K745" t="s">
        <v>1244</v>
      </c>
      <c r="L745" t="str">
        <f t="shared" si="11"/>
        <v>主线关卡【胖可丁】概率掉落</v>
      </c>
    </row>
    <row r="746" spans="1:12">
      <c r="A746">
        <v>20188</v>
      </c>
      <c r="B746" t="s">
        <v>716</v>
      </c>
      <c r="C746" t="s">
        <v>138</v>
      </c>
      <c r="D746" t="s">
        <v>1102</v>
      </c>
      <c r="E746">
        <v>103</v>
      </c>
      <c r="F746">
        <v>1</v>
      </c>
      <c r="G746">
        <v>251</v>
      </c>
      <c r="H746">
        <v>21</v>
      </c>
      <c r="I746">
        <v>0</v>
      </c>
      <c r="K746" t="s">
        <v>593</v>
      </c>
      <c r="L746" t="str">
        <f t="shared" si="11"/>
        <v>主线关卡【迷你龙】概率掉落</v>
      </c>
    </row>
    <row r="747" spans="1:12">
      <c r="A747">
        <v>20189</v>
      </c>
      <c r="B747" t="s">
        <v>716</v>
      </c>
      <c r="C747" t="s">
        <v>138</v>
      </c>
      <c r="D747" t="s">
        <v>1085</v>
      </c>
      <c r="E747">
        <v>103</v>
      </c>
      <c r="F747">
        <v>1</v>
      </c>
      <c r="G747">
        <v>316</v>
      </c>
      <c r="H747">
        <v>26</v>
      </c>
      <c r="I747">
        <v>0</v>
      </c>
      <c r="K747" t="s">
        <v>702</v>
      </c>
      <c r="L747" t="str">
        <f t="shared" si="11"/>
        <v>主线关卡【蚊香蝌蚪】概率掉落</v>
      </c>
    </row>
    <row r="748" spans="1:12">
      <c r="A748">
        <v>20190</v>
      </c>
      <c r="B748" t="s">
        <v>716</v>
      </c>
      <c r="C748" t="s">
        <v>138</v>
      </c>
      <c r="D748" t="s">
        <v>1075</v>
      </c>
      <c r="E748">
        <v>103</v>
      </c>
      <c r="F748">
        <v>1</v>
      </c>
      <c r="G748">
        <v>422</v>
      </c>
      <c r="H748">
        <v>34</v>
      </c>
      <c r="I748">
        <v>0</v>
      </c>
      <c r="K748" t="s">
        <v>599</v>
      </c>
      <c r="L748" t="str">
        <f t="shared" si="11"/>
        <v>主线关卡【妙蛙种子】概率掉落</v>
      </c>
    </row>
    <row r="749" spans="1:12">
      <c r="A749">
        <v>20191</v>
      </c>
      <c r="B749" t="s">
        <v>716</v>
      </c>
      <c r="C749" t="s">
        <v>138</v>
      </c>
      <c r="D749" t="s">
        <v>1105</v>
      </c>
      <c r="E749">
        <v>103</v>
      </c>
      <c r="F749">
        <v>1</v>
      </c>
      <c r="G749">
        <v>520</v>
      </c>
      <c r="H749">
        <v>42</v>
      </c>
      <c r="I749">
        <v>0</v>
      </c>
      <c r="K749" t="s">
        <v>1298</v>
      </c>
      <c r="L749" t="str">
        <f t="shared" si="11"/>
        <v>主线关卡【土狼犬】概率掉落</v>
      </c>
    </row>
    <row r="750" spans="1:12">
      <c r="A750">
        <v>20192</v>
      </c>
      <c r="B750" t="s">
        <v>716</v>
      </c>
      <c r="C750" t="s">
        <v>138</v>
      </c>
      <c r="D750" t="s">
        <v>1048</v>
      </c>
      <c r="E750">
        <v>103</v>
      </c>
      <c r="F750">
        <v>1</v>
      </c>
      <c r="G750">
        <v>1053</v>
      </c>
      <c r="H750">
        <v>83</v>
      </c>
      <c r="I750">
        <v>0</v>
      </c>
      <c r="K750" t="s">
        <v>1247</v>
      </c>
      <c r="L750" t="str">
        <f t="shared" si="11"/>
        <v>主线关卡【阿伯怪】概率掉落</v>
      </c>
    </row>
    <row r="751" spans="1:12">
      <c r="A751">
        <v>20193</v>
      </c>
      <c r="B751" t="s">
        <v>598</v>
      </c>
      <c r="C751" t="s">
        <v>138</v>
      </c>
      <c r="D751" t="s">
        <v>1084</v>
      </c>
      <c r="E751">
        <v>103</v>
      </c>
      <c r="F751">
        <v>1</v>
      </c>
      <c r="G751">
        <v>201</v>
      </c>
      <c r="H751">
        <v>17</v>
      </c>
      <c r="I751">
        <v>0</v>
      </c>
      <c r="K751" t="s">
        <v>1291</v>
      </c>
      <c r="L751" t="str">
        <f t="shared" si="11"/>
        <v>主线关卡【肯泰罗】概率掉落</v>
      </c>
    </row>
    <row r="752" spans="1:12">
      <c r="A752">
        <v>20194</v>
      </c>
      <c r="B752" t="s">
        <v>598</v>
      </c>
      <c r="C752" t="s">
        <v>138</v>
      </c>
      <c r="D752" t="s">
        <v>1090</v>
      </c>
      <c r="E752">
        <v>103</v>
      </c>
      <c r="F752">
        <v>1</v>
      </c>
      <c r="G752">
        <v>364</v>
      </c>
      <c r="H752">
        <v>30</v>
      </c>
      <c r="I752">
        <v>0</v>
      </c>
      <c r="K752" t="s">
        <v>974</v>
      </c>
      <c r="L752" t="str">
        <f t="shared" si="11"/>
        <v>主线关卡【小拉达】概率掉落</v>
      </c>
    </row>
    <row r="753" spans="1:12">
      <c r="A753">
        <v>20195</v>
      </c>
      <c r="B753" t="s">
        <v>598</v>
      </c>
      <c r="C753" t="s">
        <v>138</v>
      </c>
      <c r="D753" t="s">
        <v>1073</v>
      </c>
      <c r="E753">
        <v>103</v>
      </c>
      <c r="F753">
        <v>1</v>
      </c>
      <c r="G753">
        <v>576</v>
      </c>
      <c r="H753">
        <v>46</v>
      </c>
      <c r="I753">
        <v>0</v>
      </c>
      <c r="K753" t="s">
        <v>633</v>
      </c>
      <c r="L753" t="str">
        <f t="shared" si="11"/>
        <v>主线关卡【叉字蝠】概率掉落</v>
      </c>
    </row>
    <row r="754" spans="1:12">
      <c r="A754">
        <v>20196</v>
      </c>
      <c r="B754" t="s">
        <v>598</v>
      </c>
      <c r="C754" t="s">
        <v>138</v>
      </c>
      <c r="D754" t="s">
        <v>1115</v>
      </c>
      <c r="E754">
        <v>103</v>
      </c>
      <c r="F754">
        <v>1</v>
      </c>
      <c r="G754">
        <v>680</v>
      </c>
      <c r="H754">
        <v>54</v>
      </c>
      <c r="I754">
        <v>0</v>
      </c>
      <c r="K754" t="s">
        <v>982</v>
      </c>
      <c r="L754" t="str">
        <f t="shared" si="11"/>
        <v>主线关卡【奇美玲】概率掉落</v>
      </c>
    </row>
    <row r="755" spans="1:12">
      <c r="A755">
        <v>20197</v>
      </c>
      <c r="B755" t="s">
        <v>598</v>
      </c>
      <c r="C755" t="s">
        <v>138</v>
      </c>
      <c r="D755" t="s">
        <v>1106</v>
      </c>
      <c r="E755">
        <v>103</v>
      </c>
      <c r="F755">
        <v>1</v>
      </c>
      <c r="G755">
        <v>936</v>
      </c>
      <c r="H755">
        <v>74</v>
      </c>
      <c r="I755">
        <v>0</v>
      </c>
      <c r="K755" t="s">
        <v>647</v>
      </c>
      <c r="L755" t="str">
        <f t="shared" si="11"/>
        <v>主线关卡【皮丘】概率掉落</v>
      </c>
    </row>
    <row r="756" spans="1:12">
      <c r="A756">
        <v>20198</v>
      </c>
      <c r="B756" t="s">
        <v>598</v>
      </c>
      <c r="C756" t="s">
        <v>138</v>
      </c>
      <c r="D756" t="s">
        <v>1120</v>
      </c>
      <c r="E756">
        <v>103</v>
      </c>
      <c r="F756">
        <v>1</v>
      </c>
      <c r="G756">
        <v>1066</v>
      </c>
      <c r="H756">
        <v>84</v>
      </c>
      <c r="I756">
        <v>0</v>
      </c>
      <c r="K756" t="s">
        <v>645</v>
      </c>
      <c r="L756" t="str">
        <f t="shared" si="11"/>
        <v>主线关卡【毽子草】概率掉落</v>
      </c>
    </row>
    <row r="757" spans="1:12">
      <c r="A757">
        <v>20199</v>
      </c>
      <c r="B757" t="s">
        <v>595</v>
      </c>
      <c r="C757" t="s">
        <v>138</v>
      </c>
      <c r="D757" t="s">
        <v>1087</v>
      </c>
      <c r="E757">
        <v>103</v>
      </c>
      <c r="F757">
        <v>1</v>
      </c>
      <c r="G757">
        <v>264</v>
      </c>
      <c r="H757">
        <v>22</v>
      </c>
      <c r="I757">
        <v>0</v>
      </c>
      <c r="K757" t="s">
        <v>615</v>
      </c>
      <c r="L757" t="str">
        <f t="shared" si="11"/>
        <v>主线关卡【洋洋蜻蜓】概率掉落</v>
      </c>
    </row>
    <row r="758" spans="1:12">
      <c r="A758">
        <v>20200</v>
      </c>
      <c r="B758" t="s">
        <v>595</v>
      </c>
      <c r="C758" t="s">
        <v>138</v>
      </c>
      <c r="D758" t="s">
        <v>1079</v>
      </c>
      <c r="E758">
        <v>103</v>
      </c>
      <c r="F758">
        <v>1</v>
      </c>
      <c r="G758">
        <v>329</v>
      </c>
      <c r="H758">
        <v>27</v>
      </c>
      <c r="I758">
        <v>0</v>
      </c>
      <c r="K758" t="s">
        <v>739</v>
      </c>
      <c r="L758" t="str">
        <f t="shared" si="11"/>
        <v>主线关卡【猴怪】概率掉落</v>
      </c>
    </row>
    <row r="759" spans="1:12">
      <c r="A759">
        <v>20201</v>
      </c>
      <c r="B759" t="s">
        <v>595</v>
      </c>
      <c r="C759" t="s">
        <v>138</v>
      </c>
      <c r="D759" t="s">
        <v>1056</v>
      </c>
      <c r="E759">
        <v>103</v>
      </c>
      <c r="F759">
        <v>1</v>
      </c>
      <c r="G759">
        <v>435</v>
      </c>
      <c r="H759">
        <v>35</v>
      </c>
      <c r="I759">
        <v>0</v>
      </c>
      <c r="K759" t="s">
        <v>1254</v>
      </c>
      <c r="L759" t="str">
        <f t="shared" si="11"/>
        <v>主线关卡【拉提奥斯】概率掉落</v>
      </c>
    </row>
    <row r="760" spans="1:12">
      <c r="A760">
        <v>20202</v>
      </c>
      <c r="B760" t="s">
        <v>595</v>
      </c>
      <c r="C760" t="s">
        <v>138</v>
      </c>
      <c r="D760" t="s">
        <v>1052</v>
      </c>
      <c r="E760">
        <v>103</v>
      </c>
      <c r="F760">
        <v>1</v>
      </c>
      <c r="G760">
        <v>537</v>
      </c>
      <c r="H760">
        <v>43</v>
      </c>
      <c r="I760">
        <v>0</v>
      </c>
      <c r="K760" t="s">
        <v>752</v>
      </c>
      <c r="L760" t="str">
        <f t="shared" si="11"/>
        <v>主线关卡【菊草叶】概率掉落</v>
      </c>
    </row>
    <row r="761" spans="1:12">
      <c r="A761">
        <v>20203</v>
      </c>
      <c r="B761" t="s">
        <v>595</v>
      </c>
      <c r="C761" t="s">
        <v>138</v>
      </c>
      <c r="D761" t="s">
        <v>1071</v>
      </c>
      <c r="E761">
        <v>103</v>
      </c>
      <c r="F761">
        <v>1</v>
      </c>
      <c r="G761">
        <v>1079</v>
      </c>
      <c r="H761">
        <v>85</v>
      </c>
      <c r="I761">
        <v>0</v>
      </c>
      <c r="K761" t="s">
        <v>704</v>
      </c>
      <c r="L761" t="str">
        <f t="shared" si="11"/>
        <v>主线关卡【壶壶】概率掉落</v>
      </c>
    </row>
    <row r="762" spans="1:12">
      <c r="A762">
        <v>20204</v>
      </c>
      <c r="B762" t="s">
        <v>593</v>
      </c>
      <c r="C762" t="s">
        <v>138</v>
      </c>
      <c r="D762" t="s">
        <v>1087</v>
      </c>
      <c r="E762">
        <v>103</v>
      </c>
      <c r="F762">
        <v>1</v>
      </c>
      <c r="G762">
        <v>214</v>
      </c>
      <c r="H762">
        <v>18</v>
      </c>
      <c r="I762">
        <v>0</v>
      </c>
      <c r="K762" t="s">
        <v>615</v>
      </c>
      <c r="L762" t="str">
        <f t="shared" si="11"/>
        <v>主线关卡【洋洋蜻蜓】概率掉落</v>
      </c>
    </row>
    <row r="763" spans="1:12">
      <c r="A763">
        <v>20205</v>
      </c>
      <c r="B763" t="s">
        <v>593</v>
      </c>
      <c r="C763" t="s">
        <v>138</v>
      </c>
      <c r="D763" t="s">
        <v>1112</v>
      </c>
      <c r="E763">
        <v>103</v>
      </c>
      <c r="F763">
        <v>1</v>
      </c>
      <c r="G763">
        <v>377</v>
      </c>
      <c r="H763">
        <v>31</v>
      </c>
      <c r="I763">
        <v>0</v>
      </c>
      <c r="K763" t="s">
        <v>1297</v>
      </c>
      <c r="L763" t="str">
        <f t="shared" si="11"/>
        <v>主线关卡【针叶龙】概率掉落</v>
      </c>
    </row>
    <row r="764" spans="1:12">
      <c r="A764">
        <v>20206</v>
      </c>
      <c r="B764" t="s">
        <v>593</v>
      </c>
      <c r="C764" t="s">
        <v>138</v>
      </c>
      <c r="D764" t="s">
        <v>1095</v>
      </c>
      <c r="E764">
        <v>103</v>
      </c>
      <c r="F764">
        <v>1</v>
      </c>
      <c r="G764">
        <v>589</v>
      </c>
      <c r="H764">
        <v>47</v>
      </c>
      <c r="I764">
        <v>0</v>
      </c>
      <c r="K764" t="s">
        <v>1243</v>
      </c>
      <c r="L764" t="str">
        <f t="shared" si="11"/>
        <v>主线关卡【化石翼龙】概率掉落</v>
      </c>
    </row>
    <row r="765" spans="1:12">
      <c r="A765">
        <v>20207</v>
      </c>
      <c r="B765" t="s">
        <v>593</v>
      </c>
      <c r="C765" t="s">
        <v>138</v>
      </c>
      <c r="D765" t="s">
        <v>1098</v>
      </c>
      <c r="E765">
        <v>103</v>
      </c>
      <c r="F765">
        <v>1</v>
      </c>
      <c r="G765">
        <v>693</v>
      </c>
      <c r="H765">
        <v>55</v>
      </c>
      <c r="I765">
        <v>0</v>
      </c>
      <c r="K765" t="s">
        <v>595</v>
      </c>
      <c r="L765" t="str">
        <f t="shared" si="11"/>
        <v>主线关卡【喇叭芽】概率掉落</v>
      </c>
    </row>
    <row r="766" spans="1:12">
      <c r="A766">
        <v>20208</v>
      </c>
      <c r="B766" t="s">
        <v>593</v>
      </c>
      <c r="C766" t="s">
        <v>138</v>
      </c>
      <c r="D766" t="s">
        <v>1077</v>
      </c>
      <c r="E766">
        <v>103</v>
      </c>
      <c r="F766">
        <v>1</v>
      </c>
      <c r="G766">
        <v>949</v>
      </c>
      <c r="H766">
        <v>75</v>
      </c>
      <c r="I766">
        <v>0</v>
      </c>
      <c r="K766" t="s">
        <v>640</v>
      </c>
      <c r="L766" t="str">
        <f t="shared" si="11"/>
        <v>主线关卡【尼多兰】概率掉落</v>
      </c>
    </row>
    <row r="767" spans="1:12">
      <c r="A767">
        <v>20209</v>
      </c>
      <c r="B767" t="s">
        <v>593</v>
      </c>
      <c r="C767" t="s">
        <v>138</v>
      </c>
      <c r="D767" t="s">
        <v>1099</v>
      </c>
      <c r="E767">
        <v>103</v>
      </c>
      <c r="F767">
        <v>1</v>
      </c>
      <c r="G767">
        <v>1092</v>
      </c>
      <c r="H767">
        <v>86</v>
      </c>
      <c r="I767">
        <v>0</v>
      </c>
      <c r="K767" t="s">
        <v>655</v>
      </c>
      <c r="L767" t="str">
        <f t="shared" si="11"/>
        <v>主线关卡【烈雀】概率掉落</v>
      </c>
    </row>
    <row r="768" spans="1:12">
      <c r="A768">
        <v>20210</v>
      </c>
      <c r="B768" t="s">
        <v>654</v>
      </c>
      <c r="C768" t="s">
        <v>138</v>
      </c>
      <c r="D768" t="s">
        <v>1091</v>
      </c>
      <c r="E768">
        <v>103</v>
      </c>
      <c r="F768">
        <v>1</v>
      </c>
      <c r="G768">
        <v>162</v>
      </c>
      <c r="H768">
        <v>14</v>
      </c>
      <c r="I768">
        <v>0</v>
      </c>
      <c r="K768" t="s">
        <v>716</v>
      </c>
      <c r="L768" t="str">
        <f t="shared" si="11"/>
        <v>主线关卡【向日古花】概率掉落</v>
      </c>
    </row>
    <row r="769" spans="1:12">
      <c r="A769">
        <v>20211</v>
      </c>
      <c r="B769" t="s">
        <v>654</v>
      </c>
      <c r="C769" t="s">
        <v>138</v>
      </c>
      <c r="D769" t="s">
        <v>1125</v>
      </c>
      <c r="E769">
        <v>103</v>
      </c>
      <c r="F769">
        <v>1</v>
      </c>
      <c r="G769">
        <v>381</v>
      </c>
      <c r="H769">
        <v>31</v>
      </c>
      <c r="I769">
        <v>0</v>
      </c>
      <c r="K769" t="s">
        <v>987</v>
      </c>
      <c r="L769" t="str">
        <f t="shared" si="11"/>
        <v>主线关卡【大奶罐】概率掉落</v>
      </c>
    </row>
    <row r="770" spans="1:12">
      <c r="A770">
        <v>20212</v>
      </c>
      <c r="B770" t="s">
        <v>654</v>
      </c>
      <c r="C770" t="s">
        <v>138</v>
      </c>
      <c r="D770" t="s">
        <v>1054</v>
      </c>
      <c r="E770">
        <v>103</v>
      </c>
      <c r="F770">
        <v>1</v>
      </c>
      <c r="G770">
        <v>641</v>
      </c>
      <c r="H770">
        <v>51</v>
      </c>
      <c r="I770">
        <v>0</v>
      </c>
      <c r="K770" t="s">
        <v>714</v>
      </c>
      <c r="L770" t="str">
        <f t="shared" si="11"/>
        <v>主线关卡【宝宝丁】概率掉落</v>
      </c>
    </row>
    <row r="771" spans="1:12">
      <c r="A771">
        <v>20213</v>
      </c>
      <c r="B771" t="s">
        <v>654</v>
      </c>
      <c r="C771" t="s">
        <v>138</v>
      </c>
      <c r="D771" t="s">
        <v>1121</v>
      </c>
      <c r="E771">
        <v>103</v>
      </c>
      <c r="F771">
        <v>1</v>
      </c>
      <c r="G771">
        <v>741</v>
      </c>
      <c r="H771">
        <v>59</v>
      </c>
      <c r="I771">
        <v>0</v>
      </c>
      <c r="K771" t="s">
        <v>737</v>
      </c>
      <c r="L771" t="str">
        <f t="shared" si="11"/>
        <v>主线关卡【喵喵】概率掉落</v>
      </c>
    </row>
    <row r="772" spans="1:12">
      <c r="A772">
        <v>20214</v>
      </c>
      <c r="B772" t="s">
        <v>654</v>
      </c>
      <c r="C772" t="s">
        <v>138</v>
      </c>
      <c r="D772" t="s">
        <v>1052</v>
      </c>
      <c r="E772">
        <v>103</v>
      </c>
      <c r="F772">
        <v>1</v>
      </c>
      <c r="G772">
        <v>962</v>
      </c>
      <c r="H772">
        <v>76</v>
      </c>
      <c r="I772">
        <v>0</v>
      </c>
      <c r="K772" t="s">
        <v>752</v>
      </c>
      <c r="L772" t="str">
        <f t="shared" si="11"/>
        <v>主线关卡【菊草叶】概率掉落</v>
      </c>
    </row>
    <row r="773" spans="1:12">
      <c r="A773">
        <v>20215</v>
      </c>
      <c r="B773" t="s">
        <v>654</v>
      </c>
      <c r="C773" t="s">
        <v>138</v>
      </c>
      <c r="D773" t="s">
        <v>1120</v>
      </c>
      <c r="E773">
        <v>103</v>
      </c>
      <c r="F773">
        <v>1</v>
      </c>
      <c r="G773">
        <v>1105</v>
      </c>
      <c r="H773">
        <v>87</v>
      </c>
      <c r="I773">
        <v>0</v>
      </c>
      <c r="K773" t="s">
        <v>645</v>
      </c>
      <c r="L773" t="str">
        <f t="shared" si="11"/>
        <v>主线关卡【毽子草】概率掉落</v>
      </c>
    </row>
    <row r="774" spans="1:12">
      <c r="A774">
        <v>20216</v>
      </c>
      <c r="B774" t="s">
        <v>654</v>
      </c>
      <c r="C774" t="s">
        <v>138</v>
      </c>
      <c r="D774" t="s">
        <v>1098</v>
      </c>
      <c r="E774">
        <v>103</v>
      </c>
      <c r="F774">
        <v>1</v>
      </c>
      <c r="G774">
        <v>1270</v>
      </c>
      <c r="H774">
        <v>100</v>
      </c>
      <c r="I774">
        <v>0</v>
      </c>
      <c r="K774" t="s">
        <v>595</v>
      </c>
      <c r="L774" t="str">
        <f t="shared" si="11"/>
        <v>主线关卡【喇叭芽】概率掉落</v>
      </c>
    </row>
    <row r="775" spans="1:12">
      <c r="A775">
        <v>20217</v>
      </c>
      <c r="B775" t="s">
        <v>591</v>
      </c>
      <c r="C775" t="s">
        <v>138</v>
      </c>
      <c r="D775" t="s">
        <v>1139</v>
      </c>
      <c r="E775">
        <v>103</v>
      </c>
      <c r="F775">
        <v>1</v>
      </c>
      <c r="G775">
        <v>227</v>
      </c>
      <c r="H775">
        <v>19</v>
      </c>
      <c r="I775">
        <v>0</v>
      </c>
      <c r="K775" t="s">
        <v>1256</v>
      </c>
      <c r="L775" t="str">
        <f t="shared" ref="L775:L838" si="12">"主线关卡"&amp;"【"&amp;K775&amp;"】"&amp;"概率掉落"</f>
        <v>主线关卡【超梦】概率掉落</v>
      </c>
    </row>
    <row r="776" spans="1:12">
      <c r="A776">
        <v>20218</v>
      </c>
      <c r="B776" t="s">
        <v>591</v>
      </c>
      <c r="C776" t="s">
        <v>138</v>
      </c>
      <c r="D776" t="s">
        <v>1097</v>
      </c>
      <c r="E776">
        <v>103</v>
      </c>
      <c r="F776">
        <v>1</v>
      </c>
      <c r="G776">
        <v>390</v>
      </c>
      <c r="H776">
        <v>32</v>
      </c>
      <c r="I776">
        <v>0</v>
      </c>
      <c r="K776" t="s">
        <v>722</v>
      </c>
      <c r="L776" t="str">
        <f t="shared" si="12"/>
        <v>主线关卡【龙龙贝】概率掉落</v>
      </c>
    </row>
    <row r="777" spans="1:12">
      <c r="A777">
        <v>20219</v>
      </c>
      <c r="B777" t="s">
        <v>591</v>
      </c>
      <c r="C777" t="s">
        <v>138</v>
      </c>
      <c r="D777" t="s">
        <v>1075</v>
      </c>
      <c r="E777">
        <v>103</v>
      </c>
      <c r="F777">
        <v>1</v>
      </c>
      <c r="G777">
        <v>602</v>
      </c>
      <c r="H777">
        <v>48</v>
      </c>
      <c r="I777">
        <v>0</v>
      </c>
      <c r="K777" t="s">
        <v>599</v>
      </c>
      <c r="L777" t="str">
        <f t="shared" si="12"/>
        <v>主线关卡【妙蛙种子】概率掉落</v>
      </c>
    </row>
    <row r="778" spans="1:12">
      <c r="A778">
        <v>20220</v>
      </c>
      <c r="B778" t="s">
        <v>591</v>
      </c>
      <c r="C778" t="s">
        <v>138</v>
      </c>
      <c r="D778" t="s">
        <v>1138</v>
      </c>
      <c r="E778">
        <v>103</v>
      </c>
      <c r="F778">
        <v>1</v>
      </c>
      <c r="G778">
        <v>706</v>
      </c>
      <c r="H778">
        <v>56</v>
      </c>
      <c r="I778">
        <v>0</v>
      </c>
      <c r="K778" t="s">
        <v>1296</v>
      </c>
      <c r="L778" t="str">
        <f t="shared" si="12"/>
        <v>主线关卡【尼多郎】概率掉落</v>
      </c>
    </row>
    <row r="779" spans="1:12">
      <c r="A779">
        <v>20221</v>
      </c>
      <c r="B779" t="s">
        <v>591</v>
      </c>
      <c r="C779" t="s">
        <v>138</v>
      </c>
      <c r="D779" t="s">
        <v>1071</v>
      </c>
      <c r="E779">
        <v>103</v>
      </c>
      <c r="F779">
        <v>1</v>
      </c>
      <c r="G779">
        <v>975</v>
      </c>
      <c r="H779">
        <v>77</v>
      </c>
      <c r="I779">
        <v>0</v>
      </c>
      <c r="K779" t="s">
        <v>704</v>
      </c>
      <c r="L779" t="str">
        <f t="shared" si="12"/>
        <v>主线关卡【壶壶】概率掉落</v>
      </c>
    </row>
    <row r="780" spans="1:12">
      <c r="A780">
        <v>20222</v>
      </c>
      <c r="B780" t="s">
        <v>591</v>
      </c>
      <c r="C780" t="s">
        <v>138</v>
      </c>
      <c r="D780" t="s">
        <v>1129</v>
      </c>
      <c r="E780">
        <v>103</v>
      </c>
      <c r="F780">
        <v>1</v>
      </c>
      <c r="G780">
        <v>1118</v>
      </c>
      <c r="H780">
        <v>88</v>
      </c>
      <c r="I780">
        <v>0</v>
      </c>
      <c r="K780" t="s">
        <v>654</v>
      </c>
      <c r="L780" t="str">
        <f t="shared" si="12"/>
        <v>主线关卡【杰尼龟】概率掉落</v>
      </c>
    </row>
    <row r="781" spans="1:12">
      <c r="A781">
        <v>20223</v>
      </c>
      <c r="B781" t="s">
        <v>736</v>
      </c>
      <c r="C781" t="s">
        <v>138</v>
      </c>
      <c r="D781" t="s">
        <v>1111</v>
      </c>
      <c r="E781">
        <v>103</v>
      </c>
      <c r="F781">
        <v>1</v>
      </c>
      <c r="G781">
        <v>175</v>
      </c>
      <c r="H781">
        <v>15</v>
      </c>
      <c r="I781">
        <v>0</v>
      </c>
      <c r="K781" t="s">
        <v>587</v>
      </c>
      <c r="L781" t="str">
        <f t="shared" si="12"/>
        <v>主线关卡【未知图腾】概率掉落</v>
      </c>
    </row>
    <row r="782" spans="1:12">
      <c r="A782">
        <v>20224</v>
      </c>
      <c r="B782" t="s">
        <v>736</v>
      </c>
      <c r="C782" t="s">
        <v>138</v>
      </c>
      <c r="D782" t="s">
        <v>1140</v>
      </c>
      <c r="E782">
        <v>103</v>
      </c>
      <c r="F782">
        <v>1</v>
      </c>
      <c r="G782">
        <v>394</v>
      </c>
      <c r="H782">
        <v>32</v>
      </c>
      <c r="I782">
        <v>0</v>
      </c>
      <c r="K782" t="s">
        <v>717</v>
      </c>
      <c r="L782" t="str">
        <f t="shared" si="12"/>
        <v>主线关卡【地震鲶鱼】概率掉落</v>
      </c>
    </row>
    <row r="783" spans="1:12">
      <c r="A783">
        <v>20225</v>
      </c>
      <c r="B783" t="s">
        <v>736</v>
      </c>
      <c r="C783" t="s">
        <v>138</v>
      </c>
      <c r="D783" t="s">
        <v>1098</v>
      </c>
      <c r="E783">
        <v>103</v>
      </c>
      <c r="F783">
        <v>1</v>
      </c>
      <c r="G783">
        <v>654</v>
      </c>
      <c r="H783">
        <v>52</v>
      </c>
      <c r="I783">
        <v>0</v>
      </c>
      <c r="K783" t="s">
        <v>595</v>
      </c>
      <c r="L783" t="str">
        <f t="shared" si="12"/>
        <v>主线关卡【喇叭芽】概率掉落</v>
      </c>
    </row>
    <row r="784" spans="1:12">
      <c r="A784">
        <v>20226</v>
      </c>
      <c r="B784" t="s">
        <v>736</v>
      </c>
      <c r="C784" t="s">
        <v>138</v>
      </c>
      <c r="D784" t="s">
        <v>1052</v>
      </c>
      <c r="E784">
        <v>103</v>
      </c>
      <c r="F784">
        <v>1</v>
      </c>
      <c r="G784">
        <v>754</v>
      </c>
      <c r="H784">
        <v>60</v>
      </c>
      <c r="I784">
        <v>0</v>
      </c>
      <c r="K784" t="s">
        <v>752</v>
      </c>
      <c r="L784" t="str">
        <f t="shared" si="12"/>
        <v>主线关卡【菊草叶】概率掉落</v>
      </c>
    </row>
    <row r="785" spans="1:12">
      <c r="A785">
        <v>20227</v>
      </c>
      <c r="B785" t="s">
        <v>736</v>
      </c>
      <c r="C785" t="s">
        <v>138</v>
      </c>
      <c r="D785" t="s">
        <v>1087</v>
      </c>
      <c r="E785">
        <v>103</v>
      </c>
      <c r="F785">
        <v>1</v>
      </c>
      <c r="G785">
        <v>988</v>
      </c>
      <c r="H785">
        <v>78</v>
      </c>
      <c r="I785">
        <v>0</v>
      </c>
      <c r="K785" t="s">
        <v>615</v>
      </c>
      <c r="L785" t="str">
        <f t="shared" si="12"/>
        <v>主线关卡【洋洋蜻蜓】概率掉落</v>
      </c>
    </row>
    <row r="786" spans="1:12">
      <c r="A786">
        <v>20228</v>
      </c>
      <c r="B786" t="s">
        <v>736</v>
      </c>
      <c r="C786" t="s">
        <v>138</v>
      </c>
      <c r="D786" t="s">
        <v>1052</v>
      </c>
      <c r="E786">
        <v>103</v>
      </c>
      <c r="F786">
        <v>1</v>
      </c>
      <c r="G786">
        <v>1131</v>
      </c>
      <c r="H786">
        <v>89</v>
      </c>
      <c r="I786">
        <v>0</v>
      </c>
      <c r="K786" t="s">
        <v>752</v>
      </c>
      <c r="L786" t="str">
        <f t="shared" si="12"/>
        <v>主线关卡【菊草叶】概率掉落</v>
      </c>
    </row>
    <row r="787" spans="1:12">
      <c r="A787">
        <v>20229</v>
      </c>
      <c r="B787" t="s">
        <v>736</v>
      </c>
      <c r="C787" t="s">
        <v>138</v>
      </c>
      <c r="D787" t="s">
        <v>1125</v>
      </c>
      <c r="E787">
        <v>103</v>
      </c>
      <c r="F787">
        <v>1</v>
      </c>
      <c r="G787">
        <v>1257</v>
      </c>
      <c r="H787">
        <v>99</v>
      </c>
      <c r="I787">
        <v>0</v>
      </c>
      <c r="K787" t="s">
        <v>987</v>
      </c>
      <c r="L787" t="str">
        <f t="shared" si="12"/>
        <v>主线关卡【大奶罐】概率掉落</v>
      </c>
    </row>
    <row r="788" spans="1:12">
      <c r="A788">
        <v>20230</v>
      </c>
      <c r="B788" t="s">
        <v>589</v>
      </c>
      <c r="C788" t="s">
        <v>138</v>
      </c>
      <c r="D788" t="s">
        <v>1138</v>
      </c>
      <c r="E788">
        <v>103</v>
      </c>
      <c r="F788">
        <v>1</v>
      </c>
      <c r="G788">
        <v>277</v>
      </c>
      <c r="H788">
        <v>23</v>
      </c>
      <c r="I788">
        <v>0</v>
      </c>
      <c r="K788" t="s">
        <v>1296</v>
      </c>
      <c r="L788" t="str">
        <f t="shared" si="12"/>
        <v>主线关卡【尼多郎】概率掉落</v>
      </c>
    </row>
    <row r="789" spans="1:12">
      <c r="A789">
        <v>20231</v>
      </c>
      <c r="B789" t="s">
        <v>589</v>
      </c>
      <c r="C789" t="s">
        <v>138</v>
      </c>
      <c r="D789" t="s">
        <v>1087</v>
      </c>
      <c r="E789">
        <v>103</v>
      </c>
      <c r="F789">
        <v>1</v>
      </c>
      <c r="G789">
        <v>342</v>
      </c>
      <c r="H789">
        <v>28</v>
      </c>
      <c r="I789">
        <v>0</v>
      </c>
      <c r="K789" t="s">
        <v>615</v>
      </c>
      <c r="L789" t="str">
        <f t="shared" si="12"/>
        <v>主线关卡【洋洋蜻蜓】概率掉落</v>
      </c>
    </row>
    <row r="790" spans="1:12">
      <c r="A790">
        <v>20232</v>
      </c>
      <c r="B790" t="s">
        <v>589</v>
      </c>
      <c r="C790" t="s">
        <v>138</v>
      </c>
      <c r="D790" t="s">
        <v>1064</v>
      </c>
      <c r="E790">
        <v>103</v>
      </c>
      <c r="F790">
        <v>1</v>
      </c>
      <c r="G790">
        <v>448</v>
      </c>
      <c r="H790">
        <v>36</v>
      </c>
      <c r="I790">
        <v>0</v>
      </c>
      <c r="K790" t="s">
        <v>736</v>
      </c>
      <c r="L790" t="str">
        <f t="shared" si="12"/>
        <v>主线关卡【凯利阿】概率掉落</v>
      </c>
    </row>
    <row r="791" spans="1:12">
      <c r="A791">
        <v>20233</v>
      </c>
      <c r="B791" t="s">
        <v>589</v>
      </c>
      <c r="C791" t="s">
        <v>138</v>
      </c>
      <c r="D791" t="s">
        <v>1134</v>
      </c>
      <c r="E791">
        <v>103</v>
      </c>
      <c r="F791">
        <v>1</v>
      </c>
      <c r="G791">
        <v>546</v>
      </c>
      <c r="H791">
        <v>44</v>
      </c>
      <c r="I791">
        <v>0</v>
      </c>
      <c r="K791" t="s">
        <v>1239</v>
      </c>
      <c r="L791" t="str">
        <f t="shared" si="12"/>
        <v>主线关卡【煤炭龟】概率掉落</v>
      </c>
    </row>
    <row r="792" spans="1:12">
      <c r="A792">
        <v>20234</v>
      </c>
      <c r="B792" t="s">
        <v>589</v>
      </c>
      <c r="C792" t="s">
        <v>138</v>
      </c>
      <c r="D792" t="s">
        <v>1071</v>
      </c>
      <c r="E792">
        <v>103</v>
      </c>
      <c r="F792">
        <v>1</v>
      </c>
      <c r="G792">
        <v>1144</v>
      </c>
      <c r="H792">
        <v>90</v>
      </c>
      <c r="I792">
        <v>0</v>
      </c>
      <c r="K792" t="s">
        <v>704</v>
      </c>
      <c r="L792" t="str">
        <f t="shared" si="12"/>
        <v>主线关卡【壶壶】概率掉落</v>
      </c>
    </row>
    <row r="793" spans="1:12">
      <c r="A793">
        <v>20235</v>
      </c>
      <c r="B793" t="s">
        <v>707</v>
      </c>
      <c r="C793" t="s">
        <v>138</v>
      </c>
      <c r="D793" t="s">
        <v>1081</v>
      </c>
      <c r="E793">
        <v>103</v>
      </c>
      <c r="F793">
        <v>1</v>
      </c>
      <c r="G793">
        <v>399</v>
      </c>
      <c r="H793">
        <v>33</v>
      </c>
      <c r="I793">
        <v>0</v>
      </c>
      <c r="K793" t="s">
        <v>652</v>
      </c>
      <c r="L793" t="str">
        <f t="shared" si="12"/>
        <v>主线关卡【瓦斯弹】概率掉落</v>
      </c>
    </row>
    <row r="794" spans="1:12">
      <c r="A794">
        <v>20236</v>
      </c>
      <c r="B794" t="s">
        <v>707</v>
      </c>
      <c r="C794" t="s">
        <v>138</v>
      </c>
      <c r="D794" t="s">
        <v>1082</v>
      </c>
      <c r="E794">
        <v>103</v>
      </c>
      <c r="F794">
        <v>1</v>
      </c>
      <c r="G794">
        <v>451</v>
      </c>
      <c r="H794">
        <v>37</v>
      </c>
      <c r="I794">
        <v>0</v>
      </c>
      <c r="K794" t="s">
        <v>1248</v>
      </c>
      <c r="L794" t="str">
        <f t="shared" si="12"/>
        <v>主线关卡【杀手兔】概率掉落</v>
      </c>
    </row>
    <row r="795" spans="1:12">
      <c r="A795">
        <v>20237</v>
      </c>
      <c r="B795" t="s">
        <v>707</v>
      </c>
      <c r="C795" t="s">
        <v>138</v>
      </c>
      <c r="D795" t="s">
        <v>1071</v>
      </c>
      <c r="E795">
        <v>103</v>
      </c>
      <c r="F795">
        <v>1</v>
      </c>
      <c r="G795">
        <v>663</v>
      </c>
      <c r="H795">
        <v>53</v>
      </c>
      <c r="I795">
        <v>0</v>
      </c>
      <c r="K795" t="s">
        <v>704</v>
      </c>
      <c r="L795" t="str">
        <f t="shared" si="12"/>
        <v>主线关卡【壶壶】概率掉落</v>
      </c>
    </row>
    <row r="796" spans="1:12">
      <c r="A796">
        <v>20238</v>
      </c>
      <c r="B796" t="s">
        <v>707</v>
      </c>
      <c r="C796" t="s">
        <v>138</v>
      </c>
      <c r="D796" t="s">
        <v>1083</v>
      </c>
      <c r="E796">
        <v>103</v>
      </c>
      <c r="F796">
        <v>1</v>
      </c>
      <c r="G796">
        <v>871</v>
      </c>
      <c r="H796">
        <v>69</v>
      </c>
      <c r="I796">
        <v>0</v>
      </c>
      <c r="K796" t="s">
        <v>995</v>
      </c>
      <c r="L796" t="str">
        <f t="shared" si="12"/>
        <v>主线关卡【大舌头】概率掉落</v>
      </c>
    </row>
    <row r="797" spans="1:12">
      <c r="A797">
        <v>20239</v>
      </c>
      <c r="B797" t="s">
        <v>707</v>
      </c>
      <c r="C797" t="s">
        <v>138</v>
      </c>
      <c r="D797" t="s">
        <v>1060</v>
      </c>
      <c r="E797">
        <v>103</v>
      </c>
      <c r="F797">
        <v>1</v>
      </c>
      <c r="G797">
        <v>1005</v>
      </c>
      <c r="H797">
        <v>79</v>
      </c>
      <c r="I797">
        <v>0</v>
      </c>
      <c r="K797" t="s">
        <v>649</v>
      </c>
      <c r="L797" t="str">
        <f t="shared" si="12"/>
        <v>主线关卡【地鼠】概率掉落</v>
      </c>
    </row>
    <row r="798" spans="1:12">
      <c r="A798">
        <v>20240</v>
      </c>
      <c r="B798" t="s">
        <v>707</v>
      </c>
      <c r="C798" t="s">
        <v>138</v>
      </c>
      <c r="D798" t="s">
        <v>1059</v>
      </c>
      <c r="E798">
        <v>103</v>
      </c>
      <c r="F798">
        <v>1</v>
      </c>
      <c r="G798">
        <v>1163</v>
      </c>
      <c r="H798">
        <v>91</v>
      </c>
      <c r="I798">
        <v>0</v>
      </c>
      <c r="K798" t="s">
        <v>740</v>
      </c>
      <c r="L798" t="str">
        <f t="shared" si="12"/>
        <v>主线关卡【卡蒂狗】概率掉落</v>
      </c>
    </row>
    <row r="799" spans="1:12">
      <c r="A799">
        <v>20241</v>
      </c>
      <c r="B799" t="s">
        <v>728</v>
      </c>
      <c r="C799" t="s">
        <v>138</v>
      </c>
      <c r="D799" t="s">
        <v>1046</v>
      </c>
      <c r="E799">
        <v>103</v>
      </c>
      <c r="F799">
        <v>1</v>
      </c>
      <c r="G799">
        <v>290</v>
      </c>
      <c r="H799">
        <v>24</v>
      </c>
      <c r="I799">
        <v>0</v>
      </c>
      <c r="K799" t="s">
        <v>626</v>
      </c>
      <c r="L799" t="str">
        <f t="shared" si="12"/>
        <v>主线关卡【派拉斯】概率掉落</v>
      </c>
    </row>
    <row r="800" spans="1:12">
      <c r="A800">
        <v>20242</v>
      </c>
      <c r="B800" t="s">
        <v>728</v>
      </c>
      <c r="C800" t="s">
        <v>138</v>
      </c>
      <c r="D800" t="s">
        <v>1084</v>
      </c>
      <c r="E800">
        <v>103</v>
      </c>
      <c r="F800">
        <v>1</v>
      </c>
      <c r="G800">
        <v>425</v>
      </c>
      <c r="H800">
        <v>35</v>
      </c>
      <c r="I800">
        <v>0</v>
      </c>
      <c r="K800" t="s">
        <v>1291</v>
      </c>
      <c r="L800" t="str">
        <f t="shared" si="12"/>
        <v>主线关卡【肯泰罗】概率掉落</v>
      </c>
    </row>
    <row r="801" spans="1:12">
      <c r="A801">
        <v>20243</v>
      </c>
      <c r="B801" t="s">
        <v>728</v>
      </c>
      <c r="C801" t="s">
        <v>138</v>
      </c>
      <c r="D801" t="s">
        <v>1131</v>
      </c>
      <c r="E801">
        <v>103</v>
      </c>
      <c r="F801">
        <v>1</v>
      </c>
      <c r="G801">
        <v>477</v>
      </c>
      <c r="H801">
        <v>39</v>
      </c>
      <c r="I801">
        <v>0</v>
      </c>
      <c r="K801" t="s">
        <v>728</v>
      </c>
      <c r="L801" t="str">
        <f t="shared" si="12"/>
        <v>主线关卡【弹簧猪】概率掉落</v>
      </c>
    </row>
    <row r="802" spans="1:12">
      <c r="A802">
        <v>20244</v>
      </c>
      <c r="B802" t="s">
        <v>728</v>
      </c>
      <c r="C802" t="s">
        <v>138</v>
      </c>
      <c r="D802" t="s">
        <v>1065</v>
      </c>
      <c r="E802">
        <v>103</v>
      </c>
      <c r="F802">
        <v>1</v>
      </c>
      <c r="G802">
        <v>689</v>
      </c>
      <c r="H802">
        <v>55</v>
      </c>
      <c r="I802">
        <v>0</v>
      </c>
      <c r="K802" t="s">
        <v>703</v>
      </c>
      <c r="L802" t="str">
        <f t="shared" si="12"/>
        <v>主线关卡【穿山鼠】概率掉落</v>
      </c>
    </row>
    <row r="803" spans="1:12">
      <c r="A803">
        <v>20245</v>
      </c>
      <c r="B803" t="s">
        <v>728</v>
      </c>
      <c r="C803" t="s">
        <v>138</v>
      </c>
      <c r="D803" t="s">
        <v>1075</v>
      </c>
      <c r="E803">
        <v>103</v>
      </c>
      <c r="F803">
        <v>1</v>
      </c>
      <c r="G803">
        <v>1018</v>
      </c>
      <c r="H803">
        <v>80</v>
      </c>
      <c r="I803">
        <v>0</v>
      </c>
      <c r="K803" t="s">
        <v>599</v>
      </c>
      <c r="L803" t="str">
        <f t="shared" si="12"/>
        <v>主线关卡【妙蛙种子】概率掉落</v>
      </c>
    </row>
    <row r="804" spans="1:12">
      <c r="A804">
        <v>20246</v>
      </c>
      <c r="B804" t="s">
        <v>728</v>
      </c>
      <c r="C804" t="s">
        <v>138</v>
      </c>
      <c r="D804" t="s">
        <v>1216</v>
      </c>
      <c r="E804">
        <v>103</v>
      </c>
      <c r="F804">
        <v>1</v>
      </c>
      <c r="G804">
        <v>1176</v>
      </c>
      <c r="H804">
        <v>92</v>
      </c>
      <c r="I804">
        <v>0</v>
      </c>
      <c r="K804" t="s">
        <v>729</v>
      </c>
      <c r="L804" t="str">
        <f t="shared" si="12"/>
        <v>主线关卡【咩利羊】概率掉落</v>
      </c>
    </row>
    <row r="805" spans="1:12">
      <c r="A805">
        <v>20247</v>
      </c>
      <c r="B805" t="s">
        <v>636</v>
      </c>
      <c r="C805" t="s">
        <v>138</v>
      </c>
      <c r="D805" t="s">
        <v>1112</v>
      </c>
      <c r="E805">
        <v>103</v>
      </c>
      <c r="F805">
        <v>1</v>
      </c>
      <c r="G805">
        <v>292</v>
      </c>
      <c r="H805">
        <v>24</v>
      </c>
      <c r="I805">
        <v>0</v>
      </c>
      <c r="K805" t="s">
        <v>1297</v>
      </c>
      <c r="L805" t="str">
        <f t="shared" si="12"/>
        <v>主线关卡【针叶龙】概率掉落</v>
      </c>
    </row>
    <row r="806" spans="1:12">
      <c r="A806">
        <v>20248</v>
      </c>
      <c r="B806" t="s">
        <v>636</v>
      </c>
      <c r="C806" t="s">
        <v>138</v>
      </c>
      <c r="D806" t="s">
        <v>1099</v>
      </c>
      <c r="E806">
        <v>103</v>
      </c>
      <c r="F806">
        <v>1</v>
      </c>
      <c r="G806">
        <v>438</v>
      </c>
      <c r="H806">
        <v>36</v>
      </c>
      <c r="I806">
        <v>0</v>
      </c>
      <c r="K806" t="s">
        <v>655</v>
      </c>
      <c r="L806" t="str">
        <f t="shared" si="12"/>
        <v>主线关卡【烈雀】概率掉落</v>
      </c>
    </row>
    <row r="807" spans="1:12">
      <c r="A807">
        <v>20249</v>
      </c>
      <c r="B807" t="s">
        <v>636</v>
      </c>
      <c r="C807" t="s">
        <v>138</v>
      </c>
      <c r="D807" t="s">
        <v>1101</v>
      </c>
      <c r="E807">
        <v>103</v>
      </c>
      <c r="F807">
        <v>1</v>
      </c>
      <c r="G807">
        <v>490</v>
      </c>
      <c r="H807">
        <v>40</v>
      </c>
      <c r="I807">
        <v>0</v>
      </c>
      <c r="K807" t="s">
        <v>585</v>
      </c>
      <c r="L807" t="str">
        <f t="shared" si="12"/>
        <v>主线关卡【波波】概率掉落</v>
      </c>
    </row>
    <row r="808" spans="1:12">
      <c r="A808">
        <v>20250</v>
      </c>
      <c r="B808" t="s">
        <v>636</v>
      </c>
      <c r="C808" t="s">
        <v>138</v>
      </c>
      <c r="D808" t="s">
        <v>1071</v>
      </c>
      <c r="E808">
        <v>103</v>
      </c>
      <c r="F808">
        <v>1</v>
      </c>
      <c r="G808">
        <v>702</v>
      </c>
      <c r="H808">
        <v>56</v>
      </c>
      <c r="I808">
        <v>0</v>
      </c>
      <c r="K808" t="s">
        <v>704</v>
      </c>
      <c r="L808" t="str">
        <f t="shared" si="12"/>
        <v>主线关卡【壶壶】概率掉落</v>
      </c>
    </row>
    <row r="809" spans="1:12">
      <c r="A809">
        <v>20251</v>
      </c>
      <c r="B809" t="s">
        <v>636</v>
      </c>
      <c r="C809" t="s">
        <v>138</v>
      </c>
      <c r="D809" t="s">
        <v>1058</v>
      </c>
      <c r="E809">
        <v>103</v>
      </c>
      <c r="F809">
        <v>1</v>
      </c>
      <c r="G809">
        <v>1031</v>
      </c>
      <c r="H809">
        <v>81</v>
      </c>
      <c r="I809">
        <v>0</v>
      </c>
      <c r="K809" t="s">
        <v>992</v>
      </c>
      <c r="L809" t="str">
        <f t="shared" si="12"/>
        <v>主线关卡【凰王】概率掉落</v>
      </c>
    </row>
    <row r="810" spans="1:12">
      <c r="A810">
        <v>20252</v>
      </c>
      <c r="B810" t="s">
        <v>636</v>
      </c>
      <c r="C810" t="s">
        <v>138</v>
      </c>
      <c r="D810" t="s">
        <v>1084</v>
      </c>
      <c r="E810">
        <v>103</v>
      </c>
      <c r="F810">
        <v>1</v>
      </c>
      <c r="G810">
        <v>1189</v>
      </c>
      <c r="H810">
        <v>93</v>
      </c>
      <c r="I810">
        <v>0</v>
      </c>
      <c r="K810" t="s">
        <v>1291</v>
      </c>
      <c r="L810" t="str">
        <f t="shared" si="12"/>
        <v>主线关卡【肯泰罗】概率掉落</v>
      </c>
    </row>
    <row r="811" spans="1:12">
      <c r="A811">
        <v>20253</v>
      </c>
      <c r="B811" t="s">
        <v>704</v>
      </c>
      <c r="C811" t="s">
        <v>138</v>
      </c>
      <c r="D811" t="s">
        <v>1066</v>
      </c>
      <c r="E811">
        <v>103</v>
      </c>
      <c r="F811">
        <v>1</v>
      </c>
      <c r="G811">
        <v>39</v>
      </c>
      <c r="H811">
        <v>5</v>
      </c>
      <c r="I811">
        <v>0</v>
      </c>
      <c r="K811" t="s">
        <v>639</v>
      </c>
      <c r="L811" t="str">
        <f t="shared" si="12"/>
        <v>主线关卡【电击兽】概率掉落</v>
      </c>
    </row>
    <row r="812" spans="1:12">
      <c r="A812">
        <v>20254</v>
      </c>
      <c r="B812" t="s">
        <v>704</v>
      </c>
      <c r="C812" t="s">
        <v>138</v>
      </c>
      <c r="D812" t="s">
        <v>1067</v>
      </c>
      <c r="E812">
        <v>103</v>
      </c>
      <c r="F812">
        <v>1</v>
      </c>
      <c r="G812">
        <v>147</v>
      </c>
      <c r="H812">
        <v>13</v>
      </c>
      <c r="I812">
        <v>0</v>
      </c>
      <c r="K812" t="s">
        <v>972</v>
      </c>
      <c r="L812" t="str">
        <f t="shared" si="12"/>
        <v>主线关卡【大猩猩】概率掉落</v>
      </c>
    </row>
    <row r="813" spans="1:12">
      <c r="A813">
        <v>20255</v>
      </c>
      <c r="B813" t="s">
        <v>704</v>
      </c>
      <c r="C813" t="s">
        <v>138</v>
      </c>
      <c r="D813" t="s">
        <v>1068</v>
      </c>
      <c r="E813">
        <v>103</v>
      </c>
      <c r="F813">
        <v>1</v>
      </c>
      <c r="G813">
        <v>542</v>
      </c>
      <c r="H813">
        <v>44</v>
      </c>
      <c r="I813">
        <v>0</v>
      </c>
      <c r="K813" t="s">
        <v>1293</v>
      </c>
      <c r="L813" t="str">
        <f t="shared" si="12"/>
        <v>主线关卡【催眠鼠】概率掉落</v>
      </c>
    </row>
    <row r="814" spans="1:12">
      <c r="A814">
        <v>20256</v>
      </c>
      <c r="B814" t="s">
        <v>704</v>
      </c>
      <c r="C814" t="s">
        <v>138</v>
      </c>
      <c r="D814" t="s">
        <v>1221</v>
      </c>
      <c r="E814">
        <v>103</v>
      </c>
      <c r="F814">
        <v>1</v>
      </c>
      <c r="G814">
        <v>1088</v>
      </c>
      <c r="H814">
        <v>86</v>
      </c>
      <c r="I814">
        <v>0</v>
      </c>
      <c r="K814" t="s">
        <v>1373</v>
      </c>
      <c r="L814" t="str">
        <f t="shared" si="12"/>
        <v>主线关卡【穿山王】概率掉落</v>
      </c>
    </row>
    <row r="815" spans="1:12">
      <c r="A815">
        <v>20257</v>
      </c>
      <c r="B815" t="s">
        <v>709</v>
      </c>
      <c r="C815" t="s">
        <v>138</v>
      </c>
      <c r="D815" t="s">
        <v>1089</v>
      </c>
      <c r="E815">
        <v>103</v>
      </c>
      <c r="F815">
        <v>1</v>
      </c>
      <c r="G815">
        <v>299</v>
      </c>
      <c r="H815">
        <v>25</v>
      </c>
      <c r="I815">
        <v>0</v>
      </c>
      <c r="K815" t="s">
        <v>743</v>
      </c>
      <c r="L815" t="str">
        <f t="shared" si="12"/>
        <v>主线关卡【艾比郎】概率掉落</v>
      </c>
    </row>
    <row r="816" spans="1:12">
      <c r="A816">
        <v>20258</v>
      </c>
      <c r="B816" t="s">
        <v>709</v>
      </c>
      <c r="C816" t="s">
        <v>138</v>
      </c>
      <c r="D816" t="s">
        <v>1072</v>
      </c>
      <c r="E816">
        <v>103</v>
      </c>
      <c r="F816">
        <v>1</v>
      </c>
      <c r="G816">
        <v>338</v>
      </c>
      <c r="H816">
        <v>28</v>
      </c>
      <c r="I816">
        <v>0</v>
      </c>
      <c r="K816" t="s">
        <v>733</v>
      </c>
      <c r="L816" t="str">
        <f t="shared" si="12"/>
        <v>主线关卡【大钳蟹】概率掉落</v>
      </c>
    </row>
    <row r="817" spans="1:12">
      <c r="A817">
        <v>20259</v>
      </c>
      <c r="B817" t="s">
        <v>709</v>
      </c>
      <c r="C817" t="s">
        <v>138</v>
      </c>
      <c r="D817" t="s">
        <v>1061</v>
      </c>
      <c r="E817">
        <v>103</v>
      </c>
      <c r="F817">
        <v>1</v>
      </c>
      <c r="G817">
        <v>750</v>
      </c>
      <c r="H817">
        <v>60</v>
      </c>
      <c r="I817">
        <v>0</v>
      </c>
      <c r="K817" t="s">
        <v>738</v>
      </c>
      <c r="L817" t="str">
        <f t="shared" si="12"/>
        <v>主线关卡【3D龙】概率掉落</v>
      </c>
    </row>
    <row r="818" spans="1:12">
      <c r="A818">
        <v>20260</v>
      </c>
      <c r="B818" t="s">
        <v>709</v>
      </c>
      <c r="C818" t="s">
        <v>138</v>
      </c>
      <c r="D818" t="s">
        <v>1074</v>
      </c>
      <c r="E818">
        <v>103</v>
      </c>
      <c r="F818">
        <v>1</v>
      </c>
      <c r="G818">
        <v>1101</v>
      </c>
      <c r="H818">
        <v>87</v>
      </c>
      <c r="I818">
        <v>0</v>
      </c>
      <c r="K818" t="s">
        <v>707</v>
      </c>
      <c r="L818" t="str">
        <f t="shared" si="12"/>
        <v>主线关卡【可拉可拉】概率掉落</v>
      </c>
    </row>
    <row r="819" spans="1:12">
      <c r="A819">
        <v>20261</v>
      </c>
      <c r="B819" t="s">
        <v>710</v>
      </c>
      <c r="C819" t="s">
        <v>138</v>
      </c>
      <c r="D819" t="s">
        <v>1064</v>
      </c>
      <c r="E819">
        <v>103</v>
      </c>
      <c r="F819">
        <v>1</v>
      </c>
      <c r="G819">
        <v>325</v>
      </c>
      <c r="H819">
        <v>27</v>
      </c>
      <c r="I819">
        <v>0</v>
      </c>
      <c r="K819" t="s">
        <v>736</v>
      </c>
      <c r="L819" t="str">
        <f t="shared" si="12"/>
        <v>主线关卡【凯利阿】概率掉落</v>
      </c>
    </row>
    <row r="820" spans="1:12">
      <c r="A820">
        <v>20262</v>
      </c>
      <c r="B820" t="s">
        <v>710</v>
      </c>
      <c r="C820" t="s">
        <v>138</v>
      </c>
      <c r="D820" t="s">
        <v>1089</v>
      </c>
      <c r="E820">
        <v>103</v>
      </c>
      <c r="F820">
        <v>1</v>
      </c>
      <c r="G820">
        <v>802</v>
      </c>
      <c r="H820">
        <v>64</v>
      </c>
      <c r="I820">
        <v>0</v>
      </c>
      <c r="K820" t="s">
        <v>743</v>
      </c>
      <c r="L820" t="str">
        <f t="shared" si="12"/>
        <v>主线关卡【艾比郎】概率掉落</v>
      </c>
    </row>
    <row r="821" spans="1:12">
      <c r="A821">
        <v>20263</v>
      </c>
      <c r="B821" t="s">
        <v>710</v>
      </c>
      <c r="C821" t="s">
        <v>138</v>
      </c>
      <c r="D821" t="s">
        <v>1055</v>
      </c>
      <c r="E821">
        <v>103</v>
      </c>
      <c r="F821">
        <v>1</v>
      </c>
      <c r="G821">
        <v>906</v>
      </c>
      <c r="H821">
        <v>72</v>
      </c>
      <c r="I821">
        <v>0</v>
      </c>
      <c r="K821" t="s">
        <v>1234</v>
      </c>
      <c r="L821" t="str">
        <f t="shared" si="12"/>
        <v>主线关卡【小锯鳄】概率掉落</v>
      </c>
    </row>
    <row r="822" spans="1:12">
      <c r="A822">
        <v>20264</v>
      </c>
      <c r="B822" t="s">
        <v>710</v>
      </c>
      <c r="C822" t="s">
        <v>138</v>
      </c>
      <c r="D822" t="s">
        <v>1119</v>
      </c>
      <c r="E822">
        <v>103</v>
      </c>
      <c r="F822">
        <v>1</v>
      </c>
      <c r="G822">
        <v>1010</v>
      </c>
      <c r="H822">
        <v>80</v>
      </c>
      <c r="I822">
        <v>0</v>
      </c>
      <c r="K822" t="s">
        <v>967</v>
      </c>
      <c r="L822" t="str">
        <f t="shared" si="12"/>
        <v>主线关卡【化石鱼】概率掉落</v>
      </c>
    </row>
    <row r="823" spans="1:12">
      <c r="A823">
        <v>20265</v>
      </c>
      <c r="B823" t="s">
        <v>710</v>
      </c>
      <c r="C823" t="s">
        <v>138</v>
      </c>
      <c r="D823" t="s">
        <v>1047</v>
      </c>
      <c r="E823">
        <v>103</v>
      </c>
      <c r="F823">
        <v>1</v>
      </c>
      <c r="G823">
        <v>1114</v>
      </c>
      <c r="H823">
        <v>88</v>
      </c>
      <c r="I823">
        <v>0</v>
      </c>
      <c r="K823" t="s">
        <v>732</v>
      </c>
      <c r="L823" t="str">
        <f t="shared" si="12"/>
        <v>主线关卡【素利普】概率掉落</v>
      </c>
    </row>
    <row r="824" spans="1:12">
      <c r="A824">
        <v>20266</v>
      </c>
      <c r="B824" t="s">
        <v>711</v>
      </c>
      <c r="C824" t="s">
        <v>138</v>
      </c>
      <c r="D824" t="s">
        <v>1091</v>
      </c>
      <c r="E824">
        <v>103</v>
      </c>
      <c r="F824">
        <v>1</v>
      </c>
      <c r="G824">
        <v>199</v>
      </c>
      <c r="H824">
        <v>17</v>
      </c>
      <c r="I824">
        <v>0</v>
      </c>
      <c r="K824" t="s">
        <v>716</v>
      </c>
      <c r="L824" t="str">
        <f t="shared" si="12"/>
        <v>主线关卡【向日古花】概率掉落</v>
      </c>
    </row>
    <row r="825" spans="1:12">
      <c r="A825">
        <v>20267</v>
      </c>
      <c r="B825" t="s">
        <v>711</v>
      </c>
      <c r="C825" t="s">
        <v>138</v>
      </c>
      <c r="D825" t="s">
        <v>1092</v>
      </c>
      <c r="E825">
        <v>103</v>
      </c>
      <c r="F825">
        <v>1</v>
      </c>
      <c r="G825">
        <v>247</v>
      </c>
      <c r="H825">
        <v>21</v>
      </c>
      <c r="I825">
        <v>0</v>
      </c>
      <c r="K825" t="s">
        <v>634</v>
      </c>
      <c r="L825" t="str">
        <f t="shared" si="12"/>
        <v>主线关卡【铁甲贝】概率掉落</v>
      </c>
    </row>
    <row r="826" spans="1:12">
      <c r="A826">
        <v>20268</v>
      </c>
      <c r="B826" t="s">
        <v>711</v>
      </c>
      <c r="C826" t="s">
        <v>138</v>
      </c>
      <c r="D826" t="s">
        <v>1093</v>
      </c>
      <c r="E826">
        <v>103</v>
      </c>
      <c r="F826">
        <v>1</v>
      </c>
      <c r="G826">
        <v>646</v>
      </c>
      <c r="H826">
        <v>52</v>
      </c>
      <c r="I826">
        <v>0</v>
      </c>
      <c r="K826" t="s">
        <v>1299</v>
      </c>
      <c r="L826" t="str">
        <f t="shared" si="12"/>
        <v>主线关卡【圆尾猫】概率掉落</v>
      </c>
    </row>
    <row r="827" spans="1:12">
      <c r="A827">
        <v>20269</v>
      </c>
      <c r="B827" t="s">
        <v>711</v>
      </c>
      <c r="C827" t="s">
        <v>138</v>
      </c>
      <c r="D827" t="s">
        <v>1075</v>
      </c>
      <c r="E827">
        <v>103</v>
      </c>
      <c r="F827">
        <v>1</v>
      </c>
      <c r="G827">
        <v>1127</v>
      </c>
      <c r="H827">
        <v>89</v>
      </c>
      <c r="I827">
        <v>0</v>
      </c>
      <c r="K827" t="s">
        <v>599</v>
      </c>
      <c r="L827" t="str">
        <f t="shared" si="12"/>
        <v>主线关卡【妙蛙种子】概率掉落</v>
      </c>
    </row>
    <row r="828" spans="1:12">
      <c r="A828">
        <v>20270</v>
      </c>
      <c r="B828" t="s">
        <v>721</v>
      </c>
      <c r="C828" t="s">
        <v>138</v>
      </c>
      <c r="D828" t="s">
        <v>1112</v>
      </c>
      <c r="E828">
        <v>103</v>
      </c>
      <c r="F828">
        <v>1</v>
      </c>
      <c r="G828">
        <v>65</v>
      </c>
      <c r="H828">
        <v>7</v>
      </c>
      <c r="I828">
        <v>0</v>
      </c>
      <c r="K828" t="s">
        <v>1297</v>
      </c>
      <c r="L828" t="str">
        <f t="shared" si="12"/>
        <v>主线关卡【针叶龙】概率掉落</v>
      </c>
    </row>
    <row r="829" spans="1:12">
      <c r="A829">
        <v>20271</v>
      </c>
      <c r="B829" t="s">
        <v>721</v>
      </c>
      <c r="C829" t="s">
        <v>138</v>
      </c>
      <c r="D829" t="s">
        <v>1116</v>
      </c>
      <c r="E829">
        <v>103</v>
      </c>
      <c r="F829">
        <v>1</v>
      </c>
      <c r="G829">
        <v>160</v>
      </c>
      <c r="H829">
        <v>14</v>
      </c>
      <c r="I829">
        <v>0</v>
      </c>
      <c r="K829" t="s">
        <v>701</v>
      </c>
      <c r="L829" t="str">
        <f t="shared" si="12"/>
        <v>主线关卡【化石盔】概率掉落</v>
      </c>
    </row>
    <row r="830" spans="1:12">
      <c r="A830">
        <v>20272</v>
      </c>
      <c r="B830" t="s">
        <v>721</v>
      </c>
      <c r="C830" t="s">
        <v>138</v>
      </c>
      <c r="D830" t="s">
        <v>1046</v>
      </c>
      <c r="E830">
        <v>103</v>
      </c>
      <c r="F830">
        <v>1</v>
      </c>
      <c r="G830">
        <v>568</v>
      </c>
      <c r="H830">
        <v>46</v>
      </c>
      <c r="I830">
        <v>0</v>
      </c>
      <c r="K830" t="s">
        <v>626</v>
      </c>
      <c r="L830" t="str">
        <f t="shared" si="12"/>
        <v>主线关卡【派拉斯】概率掉落</v>
      </c>
    </row>
    <row r="831" spans="1:12">
      <c r="A831">
        <v>20273</v>
      </c>
      <c r="B831" t="s">
        <v>721</v>
      </c>
      <c r="C831" t="s">
        <v>138</v>
      </c>
      <c r="D831" t="s">
        <v>1087</v>
      </c>
      <c r="E831">
        <v>103</v>
      </c>
      <c r="F831">
        <v>1</v>
      </c>
      <c r="G831">
        <v>1140</v>
      </c>
      <c r="H831">
        <v>90</v>
      </c>
      <c r="I831">
        <v>0</v>
      </c>
      <c r="K831" t="s">
        <v>615</v>
      </c>
      <c r="L831" t="str">
        <f t="shared" si="12"/>
        <v>主线关卡【洋洋蜻蜓】概率掉落</v>
      </c>
    </row>
    <row r="832" spans="1:12">
      <c r="A832">
        <v>20274</v>
      </c>
      <c r="B832" t="s">
        <v>723</v>
      </c>
      <c r="C832" t="s">
        <v>138</v>
      </c>
      <c r="D832" t="s">
        <v>1085</v>
      </c>
      <c r="E832">
        <v>103</v>
      </c>
      <c r="F832">
        <v>1</v>
      </c>
      <c r="G832">
        <v>212</v>
      </c>
      <c r="H832">
        <v>18</v>
      </c>
      <c r="I832">
        <v>0</v>
      </c>
      <c r="K832" t="s">
        <v>702</v>
      </c>
      <c r="L832" t="str">
        <f t="shared" si="12"/>
        <v>主线关卡【蚊香蝌蚪】概率掉落</v>
      </c>
    </row>
    <row r="833" spans="1:12">
      <c r="A833">
        <v>20275</v>
      </c>
      <c r="B833" t="s">
        <v>723</v>
      </c>
      <c r="C833" t="s">
        <v>138</v>
      </c>
      <c r="D833" t="s">
        <v>1089</v>
      </c>
      <c r="E833">
        <v>103</v>
      </c>
      <c r="F833">
        <v>1</v>
      </c>
      <c r="G833">
        <v>260</v>
      </c>
      <c r="H833">
        <v>22</v>
      </c>
      <c r="I833">
        <v>0</v>
      </c>
      <c r="K833" t="s">
        <v>743</v>
      </c>
      <c r="L833" t="str">
        <f t="shared" si="12"/>
        <v>主线关卡【艾比郎】概率掉落</v>
      </c>
    </row>
    <row r="834" spans="1:12">
      <c r="A834">
        <v>20276</v>
      </c>
      <c r="B834" t="s">
        <v>723</v>
      </c>
      <c r="C834" t="s">
        <v>138</v>
      </c>
      <c r="D834" t="s">
        <v>1053</v>
      </c>
      <c r="E834">
        <v>103</v>
      </c>
      <c r="F834">
        <v>1</v>
      </c>
      <c r="G834">
        <v>672</v>
      </c>
      <c r="H834">
        <v>54</v>
      </c>
      <c r="I834">
        <v>0</v>
      </c>
      <c r="K834" t="s">
        <v>715</v>
      </c>
      <c r="L834" t="str">
        <f t="shared" si="12"/>
        <v>主线关卡【腕力】概率掉落</v>
      </c>
    </row>
    <row r="835" spans="1:12">
      <c r="A835">
        <v>20277</v>
      </c>
      <c r="B835" t="s">
        <v>723</v>
      </c>
      <c r="C835" t="s">
        <v>138</v>
      </c>
      <c r="D835" t="s">
        <v>1112</v>
      </c>
      <c r="E835">
        <v>103</v>
      </c>
      <c r="F835">
        <v>1</v>
      </c>
      <c r="G835">
        <v>1166</v>
      </c>
      <c r="H835">
        <v>92</v>
      </c>
      <c r="I835">
        <v>0</v>
      </c>
      <c r="K835" t="s">
        <v>1297</v>
      </c>
      <c r="L835" t="str">
        <f t="shared" si="12"/>
        <v>主线关卡【针叶龙】概率掉落</v>
      </c>
    </row>
    <row r="836" spans="1:12">
      <c r="A836">
        <v>20278</v>
      </c>
      <c r="B836" t="s">
        <v>726</v>
      </c>
      <c r="C836" t="s">
        <v>138</v>
      </c>
      <c r="D836" t="s">
        <v>1084</v>
      </c>
      <c r="E836">
        <v>103</v>
      </c>
      <c r="F836">
        <v>1</v>
      </c>
      <c r="G836">
        <v>91</v>
      </c>
      <c r="H836">
        <v>9</v>
      </c>
      <c r="I836">
        <v>0</v>
      </c>
      <c r="K836" t="s">
        <v>1291</v>
      </c>
      <c r="L836" t="str">
        <f t="shared" si="12"/>
        <v>主线关卡【肯泰罗】概率掉落</v>
      </c>
    </row>
    <row r="837" spans="1:12">
      <c r="A837">
        <v>20279</v>
      </c>
      <c r="B837" t="s">
        <v>726</v>
      </c>
      <c r="C837" t="s">
        <v>138</v>
      </c>
      <c r="D837" t="s">
        <v>1128</v>
      </c>
      <c r="E837">
        <v>103</v>
      </c>
      <c r="F837">
        <v>1</v>
      </c>
      <c r="G837">
        <v>173</v>
      </c>
      <c r="H837">
        <v>15</v>
      </c>
      <c r="I837">
        <v>0</v>
      </c>
      <c r="K837" t="s">
        <v>721</v>
      </c>
      <c r="L837" t="str">
        <f t="shared" si="12"/>
        <v>主线关卡【巨嘴鳗】概率掉落</v>
      </c>
    </row>
    <row r="838" spans="1:12">
      <c r="A838">
        <v>20280</v>
      </c>
      <c r="B838" t="s">
        <v>726</v>
      </c>
      <c r="C838" t="s">
        <v>138</v>
      </c>
      <c r="D838" t="s">
        <v>1129</v>
      </c>
      <c r="E838">
        <v>103</v>
      </c>
      <c r="F838">
        <v>1</v>
      </c>
      <c r="G838">
        <v>594</v>
      </c>
      <c r="H838">
        <v>48</v>
      </c>
      <c r="I838">
        <v>0</v>
      </c>
      <c r="K838" t="s">
        <v>654</v>
      </c>
      <c r="L838" t="str">
        <f t="shared" si="12"/>
        <v>主线关卡【杰尼龟】概率掉落</v>
      </c>
    </row>
    <row r="839" spans="1:12">
      <c r="A839">
        <v>20281</v>
      </c>
      <c r="B839" t="s">
        <v>726</v>
      </c>
      <c r="C839" t="s">
        <v>138</v>
      </c>
      <c r="D839" t="s">
        <v>1128</v>
      </c>
      <c r="E839">
        <v>103</v>
      </c>
      <c r="F839">
        <v>1</v>
      </c>
      <c r="G839">
        <v>1179</v>
      </c>
      <c r="H839">
        <v>93</v>
      </c>
      <c r="I839">
        <v>0</v>
      </c>
      <c r="K839" t="s">
        <v>721</v>
      </c>
      <c r="L839" t="str">
        <f t="shared" ref="L839:L902" si="13">"主线关卡"&amp;"【"&amp;K839&amp;"】"&amp;"概率掉落"</f>
        <v>主线关卡【巨嘴鳗】概率掉落</v>
      </c>
    </row>
    <row r="840" spans="1:12">
      <c r="A840">
        <v>20282</v>
      </c>
      <c r="B840" t="s">
        <v>731</v>
      </c>
      <c r="C840" t="s">
        <v>138</v>
      </c>
      <c r="D840" t="s">
        <v>1133</v>
      </c>
      <c r="E840">
        <v>103</v>
      </c>
      <c r="F840">
        <v>1</v>
      </c>
      <c r="G840">
        <v>225</v>
      </c>
      <c r="H840">
        <v>19</v>
      </c>
      <c r="I840">
        <v>0</v>
      </c>
      <c r="K840" t="s">
        <v>1249</v>
      </c>
      <c r="L840" t="str">
        <f t="shared" si="13"/>
        <v>主线关卡【梦幻】概率掉落</v>
      </c>
    </row>
    <row r="841" spans="1:12">
      <c r="A841">
        <v>20283</v>
      </c>
      <c r="B841" t="s">
        <v>731</v>
      </c>
      <c r="C841" t="s">
        <v>138</v>
      </c>
      <c r="D841" t="s">
        <v>1047</v>
      </c>
      <c r="E841">
        <v>103</v>
      </c>
      <c r="F841">
        <v>1</v>
      </c>
      <c r="G841">
        <v>273</v>
      </c>
      <c r="H841">
        <v>23</v>
      </c>
      <c r="I841">
        <v>0</v>
      </c>
      <c r="K841" t="s">
        <v>732</v>
      </c>
      <c r="L841" t="str">
        <f t="shared" si="13"/>
        <v>主线关卡【素利普】概率掉落</v>
      </c>
    </row>
    <row r="842" spans="1:12">
      <c r="A842">
        <v>20284</v>
      </c>
      <c r="B842" t="s">
        <v>731</v>
      </c>
      <c r="C842" t="s">
        <v>138</v>
      </c>
      <c r="D842" t="s">
        <v>1121</v>
      </c>
      <c r="E842">
        <v>103</v>
      </c>
      <c r="F842">
        <v>1</v>
      </c>
      <c r="G842">
        <v>698</v>
      </c>
      <c r="H842">
        <v>56</v>
      </c>
      <c r="I842">
        <v>0</v>
      </c>
      <c r="K842" t="s">
        <v>737</v>
      </c>
      <c r="L842" t="str">
        <f t="shared" si="13"/>
        <v>主线关卡【喵喵】概率掉落</v>
      </c>
    </row>
    <row r="843" spans="1:12">
      <c r="A843">
        <v>20285</v>
      </c>
      <c r="B843" t="s">
        <v>731</v>
      </c>
      <c r="C843" t="s">
        <v>138</v>
      </c>
      <c r="D843" t="s">
        <v>1104</v>
      </c>
      <c r="E843">
        <v>103</v>
      </c>
      <c r="F843">
        <v>1</v>
      </c>
      <c r="G843">
        <v>1192</v>
      </c>
      <c r="H843">
        <v>94</v>
      </c>
      <c r="I843">
        <v>0</v>
      </c>
      <c r="K843" t="s">
        <v>1608</v>
      </c>
      <c r="L843" t="str">
        <f t="shared" si="13"/>
        <v>主线关卡【胖丁】概率掉落</v>
      </c>
    </row>
    <row r="844" spans="1:12">
      <c r="A844">
        <v>20286</v>
      </c>
      <c r="B844" t="s">
        <v>733</v>
      </c>
      <c r="C844" t="s">
        <v>138</v>
      </c>
      <c r="D844" t="s">
        <v>1107</v>
      </c>
      <c r="E844">
        <v>103</v>
      </c>
      <c r="F844">
        <v>1</v>
      </c>
      <c r="G844">
        <v>312</v>
      </c>
      <c r="H844">
        <v>26</v>
      </c>
      <c r="I844">
        <v>0</v>
      </c>
      <c r="K844" t="s">
        <v>734</v>
      </c>
      <c r="L844" t="str">
        <f t="shared" si="13"/>
        <v>主线关卡【瑜伽王】概率掉落</v>
      </c>
    </row>
    <row r="845" spans="1:12">
      <c r="A845">
        <v>20287</v>
      </c>
      <c r="B845" t="s">
        <v>733</v>
      </c>
      <c r="C845" t="s">
        <v>138</v>
      </c>
      <c r="D845" t="s">
        <v>1058</v>
      </c>
      <c r="E845">
        <v>103</v>
      </c>
      <c r="F845">
        <v>1</v>
      </c>
      <c r="G845">
        <v>776</v>
      </c>
      <c r="H845">
        <v>62</v>
      </c>
      <c r="I845">
        <v>0</v>
      </c>
      <c r="K845" t="s">
        <v>992</v>
      </c>
      <c r="L845" t="str">
        <f t="shared" si="13"/>
        <v>主线关卡【凰王】概率掉落</v>
      </c>
    </row>
    <row r="846" spans="1:12">
      <c r="A846">
        <v>20288</v>
      </c>
      <c r="B846" t="s">
        <v>733</v>
      </c>
      <c r="C846" t="s">
        <v>138</v>
      </c>
      <c r="D846" t="s">
        <v>1107</v>
      </c>
      <c r="E846">
        <v>103</v>
      </c>
      <c r="F846">
        <v>1</v>
      </c>
      <c r="G846">
        <v>919</v>
      </c>
      <c r="H846">
        <v>73</v>
      </c>
      <c r="I846">
        <v>0</v>
      </c>
      <c r="K846" t="s">
        <v>734</v>
      </c>
      <c r="L846" t="str">
        <f t="shared" si="13"/>
        <v>主线关卡【瑜伽王】概率掉落</v>
      </c>
    </row>
    <row r="847" spans="1:12">
      <c r="A847">
        <v>20289</v>
      </c>
      <c r="B847" t="s">
        <v>733</v>
      </c>
      <c r="C847" t="s">
        <v>138</v>
      </c>
      <c r="D847" t="s">
        <v>1070</v>
      </c>
      <c r="E847">
        <v>103</v>
      </c>
      <c r="F847">
        <v>1</v>
      </c>
      <c r="G847">
        <v>997</v>
      </c>
      <c r="H847">
        <v>79</v>
      </c>
      <c r="I847">
        <v>0</v>
      </c>
      <c r="K847" t="s">
        <v>591</v>
      </c>
      <c r="L847" t="str">
        <f t="shared" si="13"/>
        <v>主线关卡【菊石兽】概率掉落</v>
      </c>
    </row>
    <row r="848" spans="1:12">
      <c r="A848">
        <v>20290</v>
      </c>
      <c r="B848" t="s">
        <v>733</v>
      </c>
      <c r="C848" t="s">
        <v>138</v>
      </c>
      <c r="D848" t="s">
        <v>1073</v>
      </c>
      <c r="E848">
        <v>103</v>
      </c>
      <c r="F848">
        <v>1</v>
      </c>
      <c r="G848">
        <v>1205</v>
      </c>
      <c r="H848">
        <v>95</v>
      </c>
      <c r="I848">
        <v>0</v>
      </c>
      <c r="K848" t="s">
        <v>633</v>
      </c>
      <c r="L848" t="str">
        <f t="shared" si="13"/>
        <v>主线关卡【叉字蝠】概率掉落</v>
      </c>
    </row>
    <row r="849" spans="1:12">
      <c r="A849">
        <v>20291</v>
      </c>
      <c r="B849" t="s">
        <v>737</v>
      </c>
      <c r="C849" t="s">
        <v>138</v>
      </c>
      <c r="D849" t="s">
        <v>1101</v>
      </c>
      <c r="E849">
        <v>103</v>
      </c>
      <c r="F849">
        <v>1</v>
      </c>
      <c r="G849">
        <v>234</v>
      </c>
      <c r="H849">
        <v>20</v>
      </c>
      <c r="I849">
        <v>0</v>
      </c>
      <c r="K849" t="s">
        <v>585</v>
      </c>
      <c r="L849" t="str">
        <f t="shared" si="13"/>
        <v>主线关卡【波波】概率掉落</v>
      </c>
    </row>
    <row r="850" spans="1:12">
      <c r="A850">
        <v>20292</v>
      </c>
      <c r="B850" t="s">
        <v>737</v>
      </c>
      <c r="C850" t="s">
        <v>138</v>
      </c>
      <c r="D850" t="s">
        <v>1049</v>
      </c>
      <c r="E850">
        <v>103</v>
      </c>
      <c r="F850">
        <v>1</v>
      </c>
      <c r="G850">
        <v>286</v>
      </c>
      <c r="H850">
        <v>24</v>
      </c>
      <c r="I850">
        <v>0</v>
      </c>
      <c r="K850" t="s">
        <v>1246</v>
      </c>
      <c r="L850" t="str">
        <f t="shared" si="13"/>
        <v>主线关卡【双弹瓦斯】概率掉落</v>
      </c>
    </row>
    <row r="851" spans="1:12">
      <c r="A851">
        <v>20293</v>
      </c>
      <c r="B851" t="s">
        <v>737</v>
      </c>
      <c r="C851" t="s">
        <v>138</v>
      </c>
      <c r="D851" t="s">
        <v>1088</v>
      </c>
      <c r="E851">
        <v>103</v>
      </c>
      <c r="F851">
        <v>1</v>
      </c>
      <c r="G851">
        <v>724</v>
      </c>
      <c r="H851">
        <v>58</v>
      </c>
      <c r="I851">
        <v>0</v>
      </c>
      <c r="K851" t="s">
        <v>1372</v>
      </c>
      <c r="L851" t="str">
        <f t="shared" si="13"/>
        <v>主线关卡【小肉球】概率掉落</v>
      </c>
    </row>
    <row r="852" spans="1:12">
      <c r="A852">
        <v>20294</v>
      </c>
      <c r="B852" t="s">
        <v>737</v>
      </c>
      <c r="C852" t="s">
        <v>138</v>
      </c>
      <c r="D852" t="s">
        <v>1107</v>
      </c>
      <c r="E852">
        <v>103</v>
      </c>
      <c r="F852">
        <v>1</v>
      </c>
      <c r="G852">
        <v>1218</v>
      </c>
      <c r="H852">
        <v>96</v>
      </c>
      <c r="I852">
        <v>0</v>
      </c>
      <c r="K852" t="s">
        <v>734</v>
      </c>
      <c r="L852" t="str">
        <f t="shared" si="13"/>
        <v>主线关卡【瑜伽王】概率掉落</v>
      </c>
    </row>
    <row r="853" spans="1:12">
      <c r="A853">
        <v>20295</v>
      </c>
      <c r="B853" t="s">
        <v>741</v>
      </c>
      <c r="C853" t="s">
        <v>138</v>
      </c>
      <c r="D853" t="s">
        <v>1135</v>
      </c>
      <c r="E853">
        <v>103</v>
      </c>
      <c r="F853">
        <v>1</v>
      </c>
      <c r="G853">
        <v>117</v>
      </c>
      <c r="H853">
        <v>11</v>
      </c>
      <c r="I853">
        <v>0</v>
      </c>
      <c r="K853" t="s">
        <v>636</v>
      </c>
      <c r="L853" t="str">
        <f t="shared" si="13"/>
        <v>主线关卡【毛球】概率掉落</v>
      </c>
    </row>
    <row r="854" spans="1:12">
      <c r="A854">
        <v>20296</v>
      </c>
      <c r="B854" t="s">
        <v>741</v>
      </c>
      <c r="C854" t="s">
        <v>138</v>
      </c>
      <c r="D854" t="s">
        <v>1056</v>
      </c>
      <c r="E854">
        <v>103</v>
      </c>
      <c r="F854">
        <v>1</v>
      </c>
      <c r="G854">
        <v>186</v>
      </c>
      <c r="H854">
        <v>16</v>
      </c>
      <c r="I854">
        <v>0</v>
      </c>
      <c r="K854" t="s">
        <v>1254</v>
      </c>
      <c r="L854" t="str">
        <f t="shared" si="13"/>
        <v>主线关卡【拉提奥斯】概率掉落</v>
      </c>
    </row>
    <row r="855" spans="1:12">
      <c r="A855">
        <v>20297</v>
      </c>
      <c r="B855" t="s">
        <v>741</v>
      </c>
      <c r="C855" t="s">
        <v>138</v>
      </c>
      <c r="D855" t="s">
        <v>1084</v>
      </c>
      <c r="E855">
        <v>103</v>
      </c>
      <c r="F855">
        <v>1</v>
      </c>
      <c r="G855">
        <v>620</v>
      </c>
      <c r="H855">
        <v>50</v>
      </c>
      <c r="I855">
        <v>0</v>
      </c>
      <c r="K855" t="s">
        <v>1291</v>
      </c>
      <c r="L855" t="str">
        <f t="shared" si="13"/>
        <v>主线关卡【肯泰罗】概率掉落</v>
      </c>
    </row>
    <row r="856" spans="1:12">
      <c r="A856">
        <v>20298</v>
      </c>
      <c r="B856" t="s">
        <v>741</v>
      </c>
      <c r="C856" t="s">
        <v>138</v>
      </c>
      <c r="D856" t="s">
        <v>1120</v>
      </c>
      <c r="E856">
        <v>103</v>
      </c>
      <c r="F856">
        <v>1</v>
      </c>
      <c r="G856">
        <v>1231</v>
      </c>
      <c r="H856">
        <v>97</v>
      </c>
      <c r="I856">
        <v>0</v>
      </c>
      <c r="K856" t="s">
        <v>645</v>
      </c>
      <c r="L856" t="str">
        <f t="shared" si="13"/>
        <v>主线关卡【毽子草】概率掉落</v>
      </c>
    </row>
    <row r="857" spans="1:12">
      <c r="A857">
        <v>20299</v>
      </c>
      <c r="B857" t="s">
        <v>735</v>
      </c>
      <c r="C857" t="s">
        <v>138</v>
      </c>
      <c r="D857" t="s">
        <v>1112</v>
      </c>
      <c r="E857">
        <v>103</v>
      </c>
      <c r="F857">
        <v>1</v>
      </c>
      <c r="G857">
        <v>17</v>
      </c>
      <c r="H857">
        <v>3</v>
      </c>
      <c r="I857">
        <v>0</v>
      </c>
      <c r="K857" t="s">
        <v>1297</v>
      </c>
      <c r="L857" t="str">
        <f t="shared" si="13"/>
        <v>主线关卡【针叶龙】概率掉落</v>
      </c>
    </row>
    <row r="858" spans="1:12">
      <c r="A858">
        <v>20300</v>
      </c>
      <c r="B858" t="s">
        <v>735</v>
      </c>
      <c r="C858" t="s">
        <v>138</v>
      </c>
      <c r="D858" t="s">
        <v>1079</v>
      </c>
      <c r="E858">
        <v>103</v>
      </c>
      <c r="F858">
        <v>1</v>
      </c>
      <c r="G858">
        <v>134</v>
      </c>
      <c r="H858">
        <v>12</v>
      </c>
      <c r="I858">
        <v>0</v>
      </c>
      <c r="K858" t="s">
        <v>739</v>
      </c>
      <c r="L858" t="str">
        <f t="shared" si="13"/>
        <v>主线关卡【猴怪】概率掉落</v>
      </c>
    </row>
    <row r="859" spans="1:12">
      <c r="A859">
        <v>20301</v>
      </c>
      <c r="B859" t="s">
        <v>735</v>
      </c>
      <c r="C859" t="s">
        <v>138</v>
      </c>
      <c r="D859" t="s">
        <v>1112</v>
      </c>
      <c r="E859">
        <v>103</v>
      </c>
      <c r="F859">
        <v>1</v>
      </c>
      <c r="G859">
        <v>516</v>
      </c>
      <c r="H859">
        <v>42</v>
      </c>
      <c r="I859">
        <v>0</v>
      </c>
      <c r="K859" t="s">
        <v>1297</v>
      </c>
      <c r="L859" t="str">
        <f t="shared" si="13"/>
        <v>主线关卡【针叶龙】概率掉落</v>
      </c>
    </row>
    <row r="860" spans="1:12">
      <c r="A860">
        <v>20302</v>
      </c>
      <c r="B860" t="s">
        <v>735</v>
      </c>
      <c r="C860" t="s">
        <v>138</v>
      </c>
      <c r="D860" t="s">
        <v>1071</v>
      </c>
      <c r="E860">
        <v>103</v>
      </c>
      <c r="F860">
        <v>1</v>
      </c>
      <c r="G860">
        <v>1244</v>
      </c>
      <c r="H860">
        <v>98</v>
      </c>
      <c r="I860">
        <v>0</v>
      </c>
      <c r="K860" t="s">
        <v>704</v>
      </c>
      <c r="L860" t="str">
        <f t="shared" si="13"/>
        <v>主线关卡【壶壶】概率掉落</v>
      </c>
    </row>
    <row r="861" spans="1:12">
      <c r="A861">
        <v>20303</v>
      </c>
      <c r="B861" t="s">
        <v>650</v>
      </c>
      <c r="C861" t="s">
        <v>138</v>
      </c>
      <c r="D861" t="s">
        <v>1084</v>
      </c>
      <c r="E861">
        <v>103</v>
      </c>
      <c r="F861">
        <v>1</v>
      </c>
      <c r="G861">
        <v>26</v>
      </c>
      <c r="H861">
        <v>4</v>
      </c>
      <c r="I861">
        <v>0</v>
      </c>
      <c r="K861" t="s">
        <v>1291</v>
      </c>
      <c r="L861" t="str">
        <f t="shared" si="13"/>
        <v>主线关卡【肯泰罗】概率掉落</v>
      </c>
    </row>
    <row r="862" spans="1:12">
      <c r="A862">
        <v>20304</v>
      </c>
      <c r="B862" t="s">
        <v>650</v>
      </c>
      <c r="C862" t="s">
        <v>138</v>
      </c>
      <c r="D862" t="s">
        <v>1085</v>
      </c>
      <c r="E862">
        <v>103</v>
      </c>
      <c r="F862">
        <v>1</v>
      </c>
      <c r="G862">
        <v>143</v>
      </c>
      <c r="H862">
        <v>13</v>
      </c>
      <c r="I862">
        <v>0</v>
      </c>
      <c r="K862" t="s">
        <v>702</v>
      </c>
      <c r="L862" t="str">
        <f t="shared" si="13"/>
        <v>主线关卡【蚊香蝌蚪】概率掉落</v>
      </c>
    </row>
    <row r="863" spans="1:12">
      <c r="A863">
        <v>20305</v>
      </c>
      <c r="B863" t="s">
        <v>650</v>
      </c>
      <c r="C863" t="s">
        <v>138</v>
      </c>
      <c r="D863" t="s">
        <v>1061</v>
      </c>
      <c r="E863">
        <v>103</v>
      </c>
      <c r="F863">
        <v>1</v>
      </c>
      <c r="G863">
        <v>529</v>
      </c>
      <c r="H863">
        <v>43</v>
      </c>
      <c r="I863">
        <v>0</v>
      </c>
      <c r="K863" t="s">
        <v>738</v>
      </c>
      <c r="L863" t="str">
        <f t="shared" si="13"/>
        <v>主线关卡【3D龙】概率掉落</v>
      </c>
    </row>
    <row r="864" spans="1:12">
      <c r="A864">
        <v>20306</v>
      </c>
      <c r="B864" t="s">
        <v>708</v>
      </c>
      <c r="C864" t="s">
        <v>138</v>
      </c>
      <c r="D864" t="s">
        <v>1086</v>
      </c>
      <c r="E864">
        <v>103</v>
      </c>
      <c r="F864">
        <v>1</v>
      </c>
      <c r="G864">
        <v>295</v>
      </c>
      <c r="H864">
        <v>25</v>
      </c>
      <c r="I864">
        <v>0</v>
      </c>
      <c r="K864" t="s">
        <v>1603</v>
      </c>
      <c r="L864" t="str">
        <f t="shared" si="13"/>
        <v>主线关卡【小兔兔】概率掉落</v>
      </c>
    </row>
    <row r="865" spans="1:12">
      <c r="A865">
        <v>20307</v>
      </c>
      <c r="B865" t="s">
        <v>708</v>
      </c>
      <c r="C865" t="s">
        <v>138</v>
      </c>
      <c r="D865" t="s">
        <v>1087</v>
      </c>
      <c r="E865">
        <v>103</v>
      </c>
      <c r="F865">
        <v>1</v>
      </c>
      <c r="G865">
        <v>334</v>
      </c>
      <c r="H865">
        <v>28</v>
      </c>
      <c r="I865">
        <v>0</v>
      </c>
      <c r="K865" t="s">
        <v>615</v>
      </c>
      <c r="L865" t="str">
        <f t="shared" si="13"/>
        <v>主线关卡【洋洋蜻蜓】概率掉落</v>
      </c>
    </row>
    <row r="866" spans="1:12">
      <c r="A866">
        <v>20308</v>
      </c>
      <c r="B866" t="s">
        <v>708</v>
      </c>
      <c r="C866" t="s">
        <v>138</v>
      </c>
      <c r="D866" t="s">
        <v>1088</v>
      </c>
      <c r="E866">
        <v>103</v>
      </c>
      <c r="F866">
        <v>1</v>
      </c>
      <c r="G866">
        <v>737</v>
      </c>
      <c r="H866">
        <v>59</v>
      </c>
      <c r="I866">
        <v>0</v>
      </c>
      <c r="K866" t="s">
        <v>1372</v>
      </c>
      <c r="L866" t="str">
        <f t="shared" si="13"/>
        <v>主线关卡【小肉球】概率掉落</v>
      </c>
    </row>
    <row r="867" spans="1:12">
      <c r="A867">
        <v>20309</v>
      </c>
      <c r="B867" t="s">
        <v>712</v>
      </c>
      <c r="C867" t="s">
        <v>138</v>
      </c>
      <c r="D867" t="s">
        <v>1094</v>
      </c>
      <c r="E867">
        <v>103</v>
      </c>
      <c r="F867">
        <v>1</v>
      </c>
      <c r="G867">
        <v>321</v>
      </c>
      <c r="H867">
        <v>27</v>
      </c>
      <c r="I867">
        <v>0</v>
      </c>
      <c r="K867" t="s">
        <v>741</v>
      </c>
      <c r="L867" t="str">
        <f t="shared" si="13"/>
        <v>主线关卡【迷唇姐】概率掉落</v>
      </c>
    </row>
    <row r="868" spans="1:12">
      <c r="A868">
        <v>20310</v>
      </c>
      <c r="B868" t="s">
        <v>712</v>
      </c>
      <c r="C868" t="s">
        <v>138</v>
      </c>
      <c r="D868" t="s">
        <v>1084</v>
      </c>
      <c r="E868">
        <v>103</v>
      </c>
      <c r="F868">
        <v>1</v>
      </c>
      <c r="G868">
        <v>360</v>
      </c>
      <c r="H868">
        <v>30</v>
      </c>
      <c r="I868">
        <v>0</v>
      </c>
      <c r="K868" t="s">
        <v>1291</v>
      </c>
      <c r="L868" t="str">
        <f t="shared" si="13"/>
        <v>主线关卡【肯泰罗】概率掉落</v>
      </c>
    </row>
    <row r="869" spans="1:12">
      <c r="A869">
        <v>20311</v>
      </c>
      <c r="B869" t="s">
        <v>712</v>
      </c>
      <c r="C869" t="s">
        <v>138</v>
      </c>
      <c r="D869" t="s">
        <v>1095</v>
      </c>
      <c r="E869">
        <v>103</v>
      </c>
      <c r="F869">
        <v>1</v>
      </c>
      <c r="G869">
        <v>789</v>
      </c>
      <c r="H869">
        <v>63</v>
      </c>
      <c r="I869">
        <v>0</v>
      </c>
      <c r="K869" t="s">
        <v>1243</v>
      </c>
      <c r="L869" t="str">
        <f t="shared" si="13"/>
        <v>主线关卡【化石翼龙】概率掉落</v>
      </c>
    </row>
    <row r="870" spans="1:12">
      <c r="A870">
        <v>20312</v>
      </c>
      <c r="B870" t="s">
        <v>706</v>
      </c>
      <c r="C870" t="s">
        <v>138</v>
      </c>
      <c r="D870" t="s">
        <v>1060</v>
      </c>
      <c r="E870">
        <v>103</v>
      </c>
      <c r="F870">
        <v>1</v>
      </c>
      <c r="G870">
        <v>195</v>
      </c>
      <c r="H870">
        <v>17</v>
      </c>
      <c r="I870">
        <v>0</v>
      </c>
      <c r="K870" t="s">
        <v>649</v>
      </c>
      <c r="L870" t="str">
        <f t="shared" si="13"/>
        <v>主线关卡【地鼠】概率掉落</v>
      </c>
    </row>
    <row r="871" spans="1:12">
      <c r="A871">
        <v>20313</v>
      </c>
      <c r="B871" t="s">
        <v>706</v>
      </c>
      <c r="C871" t="s">
        <v>138</v>
      </c>
      <c r="D871" t="s">
        <v>1079</v>
      </c>
      <c r="E871">
        <v>103</v>
      </c>
      <c r="F871">
        <v>1</v>
      </c>
      <c r="G871">
        <v>243</v>
      </c>
      <c r="H871">
        <v>21</v>
      </c>
      <c r="I871">
        <v>0</v>
      </c>
      <c r="K871" t="s">
        <v>739</v>
      </c>
      <c r="L871" t="str">
        <f t="shared" si="13"/>
        <v>主线关卡【猴怪】概率掉落</v>
      </c>
    </row>
    <row r="872" spans="1:12">
      <c r="A872">
        <v>20314</v>
      </c>
      <c r="B872" t="s">
        <v>706</v>
      </c>
      <c r="C872" t="s">
        <v>138</v>
      </c>
      <c r="D872" t="s">
        <v>1080</v>
      </c>
      <c r="E872">
        <v>103</v>
      </c>
      <c r="F872">
        <v>1</v>
      </c>
      <c r="G872">
        <v>633</v>
      </c>
      <c r="H872">
        <v>51</v>
      </c>
      <c r="I872">
        <v>0</v>
      </c>
      <c r="K872" t="s">
        <v>751</v>
      </c>
      <c r="L872" t="str">
        <f t="shared" si="13"/>
        <v>主线关卡【皮皮】概率掉落</v>
      </c>
    </row>
    <row r="873" spans="1:12">
      <c r="A873">
        <v>20315</v>
      </c>
      <c r="B873" t="s">
        <v>722</v>
      </c>
      <c r="C873" t="s">
        <v>138</v>
      </c>
      <c r="D873" t="s">
        <v>1117</v>
      </c>
      <c r="E873">
        <v>103</v>
      </c>
      <c r="F873">
        <v>1</v>
      </c>
      <c r="G873">
        <v>52</v>
      </c>
      <c r="H873">
        <v>6</v>
      </c>
      <c r="I873">
        <v>0</v>
      </c>
      <c r="K873" t="s">
        <v>619</v>
      </c>
      <c r="L873" t="str">
        <f t="shared" si="13"/>
        <v>主线关卡【大舌贝】概率掉落</v>
      </c>
    </row>
    <row r="874" spans="1:12">
      <c r="A874">
        <v>20316</v>
      </c>
      <c r="B874" t="s">
        <v>722</v>
      </c>
      <c r="C874" t="s">
        <v>138</v>
      </c>
      <c r="D874" t="s">
        <v>1118</v>
      </c>
      <c r="E874">
        <v>103</v>
      </c>
      <c r="F874">
        <v>1</v>
      </c>
      <c r="G874">
        <v>156</v>
      </c>
      <c r="H874">
        <v>14</v>
      </c>
      <c r="I874">
        <v>0</v>
      </c>
      <c r="K874" t="s">
        <v>988</v>
      </c>
      <c r="L874" t="str">
        <f t="shared" si="13"/>
        <v>主线关卡【呆呆兽】概率掉落</v>
      </c>
    </row>
    <row r="875" spans="1:12">
      <c r="A875">
        <v>20317</v>
      </c>
      <c r="B875" t="s">
        <v>722</v>
      </c>
      <c r="C875" t="s">
        <v>138</v>
      </c>
      <c r="D875" t="s">
        <v>1050</v>
      </c>
      <c r="E875">
        <v>103</v>
      </c>
      <c r="F875">
        <v>1</v>
      </c>
      <c r="G875">
        <v>555</v>
      </c>
      <c r="H875">
        <v>45</v>
      </c>
      <c r="I875">
        <v>0</v>
      </c>
      <c r="K875" t="s">
        <v>1607</v>
      </c>
      <c r="L875" t="str">
        <f t="shared" si="13"/>
        <v>主线关卡【无光虫】概率掉落</v>
      </c>
    </row>
    <row r="876" spans="1:12">
      <c r="A876">
        <v>20318</v>
      </c>
      <c r="B876" t="s">
        <v>724</v>
      </c>
      <c r="C876" t="s">
        <v>138</v>
      </c>
      <c r="D876" t="s">
        <v>1119</v>
      </c>
      <c r="E876">
        <v>103</v>
      </c>
      <c r="F876">
        <v>1</v>
      </c>
      <c r="G876">
        <v>208</v>
      </c>
      <c r="H876">
        <v>18</v>
      </c>
      <c r="I876">
        <v>0</v>
      </c>
      <c r="K876" t="s">
        <v>967</v>
      </c>
      <c r="L876" t="str">
        <f t="shared" si="13"/>
        <v>主线关卡【化石鱼】概率掉落</v>
      </c>
    </row>
    <row r="877" spans="1:12">
      <c r="A877">
        <v>20319</v>
      </c>
      <c r="B877" t="s">
        <v>724</v>
      </c>
      <c r="C877" t="s">
        <v>138</v>
      </c>
      <c r="D877" t="s">
        <v>1107</v>
      </c>
      <c r="E877">
        <v>103</v>
      </c>
      <c r="F877">
        <v>1</v>
      </c>
      <c r="G877">
        <v>256</v>
      </c>
      <c r="H877">
        <v>22</v>
      </c>
      <c r="I877">
        <v>0</v>
      </c>
      <c r="K877" t="s">
        <v>734</v>
      </c>
      <c r="L877" t="str">
        <f t="shared" si="13"/>
        <v>主线关卡【瑜伽王】概率掉落</v>
      </c>
    </row>
    <row r="878" spans="1:12">
      <c r="A878">
        <v>20320</v>
      </c>
      <c r="B878" t="s">
        <v>724</v>
      </c>
      <c r="C878" t="s">
        <v>138</v>
      </c>
      <c r="D878" t="s">
        <v>1068</v>
      </c>
      <c r="E878">
        <v>103</v>
      </c>
      <c r="F878">
        <v>1</v>
      </c>
      <c r="G878">
        <v>659</v>
      </c>
      <c r="H878">
        <v>53</v>
      </c>
      <c r="I878">
        <v>0</v>
      </c>
      <c r="K878" t="s">
        <v>1293</v>
      </c>
      <c r="L878" t="str">
        <f t="shared" si="13"/>
        <v>主线关卡【催眠鼠】概率掉落</v>
      </c>
    </row>
    <row r="879" spans="1:12">
      <c r="A879">
        <v>20321</v>
      </c>
      <c r="B879" t="s">
        <v>727</v>
      </c>
      <c r="C879" t="s">
        <v>138</v>
      </c>
      <c r="D879" t="s">
        <v>1130</v>
      </c>
      <c r="E879">
        <v>103</v>
      </c>
      <c r="F879">
        <v>1</v>
      </c>
      <c r="G879">
        <v>78</v>
      </c>
      <c r="H879">
        <v>8</v>
      </c>
      <c r="I879">
        <v>0</v>
      </c>
      <c r="K879" t="s">
        <v>588</v>
      </c>
      <c r="L879" t="str">
        <f t="shared" si="13"/>
        <v>主线关卡【鸭嘴火龙】概率掉落</v>
      </c>
    </row>
    <row r="880" spans="1:12">
      <c r="A880">
        <v>20322</v>
      </c>
      <c r="B880" t="s">
        <v>727</v>
      </c>
      <c r="C880" t="s">
        <v>138</v>
      </c>
      <c r="D880" t="s">
        <v>1087</v>
      </c>
      <c r="E880">
        <v>103</v>
      </c>
      <c r="F880">
        <v>1</v>
      </c>
      <c r="G880">
        <v>169</v>
      </c>
      <c r="H880">
        <v>15</v>
      </c>
      <c r="I880">
        <v>0</v>
      </c>
      <c r="K880" t="s">
        <v>1605</v>
      </c>
      <c r="L880" t="str">
        <f t="shared" si="13"/>
        <v>主线关卡【瑜伽猴】概率掉落</v>
      </c>
    </row>
    <row r="881" spans="1:12">
      <c r="A881">
        <v>20323</v>
      </c>
      <c r="B881" t="s">
        <v>727</v>
      </c>
      <c r="C881" t="s">
        <v>138</v>
      </c>
      <c r="D881" t="s">
        <v>1105</v>
      </c>
      <c r="E881">
        <v>103</v>
      </c>
      <c r="F881">
        <v>1</v>
      </c>
      <c r="G881">
        <v>581</v>
      </c>
      <c r="H881">
        <v>47</v>
      </c>
      <c r="I881">
        <v>0</v>
      </c>
      <c r="K881" t="s">
        <v>1298</v>
      </c>
      <c r="L881" t="str">
        <f t="shared" si="13"/>
        <v>主线关卡【土狼犬】概率掉落</v>
      </c>
    </row>
    <row r="882" spans="1:12">
      <c r="A882">
        <v>20324</v>
      </c>
      <c r="B882" t="s">
        <v>732</v>
      </c>
      <c r="C882" t="s">
        <v>138</v>
      </c>
      <c r="D882" t="s">
        <v>1117</v>
      </c>
      <c r="E882">
        <v>103</v>
      </c>
      <c r="F882">
        <v>1</v>
      </c>
      <c r="G882">
        <v>221</v>
      </c>
      <c r="H882">
        <v>19</v>
      </c>
      <c r="I882">
        <v>0</v>
      </c>
      <c r="K882" t="s">
        <v>619</v>
      </c>
      <c r="L882" t="str">
        <f t="shared" si="13"/>
        <v>主线关卡【大舌贝】概率掉落</v>
      </c>
    </row>
    <row r="883" spans="1:12">
      <c r="A883">
        <v>20325</v>
      </c>
      <c r="B883" t="s">
        <v>732</v>
      </c>
      <c r="C883" t="s">
        <v>138</v>
      </c>
      <c r="D883" t="s">
        <v>1131</v>
      </c>
      <c r="E883">
        <v>103</v>
      </c>
      <c r="F883">
        <v>1</v>
      </c>
      <c r="G883">
        <v>269</v>
      </c>
      <c r="H883">
        <v>23</v>
      </c>
      <c r="I883">
        <v>0</v>
      </c>
      <c r="K883" t="s">
        <v>728</v>
      </c>
      <c r="L883" t="str">
        <f t="shared" si="13"/>
        <v>主线关卡【弹簧猪】概率掉落</v>
      </c>
    </row>
    <row r="884" spans="1:12">
      <c r="A884">
        <v>20326</v>
      </c>
      <c r="B884" t="s">
        <v>732</v>
      </c>
      <c r="C884" t="s">
        <v>138</v>
      </c>
      <c r="D884" t="s">
        <v>1090</v>
      </c>
      <c r="E884">
        <v>103</v>
      </c>
      <c r="F884">
        <v>1</v>
      </c>
      <c r="G884">
        <v>685</v>
      </c>
      <c r="H884">
        <v>55</v>
      </c>
      <c r="I884">
        <v>0</v>
      </c>
      <c r="K884" t="s">
        <v>974</v>
      </c>
      <c r="L884" t="str">
        <f t="shared" si="13"/>
        <v>主线关卡【小拉达】概率掉落</v>
      </c>
    </row>
    <row r="885" spans="1:12">
      <c r="A885">
        <v>20327</v>
      </c>
      <c r="B885" t="s">
        <v>734</v>
      </c>
      <c r="C885" t="s">
        <v>138</v>
      </c>
      <c r="D885" t="s">
        <v>1128</v>
      </c>
      <c r="E885">
        <v>103</v>
      </c>
      <c r="F885">
        <v>1</v>
      </c>
      <c r="G885">
        <v>308</v>
      </c>
      <c r="H885">
        <v>26</v>
      </c>
      <c r="I885">
        <v>0</v>
      </c>
      <c r="K885" t="s">
        <v>721</v>
      </c>
      <c r="L885" t="str">
        <f t="shared" si="13"/>
        <v>主线关卡【巨嘴鳗】概率掉落</v>
      </c>
    </row>
    <row r="886" spans="1:12">
      <c r="A886">
        <v>20328</v>
      </c>
      <c r="B886" t="s">
        <v>734</v>
      </c>
      <c r="C886" t="s">
        <v>138</v>
      </c>
      <c r="D886" t="s">
        <v>1087</v>
      </c>
      <c r="E886">
        <v>103</v>
      </c>
      <c r="F886">
        <v>1</v>
      </c>
      <c r="G886">
        <v>347</v>
      </c>
      <c r="H886">
        <v>29</v>
      </c>
      <c r="I886">
        <v>0</v>
      </c>
      <c r="K886" t="s">
        <v>615</v>
      </c>
      <c r="L886" t="str">
        <f t="shared" si="13"/>
        <v>主线关卡【洋洋蜻蜓】概率掉落</v>
      </c>
    </row>
    <row r="887" spans="1:12">
      <c r="A887">
        <v>20329</v>
      </c>
      <c r="B887" t="s">
        <v>734</v>
      </c>
      <c r="C887" t="s">
        <v>138</v>
      </c>
      <c r="D887" t="s">
        <v>1066</v>
      </c>
      <c r="E887">
        <v>103</v>
      </c>
      <c r="F887">
        <v>1</v>
      </c>
      <c r="G887">
        <v>763</v>
      </c>
      <c r="H887">
        <v>61</v>
      </c>
      <c r="I887">
        <v>0</v>
      </c>
      <c r="K887" t="s">
        <v>639</v>
      </c>
      <c r="L887" t="str">
        <f t="shared" si="13"/>
        <v>主线关卡【电击兽】概率掉落</v>
      </c>
    </row>
    <row r="888" spans="1:12">
      <c r="A888">
        <v>20330</v>
      </c>
      <c r="B888" t="s">
        <v>738</v>
      </c>
      <c r="C888" t="s">
        <v>138</v>
      </c>
      <c r="D888" t="s">
        <v>1107</v>
      </c>
      <c r="E888">
        <v>103</v>
      </c>
      <c r="F888">
        <v>1</v>
      </c>
      <c r="G888">
        <v>230</v>
      </c>
      <c r="H888">
        <v>20</v>
      </c>
      <c r="I888">
        <v>0</v>
      </c>
      <c r="K888" t="s">
        <v>734</v>
      </c>
      <c r="L888" t="str">
        <f t="shared" si="13"/>
        <v>主线关卡【瑜伽王】概率掉落</v>
      </c>
    </row>
    <row r="889" spans="1:12">
      <c r="A889">
        <v>20331</v>
      </c>
      <c r="B889" t="s">
        <v>738</v>
      </c>
      <c r="C889" t="s">
        <v>138</v>
      </c>
      <c r="D889" t="s">
        <v>1132</v>
      </c>
      <c r="E889">
        <v>103</v>
      </c>
      <c r="F889">
        <v>1</v>
      </c>
      <c r="G889">
        <v>282</v>
      </c>
      <c r="H889">
        <v>24</v>
      </c>
      <c r="I889">
        <v>0</v>
      </c>
      <c r="K889" t="s">
        <v>708</v>
      </c>
      <c r="L889" t="str">
        <f t="shared" si="13"/>
        <v>主线关卡【超音蝠】概率掉落</v>
      </c>
    </row>
    <row r="890" spans="1:12">
      <c r="A890">
        <v>20332</v>
      </c>
      <c r="B890" t="s">
        <v>738</v>
      </c>
      <c r="C890" t="s">
        <v>138</v>
      </c>
      <c r="D890" t="s">
        <v>1120</v>
      </c>
      <c r="E890">
        <v>103</v>
      </c>
      <c r="F890">
        <v>1</v>
      </c>
      <c r="G890">
        <v>711</v>
      </c>
      <c r="H890">
        <v>57</v>
      </c>
      <c r="I890">
        <v>0</v>
      </c>
      <c r="K890" t="s">
        <v>645</v>
      </c>
      <c r="L890" t="str">
        <f t="shared" si="13"/>
        <v>主线关卡【毽子草】概率掉落</v>
      </c>
    </row>
    <row r="891" spans="1:12">
      <c r="A891">
        <v>20333</v>
      </c>
      <c r="B891" t="s">
        <v>639</v>
      </c>
      <c r="C891" t="s">
        <v>138</v>
      </c>
      <c r="D891" t="s">
        <v>1116</v>
      </c>
      <c r="E891">
        <v>103</v>
      </c>
      <c r="F891">
        <v>1</v>
      </c>
      <c r="G891">
        <v>104</v>
      </c>
      <c r="H891">
        <v>10</v>
      </c>
      <c r="I891">
        <v>0</v>
      </c>
      <c r="K891" t="s">
        <v>701</v>
      </c>
      <c r="L891" t="str">
        <f t="shared" si="13"/>
        <v>主线关卡【化石盔】概率掉落</v>
      </c>
    </row>
    <row r="892" spans="1:12">
      <c r="A892">
        <v>20334</v>
      </c>
      <c r="B892" t="s">
        <v>639</v>
      </c>
      <c r="C892" t="s">
        <v>138</v>
      </c>
      <c r="D892" t="s">
        <v>1123</v>
      </c>
      <c r="E892">
        <v>103</v>
      </c>
      <c r="F892">
        <v>1</v>
      </c>
      <c r="G892">
        <v>182</v>
      </c>
      <c r="H892">
        <v>16</v>
      </c>
      <c r="I892">
        <v>0</v>
      </c>
      <c r="K892" t="s">
        <v>631</v>
      </c>
      <c r="L892" t="str">
        <f t="shared" si="13"/>
        <v>主线关卡【小火龙】概率掉落</v>
      </c>
    </row>
    <row r="893" spans="1:12">
      <c r="A893">
        <v>20335</v>
      </c>
      <c r="B893" t="s">
        <v>639</v>
      </c>
      <c r="C893" t="s">
        <v>138</v>
      </c>
      <c r="D893" t="s">
        <v>1060</v>
      </c>
      <c r="E893">
        <v>103</v>
      </c>
      <c r="F893">
        <v>1</v>
      </c>
      <c r="G893">
        <v>607</v>
      </c>
      <c r="H893">
        <v>49</v>
      </c>
      <c r="I893">
        <v>0</v>
      </c>
      <c r="K893" t="s">
        <v>649</v>
      </c>
      <c r="L893" t="str">
        <f t="shared" si="13"/>
        <v>主线关卡【地鼠】概率掉落</v>
      </c>
    </row>
    <row r="894" spans="1:12">
      <c r="A894">
        <v>20336</v>
      </c>
      <c r="B894" t="s">
        <v>720</v>
      </c>
      <c r="C894" t="s">
        <v>138</v>
      </c>
      <c r="D894" t="s">
        <v>1113</v>
      </c>
      <c r="E894">
        <v>103</v>
      </c>
      <c r="F894">
        <v>1</v>
      </c>
      <c r="G894">
        <v>9</v>
      </c>
      <c r="H894">
        <v>2</v>
      </c>
      <c r="I894">
        <v>0</v>
      </c>
      <c r="K894" t="s">
        <v>589</v>
      </c>
      <c r="L894" t="str">
        <f t="shared" si="13"/>
        <v>主线关卡【玛瑙水母】概率掉落</v>
      </c>
    </row>
    <row r="895" spans="1:12">
      <c r="A895">
        <v>20337</v>
      </c>
      <c r="B895" t="s">
        <v>720</v>
      </c>
      <c r="C895" t="s">
        <v>138</v>
      </c>
      <c r="D895" t="s">
        <v>1114</v>
      </c>
      <c r="E895">
        <v>103</v>
      </c>
      <c r="F895">
        <v>1</v>
      </c>
      <c r="G895">
        <v>130</v>
      </c>
      <c r="H895">
        <v>12</v>
      </c>
      <c r="I895">
        <v>0</v>
      </c>
      <c r="K895" t="s">
        <v>1604</v>
      </c>
      <c r="L895" t="str">
        <f t="shared" si="13"/>
        <v>主线关卡【正电拍拍】概率掉落</v>
      </c>
    </row>
    <row r="896" spans="1:12">
      <c r="A896">
        <v>20338</v>
      </c>
      <c r="B896" t="s">
        <v>720</v>
      </c>
      <c r="C896" t="s">
        <v>138</v>
      </c>
      <c r="D896" t="s">
        <v>1073</v>
      </c>
      <c r="E896">
        <v>103</v>
      </c>
      <c r="F896">
        <v>1</v>
      </c>
      <c r="G896">
        <v>503</v>
      </c>
      <c r="H896">
        <v>41</v>
      </c>
      <c r="I896">
        <v>0</v>
      </c>
      <c r="K896" t="s">
        <v>633</v>
      </c>
      <c r="L896" t="str">
        <f t="shared" si="13"/>
        <v>主线关卡【叉字蝠】概率掉落</v>
      </c>
    </row>
    <row r="897" spans="1:12">
      <c r="A897">
        <v>20339</v>
      </c>
      <c r="B897" t="s">
        <v>717</v>
      </c>
      <c r="C897" t="s">
        <v>138</v>
      </c>
      <c r="D897" t="s">
        <v>1085</v>
      </c>
      <c r="E897">
        <v>103</v>
      </c>
      <c r="F897">
        <v>1</v>
      </c>
      <c r="G897">
        <v>178</v>
      </c>
      <c r="H897">
        <v>16</v>
      </c>
      <c r="I897">
        <v>0</v>
      </c>
      <c r="K897" t="s">
        <v>702</v>
      </c>
      <c r="L897" t="str">
        <f t="shared" si="13"/>
        <v>主线关卡【蚊香蝌蚪】概率掉落</v>
      </c>
    </row>
    <row r="898" spans="1:12">
      <c r="A898">
        <v>20340</v>
      </c>
      <c r="B898" t="s">
        <v>717</v>
      </c>
      <c r="C898" t="s">
        <v>138</v>
      </c>
      <c r="D898" t="s">
        <v>1106</v>
      </c>
      <c r="E898">
        <v>103</v>
      </c>
      <c r="F898">
        <v>1</v>
      </c>
      <c r="G898">
        <v>815</v>
      </c>
      <c r="H898">
        <v>65</v>
      </c>
      <c r="I898">
        <v>0</v>
      </c>
      <c r="K898" t="s">
        <v>647</v>
      </c>
      <c r="L898" t="str">
        <f t="shared" si="13"/>
        <v>主线关卡【皮丘】概率掉落</v>
      </c>
    </row>
    <row r="899" spans="1:12">
      <c r="A899">
        <v>20341</v>
      </c>
      <c r="B899" t="s">
        <v>717</v>
      </c>
      <c r="C899" t="s">
        <v>138</v>
      </c>
      <c r="D899" t="s">
        <v>1131</v>
      </c>
      <c r="E899">
        <v>103</v>
      </c>
      <c r="F899">
        <v>1</v>
      </c>
      <c r="G899">
        <v>1062</v>
      </c>
      <c r="H899">
        <v>84</v>
      </c>
      <c r="I899">
        <v>0</v>
      </c>
      <c r="K899" t="s">
        <v>728</v>
      </c>
      <c r="L899" t="str">
        <f t="shared" si="13"/>
        <v>主线关卡【弹簧猪】概率掉落</v>
      </c>
    </row>
    <row r="900" spans="1:12">
      <c r="A900">
        <v>20342</v>
      </c>
      <c r="B900" t="s">
        <v>634</v>
      </c>
      <c r="C900" t="s">
        <v>138</v>
      </c>
      <c r="D900" t="s">
        <v>1127</v>
      </c>
      <c r="E900">
        <v>103</v>
      </c>
      <c r="F900">
        <v>1</v>
      </c>
      <c r="G900">
        <v>191</v>
      </c>
      <c r="H900">
        <v>17</v>
      </c>
      <c r="I900">
        <v>0</v>
      </c>
      <c r="K900" t="s">
        <v>1605</v>
      </c>
      <c r="L900" t="str">
        <f t="shared" si="13"/>
        <v>主线关卡【瑜伽猴】概率掉落</v>
      </c>
    </row>
    <row r="901" spans="1:12">
      <c r="A901">
        <v>20343</v>
      </c>
      <c r="B901" t="s">
        <v>634</v>
      </c>
      <c r="C901" t="s">
        <v>138</v>
      </c>
      <c r="D901" t="s">
        <v>1083</v>
      </c>
      <c r="E901">
        <v>103</v>
      </c>
      <c r="F901">
        <v>1</v>
      </c>
      <c r="G901">
        <v>828</v>
      </c>
      <c r="H901">
        <v>66</v>
      </c>
      <c r="I901">
        <v>0</v>
      </c>
      <c r="K901" t="s">
        <v>995</v>
      </c>
      <c r="L901" t="str">
        <f t="shared" si="13"/>
        <v>主线关卡【大舌头】概率掉落</v>
      </c>
    </row>
    <row r="902" spans="1:12">
      <c r="A902">
        <v>20344</v>
      </c>
      <c r="B902" t="s">
        <v>634</v>
      </c>
      <c r="C902" t="s">
        <v>138</v>
      </c>
      <c r="D902" t="s">
        <v>1052</v>
      </c>
      <c r="E902">
        <v>103</v>
      </c>
      <c r="F902">
        <v>1</v>
      </c>
      <c r="G902">
        <v>1023</v>
      </c>
      <c r="H902">
        <v>81</v>
      </c>
      <c r="I902">
        <v>0</v>
      </c>
      <c r="K902" t="s">
        <v>752</v>
      </c>
      <c r="L902" t="str">
        <f t="shared" si="13"/>
        <v>主线关卡【菊草叶】概率掉落</v>
      </c>
    </row>
    <row r="903" spans="1:12">
      <c r="A903">
        <v>20345</v>
      </c>
      <c r="B903" t="s">
        <v>730</v>
      </c>
      <c r="C903" t="s">
        <v>138</v>
      </c>
      <c r="D903" t="s">
        <v>1118</v>
      </c>
      <c r="E903">
        <v>103</v>
      </c>
      <c r="F903">
        <v>1</v>
      </c>
      <c r="G903">
        <v>204</v>
      </c>
      <c r="H903">
        <v>18</v>
      </c>
      <c r="I903">
        <v>0</v>
      </c>
      <c r="K903" t="s">
        <v>988</v>
      </c>
      <c r="L903" t="str">
        <f t="shared" ref="L903:L966" si="14">"主线关卡"&amp;"【"&amp;K903&amp;"】"&amp;"概率掉落"</f>
        <v>主线关卡【呆呆兽】概率掉落</v>
      </c>
    </row>
    <row r="904" spans="1:12">
      <c r="A904">
        <v>20346</v>
      </c>
      <c r="B904" t="s">
        <v>730</v>
      </c>
      <c r="C904" t="s">
        <v>138</v>
      </c>
      <c r="D904" t="s">
        <v>1054</v>
      </c>
      <c r="E904">
        <v>103</v>
      </c>
      <c r="F904">
        <v>1</v>
      </c>
      <c r="G904">
        <v>841</v>
      </c>
      <c r="H904">
        <v>67</v>
      </c>
      <c r="I904">
        <v>0</v>
      </c>
      <c r="K904" t="s">
        <v>714</v>
      </c>
      <c r="L904" t="str">
        <f t="shared" si="14"/>
        <v>主线关卡【宝宝丁】概率掉落</v>
      </c>
    </row>
    <row r="905" spans="1:12">
      <c r="A905">
        <v>20347</v>
      </c>
      <c r="B905" t="s">
        <v>730</v>
      </c>
      <c r="C905" t="s">
        <v>138</v>
      </c>
      <c r="D905" t="s">
        <v>1093</v>
      </c>
      <c r="E905">
        <v>103</v>
      </c>
      <c r="F905">
        <v>1</v>
      </c>
      <c r="G905">
        <v>1036</v>
      </c>
      <c r="H905">
        <v>82</v>
      </c>
      <c r="I905">
        <v>0</v>
      </c>
      <c r="K905" t="s">
        <v>1299</v>
      </c>
      <c r="L905" t="str">
        <f t="shared" si="14"/>
        <v>主线关卡【圆尾猫】概率掉落</v>
      </c>
    </row>
    <row r="906" spans="1:12">
      <c r="A906">
        <v>20348</v>
      </c>
      <c r="B906" t="s">
        <v>718</v>
      </c>
      <c r="C906" t="s">
        <v>138</v>
      </c>
      <c r="D906" t="s">
        <v>1089</v>
      </c>
      <c r="E906">
        <v>103</v>
      </c>
      <c r="F906">
        <v>1</v>
      </c>
      <c r="G906">
        <v>217</v>
      </c>
      <c r="H906">
        <v>19</v>
      </c>
      <c r="I906">
        <v>0</v>
      </c>
      <c r="K906" t="s">
        <v>743</v>
      </c>
      <c r="L906" t="str">
        <f t="shared" si="14"/>
        <v>主线关卡【艾比郎】概率掉落</v>
      </c>
    </row>
    <row r="907" spans="1:12">
      <c r="A907">
        <v>20349</v>
      </c>
      <c r="B907" t="s">
        <v>718</v>
      </c>
      <c r="C907" t="s">
        <v>138</v>
      </c>
      <c r="D907" t="s">
        <v>1111</v>
      </c>
      <c r="E907">
        <v>103</v>
      </c>
      <c r="F907">
        <v>1</v>
      </c>
      <c r="G907">
        <v>854</v>
      </c>
      <c r="H907">
        <v>68</v>
      </c>
      <c r="I907">
        <v>0</v>
      </c>
      <c r="K907" t="s">
        <v>587</v>
      </c>
      <c r="L907" t="str">
        <f t="shared" si="14"/>
        <v>主线关卡【未知图腾】概率掉落</v>
      </c>
    </row>
    <row r="908" spans="1:12">
      <c r="A908">
        <v>20350</v>
      </c>
      <c r="B908" t="s">
        <v>718</v>
      </c>
      <c r="C908" t="s">
        <v>138</v>
      </c>
      <c r="D908" t="s">
        <v>1071</v>
      </c>
      <c r="E908">
        <v>103</v>
      </c>
      <c r="F908">
        <v>1</v>
      </c>
      <c r="G908">
        <v>932</v>
      </c>
      <c r="H908">
        <v>74</v>
      </c>
      <c r="I908">
        <v>0</v>
      </c>
      <c r="K908" t="s">
        <v>704</v>
      </c>
      <c r="L908" t="str">
        <f t="shared" si="14"/>
        <v>主线关卡【壶壶】概率掉落</v>
      </c>
    </row>
    <row r="909" spans="1:12">
      <c r="A909">
        <v>20351</v>
      </c>
      <c r="B909" t="s">
        <v>644</v>
      </c>
      <c r="C909" t="s">
        <v>138</v>
      </c>
      <c r="D909" t="s">
        <v>1072</v>
      </c>
      <c r="E909">
        <v>103</v>
      </c>
      <c r="F909">
        <v>1</v>
      </c>
      <c r="G909">
        <v>373</v>
      </c>
      <c r="H909">
        <v>31</v>
      </c>
      <c r="I909">
        <v>0</v>
      </c>
      <c r="K909" t="s">
        <v>733</v>
      </c>
      <c r="L909" t="str">
        <f t="shared" si="14"/>
        <v>主线关卡【大钳蟹】概率掉落</v>
      </c>
    </row>
    <row r="910" spans="1:12">
      <c r="A910">
        <v>20352</v>
      </c>
      <c r="B910" t="s">
        <v>644</v>
      </c>
      <c r="C910" t="s">
        <v>138</v>
      </c>
      <c r="D910" t="s">
        <v>1073</v>
      </c>
      <c r="E910">
        <v>103</v>
      </c>
      <c r="F910">
        <v>1</v>
      </c>
      <c r="G910">
        <v>867</v>
      </c>
      <c r="H910">
        <v>69</v>
      </c>
      <c r="I910">
        <v>0</v>
      </c>
      <c r="K910" t="s">
        <v>633</v>
      </c>
      <c r="L910" t="str">
        <f t="shared" si="14"/>
        <v>主线关卡【叉字蝠】概率掉落</v>
      </c>
    </row>
    <row r="911" spans="1:12">
      <c r="A911">
        <v>20353</v>
      </c>
      <c r="B911" t="s">
        <v>644</v>
      </c>
      <c r="C911" t="s">
        <v>138</v>
      </c>
      <c r="D911" t="s">
        <v>1073</v>
      </c>
      <c r="E911">
        <v>103</v>
      </c>
      <c r="F911">
        <v>1</v>
      </c>
      <c r="G911">
        <v>945</v>
      </c>
      <c r="H911">
        <v>75</v>
      </c>
      <c r="I911">
        <v>0</v>
      </c>
      <c r="K911" t="s">
        <v>633</v>
      </c>
      <c r="L911" t="str">
        <f t="shared" si="14"/>
        <v>主线关卡【叉字蝠】概率掉落</v>
      </c>
    </row>
    <row r="912" spans="1:12">
      <c r="A912">
        <v>20354</v>
      </c>
      <c r="B912" t="s">
        <v>739</v>
      </c>
      <c r="C912" t="s">
        <v>138</v>
      </c>
      <c r="D912" t="s">
        <v>1048</v>
      </c>
      <c r="E912">
        <v>103</v>
      </c>
      <c r="F912">
        <v>1</v>
      </c>
      <c r="G912">
        <v>386</v>
      </c>
      <c r="H912">
        <v>32</v>
      </c>
      <c r="I912">
        <v>0</v>
      </c>
      <c r="K912" t="s">
        <v>1247</v>
      </c>
      <c r="L912" t="str">
        <f t="shared" si="14"/>
        <v>主线关卡【阿伯怪】概率掉落</v>
      </c>
    </row>
    <row r="913" spans="1:12">
      <c r="A913">
        <v>20355</v>
      </c>
      <c r="B913" t="s">
        <v>739</v>
      </c>
      <c r="C913" t="s">
        <v>138</v>
      </c>
      <c r="D913" t="s">
        <v>1070</v>
      </c>
      <c r="E913">
        <v>103</v>
      </c>
      <c r="F913">
        <v>1</v>
      </c>
      <c r="G913">
        <v>880</v>
      </c>
      <c r="H913">
        <v>70</v>
      </c>
      <c r="I913">
        <v>0</v>
      </c>
      <c r="K913" t="s">
        <v>591</v>
      </c>
      <c r="L913" t="str">
        <f t="shared" si="14"/>
        <v>主线关卡【菊石兽】概率掉落</v>
      </c>
    </row>
    <row r="914" spans="1:12">
      <c r="A914">
        <v>20356</v>
      </c>
      <c r="B914" t="s">
        <v>739</v>
      </c>
      <c r="C914" t="s">
        <v>138</v>
      </c>
      <c r="D914" t="s">
        <v>1103</v>
      </c>
      <c r="E914">
        <v>103</v>
      </c>
      <c r="F914">
        <v>1</v>
      </c>
      <c r="G914">
        <v>958</v>
      </c>
      <c r="H914">
        <v>76</v>
      </c>
      <c r="I914">
        <v>0</v>
      </c>
      <c r="K914" t="s">
        <v>745</v>
      </c>
      <c r="L914" t="str">
        <f t="shared" si="14"/>
        <v>主线关卡【古拉顿】概率掉落</v>
      </c>
    </row>
    <row r="915" spans="1:12">
      <c r="A915">
        <v>20357</v>
      </c>
      <c r="B915" t="s">
        <v>719</v>
      </c>
      <c r="C915" t="s">
        <v>138</v>
      </c>
      <c r="D915" t="s">
        <v>1076</v>
      </c>
      <c r="E915">
        <v>103</v>
      </c>
      <c r="F915">
        <v>1</v>
      </c>
      <c r="G915">
        <v>893</v>
      </c>
      <c r="H915">
        <v>71</v>
      </c>
      <c r="I915">
        <v>0</v>
      </c>
      <c r="K915" t="s">
        <v>731</v>
      </c>
      <c r="L915" t="str">
        <f t="shared" si="14"/>
        <v>主线关卡【大岩蛇】概率掉落</v>
      </c>
    </row>
    <row r="916" spans="1:12">
      <c r="A916">
        <v>20358</v>
      </c>
      <c r="B916" t="s">
        <v>719</v>
      </c>
      <c r="C916" t="s">
        <v>138</v>
      </c>
      <c r="D916" t="s">
        <v>1222</v>
      </c>
      <c r="E916">
        <v>103</v>
      </c>
      <c r="F916">
        <v>1</v>
      </c>
      <c r="G916">
        <v>971</v>
      </c>
      <c r="H916">
        <v>77</v>
      </c>
      <c r="I916">
        <v>0</v>
      </c>
      <c r="K916" t="s">
        <v>630</v>
      </c>
      <c r="L916" t="str">
        <f t="shared" si="14"/>
        <v>主线关卡【大葱鸭】概率掉落</v>
      </c>
    </row>
    <row r="917" spans="1:12">
      <c r="A917">
        <v>20359</v>
      </c>
      <c r="B917" t="s">
        <v>719</v>
      </c>
      <c r="C917" t="s">
        <v>138</v>
      </c>
      <c r="D917" t="s">
        <v>1083</v>
      </c>
      <c r="E917">
        <v>103</v>
      </c>
      <c r="F917">
        <v>1</v>
      </c>
      <c r="G917">
        <v>1075</v>
      </c>
      <c r="H917">
        <v>85</v>
      </c>
      <c r="I917">
        <v>0</v>
      </c>
      <c r="K917" t="s">
        <v>995</v>
      </c>
      <c r="L917" t="str">
        <f t="shared" si="14"/>
        <v>主线关卡【大舌头】概率掉落</v>
      </c>
    </row>
    <row r="918" spans="1:12">
      <c r="A918">
        <v>20360</v>
      </c>
      <c r="B918" t="s">
        <v>740</v>
      </c>
      <c r="C918" t="s">
        <v>138</v>
      </c>
      <c r="D918" t="s">
        <v>1131</v>
      </c>
      <c r="E918">
        <v>103</v>
      </c>
      <c r="F918">
        <v>1</v>
      </c>
      <c r="G918">
        <v>984</v>
      </c>
      <c r="H918">
        <v>78</v>
      </c>
      <c r="I918">
        <v>0</v>
      </c>
      <c r="K918" t="s">
        <v>728</v>
      </c>
      <c r="L918" t="str">
        <f t="shared" si="14"/>
        <v>主线关卡【弹簧猪】概率掉落</v>
      </c>
    </row>
    <row r="919" spans="1:12">
      <c r="A919">
        <v>20361</v>
      </c>
      <c r="B919" t="s">
        <v>740</v>
      </c>
      <c r="C919" t="s">
        <v>138</v>
      </c>
      <c r="D919" t="s">
        <v>1093</v>
      </c>
      <c r="E919">
        <v>103</v>
      </c>
      <c r="F919">
        <v>1</v>
      </c>
      <c r="G919">
        <v>1049</v>
      </c>
      <c r="H919">
        <v>83</v>
      </c>
      <c r="I919">
        <v>0</v>
      </c>
      <c r="K919" t="s">
        <v>1299</v>
      </c>
      <c r="L919" t="str">
        <f t="shared" si="14"/>
        <v>主线关卡【圆尾猫】概率掉落</v>
      </c>
    </row>
    <row r="920" spans="1:12">
      <c r="A920">
        <v>20362</v>
      </c>
      <c r="B920" t="s">
        <v>740</v>
      </c>
      <c r="C920" t="s">
        <v>138</v>
      </c>
      <c r="D920" t="s">
        <v>1223</v>
      </c>
      <c r="E920">
        <v>103</v>
      </c>
      <c r="F920">
        <v>1</v>
      </c>
      <c r="G920">
        <v>1153</v>
      </c>
      <c r="H920">
        <v>91</v>
      </c>
      <c r="I920">
        <v>0</v>
      </c>
      <c r="K920" t="s">
        <v>984</v>
      </c>
      <c r="L920" t="str">
        <f t="shared" si="14"/>
        <v>主线关卡【坚果怪】概率掉落</v>
      </c>
    </row>
    <row r="921" spans="1:12">
      <c r="A921">
        <v>20363</v>
      </c>
      <c r="B921" t="s">
        <v>743</v>
      </c>
      <c r="C921" t="s">
        <v>138</v>
      </c>
      <c r="D921" t="s">
        <v>1071</v>
      </c>
      <c r="E921">
        <v>103</v>
      </c>
      <c r="F921">
        <v>1</v>
      </c>
      <c r="G921">
        <v>25</v>
      </c>
      <c r="H921">
        <v>4</v>
      </c>
      <c r="I921">
        <v>0</v>
      </c>
      <c r="K921" t="s">
        <v>704</v>
      </c>
      <c r="L921" t="str">
        <f t="shared" si="14"/>
        <v>主线关卡【壶壶】概率掉落</v>
      </c>
    </row>
    <row r="922" spans="1:12">
      <c r="A922">
        <v>20364</v>
      </c>
      <c r="B922" t="s">
        <v>745</v>
      </c>
      <c r="C922" t="s">
        <v>138</v>
      </c>
      <c r="D922" t="s">
        <v>1070</v>
      </c>
      <c r="E922">
        <v>103</v>
      </c>
      <c r="F922">
        <v>1</v>
      </c>
      <c r="G922">
        <v>35</v>
      </c>
      <c r="H922">
        <v>5</v>
      </c>
      <c r="I922">
        <v>0</v>
      </c>
      <c r="K922" t="s">
        <v>591</v>
      </c>
      <c r="L922" t="str">
        <f t="shared" si="14"/>
        <v>主线关卡【菊石兽】概率掉落</v>
      </c>
    </row>
    <row r="923" spans="1:12">
      <c r="A923">
        <v>20365</v>
      </c>
      <c r="B923" t="s">
        <v>749</v>
      </c>
      <c r="C923" t="s">
        <v>138</v>
      </c>
      <c r="D923" t="s">
        <v>1136</v>
      </c>
      <c r="E923">
        <v>103</v>
      </c>
      <c r="F923">
        <v>1</v>
      </c>
      <c r="G923">
        <v>48</v>
      </c>
      <c r="H923">
        <v>6</v>
      </c>
      <c r="I923">
        <v>0</v>
      </c>
      <c r="K923" t="s">
        <v>1253</v>
      </c>
      <c r="L923" t="str">
        <f t="shared" si="14"/>
        <v>主线关卡【黑暗鸦】概率掉落</v>
      </c>
    </row>
    <row r="924" spans="1:12">
      <c r="A924">
        <v>20366</v>
      </c>
      <c r="B924" t="s">
        <v>401</v>
      </c>
      <c r="C924" t="s">
        <v>138</v>
      </c>
      <c r="D924" t="s">
        <v>1068</v>
      </c>
      <c r="E924">
        <v>103</v>
      </c>
      <c r="F924">
        <v>1</v>
      </c>
      <c r="G924">
        <v>61</v>
      </c>
      <c r="H924">
        <v>7</v>
      </c>
      <c r="I924">
        <v>0</v>
      </c>
      <c r="K924" t="s">
        <v>1293</v>
      </c>
      <c r="L924" t="str">
        <f t="shared" si="14"/>
        <v>主线关卡【催眠鼠】概率掉落</v>
      </c>
    </row>
    <row r="925" spans="1:12">
      <c r="A925">
        <v>20367</v>
      </c>
      <c r="B925" t="s">
        <v>713</v>
      </c>
      <c r="C925" t="s">
        <v>138</v>
      </c>
      <c r="D925" t="s">
        <v>1068</v>
      </c>
      <c r="E925">
        <v>103</v>
      </c>
      <c r="F925">
        <v>1</v>
      </c>
      <c r="G925">
        <v>74</v>
      </c>
      <c r="H925">
        <v>8</v>
      </c>
      <c r="I925">
        <v>0</v>
      </c>
      <c r="K925" t="s">
        <v>1293</v>
      </c>
      <c r="L925" t="str">
        <f t="shared" si="14"/>
        <v>主线关卡【催眠鼠】概率掉落</v>
      </c>
    </row>
    <row r="926" spans="1:12">
      <c r="A926">
        <v>20368</v>
      </c>
      <c r="B926" t="s">
        <v>746</v>
      </c>
      <c r="C926" t="s">
        <v>138</v>
      </c>
      <c r="D926" t="s">
        <v>1098</v>
      </c>
      <c r="E926">
        <v>103</v>
      </c>
      <c r="F926">
        <v>1</v>
      </c>
      <c r="G926">
        <v>87</v>
      </c>
      <c r="H926">
        <v>9</v>
      </c>
      <c r="I926">
        <v>0</v>
      </c>
      <c r="K926" t="s">
        <v>595</v>
      </c>
      <c r="L926" t="str">
        <f t="shared" si="14"/>
        <v>主线关卡【喇叭芽】概率掉落</v>
      </c>
    </row>
    <row r="927" spans="1:12">
      <c r="A927">
        <v>20369</v>
      </c>
      <c r="B927" t="s">
        <v>750</v>
      </c>
      <c r="C927" t="s">
        <v>138</v>
      </c>
      <c r="D927" t="s">
        <v>1118</v>
      </c>
      <c r="E927">
        <v>103</v>
      </c>
      <c r="F927">
        <v>1</v>
      </c>
      <c r="G927">
        <v>100</v>
      </c>
      <c r="H927">
        <v>10</v>
      </c>
      <c r="I927">
        <v>0</v>
      </c>
      <c r="K927" t="s">
        <v>988</v>
      </c>
      <c r="L927" t="str">
        <f t="shared" si="14"/>
        <v>主线关卡【呆呆兽】概率掉落</v>
      </c>
    </row>
    <row r="928" spans="1:12">
      <c r="A928">
        <v>20370</v>
      </c>
      <c r="B928" t="s">
        <v>646</v>
      </c>
      <c r="C928" t="s">
        <v>138</v>
      </c>
      <c r="D928" t="s">
        <v>1112</v>
      </c>
      <c r="E928">
        <v>103</v>
      </c>
      <c r="F928">
        <v>1</v>
      </c>
      <c r="G928">
        <v>113</v>
      </c>
      <c r="H928">
        <v>11</v>
      </c>
      <c r="I928">
        <v>0</v>
      </c>
      <c r="K928" t="s">
        <v>1297</v>
      </c>
      <c r="L928" t="str">
        <f t="shared" si="14"/>
        <v>主线关卡【针叶龙】概率掉落</v>
      </c>
    </row>
    <row r="929" spans="1:12">
      <c r="A929">
        <v>20371</v>
      </c>
      <c r="B929" t="s">
        <v>744</v>
      </c>
      <c r="C929" t="s">
        <v>138</v>
      </c>
      <c r="D929" t="s">
        <v>1089</v>
      </c>
      <c r="E929">
        <v>103</v>
      </c>
      <c r="F929">
        <v>1</v>
      </c>
      <c r="G929">
        <v>126</v>
      </c>
      <c r="H929">
        <v>12</v>
      </c>
      <c r="I929">
        <v>0</v>
      </c>
      <c r="K929" t="s">
        <v>743</v>
      </c>
      <c r="L929" t="str">
        <f t="shared" si="14"/>
        <v>主线关卡【艾比郎】概率掉落</v>
      </c>
    </row>
    <row r="930" spans="1:12">
      <c r="A930">
        <v>20372</v>
      </c>
      <c r="B930" t="s">
        <v>747</v>
      </c>
      <c r="C930" t="s">
        <v>138</v>
      </c>
      <c r="D930" t="s">
        <v>1089</v>
      </c>
      <c r="E930">
        <v>103</v>
      </c>
      <c r="F930">
        <v>1</v>
      </c>
      <c r="G930">
        <v>139</v>
      </c>
      <c r="H930">
        <v>13</v>
      </c>
      <c r="I930">
        <v>0</v>
      </c>
      <c r="K930" t="s">
        <v>743</v>
      </c>
      <c r="L930" t="str">
        <f t="shared" si="14"/>
        <v>主线关卡【艾比郎】概率掉落</v>
      </c>
    </row>
    <row r="931" spans="1:12">
      <c r="A931">
        <v>20373</v>
      </c>
      <c r="B931" t="s">
        <v>408</v>
      </c>
      <c r="C931" t="s">
        <v>138</v>
      </c>
      <c r="D931" t="s">
        <v>1071</v>
      </c>
      <c r="E931">
        <v>103</v>
      </c>
      <c r="F931">
        <v>1</v>
      </c>
      <c r="G931">
        <v>152</v>
      </c>
      <c r="H931">
        <v>14</v>
      </c>
      <c r="I931">
        <v>0</v>
      </c>
      <c r="K931" t="s">
        <v>704</v>
      </c>
      <c r="L931" t="str">
        <f t="shared" si="14"/>
        <v>主线关卡【壶壶】概率掉落</v>
      </c>
    </row>
    <row r="932" spans="1:12">
      <c r="A932">
        <v>20374</v>
      </c>
      <c r="B932" t="s">
        <v>748</v>
      </c>
      <c r="C932" t="s">
        <v>138</v>
      </c>
      <c r="D932" t="s">
        <v>1092</v>
      </c>
      <c r="E932">
        <v>103</v>
      </c>
      <c r="F932">
        <v>1</v>
      </c>
      <c r="G932">
        <v>165</v>
      </c>
      <c r="H932">
        <v>15</v>
      </c>
      <c r="I932">
        <v>0</v>
      </c>
      <c r="K932" t="s">
        <v>634</v>
      </c>
      <c r="L932" t="str">
        <f t="shared" si="14"/>
        <v>主线关卡【铁甲贝】概率掉落</v>
      </c>
    </row>
    <row r="933" spans="1:12">
      <c r="A933">
        <v>20375</v>
      </c>
      <c r="B933" t="s">
        <v>719</v>
      </c>
      <c r="C933" t="s">
        <v>138</v>
      </c>
      <c r="D933" t="s">
        <v>1049</v>
      </c>
      <c r="E933">
        <v>103</v>
      </c>
      <c r="F933">
        <v>1</v>
      </c>
      <c r="G933">
        <v>1283</v>
      </c>
      <c r="H933">
        <v>101</v>
      </c>
      <c r="I933">
        <v>0</v>
      </c>
      <c r="K933" t="s">
        <v>1246</v>
      </c>
      <c r="L933" t="str">
        <f t="shared" si="14"/>
        <v>主线关卡【双弹瓦斯】概率掉落</v>
      </c>
    </row>
    <row r="934" spans="1:12">
      <c r="A934">
        <v>20376</v>
      </c>
      <c r="B934" t="s">
        <v>705</v>
      </c>
      <c r="C934" t="s">
        <v>138</v>
      </c>
      <c r="D934" t="s">
        <v>1048</v>
      </c>
      <c r="E934">
        <v>103</v>
      </c>
      <c r="F934">
        <v>1</v>
      </c>
      <c r="G934">
        <v>1287</v>
      </c>
      <c r="H934">
        <v>101</v>
      </c>
      <c r="I934">
        <v>0</v>
      </c>
      <c r="K934" t="s">
        <v>1247</v>
      </c>
      <c r="L934" t="str">
        <f t="shared" si="14"/>
        <v>主线关卡【阿伯怪】概率掉落</v>
      </c>
    </row>
    <row r="935" spans="1:12">
      <c r="A935">
        <v>20377</v>
      </c>
      <c r="B935" t="s">
        <v>702</v>
      </c>
      <c r="C935" t="s">
        <v>138</v>
      </c>
      <c r="D935" t="s">
        <v>1075</v>
      </c>
      <c r="E935">
        <v>103</v>
      </c>
      <c r="F935">
        <v>1</v>
      </c>
      <c r="G935">
        <v>1291</v>
      </c>
      <c r="H935">
        <v>101</v>
      </c>
      <c r="I935">
        <v>0</v>
      </c>
      <c r="K935" t="s">
        <v>599</v>
      </c>
      <c r="L935" t="str">
        <f t="shared" si="14"/>
        <v>主线关卡【妙蛙种子】概率掉落</v>
      </c>
    </row>
    <row r="936" spans="1:12">
      <c r="A936">
        <v>20378</v>
      </c>
      <c r="B936" t="s">
        <v>586</v>
      </c>
      <c r="C936" t="s">
        <v>138</v>
      </c>
      <c r="D936" t="s">
        <v>1129</v>
      </c>
      <c r="E936">
        <v>103</v>
      </c>
      <c r="F936">
        <v>1</v>
      </c>
      <c r="G936">
        <v>1293</v>
      </c>
      <c r="H936">
        <v>101</v>
      </c>
      <c r="I936">
        <v>0</v>
      </c>
      <c r="K936" t="s">
        <v>654</v>
      </c>
      <c r="L936" t="str">
        <f t="shared" si="14"/>
        <v>主线关卡【杰尼龟】概率掉落</v>
      </c>
    </row>
    <row r="937" spans="1:12">
      <c r="A937">
        <v>20379</v>
      </c>
      <c r="B937" t="s">
        <v>710</v>
      </c>
      <c r="C937" t="s">
        <v>138</v>
      </c>
      <c r="D937" t="s">
        <v>1224</v>
      </c>
      <c r="E937">
        <v>103</v>
      </c>
      <c r="F937">
        <v>1</v>
      </c>
      <c r="G937">
        <v>1296</v>
      </c>
      <c r="H937">
        <v>102</v>
      </c>
      <c r="I937">
        <v>0</v>
      </c>
      <c r="K937" t="s">
        <v>1612</v>
      </c>
      <c r="L937" t="str">
        <f t="shared" si="14"/>
        <v>主线关卡【天气小子】概率掉落</v>
      </c>
    </row>
    <row r="938" spans="1:12">
      <c r="A938">
        <v>20380</v>
      </c>
      <c r="B938" t="s">
        <v>587</v>
      </c>
      <c r="C938" t="s">
        <v>138</v>
      </c>
      <c r="D938" t="s">
        <v>1073</v>
      </c>
      <c r="E938">
        <v>103</v>
      </c>
      <c r="F938">
        <v>1</v>
      </c>
      <c r="G938">
        <v>1300</v>
      </c>
      <c r="H938">
        <v>102</v>
      </c>
      <c r="I938">
        <v>0</v>
      </c>
      <c r="K938" t="s">
        <v>633</v>
      </c>
      <c r="L938" t="str">
        <f t="shared" si="14"/>
        <v>主线关卡【叉字蝠】概率掉落</v>
      </c>
    </row>
    <row r="939" spans="1:12">
      <c r="A939">
        <v>20381</v>
      </c>
      <c r="B939" t="s">
        <v>648</v>
      </c>
      <c r="C939" t="s">
        <v>138</v>
      </c>
      <c r="D939" t="s">
        <v>1056</v>
      </c>
      <c r="E939">
        <v>103</v>
      </c>
      <c r="F939">
        <v>1</v>
      </c>
      <c r="G939">
        <v>1304</v>
      </c>
      <c r="H939">
        <v>102</v>
      </c>
      <c r="I939">
        <v>0</v>
      </c>
      <c r="K939" t="s">
        <v>1254</v>
      </c>
      <c r="L939" t="str">
        <f t="shared" si="14"/>
        <v>主线关卡【拉提奥斯】概率掉落</v>
      </c>
    </row>
    <row r="940" spans="1:12">
      <c r="A940">
        <v>20382</v>
      </c>
      <c r="B940" t="s">
        <v>643</v>
      </c>
      <c r="C940" t="s">
        <v>138</v>
      </c>
      <c r="D940" t="s">
        <v>1123</v>
      </c>
      <c r="E940">
        <v>103</v>
      </c>
      <c r="F940">
        <v>1</v>
      </c>
      <c r="G940">
        <v>1306</v>
      </c>
      <c r="H940">
        <v>102</v>
      </c>
      <c r="I940">
        <v>0</v>
      </c>
      <c r="K940" t="s">
        <v>631</v>
      </c>
      <c r="L940" t="str">
        <f t="shared" si="14"/>
        <v>主线关卡【小火龙】概率掉落</v>
      </c>
    </row>
    <row r="941" spans="1:12">
      <c r="A941">
        <v>20383</v>
      </c>
      <c r="B941" t="s">
        <v>733</v>
      </c>
      <c r="C941" t="s">
        <v>138</v>
      </c>
      <c r="D941" t="s">
        <v>1092</v>
      </c>
      <c r="E941">
        <v>103</v>
      </c>
      <c r="F941">
        <v>1</v>
      </c>
      <c r="G941">
        <v>1309</v>
      </c>
      <c r="H941">
        <v>103</v>
      </c>
      <c r="I941">
        <v>0</v>
      </c>
      <c r="K941" t="s">
        <v>634</v>
      </c>
      <c r="L941" t="str">
        <f t="shared" si="14"/>
        <v>主线关卡【铁甲贝】概率掉落</v>
      </c>
    </row>
    <row r="942" spans="1:12">
      <c r="A942">
        <v>20384</v>
      </c>
      <c r="B942" t="s">
        <v>715</v>
      </c>
      <c r="C942" t="s">
        <v>138</v>
      </c>
      <c r="D942" t="s">
        <v>1070</v>
      </c>
      <c r="E942">
        <v>103</v>
      </c>
      <c r="F942">
        <v>1</v>
      </c>
      <c r="G942">
        <v>1313</v>
      </c>
      <c r="H942">
        <v>103</v>
      </c>
      <c r="I942">
        <v>0</v>
      </c>
      <c r="K942" t="s">
        <v>591</v>
      </c>
      <c r="L942" t="str">
        <f t="shared" si="14"/>
        <v>主线关卡【菊石兽】概率掉落</v>
      </c>
    </row>
    <row r="943" spans="1:12">
      <c r="A943">
        <v>20385</v>
      </c>
      <c r="B943" t="s">
        <v>585</v>
      </c>
      <c r="C943" t="s">
        <v>138</v>
      </c>
      <c r="D943" t="s">
        <v>1100</v>
      </c>
      <c r="E943">
        <v>103</v>
      </c>
      <c r="F943">
        <v>1</v>
      </c>
      <c r="G943">
        <v>1317</v>
      </c>
      <c r="H943">
        <v>103</v>
      </c>
      <c r="I943">
        <v>0</v>
      </c>
      <c r="K943" t="s">
        <v>720</v>
      </c>
      <c r="L943" t="str">
        <f t="shared" si="14"/>
        <v>主线关卡【黑乃伊】概率掉落</v>
      </c>
    </row>
    <row r="944" spans="1:12">
      <c r="A944">
        <v>20386</v>
      </c>
      <c r="B944" t="s">
        <v>729</v>
      </c>
      <c r="C944" t="s">
        <v>138</v>
      </c>
      <c r="D944" t="s">
        <v>1107</v>
      </c>
      <c r="E944">
        <v>103</v>
      </c>
      <c r="F944">
        <v>1</v>
      </c>
      <c r="G944">
        <v>1319</v>
      </c>
      <c r="H944">
        <v>103</v>
      </c>
      <c r="I944">
        <v>0</v>
      </c>
      <c r="K944" t="s">
        <v>734</v>
      </c>
      <c r="L944" t="str">
        <f t="shared" si="14"/>
        <v>主线关卡【瑜伽王】概率掉落</v>
      </c>
    </row>
    <row r="945" spans="1:12">
      <c r="A945">
        <v>20387</v>
      </c>
      <c r="B945" t="s">
        <v>718</v>
      </c>
      <c r="C945" t="s">
        <v>138</v>
      </c>
      <c r="D945" t="s">
        <v>1090</v>
      </c>
      <c r="E945">
        <v>103</v>
      </c>
      <c r="F945">
        <v>1</v>
      </c>
      <c r="G945">
        <v>1322</v>
      </c>
      <c r="H945">
        <v>104</v>
      </c>
      <c r="I945">
        <v>0</v>
      </c>
      <c r="K945" t="s">
        <v>974</v>
      </c>
      <c r="L945" t="str">
        <f t="shared" si="14"/>
        <v>主线关卡【小拉达】概率掉落</v>
      </c>
    </row>
    <row r="946" spans="1:12">
      <c r="A946">
        <v>20388</v>
      </c>
      <c r="B946" t="s">
        <v>598</v>
      </c>
      <c r="C946" t="s">
        <v>138</v>
      </c>
      <c r="D946" t="s">
        <v>1071</v>
      </c>
      <c r="E946">
        <v>103</v>
      </c>
      <c r="F946">
        <v>1</v>
      </c>
      <c r="G946">
        <v>1326</v>
      </c>
      <c r="H946">
        <v>104</v>
      </c>
      <c r="I946">
        <v>0</v>
      </c>
      <c r="K946" t="s">
        <v>704</v>
      </c>
      <c r="L946" t="str">
        <f t="shared" si="14"/>
        <v>主线关卡【壶壶】概率掉落</v>
      </c>
    </row>
    <row r="947" spans="1:12">
      <c r="A947">
        <v>20389</v>
      </c>
      <c r="B947" t="s">
        <v>653</v>
      </c>
      <c r="C947" t="s">
        <v>138</v>
      </c>
      <c r="D947" t="s">
        <v>1111</v>
      </c>
      <c r="E947">
        <v>103</v>
      </c>
      <c r="F947">
        <v>1</v>
      </c>
      <c r="G947">
        <v>1330</v>
      </c>
      <c r="H947">
        <v>104</v>
      </c>
      <c r="I947">
        <v>0</v>
      </c>
      <c r="K947" t="s">
        <v>587</v>
      </c>
      <c r="L947" t="str">
        <f t="shared" si="14"/>
        <v>主线关卡【未知图腾】概率掉落</v>
      </c>
    </row>
    <row r="948" spans="1:12">
      <c r="A948">
        <v>20390</v>
      </c>
      <c r="B948" t="s">
        <v>742</v>
      </c>
      <c r="C948" t="s">
        <v>138</v>
      </c>
      <c r="D948" t="s">
        <v>1125</v>
      </c>
      <c r="E948">
        <v>103</v>
      </c>
      <c r="F948">
        <v>1</v>
      </c>
      <c r="G948">
        <v>1332</v>
      </c>
      <c r="H948">
        <v>104</v>
      </c>
      <c r="I948">
        <v>0</v>
      </c>
      <c r="K948" t="s">
        <v>987</v>
      </c>
      <c r="L948" t="str">
        <f t="shared" si="14"/>
        <v>主线关卡【大奶罐】概率掉落</v>
      </c>
    </row>
    <row r="949" spans="1:12">
      <c r="A949">
        <v>20391</v>
      </c>
      <c r="B949" t="s">
        <v>644</v>
      </c>
      <c r="C949" t="s">
        <v>138</v>
      </c>
      <c r="D949" t="s">
        <v>1071</v>
      </c>
      <c r="E949">
        <v>103</v>
      </c>
      <c r="F949">
        <v>1</v>
      </c>
      <c r="G949">
        <v>1335</v>
      </c>
      <c r="H949">
        <v>105</v>
      </c>
      <c r="I949">
        <v>0</v>
      </c>
      <c r="K949" t="s">
        <v>704</v>
      </c>
      <c r="L949" t="str">
        <f t="shared" si="14"/>
        <v>主线关卡【壶壶】概率掉落</v>
      </c>
    </row>
    <row r="950" spans="1:12">
      <c r="A950">
        <v>20392</v>
      </c>
      <c r="B950" t="s">
        <v>593</v>
      </c>
      <c r="C950" t="s">
        <v>138</v>
      </c>
      <c r="D950" t="s">
        <v>1105</v>
      </c>
      <c r="E950">
        <v>103</v>
      </c>
      <c r="F950">
        <v>1</v>
      </c>
      <c r="G950">
        <v>1339</v>
      </c>
      <c r="H950">
        <v>105</v>
      </c>
      <c r="I950">
        <v>0</v>
      </c>
      <c r="K950" t="s">
        <v>1298</v>
      </c>
      <c r="L950" t="str">
        <f t="shared" si="14"/>
        <v>主线关卡【土狼犬】概率掉落</v>
      </c>
    </row>
    <row r="951" spans="1:12">
      <c r="A951">
        <v>20393</v>
      </c>
      <c r="B951" t="s">
        <v>599</v>
      </c>
      <c r="C951" t="s">
        <v>138</v>
      </c>
      <c r="D951" t="s">
        <v>1074</v>
      </c>
      <c r="E951">
        <v>103</v>
      </c>
      <c r="F951">
        <v>1</v>
      </c>
      <c r="G951">
        <v>1343</v>
      </c>
      <c r="H951">
        <v>105</v>
      </c>
      <c r="I951">
        <v>0</v>
      </c>
      <c r="K951" t="s">
        <v>707</v>
      </c>
      <c r="L951" t="str">
        <f t="shared" si="14"/>
        <v>主线关卡【可拉可拉】概率掉落</v>
      </c>
    </row>
    <row r="952" spans="1:12">
      <c r="A952">
        <v>20394</v>
      </c>
      <c r="B952" t="s">
        <v>645</v>
      </c>
      <c r="C952" t="s">
        <v>138</v>
      </c>
      <c r="D952" t="s">
        <v>1214</v>
      </c>
      <c r="E952">
        <v>103</v>
      </c>
      <c r="F952">
        <v>1</v>
      </c>
      <c r="G952">
        <v>1345</v>
      </c>
      <c r="H952">
        <v>105</v>
      </c>
      <c r="I952">
        <v>0</v>
      </c>
      <c r="K952" t="s">
        <v>742</v>
      </c>
      <c r="L952" t="str">
        <f t="shared" si="14"/>
        <v>主线关卡【绿毛虫】概率掉落</v>
      </c>
    </row>
    <row r="953" spans="1:12">
      <c r="A953">
        <v>20395</v>
      </c>
      <c r="B953" t="s">
        <v>739</v>
      </c>
      <c r="C953" t="s">
        <v>138</v>
      </c>
      <c r="D953" t="s">
        <v>1125</v>
      </c>
      <c r="E953">
        <v>103</v>
      </c>
      <c r="F953">
        <v>1</v>
      </c>
      <c r="G953">
        <v>1348</v>
      </c>
      <c r="H953">
        <v>106</v>
      </c>
      <c r="I953">
        <v>0</v>
      </c>
      <c r="K953" t="s">
        <v>987</v>
      </c>
      <c r="L953" t="str">
        <f t="shared" si="14"/>
        <v>主线关卡【大奶罐】概率掉落</v>
      </c>
    </row>
    <row r="954" spans="1:12">
      <c r="A954">
        <v>20396</v>
      </c>
      <c r="B954" t="s">
        <v>654</v>
      </c>
      <c r="C954" t="s">
        <v>138</v>
      </c>
      <c r="D954" t="s">
        <v>1071</v>
      </c>
      <c r="E954">
        <v>103</v>
      </c>
      <c r="F954">
        <v>1</v>
      </c>
      <c r="G954">
        <v>1352</v>
      </c>
      <c r="H954">
        <v>106</v>
      </c>
      <c r="I954">
        <v>0</v>
      </c>
      <c r="K954" t="s">
        <v>704</v>
      </c>
      <c r="L954" t="str">
        <f t="shared" si="14"/>
        <v>主线关卡【壶壶】概率掉落</v>
      </c>
    </row>
    <row r="955" spans="1:12">
      <c r="A955">
        <v>20397</v>
      </c>
      <c r="B955" t="s">
        <v>716</v>
      </c>
      <c r="C955" t="s">
        <v>138</v>
      </c>
      <c r="D955" t="s">
        <v>1073</v>
      </c>
      <c r="E955">
        <v>103</v>
      </c>
      <c r="F955">
        <v>1</v>
      </c>
      <c r="G955">
        <v>1356</v>
      </c>
      <c r="H955">
        <v>106</v>
      </c>
      <c r="I955">
        <v>0</v>
      </c>
      <c r="K955" t="s">
        <v>633</v>
      </c>
      <c r="L955" t="str">
        <f t="shared" si="14"/>
        <v>主线关卡【叉字蝠】概率掉落</v>
      </c>
    </row>
    <row r="956" spans="1:12">
      <c r="A956">
        <v>20398</v>
      </c>
      <c r="B956" t="s">
        <v>752</v>
      </c>
      <c r="C956" t="s">
        <v>138</v>
      </c>
      <c r="D956" t="s">
        <v>1061</v>
      </c>
      <c r="E956">
        <v>103</v>
      </c>
      <c r="F956">
        <v>1</v>
      </c>
      <c r="G956">
        <v>1358</v>
      </c>
      <c r="H956">
        <v>106</v>
      </c>
      <c r="I956">
        <v>0</v>
      </c>
      <c r="K956" t="s">
        <v>738</v>
      </c>
      <c r="L956" t="str">
        <f t="shared" si="14"/>
        <v>主线关卡【3D龙】概率掉落</v>
      </c>
    </row>
    <row r="957" spans="1:12">
      <c r="A957">
        <v>20399</v>
      </c>
      <c r="B957" t="s">
        <v>719</v>
      </c>
      <c r="C957" t="s">
        <v>138</v>
      </c>
      <c r="D957" t="s">
        <v>1222</v>
      </c>
      <c r="E957">
        <v>103</v>
      </c>
      <c r="F957">
        <v>1</v>
      </c>
      <c r="G957">
        <v>1361</v>
      </c>
      <c r="H957">
        <v>107</v>
      </c>
      <c r="I957">
        <v>0</v>
      </c>
      <c r="K957" t="s">
        <v>630</v>
      </c>
      <c r="L957" t="str">
        <f t="shared" si="14"/>
        <v>主线关卡【大葱鸭】概率掉落</v>
      </c>
    </row>
    <row r="958" spans="1:12">
      <c r="A958">
        <v>20400</v>
      </c>
      <c r="B958" t="s">
        <v>591</v>
      </c>
      <c r="C958" t="s">
        <v>138</v>
      </c>
      <c r="D958" t="s">
        <v>1220</v>
      </c>
      <c r="E958">
        <v>103</v>
      </c>
      <c r="F958">
        <v>1</v>
      </c>
      <c r="G958">
        <v>1365</v>
      </c>
      <c r="H958">
        <v>107</v>
      </c>
      <c r="I958">
        <v>0</v>
      </c>
      <c r="K958" t="s">
        <v>730</v>
      </c>
      <c r="L958" t="str">
        <f t="shared" si="14"/>
        <v>主线关卡【袋龙】概率掉落</v>
      </c>
    </row>
    <row r="959" spans="1:12">
      <c r="A959">
        <v>20401</v>
      </c>
      <c r="B959" t="s">
        <v>594</v>
      </c>
      <c r="C959" t="s">
        <v>138</v>
      </c>
      <c r="D959" t="s">
        <v>1071</v>
      </c>
      <c r="E959">
        <v>103</v>
      </c>
      <c r="F959">
        <v>1</v>
      </c>
      <c r="G959">
        <v>1369</v>
      </c>
      <c r="H959">
        <v>107</v>
      </c>
      <c r="I959">
        <v>0</v>
      </c>
      <c r="K959" t="s">
        <v>704</v>
      </c>
      <c r="L959" t="str">
        <f t="shared" si="14"/>
        <v>主线关卡【壶壶】概率掉落</v>
      </c>
    </row>
    <row r="960" spans="1:12">
      <c r="A960">
        <v>20402</v>
      </c>
      <c r="B960" t="s">
        <v>635</v>
      </c>
      <c r="C960" t="s">
        <v>138</v>
      </c>
      <c r="D960" t="s">
        <v>1134</v>
      </c>
      <c r="E960">
        <v>103</v>
      </c>
      <c r="F960">
        <v>1</v>
      </c>
      <c r="G960">
        <v>1371</v>
      </c>
      <c r="H960">
        <v>107</v>
      </c>
      <c r="I960">
        <v>0</v>
      </c>
      <c r="K960" t="s">
        <v>1239</v>
      </c>
      <c r="L960" t="str">
        <f t="shared" si="14"/>
        <v>主线关卡【煤炭龟】概率掉落</v>
      </c>
    </row>
    <row r="961" spans="1:12">
      <c r="A961">
        <v>20403</v>
      </c>
      <c r="B961" t="s">
        <v>740</v>
      </c>
      <c r="C961" t="s">
        <v>138</v>
      </c>
      <c r="D961" t="s">
        <v>1214</v>
      </c>
      <c r="E961">
        <v>103</v>
      </c>
      <c r="F961">
        <v>1</v>
      </c>
      <c r="G961">
        <v>1374</v>
      </c>
      <c r="H961">
        <v>108</v>
      </c>
      <c r="I961">
        <v>0</v>
      </c>
      <c r="K961" t="s">
        <v>742</v>
      </c>
      <c r="L961" t="str">
        <f t="shared" si="14"/>
        <v>主线关卡【绿毛虫】概率掉落</v>
      </c>
    </row>
    <row r="962" spans="1:12">
      <c r="A962">
        <v>20404</v>
      </c>
      <c r="B962" t="s">
        <v>736</v>
      </c>
      <c r="C962" t="s">
        <v>138</v>
      </c>
      <c r="D962" t="s">
        <v>1052</v>
      </c>
      <c r="E962">
        <v>103</v>
      </c>
      <c r="F962">
        <v>1</v>
      </c>
      <c r="G962">
        <v>1378</v>
      </c>
      <c r="H962">
        <v>108</v>
      </c>
      <c r="I962">
        <v>0</v>
      </c>
      <c r="K962" t="s">
        <v>752</v>
      </c>
      <c r="L962" t="str">
        <f t="shared" si="14"/>
        <v>主线关卡【菊草叶】概率掉落</v>
      </c>
    </row>
    <row r="963" spans="1:12">
      <c r="A963">
        <v>20405</v>
      </c>
      <c r="B963" t="s">
        <v>592</v>
      </c>
      <c r="C963" t="s">
        <v>138</v>
      </c>
      <c r="D963" t="s">
        <v>1055</v>
      </c>
      <c r="E963">
        <v>103</v>
      </c>
      <c r="F963">
        <v>1</v>
      </c>
      <c r="G963">
        <v>1382</v>
      </c>
      <c r="H963">
        <v>108</v>
      </c>
      <c r="I963">
        <v>0</v>
      </c>
      <c r="K963" t="s">
        <v>1234</v>
      </c>
      <c r="L963" t="str">
        <f t="shared" si="14"/>
        <v>主线关卡【小锯鳄】概率掉落</v>
      </c>
    </row>
    <row r="964" spans="1:12">
      <c r="A964">
        <v>20406</v>
      </c>
      <c r="B964" t="s">
        <v>638</v>
      </c>
      <c r="C964" t="s">
        <v>138</v>
      </c>
      <c r="D964" t="s">
        <v>1070</v>
      </c>
      <c r="E964">
        <v>103</v>
      </c>
      <c r="F964">
        <v>1</v>
      </c>
      <c r="G964">
        <v>1384</v>
      </c>
      <c r="H964">
        <v>108</v>
      </c>
      <c r="I964">
        <v>0</v>
      </c>
      <c r="K964" t="s">
        <v>591</v>
      </c>
      <c r="L964" t="str">
        <f t="shared" si="14"/>
        <v>主线关卡【菊石兽】概率掉落</v>
      </c>
    </row>
    <row r="965" spans="1:12">
      <c r="A965">
        <v>20407</v>
      </c>
      <c r="B965" t="s">
        <v>733</v>
      </c>
      <c r="C965" t="s">
        <v>138</v>
      </c>
      <c r="D965" t="s">
        <v>1084</v>
      </c>
      <c r="E965">
        <v>103</v>
      </c>
      <c r="F965">
        <v>1</v>
      </c>
      <c r="G965">
        <v>1387</v>
      </c>
      <c r="H965">
        <v>109</v>
      </c>
      <c r="I965">
        <v>0</v>
      </c>
      <c r="K965" t="s">
        <v>1291</v>
      </c>
      <c r="L965" t="str">
        <f t="shared" si="14"/>
        <v>主线关卡【肯泰罗】概率掉落</v>
      </c>
    </row>
    <row r="966" spans="1:12">
      <c r="A966">
        <v>20408</v>
      </c>
      <c r="B966" t="s">
        <v>703</v>
      </c>
      <c r="C966" t="s">
        <v>138</v>
      </c>
      <c r="D966" t="s">
        <v>1071</v>
      </c>
      <c r="E966">
        <v>103</v>
      </c>
      <c r="F966">
        <v>1</v>
      </c>
      <c r="G966">
        <v>1391</v>
      </c>
      <c r="H966">
        <v>109</v>
      </c>
      <c r="I966">
        <v>0</v>
      </c>
      <c r="K966" t="s">
        <v>704</v>
      </c>
      <c r="L966" t="str">
        <f t="shared" si="14"/>
        <v>主线关卡【壶壶】概率掉落</v>
      </c>
    </row>
    <row r="967" spans="1:12">
      <c r="A967">
        <v>20409</v>
      </c>
      <c r="B967" t="s">
        <v>707</v>
      </c>
      <c r="C967" t="s">
        <v>138</v>
      </c>
      <c r="D967" t="s">
        <v>1087</v>
      </c>
      <c r="E967">
        <v>103</v>
      </c>
      <c r="F967">
        <v>1</v>
      </c>
      <c r="G967">
        <v>1395</v>
      </c>
      <c r="H967">
        <v>109</v>
      </c>
      <c r="I967">
        <v>0</v>
      </c>
      <c r="K967" t="s">
        <v>615</v>
      </c>
      <c r="L967" t="str">
        <f t="shared" ref="L967:L1016" si="15">"主线关卡"&amp;"【"&amp;K967&amp;"】"&amp;"概率掉落"</f>
        <v>主线关卡【洋洋蜻蜓】概率掉落</v>
      </c>
    </row>
    <row r="968" spans="1:12">
      <c r="A968">
        <v>20410</v>
      </c>
      <c r="B968" t="s">
        <v>648</v>
      </c>
      <c r="C968" t="s">
        <v>138</v>
      </c>
      <c r="D968" t="s">
        <v>1071</v>
      </c>
      <c r="E968">
        <v>103</v>
      </c>
      <c r="F968">
        <v>1</v>
      </c>
      <c r="G968">
        <v>1397</v>
      </c>
      <c r="H968">
        <v>109</v>
      </c>
      <c r="I968">
        <v>0</v>
      </c>
      <c r="K968" t="s">
        <v>704</v>
      </c>
      <c r="L968" t="str">
        <f t="shared" si="15"/>
        <v>主线关卡【壶壶】概率掉落</v>
      </c>
    </row>
    <row r="969" spans="1:12">
      <c r="A969">
        <v>20411</v>
      </c>
      <c r="B969" t="s">
        <v>710</v>
      </c>
      <c r="C969" t="s">
        <v>138</v>
      </c>
      <c r="D969" t="s">
        <v>1098</v>
      </c>
      <c r="E969">
        <v>103</v>
      </c>
      <c r="F969">
        <v>1</v>
      </c>
      <c r="G969">
        <v>1400</v>
      </c>
      <c r="H969">
        <v>110</v>
      </c>
      <c r="I969">
        <v>0</v>
      </c>
      <c r="K969" t="s">
        <v>595</v>
      </c>
      <c r="L969" t="str">
        <f t="shared" si="15"/>
        <v>主线关卡【喇叭芽】概率掉落</v>
      </c>
    </row>
    <row r="970" spans="1:12">
      <c r="A970">
        <v>20412</v>
      </c>
      <c r="B970" t="s">
        <v>705</v>
      </c>
      <c r="C970" t="s">
        <v>138</v>
      </c>
      <c r="D970" t="s">
        <v>1220</v>
      </c>
      <c r="E970">
        <v>103</v>
      </c>
      <c r="F970">
        <v>1</v>
      </c>
      <c r="G970">
        <v>1404</v>
      </c>
      <c r="H970">
        <v>110</v>
      </c>
      <c r="I970">
        <v>0</v>
      </c>
      <c r="K970" t="s">
        <v>730</v>
      </c>
      <c r="L970" t="str">
        <f t="shared" si="15"/>
        <v>主线关卡【袋龙】概率掉落</v>
      </c>
    </row>
    <row r="971" spans="1:12">
      <c r="A971">
        <v>20413</v>
      </c>
      <c r="B971" t="s">
        <v>728</v>
      </c>
      <c r="C971" t="s">
        <v>138</v>
      </c>
      <c r="D971" t="s">
        <v>1105</v>
      </c>
      <c r="E971">
        <v>103</v>
      </c>
      <c r="F971">
        <v>1</v>
      </c>
      <c r="G971">
        <v>1408</v>
      </c>
      <c r="H971">
        <v>110</v>
      </c>
      <c r="I971">
        <v>0</v>
      </c>
      <c r="K971" t="s">
        <v>1298</v>
      </c>
      <c r="L971" t="str">
        <f t="shared" si="15"/>
        <v>主线关卡【土狼犬】概率掉落</v>
      </c>
    </row>
    <row r="972" spans="1:12">
      <c r="A972">
        <v>20414</v>
      </c>
      <c r="B972" t="s">
        <v>653</v>
      </c>
      <c r="C972" t="s">
        <v>138</v>
      </c>
      <c r="D972" t="s">
        <v>1073</v>
      </c>
      <c r="E972">
        <v>103</v>
      </c>
      <c r="F972">
        <v>1</v>
      </c>
      <c r="G972">
        <v>1410</v>
      </c>
      <c r="H972">
        <v>110</v>
      </c>
      <c r="I972">
        <v>0</v>
      </c>
      <c r="K972" t="s">
        <v>633</v>
      </c>
      <c r="L972" t="str">
        <f t="shared" si="15"/>
        <v>主线关卡【叉字蝠】概率掉落</v>
      </c>
    </row>
    <row r="973" spans="1:12">
      <c r="A973">
        <v>20415</v>
      </c>
      <c r="B973" t="s">
        <v>634</v>
      </c>
      <c r="C973" t="s">
        <v>138</v>
      </c>
      <c r="D973" t="s">
        <v>1105</v>
      </c>
      <c r="E973">
        <v>103</v>
      </c>
      <c r="F973">
        <v>1</v>
      </c>
      <c r="G973">
        <v>1413</v>
      </c>
      <c r="H973">
        <v>111</v>
      </c>
      <c r="I973">
        <v>0</v>
      </c>
      <c r="K973" t="s">
        <v>1298</v>
      </c>
      <c r="L973" t="str">
        <f t="shared" si="15"/>
        <v>主线关卡【土狼犬】概率掉落</v>
      </c>
    </row>
    <row r="974" spans="1:12">
      <c r="A974">
        <v>20416</v>
      </c>
      <c r="B974" t="s">
        <v>587</v>
      </c>
      <c r="C974" t="s">
        <v>138</v>
      </c>
      <c r="D974" t="s">
        <v>1073</v>
      </c>
      <c r="E974">
        <v>103</v>
      </c>
      <c r="F974">
        <v>1</v>
      </c>
      <c r="G974">
        <v>1417</v>
      </c>
      <c r="H974">
        <v>111</v>
      </c>
      <c r="I974">
        <v>0</v>
      </c>
      <c r="K974" t="s">
        <v>633</v>
      </c>
      <c r="L974" t="str">
        <f t="shared" si="15"/>
        <v>主线关卡【叉字蝠】概率掉落</v>
      </c>
    </row>
    <row r="975" spans="1:12">
      <c r="A975">
        <v>20417</v>
      </c>
      <c r="B975" t="s">
        <v>636</v>
      </c>
      <c r="C975" t="s">
        <v>138</v>
      </c>
      <c r="D975" t="s">
        <v>1131</v>
      </c>
      <c r="E975">
        <v>103</v>
      </c>
      <c r="F975">
        <v>1</v>
      </c>
      <c r="G975">
        <v>1421</v>
      </c>
      <c r="H975">
        <v>111</v>
      </c>
      <c r="I975">
        <v>0</v>
      </c>
      <c r="K975" t="s">
        <v>728</v>
      </c>
      <c r="L975" t="str">
        <f t="shared" si="15"/>
        <v>主线关卡【弹簧猪】概率掉落</v>
      </c>
    </row>
    <row r="976" spans="1:12">
      <c r="A976">
        <v>20418</v>
      </c>
      <c r="B976" t="s">
        <v>641</v>
      </c>
      <c r="C976" t="s">
        <v>138</v>
      </c>
      <c r="D976" t="s">
        <v>1217</v>
      </c>
      <c r="E976">
        <v>103</v>
      </c>
      <c r="F976">
        <v>1</v>
      </c>
      <c r="G976">
        <v>1423</v>
      </c>
      <c r="H976">
        <v>111</v>
      </c>
      <c r="I976">
        <v>0</v>
      </c>
      <c r="K976" t="s">
        <v>635</v>
      </c>
      <c r="L976" t="str">
        <f t="shared" si="15"/>
        <v>主线关卡【可达鸭】概率掉落</v>
      </c>
    </row>
    <row r="977" spans="1:12">
      <c r="A977">
        <v>20419</v>
      </c>
      <c r="B977" t="s">
        <v>730</v>
      </c>
      <c r="C977" t="s">
        <v>138</v>
      </c>
      <c r="D977" t="s">
        <v>1098</v>
      </c>
      <c r="E977">
        <v>103</v>
      </c>
      <c r="F977">
        <v>1</v>
      </c>
      <c r="G977">
        <v>1426</v>
      </c>
      <c r="H977">
        <v>112</v>
      </c>
      <c r="I977">
        <v>0</v>
      </c>
      <c r="K977" t="s">
        <v>595</v>
      </c>
      <c r="L977" t="str">
        <f t="shared" si="15"/>
        <v>主线关卡【喇叭芽】概率掉落</v>
      </c>
    </row>
    <row r="978" spans="1:12">
      <c r="A978">
        <v>20420</v>
      </c>
      <c r="B978" t="s">
        <v>715</v>
      </c>
      <c r="C978" t="s">
        <v>138</v>
      </c>
      <c r="D978" t="s">
        <v>1073</v>
      </c>
      <c r="E978">
        <v>103</v>
      </c>
      <c r="F978">
        <v>1</v>
      </c>
      <c r="G978">
        <v>1430</v>
      </c>
      <c r="H978">
        <v>112</v>
      </c>
      <c r="I978">
        <v>0</v>
      </c>
      <c r="K978" t="s">
        <v>633</v>
      </c>
      <c r="L978" t="str">
        <f t="shared" si="15"/>
        <v>主线关卡【叉字蝠】概率掉落</v>
      </c>
    </row>
    <row r="979" spans="1:12">
      <c r="A979">
        <v>20421</v>
      </c>
      <c r="B979" t="s">
        <v>714</v>
      </c>
      <c r="C979" t="s">
        <v>138</v>
      </c>
      <c r="D979" t="s">
        <v>1073</v>
      </c>
      <c r="E979">
        <v>103</v>
      </c>
      <c r="F979">
        <v>1</v>
      </c>
      <c r="G979">
        <v>1434</v>
      </c>
      <c r="H979">
        <v>112</v>
      </c>
      <c r="I979">
        <v>0</v>
      </c>
      <c r="K979" t="s">
        <v>1608</v>
      </c>
      <c r="L979" t="str">
        <f t="shared" si="15"/>
        <v>主线关卡【胖丁】概率掉落</v>
      </c>
    </row>
    <row r="980" spans="1:12">
      <c r="A980">
        <v>20422</v>
      </c>
      <c r="B980" t="s">
        <v>631</v>
      </c>
      <c r="C980" t="s">
        <v>138</v>
      </c>
      <c r="D980" t="s">
        <v>1216</v>
      </c>
      <c r="E980">
        <v>103</v>
      </c>
      <c r="F980">
        <v>1</v>
      </c>
      <c r="G980">
        <v>1436</v>
      </c>
      <c r="H980">
        <v>112</v>
      </c>
      <c r="I980">
        <v>0</v>
      </c>
      <c r="K980" t="s">
        <v>729</v>
      </c>
      <c r="L980" t="str">
        <f t="shared" si="15"/>
        <v>主线关卡【咩利羊】概率掉落</v>
      </c>
    </row>
    <row r="981" spans="1:12">
      <c r="A981">
        <v>20423</v>
      </c>
      <c r="B981" t="s">
        <v>740</v>
      </c>
      <c r="C981" t="s">
        <v>138</v>
      </c>
      <c r="D981" t="s">
        <v>1105</v>
      </c>
      <c r="E981">
        <v>103</v>
      </c>
      <c r="F981">
        <v>1</v>
      </c>
      <c r="G981">
        <v>1439</v>
      </c>
      <c r="H981">
        <v>113</v>
      </c>
      <c r="I981">
        <v>0</v>
      </c>
      <c r="K981" t="s">
        <v>1298</v>
      </c>
      <c r="L981" t="str">
        <f t="shared" si="15"/>
        <v>主线关卡【土狼犬】概率掉落</v>
      </c>
    </row>
    <row r="982" spans="1:12">
      <c r="A982">
        <v>20424</v>
      </c>
      <c r="B982" t="s">
        <v>716</v>
      </c>
      <c r="C982" t="s">
        <v>138</v>
      </c>
      <c r="D982" t="s">
        <v>1061</v>
      </c>
      <c r="E982">
        <v>103</v>
      </c>
      <c r="F982">
        <v>1</v>
      </c>
      <c r="G982">
        <v>1443</v>
      </c>
      <c r="H982">
        <v>113</v>
      </c>
      <c r="I982">
        <v>0</v>
      </c>
      <c r="K982" t="s">
        <v>738</v>
      </c>
      <c r="L982" t="str">
        <f t="shared" si="15"/>
        <v>主线关卡【3D龙】概率掉落</v>
      </c>
    </row>
    <row r="983" spans="1:12">
      <c r="A983">
        <v>20425</v>
      </c>
      <c r="B983" t="s">
        <v>641</v>
      </c>
      <c r="C983" t="s">
        <v>138</v>
      </c>
      <c r="D983" t="s">
        <v>1052</v>
      </c>
      <c r="E983">
        <v>103</v>
      </c>
      <c r="F983">
        <v>1</v>
      </c>
      <c r="G983">
        <v>1447</v>
      </c>
      <c r="H983">
        <v>113</v>
      </c>
      <c r="I983">
        <v>0</v>
      </c>
      <c r="K983" t="s">
        <v>752</v>
      </c>
      <c r="L983" t="str">
        <f t="shared" si="15"/>
        <v>主线关卡【菊草叶】概率掉落</v>
      </c>
    </row>
    <row r="984" spans="1:12">
      <c r="A984">
        <v>20426</v>
      </c>
      <c r="B984" t="s">
        <v>656</v>
      </c>
      <c r="C984" t="s">
        <v>138</v>
      </c>
      <c r="D984" t="s">
        <v>1051</v>
      </c>
      <c r="E984">
        <v>103</v>
      </c>
      <c r="F984">
        <v>1</v>
      </c>
      <c r="G984">
        <v>1449</v>
      </c>
      <c r="H984">
        <v>113</v>
      </c>
      <c r="I984">
        <v>0</v>
      </c>
      <c r="K984" t="s">
        <v>746</v>
      </c>
      <c r="L984" t="str">
        <f t="shared" si="15"/>
        <v>主线关卡【钢神柱】概率掉落</v>
      </c>
    </row>
    <row r="985" spans="1:12">
      <c r="A985">
        <v>20427</v>
      </c>
      <c r="B985" t="s">
        <v>717</v>
      </c>
      <c r="C985" t="s">
        <v>138</v>
      </c>
      <c r="D985" t="s">
        <v>1098</v>
      </c>
      <c r="E985">
        <v>103</v>
      </c>
      <c r="F985">
        <v>1</v>
      </c>
      <c r="G985">
        <v>1452</v>
      </c>
      <c r="H985">
        <v>114</v>
      </c>
      <c r="I985">
        <v>0</v>
      </c>
      <c r="K985" t="s">
        <v>595</v>
      </c>
      <c r="L985" t="str">
        <f t="shared" si="15"/>
        <v>主线关卡【喇叭芽】概率掉落</v>
      </c>
    </row>
    <row r="986" spans="1:12">
      <c r="A986">
        <v>20428</v>
      </c>
      <c r="B986" t="s">
        <v>598</v>
      </c>
      <c r="C986" t="s">
        <v>138</v>
      </c>
      <c r="D986" t="s">
        <v>1059</v>
      </c>
      <c r="E986">
        <v>103</v>
      </c>
      <c r="F986">
        <v>1</v>
      </c>
      <c r="G986">
        <v>1456</v>
      </c>
      <c r="H986">
        <v>114</v>
      </c>
      <c r="I986">
        <v>0</v>
      </c>
      <c r="K986" t="s">
        <v>740</v>
      </c>
      <c r="L986" t="str">
        <f t="shared" si="15"/>
        <v>主线关卡【卡蒂狗】概率掉落</v>
      </c>
    </row>
    <row r="987" spans="1:12">
      <c r="A987">
        <v>20429</v>
      </c>
      <c r="B987" t="s">
        <v>590</v>
      </c>
      <c r="C987" t="s">
        <v>138</v>
      </c>
      <c r="D987" t="s">
        <v>1074</v>
      </c>
      <c r="E987">
        <v>103</v>
      </c>
      <c r="F987">
        <v>1</v>
      </c>
      <c r="G987">
        <v>1460</v>
      </c>
      <c r="H987">
        <v>114</v>
      </c>
      <c r="I987">
        <v>0</v>
      </c>
      <c r="K987" t="s">
        <v>707</v>
      </c>
      <c r="L987" t="str">
        <f t="shared" si="15"/>
        <v>主线关卡【可拉可拉】概率掉落</v>
      </c>
    </row>
    <row r="988" spans="1:12">
      <c r="A988">
        <v>20430</v>
      </c>
      <c r="B988" t="s">
        <v>645</v>
      </c>
      <c r="C988" t="s">
        <v>138</v>
      </c>
      <c r="D988" t="s">
        <v>1055</v>
      </c>
      <c r="E988">
        <v>103</v>
      </c>
      <c r="F988">
        <v>1</v>
      </c>
      <c r="G988">
        <v>1462</v>
      </c>
      <c r="H988">
        <v>114</v>
      </c>
      <c r="I988">
        <v>0</v>
      </c>
      <c r="K988" t="s">
        <v>1234</v>
      </c>
      <c r="L988" t="str">
        <f t="shared" si="15"/>
        <v>主线关卡【小锯鳄】概率掉落</v>
      </c>
    </row>
    <row r="989" spans="1:12">
      <c r="A989">
        <v>20431</v>
      </c>
      <c r="B989" t="s">
        <v>719</v>
      </c>
      <c r="C989" t="s">
        <v>138</v>
      </c>
      <c r="D989" t="s">
        <v>1068</v>
      </c>
      <c r="E989">
        <v>103</v>
      </c>
      <c r="F989">
        <v>1</v>
      </c>
      <c r="G989">
        <v>1465</v>
      </c>
      <c r="H989">
        <v>115</v>
      </c>
      <c r="I989">
        <v>0</v>
      </c>
      <c r="K989" t="s">
        <v>1293</v>
      </c>
      <c r="L989" t="str">
        <f t="shared" si="15"/>
        <v>主线关卡【催眠鼠】概率掉落</v>
      </c>
    </row>
    <row r="990" spans="1:12">
      <c r="A990">
        <v>20432</v>
      </c>
      <c r="B990" t="s">
        <v>595</v>
      </c>
      <c r="C990" t="s">
        <v>138</v>
      </c>
      <c r="D990" t="s">
        <v>1073</v>
      </c>
      <c r="E990">
        <v>103</v>
      </c>
      <c r="F990">
        <v>1</v>
      </c>
      <c r="G990">
        <v>1469</v>
      </c>
      <c r="H990">
        <v>115</v>
      </c>
      <c r="I990">
        <v>0</v>
      </c>
      <c r="K990" t="s">
        <v>633</v>
      </c>
      <c r="L990" t="str">
        <f t="shared" si="15"/>
        <v>主线关卡【叉字蝠】概率掉落</v>
      </c>
    </row>
    <row r="991" spans="1:12">
      <c r="A991">
        <v>20433</v>
      </c>
      <c r="B991" t="s">
        <v>631</v>
      </c>
      <c r="C991" t="s">
        <v>138</v>
      </c>
      <c r="D991" t="s">
        <v>1219</v>
      </c>
      <c r="E991">
        <v>103</v>
      </c>
      <c r="F991">
        <v>1</v>
      </c>
      <c r="G991">
        <v>1473</v>
      </c>
      <c r="H991">
        <v>115</v>
      </c>
      <c r="I991">
        <v>0</v>
      </c>
      <c r="K991" t="s">
        <v>596</v>
      </c>
      <c r="L991" t="str">
        <f t="shared" si="15"/>
        <v>主线关卡【冰斗笠】概率掉落</v>
      </c>
    </row>
    <row r="992" spans="1:12">
      <c r="A992">
        <v>20434</v>
      </c>
      <c r="B992" t="s">
        <v>652</v>
      </c>
      <c r="C992" t="s">
        <v>138</v>
      </c>
      <c r="D992" t="s">
        <v>1087</v>
      </c>
      <c r="E992">
        <v>103</v>
      </c>
      <c r="F992">
        <v>1</v>
      </c>
      <c r="G992">
        <v>1475</v>
      </c>
      <c r="H992">
        <v>115</v>
      </c>
      <c r="I992">
        <v>0</v>
      </c>
      <c r="K992" t="s">
        <v>615</v>
      </c>
      <c r="L992" t="str">
        <f t="shared" si="15"/>
        <v>主线关卡【洋洋蜻蜓】概率掉落</v>
      </c>
    </row>
    <row r="993" spans="1:12">
      <c r="A993">
        <v>20435</v>
      </c>
      <c r="B993" t="s">
        <v>704</v>
      </c>
      <c r="C993" t="s">
        <v>138</v>
      </c>
      <c r="D993" t="s">
        <v>1112</v>
      </c>
      <c r="E993">
        <v>103</v>
      </c>
      <c r="F993">
        <v>1</v>
      </c>
      <c r="G993">
        <v>1478</v>
      </c>
      <c r="H993">
        <v>116</v>
      </c>
      <c r="I993">
        <v>0</v>
      </c>
      <c r="K993" t="s">
        <v>1297</v>
      </c>
      <c r="L993" t="str">
        <f t="shared" si="15"/>
        <v>主线关卡【针叶龙】概率掉落</v>
      </c>
    </row>
    <row r="994" spans="1:12">
      <c r="A994">
        <v>20436</v>
      </c>
      <c r="B994" t="s">
        <v>593</v>
      </c>
      <c r="C994" t="s">
        <v>138</v>
      </c>
      <c r="D994" t="s">
        <v>1225</v>
      </c>
      <c r="E994">
        <v>103</v>
      </c>
      <c r="F994">
        <v>1</v>
      </c>
      <c r="G994">
        <v>1482</v>
      </c>
      <c r="H994">
        <v>116</v>
      </c>
      <c r="I994">
        <v>0</v>
      </c>
      <c r="K994" t="s">
        <v>1601</v>
      </c>
      <c r="L994" t="str">
        <f t="shared" si="15"/>
        <v>主线关卡【萤光虫】概率掉落</v>
      </c>
    </row>
    <row r="995" spans="1:12">
      <c r="A995">
        <v>20437</v>
      </c>
      <c r="B995" t="s">
        <v>588</v>
      </c>
      <c r="C995" t="s">
        <v>138</v>
      </c>
      <c r="D995" t="s">
        <v>1063</v>
      </c>
      <c r="E995">
        <v>103</v>
      </c>
      <c r="F995">
        <v>1</v>
      </c>
      <c r="G995">
        <v>1486</v>
      </c>
      <c r="H995">
        <v>116</v>
      </c>
      <c r="I995">
        <v>0</v>
      </c>
      <c r="K995" t="s">
        <v>632</v>
      </c>
      <c r="L995" t="str">
        <f t="shared" si="15"/>
        <v>主线关卡【臭泥】概率掉落</v>
      </c>
    </row>
    <row r="996" spans="1:12">
      <c r="A996">
        <v>20438</v>
      </c>
      <c r="B996" t="s">
        <v>752</v>
      </c>
      <c r="C996" t="s">
        <v>138</v>
      </c>
      <c r="D996" t="s">
        <v>1220</v>
      </c>
      <c r="E996">
        <v>103</v>
      </c>
      <c r="F996">
        <v>1</v>
      </c>
      <c r="G996">
        <v>1488</v>
      </c>
      <c r="H996">
        <v>116</v>
      </c>
      <c r="I996">
        <v>0</v>
      </c>
      <c r="K996" t="s">
        <v>730</v>
      </c>
      <c r="L996" t="str">
        <f t="shared" si="15"/>
        <v>主线关卡【袋龙】概率掉落</v>
      </c>
    </row>
    <row r="997" spans="1:12">
      <c r="A997">
        <v>20439</v>
      </c>
      <c r="B997" t="s">
        <v>709</v>
      </c>
      <c r="C997" t="s">
        <v>138</v>
      </c>
      <c r="D997" t="s">
        <v>1049</v>
      </c>
      <c r="E997">
        <v>103</v>
      </c>
      <c r="F997">
        <v>1</v>
      </c>
      <c r="G997">
        <v>1491</v>
      </c>
      <c r="H997">
        <v>117</v>
      </c>
      <c r="I997">
        <v>0</v>
      </c>
      <c r="K997" t="s">
        <v>1246</v>
      </c>
      <c r="L997" t="str">
        <f t="shared" si="15"/>
        <v>主线关卡【双弹瓦斯】概率掉落</v>
      </c>
    </row>
    <row r="998" spans="1:12">
      <c r="A998">
        <v>20440</v>
      </c>
      <c r="B998" t="s">
        <v>654</v>
      </c>
      <c r="C998" t="s">
        <v>138</v>
      </c>
      <c r="D998" t="s">
        <v>1080</v>
      </c>
      <c r="E998">
        <v>103</v>
      </c>
      <c r="F998">
        <v>1</v>
      </c>
      <c r="G998">
        <v>1495</v>
      </c>
      <c r="H998">
        <v>117</v>
      </c>
      <c r="I998">
        <v>0</v>
      </c>
      <c r="K998" t="s">
        <v>751</v>
      </c>
      <c r="L998" t="str">
        <f t="shared" si="15"/>
        <v>主线关卡【皮皮】概率掉落</v>
      </c>
    </row>
    <row r="999" spans="1:12">
      <c r="A999">
        <v>20441</v>
      </c>
      <c r="B999" t="s">
        <v>702</v>
      </c>
      <c r="C999" t="s">
        <v>138</v>
      </c>
      <c r="D999" t="s">
        <v>1052</v>
      </c>
      <c r="E999">
        <v>103</v>
      </c>
      <c r="F999">
        <v>1</v>
      </c>
      <c r="G999">
        <v>1499</v>
      </c>
      <c r="H999">
        <v>117</v>
      </c>
      <c r="I999">
        <v>0</v>
      </c>
      <c r="K999" t="s">
        <v>752</v>
      </c>
      <c r="L999" t="str">
        <f t="shared" si="15"/>
        <v>主线关卡【菊草叶】概率掉落</v>
      </c>
    </row>
    <row r="1000" spans="1:12">
      <c r="A1000">
        <v>20442</v>
      </c>
      <c r="B1000" t="s">
        <v>635</v>
      </c>
      <c r="C1000" t="s">
        <v>138</v>
      </c>
      <c r="D1000" t="s">
        <v>1103</v>
      </c>
      <c r="E1000">
        <v>103</v>
      </c>
      <c r="F1000">
        <v>1</v>
      </c>
      <c r="G1000">
        <v>1501</v>
      </c>
      <c r="H1000">
        <v>117</v>
      </c>
      <c r="I1000">
        <v>0</v>
      </c>
      <c r="K1000" t="s">
        <v>745</v>
      </c>
      <c r="L1000" t="str">
        <f t="shared" si="15"/>
        <v>主线关卡【古拉顿】概率掉落</v>
      </c>
    </row>
    <row r="1001" spans="1:12">
      <c r="A1001">
        <v>20443</v>
      </c>
      <c r="B1001" t="s">
        <v>710</v>
      </c>
      <c r="C1001" t="s">
        <v>138</v>
      </c>
      <c r="D1001" t="s">
        <v>1129</v>
      </c>
      <c r="E1001">
        <v>103</v>
      </c>
      <c r="F1001">
        <v>1</v>
      </c>
      <c r="G1001">
        <v>1504</v>
      </c>
      <c r="H1001">
        <v>118</v>
      </c>
      <c r="I1001">
        <v>0</v>
      </c>
      <c r="K1001" t="s">
        <v>654</v>
      </c>
      <c r="L1001" t="str">
        <f t="shared" si="15"/>
        <v>主线关卡【杰尼龟】概率掉落</v>
      </c>
    </row>
    <row r="1002" spans="1:12">
      <c r="A1002">
        <v>20444</v>
      </c>
      <c r="B1002" t="s">
        <v>591</v>
      </c>
      <c r="C1002" t="s">
        <v>138</v>
      </c>
      <c r="D1002" t="s">
        <v>1125</v>
      </c>
      <c r="E1002">
        <v>103</v>
      </c>
      <c r="F1002">
        <v>1</v>
      </c>
      <c r="G1002">
        <v>1508</v>
      </c>
      <c r="H1002">
        <v>118</v>
      </c>
      <c r="I1002">
        <v>0</v>
      </c>
      <c r="K1002" t="s">
        <v>987</v>
      </c>
      <c r="L1002" t="str">
        <f t="shared" si="15"/>
        <v>主线关卡【大奶罐】概率掉落</v>
      </c>
    </row>
    <row r="1003" spans="1:12">
      <c r="A1003">
        <v>20445</v>
      </c>
      <c r="B1003" t="s">
        <v>648</v>
      </c>
      <c r="C1003" t="s">
        <v>138</v>
      </c>
      <c r="D1003" t="s">
        <v>1072</v>
      </c>
      <c r="E1003">
        <v>103</v>
      </c>
      <c r="F1003">
        <v>1</v>
      </c>
      <c r="G1003">
        <v>1512</v>
      </c>
      <c r="H1003">
        <v>118</v>
      </c>
      <c r="I1003">
        <v>0</v>
      </c>
      <c r="K1003" t="s">
        <v>733</v>
      </c>
      <c r="L1003" t="str">
        <f t="shared" si="15"/>
        <v>主线关卡【大钳蟹】概率掉落</v>
      </c>
    </row>
    <row r="1004" spans="1:12">
      <c r="A1004">
        <v>20446</v>
      </c>
      <c r="B1004" t="s">
        <v>655</v>
      </c>
      <c r="C1004" t="s">
        <v>138</v>
      </c>
      <c r="D1004" t="s">
        <v>1106</v>
      </c>
      <c r="E1004">
        <v>103</v>
      </c>
      <c r="F1004">
        <v>1</v>
      </c>
      <c r="G1004">
        <v>1514</v>
      </c>
      <c r="H1004">
        <v>118</v>
      </c>
      <c r="I1004">
        <v>0</v>
      </c>
      <c r="K1004" t="s">
        <v>647</v>
      </c>
      <c r="L1004" t="str">
        <f t="shared" si="15"/>
        <v>主线关卡【皮丘】概率掉落</v>
      </c>
    </row>
    <row r="1005" spans="1:12">
      <c r="A1005">
        <v>20447</v>
      </c>
      <c r="B1005" t="s">
        <v>711</v>
      </c>
      <c r="C1005" t="s">
        <v>138</v>
      </c>
      <c r="D1005" t="s">
        <v>1096</v>
      </c>
      <c r="E1005">
        <v>103</v>
      </c>
      <c r="F1005">
        <v>1</v>
      </c>
      <c r="G1005">
        <v>1517</v>
      </c>
      <c r="H1005">
        <v>119</v>
      </c>
      <c r="I1005">
        <v>0</v>
      </c>
      <c r="K1005" t="s">
        <v>749</v>
      </c>
      <c r="L1005" t="str">
        <f t="shared" si="15"/>
        <v>主线关卡【噪音王】概率掉落</v>
      </c>
    </row>
    <row r="1006" spans="1:12">
      <c r="A1006">
        <v>20448</v>
      </c>
      <c r="B1006" t="s">
        <v>736</v>
      </c>
      <c r="C1006" t="s">
        <v>138</v>
      </c>
      <c r="D1006" t="s">
        <v>1122</v>
      </c>
      <c r="E1006">
        <v>103</v>
      </c>
      <c r="F1006">
        <v>1</v>
      </c>
      <c r="G1006">
        <v>1521</v>
      </c>
      <c r="H1006">
        <v>119</v>
      </c>
      <c r="I1006">
        <v>0</v>
      </c>
      <c r="K1006" t="s">
        <v>1606</v>
      </c>
      <c r="L1006" t="str">
        <f t="shared" si="15"/>
        <v>主线关卡【变色龙】概率掉落</v>
      </c>
    </row>
    <row r="1007" spans="1:12">
      <c r="A1007">
        <v>20449</v>
      </c>
      <c r="B1007" t="s">
        <v>585</v>
      </c>
      <c r="C1007" t="s">
        <v>138</v>
      </c>
      <c r="D1007" t="s">
        <v>1068</v>
      </c>
      <c r="E1007">
        <v>103</v>
      </c>
      <c r="F1007">
        <v>1</v>
      </c>
      <c r="G1007">
        <v>1525</v>
      </c>
      <c r="H1007">
        <v>119</v>
      </c>
      <c r="I1007">
        <v>0</v>
      </c>
      <c r="K1007" t="s">
        <v>1293</v>
      </c>
      <c r="L1007" t="str">
        <f t="shared" si="15"/>
        <v>主线关卡【催眠鼠】概率掉落</v>
      </c>
    </row>
    <row r="1008" spans="1:12">
      <c r="A1008">
        <v>20450</v>
      </c>
      <c r="B1008" t="s">
        <v>638</v>
      </c>
      <c r="C1008" t="s">
        <v>138</v>
      </c>
      <c r="D1008" t="s">
        <v>1226</v>
      </c>
      <c r="E1008">
        <v>103</v>
      </c>
      <c r="F1008">
        <v>1</v>
      </c>
      <c r="G1008">
        <v>1527</v>
      </c>
      <c r="H1008">
        <v>119</v>
      </c>
      <c r="I1008">
        <v>0</v>
      </c>
      <c r="K1008" t="s">
        <v>1613</v>
      </c>
      <c r="L1008" t="str">
        <f t="shared" si="15"/>
        <v>主线关卡【小风铃】概率掉落</v>
      </c>
    </row>
    <row r="1009" spans="1:12">
      <c r="A1009">
        <v>20451</v>
      </c>
      <c r="B1009" t="s">
        <v>721</v>
      </c>
      <c r="C1009" t="s">
        <v>138</v>
      </c>
      <c r="D1009" t="s">
        <v>1091</v>
      </c>
      <c r="E1009">
        <v>103</v>
      </c>
      <c r="F1009">
        <v>1</v>
      </c>
      <c r="G1009">
        <v>1530</v>
      </c>
      <c r="H1009">
        <v>120</v>
      </c>
      <c r="I1009">
        <v>0</v>
      </c>
      <c r="K1009" t="s">
        <v>716</v>
      </c>
      <c r="L1009" t="str">
        <f t="shared" si="15"/>
        <v>主线关卡【向日古花】概率掉落</v>
      </c>
    </row>
    <row r="1010" spans="1:12">
      <c r="A1010">
        <v>20452</v>
      </c>
      <c r="B1010" t="s">
        <v>589</v>
      </c>
      <c r="C1010" t="s">
        <v>138</v>
      </c>
      <c r="D1010" t="s">
        <v>1056</v>
      </c>
      <c r="E1010">
        <v>103</v>
      </c>
      <c r="F1010">
        <v>1</v>
      </c>
      <c r="G1010">
        <v>1534</v>
      </c>
      <c r="H1010">
        <v>120</v>
      </c>
      <c r="I1010">
        <v>0</v>
      </c>
      <c r="K1010" t="s">
        <v>1254</v>
      </c>
      <c r="L1010" t="str">
        <f t="shared" si="15"/>
        <v>主线关卡【拉提奥斯】概率掉落</v>
      </c>
    </row>
    <row r="1011" spans="1:12">
      <c r="A1011">
        <v>20453</v>
      </c>
      <c r="B1011" t="s">
        <v>653</v>
      </c>
      <c r="C1011" t="s">
        <v>138</v>
      </c>
      <c r="D1011" t="s">
        <v>1073</v>
      </c>
      <c r="E1011">
        <v>103</v>
      </c>
      <c r="F1011">
        <v>1</v>
      </c>
      <c r="G1011">
        <v>1538</v>
      </c>
      <c r="H1011">
        <v>120</v>
      </c>
      <c r="I1011">
        <v>0</v>
      </c>
      <c r="K1011" t="s">
        <v>633</v>
      </c>
      <c r="L1011" t="str">
        <f t="shared" si="15"/>
        <v>主线关卡【叉字蝠】概率掉落</v>
      </c>
    </row>
    <row r="1012" spans="1:12">
      <c r="A1012">
        <v>20454</v>
      </c>
      <c r="B1012" t="s">
        <v>751</v>
      </c>
      <c r="C1012" t="s">
        <v>138</v>
      </c>
      <c r="D1012" t="s">
        <v>1219</v>
      </c>
      <c r="E1012">
        <v>103</v>
      </c>
      <c r="F1012">
        <v>1</v>
      </c>
      <c r="G1012">
        <v>1540</v>
      </c>
      <c r="H1012">
        <v>120</v>
      </c>
      <c r="I1012">
        <v>0</v>
      </c>
      <c r="K1012" t="s">
        <v>596</v>
      </c>
      <c r="L1012" t="str">
        <f t="shared" si="15"/>
        <v>主线关卡【冰斗笠】概率掉落</v>
      </c>
    </row>
    <row r="1013" spans="1:12">
      <c r="A1013">
        <v>20455</v>
      </c>
      <c r="B1013" t="s">
        <v>740</v>
      </c>
      <c r="C1013" t="s">
        <v>138</v>
      </c>
      <c r="D1013" t="s">
        <v>1122</v>
      </c>
      <c r="E1013">
        <v>103</v>
      </c>
      <c r="F1013">
        <v>1</v>
      </c>
      <c r="G1013">
        <v>1543</v>
      </c>
      <c r="H1013">
        <v>121</v>
      </c>
      <c r="I1013">
        <v>0</v>
      </c>
      <c r="K1013" t="s">
        <v>1606</v>
      </c>
      <c r="L1013" t="str">
        <f t="shared" si="15"/>
        <v>主线关卡【变色龙】概率掉落</v>
      </c>
    </row>
    <row r="1014" spans="1:12">
      <c r="A1014">
        <v>20456</v>
      </c>
      <c r="B1014" t="s">
        <v>702</v>
      </c>
      <c r="C1014" t="s">
        <v>138</v>
      </c>
      <c r="D1014" t="s">
        <v>1049</v>
      </c>
      <c r="E1014">
        <v>103</v>
      </c>
      <c r="F1014">
        <v>1</v>
      </c>
      <c r="G1014">
        <v>1547</v>
      </c>
      <c r="H1014">
        <v>121</v>
      </c>
      <c r="I1014">
        <v>0</v>
      </c>
      <c r="K1014" t="s">
        <v>1246</v>
      </c>
      <c r="L1014" t="str">
        <f t="shared" si="15"/>
        <v>主线关卡【双弹瓦斯】概率掉落</v>
      </c>
    </row>
    <row r="1015" spans="1:12">
      <c r="A1015">
        <v>20457</v>
      </c>
      <c r="B1015" t="s">
        <v>599</v>
      </c>
      <c r="C1015" t="s">
        <v>138</v>
      </c>
      <c r="D1015" t="s">
        <v>1075</v>
      </c>
      <c r="E1015">
        <v>103</v>
      </c>
      <c r="F1015">
        <v>1</v>
      </c>
      <c r="G1015">
        <v>1551</v>
      </c>
      <c r="H1015">
        <v>121</v>
      </c>
      <c r="I1015">
        <v>0</v>
      </c>
      <c r="K1015" t="s">
        <v>599</v>
      </c>
      <c r="L1015" t="str">
        <f t="shared" si="15"/>
        <v>主线关卡【妙蛙种子】概率掉落</v>
      </c>
    </row>
    <row r="1016" spans="1:12">
      <c r="A1016">
        <v>20458</v>
      </c>
      <c r="B1016" t="s">
        <v>707</v>
      </c>
      <c r="C1016" t="s">
        <v>138</v>
      </c>
      <c r="D1016" t="s">
        <v>1126</v>
      </c>
      <c r="E1016">
        <v>103</v>
      </c>
      <c r="F1016">
        <v>1</v>
      </c>
      <c r="G1016">
        <v>1553</v>
      </c>
      <c r="H1016">
        <v>121</v>
      </c>
      <c r="I1016">
        <v>0</v>
      </c>
      <c r="K1016" t="s">
        <v>1295</v>
      </c>
      <c r="L1016" t="str">
        <f t="shared" si="15"/>
        <v>主线关卡【阿伯蛇】概率掉落</v>
      </c>
    </row>
  </sheetData>
  <phoneticPr fontId="8" type="noConversion"/>
  <conditionalFormatting sqref="A4:J4">
    <cfRule type="expression" dxfId="3" priority="2" stopIfTrue="1">
      <formula>A4="Excluded"</formula>
    </cfRule>
    <cfRule type="expression" dxfId="2" priority="3" stopIfTrue="1">
      <formula>A4="Server"</formula>
    </cfRule>
    <cfRule type="expression" dxfId="1" priority="4" stopIfTrue="1">
      <formula>A4="Both"</formula>
    </cfRule>
  </conditionalFormatting>
  <conditionalFormatting sqref="A1:A4">
    <cfRule type="duplicateValues" dxfId="0" priority="1"/>
  </conditionalFormatting>
  <dataValidations count="1">
    <dataValidation type="list" allowBlank="1" showInputMessage="1" showErrorMessage="1" sqref="A4:J4">
      <formula1>"Both,Client,Server,Excluded"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K200"/>
  <sheetViews>
    <sheetView topLeftCell="A142" workbookViewId="0">
      <selection activeCell="K160" sqref="K1:K160"/>
    </sheetView>
  </sheetViews>
  <sheetFormatPr defaultColWidth="11" defaultRowHeight="13.5"/>
  <cols>
    <col min="3" max="3" width="15.875" bestFit="1" customWidth="1"/>
  </cols>
  <sheetData>
    <row r="1" spans="1:11">
      <c r="A1" t="s">
        <v>1614</v>
      </c>
      <c r="B1" t="e">
        <f>VLOOKUP(A1:A200,'[8]1.名称对照表'!$C$60:$C$313:'[8]1.名称对照表'!$E$60:$E$312,3,0)</f>
        <v>#REF!</v>
      </c>
      <c r="C1" s="17" t="s">
        <v>1431</v>
      </c>
      <c r="E1" s="17">
        <v>1</v>
      </c>
      <c r="F1" t="e">
        <f>VLOOKUP(E1:E200,[10]hard_dungeon_chapter_info!$A$6:$A$55:'[10]hard_dungeon_chapter_info'!$B$6:$B$55,2,0)</f>
        <v>#REF!</v>
      </c>
      <c r="G1" t="s">
        <v>1623</v>
      </c>
      <c r="H1" s="20">
        <v>1</v>
      </c>
      <c r="I1" t="e">
        <f>VLOOKUP(H1:H200,[9]instance_info!$A$6:$A$205:'[9]instance_info'!$L$6:$L$205,12,0)</f>
        <v>#REF!</v>
      </c>
      <c r="J1" t="s">
        <v>1605</v>
      </c>
      <c r="K1" t="str">
        <f>"精英副本"&amp;G1&amp;"-"&amp;J1</f>
        <v>精英副本妖精世界-瑜伽猴</v>
      </c>
    </row>
    <row r="2" spans="1:11">
      <c r="A2" t="s">
        <v>813</v>
      </c>
      <c r="B2" t="e">
        <f>VLOOKUP(A2:A201,'[8]1.名称对照表'!$C$60:$C$313:'[8]1.名称对照表'!$E$60:$E$312,3,0)</f>
        <v>#REF!</v>
      </c>
      <c r="C2" s="17" t="s">
        <v>1407</v>
      </c>
      <c r="E2" s="17">
        <v>4</v>
      </c>
      <c r="F2" t="e">
        <f>VLOOKUP(E2:E201,[10]hard_dungeon_chapter_info!$A$6:$A$55:'[10]hard_dungeon_chapter_info'!$B$6:$B$55,2,0)</f>
        <v>#REF!</v>
      </c>
      <c r="G2" t="s">
        <v>1624</v>
      </c>
      <c r="H2" s="20">
        <v>16</v>
      </c>
      <c r="I2" t="e">
        <f>VLOOKUP(H2:H201,[9]instance_info!$A$6:$A$205:'[9]instance_info'!$L$6:$L$205,12,0)</f>
        <v>#REF!</v>
      </c>
      <c r="J2" t="s">
        <v>706</v>
      </c>
      <c r="K2" t="str">
        <f t="shared" ref="K2:K65" si="0">"精英副本"&amp;G2&amp;"-"&amp;J2</f>
        <v>精英副本艰苦之地-飞天螳螂</v>
      </c>
    </row>
    <row r="3" spans="1:11">
      <c r="A3" t="s">
        <v>812</v>
      </c>
      <c r="B3" t="e">
        <f>VLOOKUP(A3:A202,'[8]1.名称对照表'!$C$60:$C$313:'[8]1.名称对照表'!$E$60:$E$312,3,0)</f>
        <v>#REF!</v>
      </c>
      <c r="C3" s="17" t="s">
        <v>1414</v>
      </c>
      <c r="E3" s="17">
        <v>7</v>
      </c>
      <c r="F3" t="e">
        <f>VLOOKUP(E3:E202,[10]hard_dungeon_chapter_info!$A$6:$A$55:'[10]hard_dungeon_chapter_info'!$B$6:$B$55,2,0)</f>
        <v>#REF!</v>
      </c>
      <c r="G3" t="s">
        <v>1625</v>
      </c>
      <c r="H3" s="20">
        <v>31</v>
      </c>
      <c r="I3" t="e">
        <f>VLOOKUP(H3:H202,[9]instance_info!$A$6:$A$205:'[9]instance_info'!$L$6:$L$205,12,0)</f>
        <v>#REF!</v>
      </c>
      <c r="J3" t="s">
        <v>1256</v>
      </c>
      <c r="K3" t="str">
        <f t="shared" si="0"/>
        <v>精英副本妖精旋律-超梦</v>
      </c>
    </row>
    <row r="4" spans="1:11">
      <c r="A4" t="s">
        <v>795</v>
      </c>
      <c r="B4" t="e">
        <f>VLOOKUP(A4:A203,'[8]1.名称对照表'!$C$60:$C$313:'[8]1.名称对照表'!$E$60:$E$312,3,0)</f>
        <v>#REF!</v>
      </c>
      <c r="C4" s="17" t="s">
        <v>1422</v>
      </c>
      <c r="E4" s="17">
        <v>10</v>
      </c>
      <c r="F4" t="e">
        <f>VLOOKUP(E4:E203,[10]hard_dungeon_chapter_info!$A$6:$A$55:'[10]hard_dungeon_chapter_info'!$B$6:$B$55,2,0)</f>
        <v>#REF!</v>
      </c>
      <c r="G4" t="s">
        <v>1626</v>
      </c>
      <c r="H4" s="20">
        <v>46</v>
      </c>
      <c r="I4" t="e">
        <f>VLOOKUP(H4:H203,[9]instance_info!$A$6:$A$205:'[9]instance_info'!$L$6:$L$205,12,0)</f>
        <v>#REF!</v>
      </c>
      <c r="J4" t="s">
        <v>1604</v>
      </c>
      <c r="K4" t="str">
        <f t="shared" si="0"/>
        <v>精英副本新的起点-正电拍拍</v>
      </c>
    </row>
    <row r="5" spans="1:11">
      <c r="A5" t="s">
        <v>1615</v>
      </c>
      <c r="B5" t="e">
        <f>VLOOKUP(A5:A204,'[8]1.名称对照表'!$C$60:$C$313:'[8]1.名称对照表'!$E$60:$E$312,3,0)</f>
        <v>#REF!</v>
      </c>
      <c r="C5" s="17" t="s">
        <v>1435</v>
      </c>
      <c r="E5" s="17">
        <v>1</v>
      </c>
      <c r="F5" t="e">
        <f>VLOOKUP(E5:E204,[10]hard_dungeon_chapter_info!$A$6:$A$55:'[10]hard_dungeon_chapter_info'!$B$6:$B$55,2,0)</f>
        <v>#REF!</v>
      </c>
      <c r="G5" t="s">
        <v>1623</v>
      </c>
      <c r="H5" s="20">
        <v>2</v>
      </c>
      <c r="I5" t="e">
        <f>VLOOKUP(H5:H204,[9]instance_info!$A$6:$A$205:'[9]instance_info'!$L$6:$L$205,12,0)</f>
        <v>#REF!</v>
      </c>
      <c r="J5" t="s">
        <v>1373</v>
      </c>
      <c r="K5" t="str">
        <f t="shared" si="0"/>
        <v>精英副本妖精世界-穿山王</v>
      </c>
    </row>
    <row r="6" spans="1:11">
      <c r="A6" t="s">
        <v>776</v>
      </c>
      <c r="B6" t="e">
        <f>VLOOKUP(A6:A205,'[8]1.名称对照表'!$C$60:$C$313:'[8]1.名称对照表'!$E$60:$E$312,3,0)</f>
        <v>#REF!</v>
      </c>
      <c r="C6" s="17" t="s">
        <v>1409</v>
      </c>
      <c r="E6" s="17">
        <v>4</v>
      </c>
      <c r="F6" t="e">
        <f>VLOOKUP(E6:E205,[10]hard_dungeon_chapter_info!$A$6:$A$55:'[10]hard_dungeon_chapter_info'!$B$6:$B$55,2,0)</f>
        <v>#REF!</v>
      </c>
      <c r="G6" t="s">
        <v>1624</v>
      </c>
      <c r="H6" s="20">
        <v>17</v>
      </c>
      <c r="I6" t="e">
        <f>VLOOKUP(H6:H205,[9]instance_info!$A$6:$A$205:'[9]instance_info'!$L$6:$L$205,12,0)</f>
        <v>#REF!</v>
      </c>
      <c r="J6" t="s">
        <v>591</v>
      </c>
      <c r="K6" t="str">
        <f t="shared" si="0"/>
        <v>精英副本艰苦之地-菊石兽</v>
      </c>
    </row>
    <row r="7" spans="1:11">
      <c r="A7" t="s">
        <v>792</v>
      </c>
      <c r="B7" t="e">
        <f>VLOOKUP(A7:A206,'[8]1.名称对照表'!$C$60:$C$313:'[8]1.名称对照表'!$E$60:$E$312,3,0)</f>
        <v>#REF!</v>
      </c>
      <c r="C7" s="17" t="s">
        <v>1417</v>
      </c>
      <c r="E7" s="17">
        <v>7</v>
      </c>
      <c r="F7" t="e">
        <f>VLOOKUP(E7:E206,[10]hard_dungeon_chapter_info!$A$6:$A$55:'[10]hard_dungeon_chapter_info'!$B$6:$B$55,2,0)</f>
        <v>#REF!</v>
      </c>
      <c r="G7" t="s">
        <v>1625</v>
      </c>
      <c r="H7" s="20">
        <v>32</v>
      </c>
      <c r="I7" t="e">
        <f>VLOOKUP(H7:H206,[9]instance_info!$A$6:$A$205:'[9]instance_info'!$L$6:$L$205,12,0)</f>
        <v>#REF!</v>
      </c>
      <c r="J7" t="s">
        <v>1249</v>
      </c>
      <c r="K7" t="str">
        <f t="shared" si="0"/>
        <v>精英副本妖精旋律-梦幻</v>
      </c>
    </row>
    <row r="8" spans="1:11">
      <c r="A8" t="s">
        <v>793</v>
      </c>
      <c r="B8" t="e">
        <f>VLOOKUP(A8:A207,'[8]1.名称对照表'!$C$60:$C$313:'[8]1.名称对照表'!$E$60:$E$312,3,0)</f>
        <v>#REF!</v>
      </c>
      <c r="C8" s="17" t="s">
        <v>1425</v>
      </c>
      <c r="E8" s="17">
        <v>10</v>
      </c>
      <c r="F8" t="e">
        <f>VLOOKUP(E8:E207,[10]hard_dungeon_chapter_info!$A$6:$A$55:'[10]hard_dungeon_chapter_info'!$B$6:$B$55,2,0)</f>
        <v>#REF!</v>
      </c>
      <c r="G8" t="s">
        <v>1626</v>
      </c>
      <c r="H8" s="20">
        <v>47</v>
      </c>
      <c r="I8" t="e">
        <f>VLOOKUP(H8:H207,[9]instance_info!$A$6:$A$205:'[9]instance_info'!$L$6:$L$205,12,0)</f>
        <v>#REF!</v>
      </c>
      <c r="J8" t="s">
        <v>739</v>
      </c>
      <c r="K8" t="str">
        <f t="shared" si="0"/>
        <v>精英副本新的起点-猴怪</v>
      </c>
    </row>
    <row r="9" spans="1:11">
      <c r="A9" t="s">
        <v>602</v>
      </c>
      <c r="B9" t="e">
        <f>VLOOKUP(A9:A208,'[8]1.名称对照表'!$C$60:$C$313:'[8]1.名称对照表'!$E$60:$E$312,3,0)</f>
        <v>#REF!</v>
      </c>
      <c r="C9" s="17" t="s">
        <v>1402</v>
      </c>
      <c r="E9" s="17">
        <v>3</v>
      </c>
      <c r="F9" t="e">
        <f>VLOOKUP(E9:E208,[10]hard_dungeon_chapter_info!$A$6:$A$55:'[10]hard_dungeon_chapter_info'!$B$6:$B$55,2,0)</f>
        <v>#REF!</v>
      </c>
      <c r="G9" t="s">
        <v>1627</v>
      </c>
      <c r="H9" s="20">
        <v>14</v>
      </c>
      <c r="I9" t="e">
        <f>VLOOKUP(H9:H208,[9]instance_info!$A$6:$A$205:'[9]instance_info'!$L$6:$L$205,12,0)</f>
        <v>#REF!</v>
      </c>
      <c r="J9" t="s">
        <v>1291</v>
      </c>
      <c r="K9" t="str">
        <f t="shared" si="0"/>
        <v>精英副本进化序曲-肯泰罗</v>
      </c>
    </row>
    <row r="10" spans="1:11">
      <c r="A10" t="s">
        <v>603</v>
      </c>
      <c r="B10" t="e">
        <f>VLOOKUP(A10:A209,'[8]1.名称对照表'!$C$60:$C$313:'[8]1.名称对照表'!$E$60:$E$312,3,0)</f>
        <v>#REF!</v>
      </c>
      <c r="C10" s="17" t="s">
        <v>1411</v>
      </c>
      <c r="E10" s="17">
        <v>4</v>
      </c>
      <c r="F10" t="e">
        <f>VLOOKUP(E10:E209,[10]hard_dungeon_chapter_info!$A$6:$A$55:'[10]hard_dungeon_chapter_info'!$B$6:$B$55,2,0)</f>
        <v>#REF!</v>
      </c>
      <c r="G10" t="s">
        <v>1624</v>
      </c>
      <c r="H10" s="20">
        <v>18</v>
      </c>
      <c r="I10" t="e">
        <f>VLOOKUP(H10:H209,[9]instance_info!$A$6:$A$205:'[9]instance_info'!$L$6:$L$205,12,0)</f>
        <v>#REF!</v>
      </c>
      <c r="J10" t="s">
        <v>639</v>
      </c>
      <c r="K10" t="str">
        <f t="shared" si="0"/>
        <v>精英副本艰苦之地-电击兽</v>
      </c>
    </row>
    <row r="11" spans="1:11">
      <c r="A11" t="s">
        <v>1038</v>
      </c>
      <c r="B11" t="e">
        <f>VLOOKUP(A11:A210,'[8]1.名称对照表'!$C$60:$C$313:'[8]1.名称对照表'!$E$60:$E$312,3,0)</f>
        <v>#REF!</v>
      </c>
      <c r="C11" s="17" t="s">
        <v>1419</v>
      </c>
      <c r="E11" s="17">
        <v>7</v>
      </c>
      <c r="F11" t="e">
        <f>VLOOKUP(E11:E210,[10]hard_dungeon_chapter_info!$A$6:$A$55:'[10]hard_dungeon_chapter_info'!$B$6:$B$55,2,0)</f>
        <v>#REF!</v>
      </c>
      <c r="G11" t="s">
        <v>1625</v>
      </c>
      <c r="H11" s="20">
        <v>33</v>
      </c>
      <c r="I11" t="e">
        <f>VLOOKUP(H11:H210,[9]instance_info!$A$6:$A$205:'[9]instance_info'!$L$6:$L$205,12,0)</f>
        <v>#REF!</v>
      </c>
      <c r="J11" t="s">
        <v>595</v>
      </c>
      <c r="K11" t="str">
        <f t="shared" si="0"/>
        <v>精英副本妖精旋律-喇叭芽</v>
      </c>
    </row>
    <row r="12" spans="1:11">
      <c r="A12" t="s">
        <v>1039</v>
      </c>
      <c r="B12" t="e">
        <f>VLOOKUP(A12:A211,'[8]1.名称对照表'!$C$60:$C$313:'[8]1.名称对照表'!$E$60:$E$312,3,0)</f>
        <v>#REF!</v>
      </c>
      <c r="C12" s="17" t="s">
        <v>1427</v>
      </c>
      <c r="E12" s="17">
        <v>10</v>
      </c>
      <c r="F12" t="e">
        <f>VLOOKUP(E12:E211,[10]hard_dungeon_chapter_info!$A$6:$A$55:'[10]hard_dungeon_chapter_info'!$B$6:$B$55,2,0)</f>
        <v>#REF!</v>
      </c>
      <c r="G12" t="s">
        <v>1626</v>
      </c>
      <c r="H12" s="20">
        <v>48</v>
      </c>
      <c r="I12" t="e">
        <f>VLOOKUP(H12:H211,[9]instance_info!$A$6:$A$205:'[9]instance_info'!$L$6:$L$205,12,0)</f>
        <v>#REF!</v>
      </c>
      <c r="J12" t="s">
        <v>731</v>
      </c>
      <c r="K12" t="str">
        <f t="shared" si="0"/>
        <v>精英副本新的起点-大岩蛇</v>
      </c>
    </row>
    <row r="13" spans="1:11">
      <c r="A13" t="s">
        <v>362</v>
      </c>
      <c r="B13" t="e">
        <f>VLOOKUP(A13:A212,'[8]1.名称对照表'!$C$60:$C$313:'[8]1.名称对照表'!$E$60:$E$312,3,0)</f>
        <v>#REF!</v>
      </c>
      <c r="C13" s="17" t="s">
        <v>1407</v>
      </c>
      <c r="E13" s="17">
        <v>1</v>
      </c>
      <c r="F13" t="e">
        <f>VLOOKUP(E13:E212,[10]hard_dungeon_chapter_info!$A$6:$A$55:'[10]hard_dungeon_chapter_info'!$B$6:$B$55,2,0)</f>
        <v>#REF!</v>
      </c>
      <c r="G13" t="s">
        <v>1623</v>
      </c>
      <c r="H13" s="20">
        <v>4</v>
      </c>
      <c r="I13" t="e">
        <f>VLOOKUP(H13:H212,[9]instance_info!$A$6:$A$205:'[9]instance_info'!$L$6:$L$205,12,0)</f>
        <v>#REF!</v>
      </c>
      <c r="J13" t="s">
        <v>706</v>
      </c>
      <c r="K13" t="str">
        <f t="shared" si="0"/>
        <v>精英副本妖精世界-飞天螳螂</v>
      </c>
    </row>
    <row r="14" spans="1:11">
      <c r="A14" t="s">
        <v>362</v>
      </c>
      <c r="B14" t="e">
        <f>VLOOKUP(A14:A213,'[8]1.名称对照表'!$C$60:$C$313:'[8]1.名称对照表'!$E$60:$E$312,3,0)</f>
        <v>#REF!</v>
      </c>
      <c r="C14" s="17" t="s">
        <v>1413</v>
      </c>
      <c r="E14" s="17">
        <v>4</v>
      </c>
      <c r="F14" t="e">
        <f>VLOOKUP(E14:E213,[10]hard_dungeon_chapter_info!$A$6:$A$55:'[10]hard_dungeon_chapter_info'!$B$6:$B$55,2,0)</f>
        <v>#REF!</v>
      </c>
      <c r="G14" t="s">
        <v>1624</v>
      </c>
      <c r="H14" s="20">
        <v>19</v>
      </c>
      <c r="I14" t="e">
        <f>VLOOKUP(H14:H213,[9]instance_info!$A$6:$A$205:'[9]instance_info'!$L$6:$L$205,12,0)</f>
        <v>#REF!</v>
      </c>
      <c r="J14" t="s">
        <v>722</v>
      </c>
      <c r="K14" t="str">
        <f t="shared" si="0"/>
        <v>精英副本艰苦之地-龙龙贝</v>
      </c>
    </row>
    <row r="15" spans="1:11">
      <c r="A15" t="s">
        <v>604</v>
      </c>
      <c r="B15" t="e">
        <f>VLOOKUP(A15:A214,'[8]1.名称对照表'!$C$60:$C$313:'[8]1.名称对照表'!$E$60:$E$312,3,0)</f>
        <v>#REF!</v>
      </c>
      <c r="C15" s="17" t="s">
        <v>1402</v>
      </c>
      <c r="E15" s="17">
        <v>7</v>
      </c>
      <c r="F15" t="e">
        <f>VLOOKUP(E15:E214,[10]hard_dungeon_chapter_info!$A$6:$A$55:'[10]hard_dungeon_chapter_info'!$B$6:$B$55,2,0)</f>
        <v>#REF!</v>
      </c>
      <c r="G15" t="s">
        <v>1625</v>
      </c>
      <c r="H15" s="20">
        <v>34</v>
      </c>
      <c r="I15" t="e">
        <f>VLOOKUP(H15:H214,[9]instance_info!$A$6:$A$205:'[9]instance_info'!$L$6:$L$205,12,0)</f>
        <v>#REF!</v>
      </c>
      <c r="J15" t="s">
        <v>1291</v>
      </c>
      <c r="K15" t="str">
        <f t="shared" si="0"/>
        <v>精英副本妖精旋律-肯泰罗</v>
      </c>
    </row>
    <row r="16" spans="1:11">
      <c r="A16" t="s">
        <v>350</v>
      </c>
      <c r="B16" t="e">
        <f>VLOOKUP(A16:A215,'[8]1.名称对照表'!$C$60:$C$313:'[8]1.名称对照表'!$E$60:$E$312,3,0)</f>
        <v>#REF!</v>
      </c>
      <c r="C16" s="17" t="s">
        <v>1420</v>
      </c>
      <c r="E16" s="17">
        <v>10</v>
      </c>
      <c r="F16" t="e">
        <f>VLOOKUP(E16:E215,[10]hard_dungeon_chapter_info!$A$6:$A$55:'[10]hard_dungeon_chapter_info'!$B$6:$B$55,2,0)</f>
        <v>#REF!</v>
      </c>
      <c r="G16" t="s">
        <v>1626</v>
      </c>
      <c r="H16" s="20">
        <v>49</v>
      </c>
      <c r="I16" t="e">
        <f>VLOOKUP(H16:H215,[9]instance_info!$A$6:$A$205:'[9]instance_info'!$L$6:$L$205,12,0)</f>
        <v>#REF!</v>
      </c>
      <c r="J16" t="s">
        <v>743</v>
      </c>
      <c r="K16" t="str">
        <f t="shared" si="0"/>
        <v>精英副本新的起点-艾比郎</v>
      </c>
    </row>
    <row r="17" spans="1:11">
      <c r="A17" t="s">
        <v>789</v>
      </c>
      <c r="B17" t="e">
        <f>VLOOKUP(A17:A216,'[8]1.名称对照表'!$C$60:$C$313:'[8]1.名称对照表'!$E$60:$E$312,3,0)</f>
        <v>#REF!</v>
      </c>
      <c r="C17" s="17" t="s">
        <v>1410</v>
      </c>
      <c r="E17" s="17">
        <v>2</v>
      </c>
      <c r="F17" t="e">
        <f>VLOOKUP(E17:E216,[10]hard_dungeon_chapter_info!$A$6:$A$55:'[10]hard_dungeon_chapter_info'!$B$6:$B$55,2,0)</f>
        <v>#REF!</v>
      </c>
      <c r="G17" t="s">
        <v>1628</v>
      </c>
      <c r="H17" s="20">
        <v>6</v>
      </c>
      <c r="I17" t="e">
        <f>VLOOKUP(H17:H216,[9]instance_info!$A$6:$A$205:'[9]instance_info'!$L$6:$L$205,12,0)</f>
        <v>#REF!</v>
      </c>
      <c r="J17" t="s">
        <v>724</v>
      </c>
      <c r="K17" t="str">
        <f t="shared" si="0"/>
        <v>精英副本海洋漂流-碧云龙</v>
      </c>
    </row>
    <row r="18" spans="1:11">
      <c r="A18" t="s">
        <v>814</v>
      </c>
      <c r="B18" t="e">
        <f>VLOOKUP(A18:A217,'[8]1.名称对照表'!$C$60:$C$313:'[8]1.名称对照表'!$E$60:$E$312,3,0)</f>
        <v>#REF!</v>
      </c>
      <c r="C18" s="17" t="s">
        <v>1418</v>
      </c>
      <c r="E18" s="17">
        <v>5</v>
      </c>
      <c r="F18" t="e">
        <f>VLOOKUP(E18:E217,[10]hard_dungeon_chapter_info!$A$6:$A$55:'[10]hard_dungeon_chapter_info'!$B$6:$B$55,2,0)</f>
        <v>#REF!</v>
      </c>
      <c r="G18" t="s">
        <v>1629</v>
      </c>
      <c r="H18" s="20">
        <v>21</v>
      </c>
      <c r="I18" t="e">
        <f>VLOOKUP(H18:H217,[9]instance_info!$A$6:$A$205:'[9]instance_info'!$L$6:$L$205,12,0)</f>
        <v>#REF!</v>
      </c>
      <c r="J18" t="s">
        <v>1253</v>
      </c>
      <c r="K18" t="str">
        <f t="shared" si="0"/>
        <v>精英副本进化障碍-黑暗鸦</v>
      </c>
    </row>
    <row r="19" spans="1:11">
      <c r="A19" t="s">
        <v>605</v>
      </c>
      <c r="B19" t="e">
        <f>VLOOKUP(A19:A218,'[8]1.名称对照表'!$C$60:$C$313:'[8]1.名称对照表'!$E$60:$E$312,3,0)</f>
        <v>#REF!</v>
      </c>
      <c r="C19" s="17" t="s">
        <v>1400</v>
      </c>
      <c r="E19" s="17">
        <v>8</v>
      </c>
      <c r="F19" t="e">
        <f>VLOOKUP(E19:E218,[10]hard_dungeon_chapter_info!$A$6:$A$55:'[10]hard_dungeon_chapter_info'!$B$6:$B$55,2,0)</f>
        <v>#REF!</v>
      </c>
      <c r="G19" t="s">
        <v>1630</v>
      </c>
      <c r="H19" s="20">
        <v>36</v>
      </c>
      <c r="I19" t="e">
        <f>VLOOKUP(H19:H218,[9]instance_info!$A$6:$A$205:'[9]instance_info'!$L$6:$L$205,12,0)</f>
        <v>#REF!</v>
      </c>
      <c r="J19" t="s">
        <v>1293</v>
      </c>
      <c r="K19" t="str">
        <f t="shared" si="0"/>
        <v>精英副本命运归宿-催眠鼠</v>
      </c>
    </row>
    <row r="20" spans="1:11">
      <c r="A20" t="s">
        <v>817</v>
      </c>
      <c r="B20" t="e">
        <f>VLOOKUP(A20:A219,'[8]1.名称对照表'!$C$60:$C$313:'[8]1.名称对照表'!$E$60:$E$312,3,0)</f>
        <v>#REF!</v>
      </c>
      <c r="C20" s="17" t="s">
        <v>1429</v>
      </c>
      <c r="E20" s="17">
        <v>11</v>
      </c>
      <c r="F20" t="e">
        <f>VLOOKUP(E20:E219,[10]hard_dungeon_chapter_info!$A$6:$A$55:'[10]hard_dungeon_chapter_info'!$B$6:$B$55,2,0)</f>
        <v>#REF!</v>
      </c>
      <c r="G20" t="s">
        <v>1631</v>
      </c>
      <c r="H20" s="20">
        <v>51</v>
      </c>
      <c r="I20" t="e">
        <f>VLOOKUP(H20:H219,[9]instance_info!$A$6:$A$205:'[9]instance_info'!$L$6:$L$205,12,0)</f>
        <v>#REF!</v>
      </c>
      <c r="J20" t="s">
        <v>972</v>
      </c>
      <c r="K20" t="str">
        <f t="shared" si="0"/>
        <v>精英副本群岛之旅-大猩猩</v>
      </c>
    </row>
    <row r="21" spans="1:11">
      <c r="A21" t="s">
        <v>1040</v>
      </c>
      <c r="B21" t="e">
        <f>VLOOKUP(A21:A220,'[8]1.名称对照表'!$C$60:$C$313:'[8]1.名称对照表'!$E$60:$E$312,3,0)</f>
        <v>#REF!</v>
      </c>
      <c r="C21" s="17" t="s">
        <v>1412</v>
      </c>
      <c r="E21" s="17">
        <v>2</v>
      </c>
      <c r="F21" t="e">
        <f>VLOOKUP(E21:E220,[10]hard_dungeon_chapter_info!$A$6:$A$55:'[10]hard_dungeon_chapter_info'!$B$6:$B$55,2,0)</f>
        <v>#REF!</v>
      </c>
      <c r="G21" t="s">
        <v>1628</v>
      </c>
      <c r="H21" s="20">
        <v>7</v>
      </c>
      <c r="I21" t="e">
        <f>VLOOKUP(H21:H220,[9]instance_info!$A$6:$A$205:'[9]instance_info'!$L$6:$L$205,12,0)</f>
        <v>#REF!</v>
      </c>
      <c r="J21" t="s">
        <v>636</v>
      </c>
      <c r="K21" t="str">
        <f t="shared" si="0"/>
        <v>精英副本海洋漂流-毛球</v>
      </c>
    </row>
    <row r="22" spans="1:11">
      <c r="A22" t="s">
        <v>373</v>
      </c>
      <c r="B22" t="e">
        <f>VLOOKUP(A22:A221,'[8]1.名称对照表'!$C$60:$C$313:'[8]1.名称对照表'!$E$60:$E$312,3,0)</f>
        <v>#REF!</v>
      </c>
      <c r="C22" s="17" t="s">
        <v>1421</v>
      </c>
      <c r="E22" s="17">
        <v>5</v>
      </c>
      <c r="F22" t="e">
        <f>VLOOKUP(E22:E221,[10]hard_dungeon_chapter_info!$A$6:$A$55:'[10]hard_dungeon_chapter_info'!$B$6:$B$55,2,0)</f>
        <v>#REF!</v>
      </c>
      <c r="G22" t="s">
        <v>1629</v>
      </c>
      <c r="H22" s="20">
        <v>22</v>
      </c>
      <c r="I22" t="e">
        <f>VLOOKUP(H22:H221,[9]instance_info!$A$6:$A$205:'[9]instance_info'!$L$6:$L$205,12,0)</f>
        <v>#REF!</v>
      </c>
      <c r="J22" t="s">
        <v>619</v>
      </c>
      <c r="K22" t="str">
        <f t="shared" si="0"/>
        <v>精英副本进化障碍-大舌贝</v>
      </c>
    </row>
    <row r="23" spans="1:11">
      <c r="A23" t="s">
        <v>350</v>
      </c>
      <c r="B23" t="e">
        <f>VLOOKUP(A23:A222,'[8]1.名称对照表'!$C$60:$C$313:'[8]1.名称对照表'!$E$60:$E$312,3,0)</f>
        <v>#REF!</v>
      </c>
      <c r="C23" s="17" t="s">
        <v>1401</v>
      </c>
      <c r="E23" s="17">
        <v>8</v>
      </c>
      <c r="F23" t="e">
        <f>VLOOKUP(E23:E222,[10]hard_dungeon_chapter_info!$A$6:$A$55:'[10]hard_dungeon_chapter_info'!$B$6:$B$55,2,0)</f>
        <v>#REF!</v>
      </c>
      <c r="G23" t="s">
        <v>1630</v>
      </c>
      <c r="H23" s="20">
        <v>37</v>
      </c>
      <c r="I23" t="e">
        <f>VLOOKUP(H23:H222,[9]instance_info!$A$6:$A$205:'[9]instance_info'!$L$6:$L$205,12,0)</f>
        <v>#REF!</v>
      </c>
      <c r="J23" t="s">
        <v>988</v>
      </c>
      <c r="K23" t="str">
        <f t="shared" si="0"/>
        <v>精英副本命运归宿-呆呆兽</v>
      </c>
    </row>
    <row r="24" spans="1:11">
      <c r="A24" t="s">
        <v>810</v>
      </c>
      <c r="B24" t="e">
        <f>VLOOKUP(A24:A223,'[8]1.名称对照表'!$C$60:$C$313:'[8]1.名称对照表'!$E$60:$E$312,3,0)</f>
        <v>#REF!</v>
      </c>
      <c r="C24" s="17" t="s">
        <v>1430</v>
      </c>
      <c r="E24" s="17">
        <v>11</v>
      </c>
      <c r="F24" t="e">
        <f>VLOOKUP(E24:E223,[10]hard_dungeon_chapter_info!$A$6:$A$55:'[10]hard_dungeon_chapter_info'!$B$6:$B$55,2,0)</f>
        <v>#REF!</v>
      </c>
      <c r="G24" t="s">
        <v>1631</v>
      </c>
      <c r="H24" s="20">
        <v>52</v>
      </c>
      <c r="I24" t="e">
        <f>VLOOKUP(H24:H223,[9]instance_info!$A$6:$A$205:'[9]instance_info'!$L$6:$L$205,12,0)</f>
        <v>#REF!</v>
      </c>
      <c r="J24" t="s">
        <v>593</v>
      </c>
      <c r="K24" t="str">
        <f t="shared" si="0"/>
        <v>精英副本群岛之旅-迷你龙</v>
      </c>
    </row>
    <row r="25" spans="1:11">
      <c r="A25" t="s">
        <v>600</v>
      </c>
      <c r="B25" t="e">
        <f>VLOOKUP(A25:A224,'[8]1.名称对照表'!$C$60:$C$313:'[8]1.名称对照表'!$E$60:$E$312,3,0)</f>
        <v>#REF!</v>
      </c>
      <c r="C25" s="17" t="s">
        <v>1416</v>
      </c>
      <c r="E25" s="17">
        <v>2</v>
      </c>
      <c r="F25" t="e">
        <f>VLOOKUP(E25:E224,[10]hard_dungeon_chapter_info!$A$6:$A$55:'[10]hard_dungeon_chapter_info'!$B$6:$B$55,2,0)</f>
        <v>#REF!</v>
      </c>
      <c r="G25" t="s">
        <v>1628</v>
      </c>
      <c r="H25" s="20">
        <v>8</v>
      </c>
      <c r="I25" t="e">
        <f>VLOOKUP(H25:H224,[9]instance_info!$A$6:$A$205:'[9]instance_info'!$L$6:$L$205,12,0)</f>
        <v>#REF!</v>
      </c>
      <c r="J25" t="s">
        <v>648</v>
      </c>
      <c r="K25" t="str">
        <f t="shared" si="0"/>
        <v>精英副本海洋漂流-鬼斯</v>
      </c>
    </row>
    <row r="26" spans="1:11">
      <c r="A26" t="s">
        <v>391</v>
      </c>
      <c r="B26" t="e">
        <f>VLOOKUP(A26:A225,'[8]1.名称对照表'!$C$60:$C$313:'[8]1.名称对照表'!$E$60:$E$312,3,0)</f>
        <v>#REF!</v>
      </c>
      <c r="C26" s="17" t="s">
        <v>1424</v>
      </c>
      <c r="E26" s="17">
        <v>5</v>
      </c>
      <c r="F26" t="e">
        <f>VLOOKUP(E26:E225,[10]hard_dungeon_chapter_info!$A$6:$A$55:'[10]hard_dungeon_chapter_info'!$B$6:$B$55,2,0)</f>
        <v>#REF!</v>
      </c>
      <c r="G26" t="s">
        <v>1629</v>
      </c>
      <c r="H26" s="20">
        <v>23</v>
      </c>
      <c r="I26" t="e">
        <f>VLOOKUP(H26:H225,[9]instance_info!$A$6:$A$205:'[9]instance_info'!$L$6:$L$205,12,0)</f>
        <v>#REF!</v>
      </c>
      <c r="J26" t="s">
        <v>1238</v>
      </c>
      <c r="K26" t="str">
        <f t="shared" si="0"/>
        <v>精英副本进化障碍-大食花</v>
      </c>
    </row>
    <row r="27" spans="1:11">
      <c r="A27" t="s">
        <v>328</v>
      </c>
      <c r="B27" t="e">
        <f>VLOOKUP(A27:A226,'[8]1.名称对照表'!$C$60:$C$313:'[8]1.名称对照表'!$E$60:$E$312,3,0)</f>
        <v>#REF!</v>
      </c>
      <c r="C27" s="17" t="s">
        <v>1404</v>
      </c>
      <c r="E27" s="17">
        <v>8</v>
      </c>
      <c r="F27" t="e">
        <f>VLOOKUP(E27:E226,[10]hard_dungeon_chapter_info!$A$6:$A$55:'[10]hard_dungeon_chapter_info'!$B$6:$B$55,2,0)</f>
        <v>#REF!</v>
      </c>
      <c r="G27" t="s">
        <v>1630</v>
      </c>
      <c r="H27" s="20">
        <v>38</v>
      </c>
      <c r="I27" t="e">
        <f>VLOOKUP(H27:H226,[9]instance_info!$A$6:$A$205:'[9]instance_info'!$L$6:$L$205,12,0)</f>
        <v>#REF!</v>
      </c>
      <c r="J27" t="s">
        <v>701</v>
      </c>
      <c r="K27" t="str">
        <f t="shared" si="0"/>
        <v>精英副本命运归宿-化石盔</v>
      </c>
    </row>
    <row r="28" spans="1:11">
      <c r="A28" t="s">
        <v>606</v>
      </c>
      <c r="B28" t="e">
        <f>VLOOKUP(A28:A227,'[8]1.名称对照表'!$C$60:$C$313:'[8]1.名称对照表'!$E$60:$E$312,3,0)</f>
        <v>#REF!</v>
      </c>
      <c r="C28" s="17" t="s">
        <v>1436</v>
      </c>
      <c r="E28" s="17">
        <v>11</v>
      </c>
      <c r="F28" t="e">
        <f>VLOOKUP(E28:E227,[10]hard_dungeon_chapter_info!$A$6:$A$55:'[10]hard_dungeon_chapter_info'!$B$6:$B$55,2,0)</f>
        <v>#REF!</v>
      </c>
      <c r="G28" t="s">
        <v>1631</v>
      </c>
      <c r="H28" s="20">
        <v>53</v>
      </c>
      <c r="I28" t="e">
        <f>VLOOKUP(H28:H227,[9]instance_info!$A$6:$A$205:'[9]instance_info'!$L$6:$L$205,12,0)</f>
        <v>#REF!</v>
      </c>
      <c r="J28" t="s">
        <v>704</v>
      </c>
      <c r="K28" t="str">
        <f t="shared" si="0"/>
        <v>精英副本群岛之旅-壶壶</v>
      </c>
    </row>
    <row r="29" spans="1:11">
      <c r="A29" t="s">
        <v>349</v>
      </c>
      <c r="B29" t="e">
        <f>VLOOKUP(A29:A228,'[8]1.名称对照表'!$C$60:$C$313:'[8]1.名称对照表'!$E$60:$E$312,3,0)</f>
        <v>#REF!</v>
      </c>
      <c r="C29" s="17" t="s">
        <v>1403</v>
      </c>
      <c r="E29" s="17">
        <v>2</v>
      </c>
      <c r="F29" t="e">
        <f>VLOOKUP(E29:E228,[10]hard_dungeon_chapter_info!$A$6:$A$55:'[10]hard_dungeon_chapter_info'!$B$6:$B$55,2,0)</f>
        <v>#REF!</v>
      </c>
      <c r="G29" t="s">
        <v>1628</v>
      </c>
      <c r="H29" s="20">
        <v>9</v>
      </c>
      <c r="I29" t="e">
        <f>VLOOKUP(H29:H228,[9]instance_info!$A$6:$A$205:'[9]instance_info'!$L$6:$L$205,12,0)</f>
        <v>#REF!</v>
      </c>
      <c r="J29" t="s">
        <v>1297</v>
      </c>
      <c r="K29" t="str">
        <f t="shared" si="0"/>
        <v>精英副本海洋漂流-针叶龙</v>
      </c>
    </row>
    <row r="30" spans="1:11">
      <c r="A30" t="s">
        <v>326</v>
      </c>
      <c r="B30" t="e">
        <f>VLOOKUP(A30:A229,'[8]1.名称对照表'!$C$60:$C$313:'[8]1.名称对照表'!$E$60:$E$312,3,0)</f>
        <v>#REF!</v>
      </c>
      <c r="C30" s="17" t="s">
        <v>1426</v>
      </c>
      <c r="E30" s="17">
        <v>5</v>
      </c>
      <c r="F30" t="e">
        <f>VLOOKUP(E30:E229,[10]hard_dungeon_chapter_info!$A$6:$A$55:'[10]hard_dungeon_chapter_info'!$B$6:$B$55,2,0)</f>
        <v>#REF!</v>
      </c>
      <c r="G30" t="s">
        <v>1629</v>
      </c>
      <c r="H30" s="20">
        <v>24</v>
      </c>
      <c r="I30" t="e">
        <f>VLOOKUP(H30:H229,[9]instance_info!$A$6:$A$205:'[9]instance_info'!$L$6:$L$205,12,0)</f>
        <v>#REF!</v>
      </c>
      <c r="J30" t="s">
        <v>1248</v>
      </c>
      <c r="K30" t="str">
        <f t="shared" si="0"/>
        <v>精英副本进化障碍-杀手兔</v>
      </c>
    </row>
    <row r="31" spans="1:11">
      <c r="A31" t="s">
        <v>336</v>
      </c>
      <c r="B31" t="e">
        <f>VLOOKUP(A31:A230,'[8]1.名称对照表'!$C$60:$C$313:'[8]1.名称对照表'!$E$60:$E$312,3,0)</f>
        <v>#REF!</v>
      </c>
      <c r="C31" s="17" t="s">
        <v>1437</v>
      </c>
      <c r="E31" s="17">
        <v>8</v>
      </c>
      <c r="F31" t="e">
        <f>VLOOKUP(E31:E230,[10]hard_dungeon_chapter_info!$A$6:$A$55:'[10]hard_dungeon_chapter_info'!$B$6:$B$55,2,0)</f>
        <v>#REF!</v>
      </c>
      <c r="G31" t="s">
        <v>1630</v>
      </c>
      <c r="H31" s="20">
        <v>39</v>
      </c>
      <c r="I31" t="e">
        <f>VLOOKUP(H31:H230,[9]instance_info!$A$6:$A$205:'[9]instance_info'!$L$6:$L$205,12,0)</f>
        <v>#REF!</v>
      </c>
      <c r="J31" t="s">
        <v>1601</v>
      </c>
      <c r="K31" t="str">
        <f t="shared" si="0"/>
        <v>精英副本命运归宿-萤光虫</v>
      </c>
    </row>
    <row r="32" spans="1:11">
      <c r="A32" t="s">
        <v>1041</v>
      </c>
      <c r="B32" t="e">
        <f>VLOOKUP(A32:A231,'[8]1.名称对照表'!$C$60:$C$313:'[8]1.名称对照表'!$E$60:$E$312,3,0)</f>
        <v>#REF!</v>
      </c>
      <c r="C32" s="17" t="s">
        <v>1401</v>
      </c>
      <c r="E32" s="17">
        <v>11</v>
      </c>
      <c r="F32" t="e">
        <f>VLOOKUP(E32:E231,[10]hard_dungeon_chapter_info!$A$6:$A$55:'[10]hard_dungeon_chapter_info'!$B$6:$B$55,2,0)</f>
        <v>#REF!</v>
      </c>
      <c r="G32" t="s">
        <v>1631</v>
      </c>
      <c r="H32" s="20">
        <v>54</v>
      </c>
      <c r="I32" t="e">
        <f>VLOOKUP(H32:H231,[9]instance_info!$A$6:$A$205:'[9]instance_info'!$L$6:$L$205,12,0)</f>
        <v>#REF!</v>
      </c>
      <c r="J32" t="s">
        <v>988</v>
      </c>
      <c r="K32" t="str">
        <f t="shared" si="0"/>
        <v>精英副本群岛之旅-呆呆兽</v>
      </c>
    </row>
    <row r="33" spans="1:11">
      <c r="A33" t="s">
        <v>611</v>
      </c>
      <c r="B33" t="e">
        <f>VLOOKUP(A33:A232,'[8]1.名称对照表'!$C$60:$C$313:'[8]1.名称对照表'!$E$60:$E$312,3,0)</f>
        <v>#REF!</v>
      </c>
      <c r="C33" s="17" t="s">
        <v>1423</v>
      </c>
      <c r="E33" s="17">
        <v>3</v>
      </c>
      <c r="F33" t="e">
        <f>VLOOKUP(E33:E232,[10]hard_dungeon_chapter_info!$A$6:$A$55:'[10]hard_dungeon_chapter_info'!$B$6:$B$55,2,0)</f>
        <v>#REF!</v>
      </c>
      <c r="G33" t="s">
        <v>1627</v>
      </c>
      <c r="H33" s="20">
        <v>11</v>
      </c>
      <c r="I33" t="e">
        <f>VLOOKUP(H33:H232,[9]instance_info!$A$6:$A$205:'[9]instance_info'!$L$6:$L$205,12,0)</f>
        <v>#REF!</v>
      </c>
      <c r="J33" t="s">
        <v>1599</v>
      </c>
      <c r="K33" t="str">
        <f t="shared" si="0"/>
        <v>精英副本进化序曲-无电拍拍</v>
      </c>
    </row>
    <row r="34" spans="1:11">
      <c r="A34" t="s">
        <v>405</v>
      </c>
      <c r="B34" t="e">
        <f>VLOOKUP(A34:A233,'[8]1.名称对照表'!$C$60:$C$313:'[8]1.名称对照表'!$E$60:$E$312,3,0)</f>
        <v>#REF!</v>
      </c>
      <c r="C34" s="17" t="s">
        <v>1403</v>
      </c>
      <c r="E34" s="17">
        <v>6</v>
      </c>
      <c r="F34" t="e">
        <f>VLOOKUP(E34:E233,[10]hard_dungeon_chapter_info!$A$6:$A$55:'[10]hard_dungeon_chapter_info'!$B$6:$B$55,2,0)</f>
        <v>#REF!</v>
      </c>
      <c r="G34" t="s">
        <v>1632</v>
      </c>
      <c r="H34" s="20">
        <v>26</v>
      </c>
      <c r="I34" t="e">
        <f>VLOOKUP(H34:H233,[9]instance_info!$A$6:$A$205:'[9]instance_info'!$L$6:$L$205,12,0)</f>
        <v>#REF!</v>
      </c>
      <c r="J34" t="s">
        <v>1297</v>
      </c>
      <c r="K34" t="str">
        <f t="shared" si="0"/>
        <v>精英副本纷争华蓝-针叶龙</v>
      </c>
    </row>
    <row r="35" spans="1:11">
      <c r="A35" t="s">
        <v>815</v>
      </c>
      <c r="B35" t="e">
        <f>VLOOKUP(A35:A234,'[8]1.名称对照表'!$C$60:$C$313:'[8]1.名称对照表'!$E$60:$E$312,3,0)</f>
        <v>#REF!</v>
      </c>
      <c r="C35" s="17" t="s">
        <v>1403</v>
      </c>
      <c r="E35" s="17">
        <v>9</v>
      </c>
      <c r="F35" t="e">
        <f>VLOOKUP(E35:E234,[10]hard_dungeon_chapter_info!$A$6:$A$55:'[10]hard_dungeon_chapter_info'!$B$6:$B$55,2,0)</f>
        <v>#REF!</v>
      </c>
      <c r="G35" t="s">
        <v>1633</v>
      </c>
      <c r="H35" s="20">
        <v>41</v>
      </c>
      <c r="I35" t="e">
        <f>VLOOKUP(H35:H234,[9]instance_info!$A$6:$A$205:'[9]instance_info'!$L$6:$L$205,12,0)</f>
        <v>#REF!</v>
      </c>
      <c r="J35" t="s">
        <v>1297</v>
      </c>
      <c r="K35" t="str">
        <f t="shared" si="0"/>
        <v>精英副本华丽大赛-针叶龙</v>
      </c>
    </row>
    <row r="36" spans="1:11">
      <c r="A36" t="s">
        <v>787</v>
      </c>
      <c r="B36" t="e">
        <f>VLOOKUP(A36:A235,'[8]1.名称对照表'!$C$60:$C$313:'[8]1.名称对照表'!$E$60:$E$312,3,0)</f>
        <v>#REF!</v>
      </c>
      <c r="C36" s="17" t="s">
        <v>1432</v>
      </c>
      <c r="E36" s="17">
        <v>12</v>
      </c>
      <c r="F36" t="e">
        <f>VLOOKUP(E36:E235,[10]hard_dungeon_chapter_info!$A$6:$A$55:'[10]hard_dungeon_chapter_info'!$B$6:$B$55,2,0)</f>
        <v>#REF!</v>
      </c>
      <c r="G36" t="s">
        <v>1634</v>
      </c>
      <c r="H36" s="20">
        <v>56</v>
      </c>
      <c r="I36" t="e">
        <f>VLOOKUP(H36:H235,[9]instance_info!$A$6:$A$205:'[9]instance_info'!$L$6:$L$205,12,0)</f>
        <v>#REF!</v>
      </c>
      <c r="J36" t="s">
        <v>716</v>
      </c>
      <c r="K36" t="str">
        <f t="shared" si="0"/>
        <v>精英副本粮食之争-向日古花</v>
      </c>
    </row>
    <row r="37" spans="1:11">
      <c r="A37" t="s">
        <v>1042</v>
      </c>
      <c r="B37" t="e">
        <f>VLOOKUP(A37:A236,'[8]1.名称对照表'!$C$60:$C$313:'[8]1.名称对照表'!$E$60:$E$312,3,0)</f>
        <v>#REF!</v>
      </c>
      <c r="C37" s="17" t="s">
        <v>1405</v>
      </c>
      <c r="E37" s="17">
        <v>3</v>
      </c>
      <c r="F37" t="e">
        <f>VLOOKUP(E37:E236,[10]hard_dungeon_chapter_info!$A$6:$A$55:'[10]hard_dungeon_chapter_info'!$B$6:$B$55,2,0)</f>
        <v>#REF!</v>
      </c>
      <c r="G37" t="s">
        <v>1627</v>
      </c>
      <c r="H37" s="20">
        <v>12</v>
      </c>
      <c r="I37" t="e">
        <f>VLOOKUP(H37:H236,[9]instance_info!$A$6:$A$205:'[9]instance_info'!$L$6:$L$205,12,0)</f>
        <v>#REF!</v>
      </c>
      <c r="J37" t="s">
        <v>1600</v>
      </c>
      <c r="K37" t="str">
        <f t="shared" si="0"/>
        <v>精英副本进化序曲-小丸子</v>
      </c>
    </row>
    <row r="38" spans="1:11">
      <c r="A38" t="e">
        <f>-韩馥</f>
        <v>#NAME?</v>
      </c>
      <c r="B38" t="e">
        <f>VLOOKUP(A38:A237,'[8]1.名称对照表'!$C$60:$C$313:'[8]1.名称对照表'!$E$60:$E$312,3,0)</f>
        <v>#NAME?</v>
      </c>
      <c r="C38" s="17" t="s">
        <v>1406</v>
      </c>
      <c r="E38" s="17">
        <v>6</v>
      </c>
      <c r="F38" t="e">
        <f>VLOOKUP(E38:E237,[10]hard_dungeon_chapter_info!$A$6:$A$55:'[10]hard_dungeon_chapter_info'!$B$6:$B$55,2,0)</f>
        <v>#REF!</v>
      </c>
      <c r="G38" t="s">
        <v>1632</v>
      </c>
      <c r="H38" s="20">
        <v>27</v>
      </c>
      <c r="I38" t="e">
        <f>VLOOKUP(H38:H237,[9]instance_info!$A$6:$A$205:'[9]instance_info'!$L$6:$L$205,12,0)</f>
        <v>#REF!</v>
      </c>
      <c r="J38" t="s">
        <v>1299</v>
      </c>
      <c r="K38" t="str">
        <f t="shared" si="0"/>
        <v>精英副本纷争华蓝-圆尾猫</v>
      </c>
    </row>
    <row r="39" spans="1:11">
      <c r="A39" t="s">
        <v>776</v>
      </c>
      <c r="B39" t="e">
        <f>VLOOKUP(A39:A238,'[8]1.名称对照表'!$C$60:$C$313:'[8]1.名称对照表'!$E$60:$E$312,3,0)</f>
        <v>#REF!</v>
      </c>
      <c r="C39" s="17" t="s">
        <v>1412</v>
      </c>
      <c r="E39" s="17">
        <v>9</v>
      </c>
      <c r="F39" t="e">
        <f>VLOOKUP(E39:E238,[10]hard_dungeon_chapter_info!$A$6:$A$55:'[10]hard_dungeon_chapter_info'!$B$6:$B$55,2,0)</f>
        <v>#REF!</v>
      </c>
      <c r="G39" t="s">
        <v>1633</v>
      </c>
      <c r="H39" s="20">
        <v>42</v>
      </c>
      <c r="I39" t="e">
        <f>VLOOKUP(H39:H238,[9]instance_info!$A$6:$A$205:'[9]instance_info'!$L$6:$L$205,12,0)</f>
        <v>#REF!</v>
      </c>
      <c r="J39" t="s">
        <v>636</v>
      </c>
      <c r="K39" t="str">
        <f t="shared" si="0"/>
        <v>精英副本华丽大赛-毛球</v>
      </c>
    </row>
    <row r="40" spans="1:11">
      <c r="A40" t="s">
        <v>790</v>
      </c>
      <c r="B40" t="e">
        <f>VLOOKUP(A40:A239,'[8]1.名称对照表'!$C$60:$C$313:'[8]1.名称对照表'!$E$60:$E$312,3,0)</f>
        <v>#REF!</v>
      </c>
      <c r="C40" s="17" t="s">
        <v>1433</v>
      </c>
      <c r="E40" s="17">
        <v>12</v>
      </c>
      <c r="F40" t="e">
        <f>VLOOKUP(E40:E239,[10]hard_dungeon_chapter_info!$A$6:$A$55:'[10]hard_dungeon_chapter_info'!$B$6:$B$55,2,0)</f>
        <v>#REF!</v>
      </c>
      <c r="G40" t="s">
        <v>1634</v>
      </c>
      <c r="H40" s="20">
        <v>57</v>
      </c>
      <c r="I40" t="e">
        <f>VLOOKUP(H40:H239,[9]instance_info!$A$6:$A$205:'[9]instance_info'!$L$6:$L$205,12,0)</f>
        <v>#REF!</v>
      </c>
      <c r="J40" t="s">
        <v>634</v>
      </c>
      <c r="K40" t="str">
        <f t="shared" si="0"/>
        <v>精英副本粮食之争-铁甲贝</v>
      </c>
    </row>
    <row r="41" spans="1:11">
      <c r="A41" t="s">
        <v>601</v>
      </c>
      <c r="B41" t="e">
        <f>VLOOKUP(A41:A240,'[8]1.名称对照表'!$C$60:$C$313:'[8]1.名称对照表'!$E$60:$E$312,3,0)</f>
        <v>#REF!</v>
      </c>
      <c r="C41" s="17" t="s">
        <v>1436</v>
      </c>
      <c r="E41" s="17">
        <v>3</v>
      </c>
      <c r="F41" t="e">
        <f>VLOOKUP(E41:E240,[10]hard_dungeon_chapter_info!$A$6:$A$55:'[10]hard_dungeon_chapter_info'!$B$6:$B$55,2,0)</f>
        <v>#REF!</v>
      </c>
      <c r="G41" t="s">
        <v>1627</v>
      </c>
      <c r="H41" s="20">
        <v>13</v>
      </c>
      <c r="I41" t="e">
        <f>VLOOKUP(H41:H240,[9]instance_info!$A$6:$A$205:'[9]instance_info'!$L$6:$L$205,12,0)</f>
        <v>#REF!</v>
      </c>
      <c r="J41" t="s">
        <v>704</v>
      </c>
      <c r="K41" t="str">
        <f t="shared" si="0"/>
        <v>精英副本进化序曲-壶壶</v>
      </c>
    </row>
    <row r="42" spans="1:11">
      <c r="A42" t="s">
        <v>360</v>
      </c>
      <c r="B42" t="e">
        <f>VLOOKUP(A42:A241,'[8]1.名称对照表'!$C$60:$C$313:'[8]1.名称对照表'!$E$60:$E$312,3,0)</f>
        <v>#REF!</v>
      </c>
      <c r="C42" s="17" t="s">
        <v>1408</v>
      </c>
      <c r="E42" s="17">
        <v>6</v>
      </c>
      <c r="F42" t="e">
        <f>VLOOKUP(E42:E241,[10]hard_dungeon_chapter_info!$A$6:$A$55:'[10]hard_dungeon_chapter_info'!$B$6:$B$55,2,0)</f>
        <v>#REF!</v>
      </c>
      <c r="G42" t="s">
        <v>1632</v>
      </c>
      <c r="H42" s="20">
        <v>28</v>
      </c>
      <c r="I42" t="e">
        <f>VLOOKUP(H42:H241,[9]instance_info!$A$6:$A$205:'[9]instance_info'!$L$6:$L$205,12,0)</f>
        <v>#REF!</v>
      </c>
      <c r="J42" t="s">
        <v>649</v>
      </c>
      <c r="K42" t="str">
        <f t="shared" si="0"/>
        <v>精英副本纷争华蓝-地鼠</v>
      </c>
    </row>
    <row r="43" spans="1:11">
      <c r="A43" t="s">
        <v>603</v>
      </c>
      <c r="B43" t="e">
        <f>VLOOKUP(A43:A242,'[8]1.名称对照表'!$C$60:$C$313:'[8]1.名称对照表'!$E$60:$E$312,3,0)</f>
        <v>#REF!</v>
      </c>
      <c r="C43" s="17" t="s">
        <v>1415</v>
      </c>
      <c r="E43" s="17">
        <v>9</v>
      </c>
      <c r="F43" t="e">
        <f>VLOOKUP(E43:E242,[10]hard_dungeon_chapter_info!$A$6:$A$55:'[10]hard_dungeon_chapter_info'!$B$6:$B$55,2,0)</f>
        <v>#REF!</v>
      </c>
      <c r="G43" t="s">
        <v>1633</v>
      </c>
      <c r="H43" s="20">
        <v>43</v>
      </c>
      <c r="I43" t="e">
        <f>VLOOKUP(H43:H242,[9]instance_info!$A$6:$A$205:'[9]instance_info'!$L$6:$L$205,12,0)</f>
        <v>#REF!</v>
      </c>
      <c r="J43" t="s">
        <v>1296</v>
      </c>
      <c r="K43" t="str">
        <f t="shared" si="0"/>
        <v>精英副本华丽大赛-尼多郎</v>
      </c>
    </row>
    <row r="44" spans="1:11">
      <c r="A44" t="s">
        <v>808</v>
      </c>
      <c r="B44" t="e">
        <f>VLOOKUP(A44:A243,'[8]1.名称对照表'!$C$60:$C$313:'[8]1.名称对照表'!$E$60:$E$312,3,0)</f>
        <v>#REF!</v>
      </c>
      <c r="C44" s="17" t="s">
        <v>1438</v>
      </c>
      <c r="E44" s="17">
        <v>12</v>
      </c>
      <c r="F44" t="e">
        <f>VLOOKUP(E44:E243,[10]hard_dungeon_chapter_info!$A$6:$A$55:'[10]hard_dungeon_chapter_info'!$B$6:$B$55,2,0)</f>
        <v>#REF!</v>
      </c>
      <c r="G44" t="s">
        <v>1634</v>
      </c>
      <c r="H44" s="20">
        <v>58</v>
      </c>
      <c r="I44" t="e">
        <f>VLOOKUP(H44:H243,[9]instance_info!$A$6:$A$205:'[9]instance_info'!$L$6:$L$205,12,0)</f>
        <v>#REF!</v>
      </c>
      <c r="J44" t="s">
        <v>615</v>
      </c>
      <c r="K44" t="str">
        <f t="shared" si="0"/>
        <v>精英副本粮食之争-洋洋蜻蜓</v>
      </c>
    </row>
    <row r="45" spans="1:11">
      <c r="A45" t="s">
        <v>1616</v>
      </c>
      <c r="B45" t="e">
        <f>VLOOKUP(A45:A244,'[8]1.名称对照表'!$C$60:$C$313:'[8]1.名称对照表'!$E$60:$E$312,3,0)</f>
        <v>#REF!</v>
      </c>
      <c r="C45" s="17" t="s">
        <v>1439</v>
      </c>
      <c r="E45" s="17">
        <v>1</v>
      </c>
      <c r="F45" t="e">
        <f>VLOOKUP(E45:E244,[10]hard_dungeon_chapter_info!$A$6:$A$55:'[10]hard_dungeon_chapter_info'!$B$6:$B$55,2,0)</f>
        <v>#REF!</v>
      </c>
      <c r="G45" t="s">
        <v>1623</v>
      </c>
      <c r="H45" s="20">
        <v>3</v>
      </c>
      <c r="I45" t="e">
        <f>VLOOKUP(H45:H244,[9]instance_info!$A$6:$A$205:'[9]instance_info'!$L$6:$L$205,12,0)</f>
        <v>#REF!</v>
      </c>
      <c r="J45" t="s">
        <v>737</v>
      </c>
      <c r="K45" t="str">
        <f t="shared" si="0"/>
        <v>精英副本妖精世界-喵喵</v>
      </c>
    </row>
    <row r="46" spans="1:11">
      <c r="A46" t="s">
        <v>365</v>
      </c>
      <c r="B46" t="e">
        <f>VLOOKUP(A46:A245,'[8]1.名称对照表'!$C$60:$C$313:'[8]1.名称对照表'!$E$60:$E$312,3,0)</f>
        <v>#REF!</v>
      </c>
      <c r="C46" s="17" t="s">
        <v>1400</v>
      </c>
      <c r="E46" s="17">
        <v>6</v>
      </c>
      <c r="F46" t="e">
        <f>VLOOKUP(E46:E245,[10]hard_dungeon_chapter_info!$A$6:$A$55:'[10]hard_dungeon_chapter_info'!$B$6:$B$55,2,0)</f>
        <v>#REF!</v>
      </c>
      <c r="G46" t="s">
        <v>1632</v>
      </c>
      <c r="H46" s="20">
        <v>29</v>
      </c>
      <c r="I46" t="e">
        <f>VLOOKUP(H46:H245,[9]instance_info!$A$6:$A$205:'[9]instance_info'!$L$6:$L$205,12,0)</f>
        <v>#REF!</v>
      </c>
      <c r="J46" t="s">
        <v>1293</v>
      </c>
      <c r="K46" t="str">
        <f t="shared" si="0"/>
        <v>精英副本纷争华蓝-催眠鼠</v>
      </c>
    </row>
    <row r="47" spans="1:11">
      <c r="A47" t="s">
        <v>605</v>
      </c>
      <c r="B47" t="e">
        <f>VLOOKUP(A47:A246,'[8]1.名称对照表'!$C$60:$C$313:'[8]1.名称对照表'!$E$60:$E$312,3,0)</f>
        <v>#REF!</v>
      </c>
      <c r="C47" s="17" t="s">
        <v>1400</v>
      </c>
      <c r="E47" s="17">
        <v>9</v>
      </c>
      <c r="F47" t="e">
        <f>VLOOKUP(E47:E246,[10]hard_dungeon_chapter_info!$A$6:$A$55:'[10]hard_dungeon_chapter_info'!$B$6:$B$55,2,0)</f>
        <v>#REF!</v>
      </c>
      <c r="G47" t="s">
        <v>1633</v>
      </c>
      <c r="H47" s="20">
        <v>44</v>
      </c>
      <c r="I47" t="e">
        <f>VLOOKUP(H47:H246,[9]instance_info!$A$6:$A$205:'[9]instance_info'!$L$6:$L$205,12,0)</f>
        <v>#REF!</v>
      </c>
      <c r="J47" t="s">
        <v>1293</v>
      </c>
      <c r="K47" t="str">
        <f t="shared" si="0"/>
        <v>精英副本华丽大赛-催眠鼠</v>
      </c>
    </row>
    <row r="48" spans="1:11">
      <c r="A48" t="s">
        <v>347</v>
      </c>
      <c r="B48" t="e">
        <f>VLOOKUP(A48:A247,'[8]1.名称对照表'!$C$60:$C$313:'[8]1.名称对照表'!$E$60:$E$312,3,0)</f>
        <v>#REF!</v>
      </c>
      <c r="C48" s="17" t="s">
        <v>1434</v>
      </c>
      <c r="E48" s="17">
        <v>12</v>
      </c>
      <c r="F48" t="e">
        <f>VLOOKUP(E48:E247,[10]hard_dungeon_chapter_info!$A$6:$A$55:'[10]hard_dungeon_chapter_info'!$B$6:$B$55,2,0)</f>
        <v>#REF!</v>
      </c>
      <c r="G48" t="s">
        <v>1634</v>
      </c>
      <c r="H48" s="20">
        <v>59</v>
      </c>
      <c r="I48" t="e">
        <f>VLOOKUP(H48:H247,[9]instance_info!$A$6:$A$205:'[9]instance_info'!$L$6:$L$205,12,0)</f>
        <v>#REF!</v>
      </c>
      <c r="J48" t="s">
        <v>721</v>
      </c>
      <c r="K48" t="str">
        <f t="shared" si="0"/>
        <v>精英副本粮食之争-巨嘴鳗</v>
      </c>
    </row>
    <row r="49" spans="1:11">
      <c r="A49" t="s">
        <v>381</v>
      </c>
      <c r="B49" t="e">
        <f>VLOOKUP(A49:A248,'[8]1.名称对照表'!$C$60:$C$313:'[8]1.名称对照表'!$E$60:$E$312,3,0)</f>
        <v>#REF!</v>
      </c>
      <c r="C49" s="17" t="s">
        <v>1428</v>
      </c>
      <c r="E49" s="17">
        <v>13</v>
      </c>
      <c r="F49" t="e">
        <f>VLOOKUP(E49:E248,[10]hard_dungeon_chapter_info!$A$6:$A$55:'[10]hard_dungeon_chapter_info'!$B$6:$B$55,2,0)</f>
        <v>#REF!</v>
      </c>
      <c r="G49" t="s">
        <v>1635</v>
      </c>
      <c r="H49" s="20">
        <v>61</v>
      </c>
      <c r="I49" t="e">
        <f>VLOOKUP(H49:H248,[9]instance_info!$A$6:$A$205:'[9]instance_info'!$L$6:$L$205,12,0)</f>
        <v>#REF!</v>
      </c>
      <c r="J49" t="s">
        <v>702</v>
      </c>
      <c r="K49" t="str">
        <f t="shared" si="0"/>
        <v>精英副本胜利者杯-蚊香蝌蚪</v>
      </c>
    </row>
    <row r="50" spans="1:11">
      <c r="A50" t="s">
        <v>339</v>
      </c>
      <c r="B50" t="e">
        <f>VLOOKUP(A50:A249,'[8]1.名称对照表'!$C$60:$C$313:'[8]1.名称对照表'!$E$60:$E$312,3,0)</f>
        <v>#REF!</v>
      </c>
      <c r="C50" s="17" t="s">
        <v>1414</v>
      </c>
      <c r="E50" s="17">
        <v>16</v>
      </c>
      <c r="F50" t="e">
        <f>VLOOKUP(E50:E249,[10]hard_dungeon_chapter_info!$A$6:$A$55:'[10]hard_dungeon_chapter_info'!$B$6:$B$55,2,0)</f>
        <v>#REF!</v>
      </c>
      <c r="G50" t="s">
        <v>1636</v>
      </c>
      <c r="H50" s="20">
        <v>76</v>
      </c>
      <c r="I50" t="e">
        <f>VLOOKUP(H50:H249,[9]instance_info!$A$6:$A$205:'[9]instance_info'!$L$6:$L$205,12,0)</f>
        <v>#REF!</v>
      </c>
      <c r="J50" t="s">
        <v>1256</v>
      </c>
      <c r="K50" t="str">
        <f t="shared" si="0"/>
        <v>精英副本幻影之地-超梦</v>
      </c>
    </row>
    <row r="51" spans="1:11">
      <c r="A51" t="s">
        <v>787</v>
      </c>
      <c r="B51" t="e">
        <f>VLOOKUP(A51:A250,'[8]1.名称对照表'!$C$60:$C$313:'[8]1.名称对照表'!$E$60:$E$312,3,0)</f>
        <v>#REF!</v>
      </c>
      <c r="E51" s="17">
        <v>19</v>
      </c>
      <c r="F51" t="e">
        <f>VLOOKUP(E51:E250,[10]hard_dungeon_chapter_info!$A$6:$A$55:'[10]hard_dungeon_chapter_info'!$B$6:$B$55,2,0)</f>
        <v>#REF!</v>
      </c>
      <c r="G51" t="s">
        <v>1637</v>
      </c>
      <c r="H51" s="20">
        <v>91</v>
      </c>
      <c r="I51" t="e">
        <f>VLOOKUP(H51:H250,[9]instance_info!$A$6:$A$205:'[9]instance_info'!$L$6:$L$205,12,0)</f>
        <v>#REF!</v>
      </c>
      <c r="J51" t="s">
        <v>1296</v>
      </c>
      <c r="K51" t="str">
        <f t="shared" si="0"/>
        <v>精英副本守护黑夜-尼多郎</v>
      </c>
    </row>
    <row r="52" spans="1:11">
      <c r="A52" t="s">
        <v>379</v>
      </c>
      <c r="B52" t="e">
        <f>VLOOKUP(A52:A251,'[8]1.名称对照表'!$C$60:$C$313:'[8]1.名称对照表'!$E$60:$E$312,3,0)</f>
        <v>#REF!</v>
      </c>
      <c r="E52" s="17">
        <v>22</v>
      </c>
      <c r="F52" t="e">
        <f>VLOOKUP(E52:E251,[10]hard_dungeon_chapter_info!$A$6:$A$55:'[10]hard_dungeon_chapter_info'!$B$6:$B$55,2,0)</f>
        <v>#REF!</v>
      </c>
      <c r="G52" t="s">
        <v>1638</v>
      </c>
      <c r="H52" s="20">
        <v>106</v>
      </c>
      <c r="I52" t="e">
        <f>VLOOKUP(H52:H251,[9]instance_info!$A$6:$A$205:'[9]instance_info'!$L$6:$L$205,12,0)</f>
        <v>#REF!</v>
      </c>
      <c r="J52" t="s">
        <v>736</v>
      </c>
      <c r="K52" t="str">
        <f t="shared" si="0"/>
        <v>精英副本神秘力量-凯利阿</v>
      </c>
    </row>
    <row r="53" spans="1:11">
      <c r="A53" t="s">
        <v>339</v>
      </c>
      <c r="B53" t="e">
        <f>VLOOKUP(A53:A252,'[8]1.名称对照表'!$C$60:$C$313:'[8]1.名称对照表'!$E$60:$E$312,3,0)</f>
        <v>#REF!</v>
      </c>
      <c r="E53" s="17">
        <v>13</v>
      </c>
      <c r="F53" t="e">
        <f>VLOOKUP(E53:E252,[10]hard_dungeon_chapter_info!$A$6:$A$55:'[10]hard_dungeon_chapter_info'!$B$6:$B$55,2,0)</f>
        <v>#REF!</v>
      </c>
      <c r="G53" t="s">
        <v>1635</v>
      </c>
      <c r="H53" s="20">
        <v>62</v>
      </c>
      <c r="I53" t="e">
        <f>VLOOKUP(H53:H252,[9]instance_info!$A$6:$A$205:'[9]instance_info'!$L$6:$L$205,12,0)</f>
        <v>#REF!</v>
      </c>
      <c r="J53" t="s">
        <v>631</v>
      </c>
      <c r="K53" t="str">
        <f t="shared" si="0"/>
        <v>精英副本胜利者杯-小火龙</v>
      </c>
    </row>
    <row r="54" spans="1:11">
      <c r="A54" t="s">
        <v>323</v>
      </c>
      <c r="B54" t="e">
        <f>VLOOKUP(A54:A253,'[8]1.名称对照表'!$C$60:$C$313:'[8]1.名称对照表'!$E$60:$E$312,3,0)</f>
        <v>#REF!</v>
      </c>
      <c r="E54" s="17">
        <v>16</v>
      </c>
      <c r="F54" t="e">
        <f>VLOOKUP(E54:E253,[10]hard_dungeon_chapter_info!$A$6:$A$55:'[10]hard_dungeon_chapter_info'!$B$6:$B$55,2,0)</f>
        <v>#REF!</v>
      </c>
      <c r="G54" t="s">
        <v>1636</v>
      </c>
      <c r="H54" s="20">
        <v>77</v>
      </c>
      <c r="I54" t="e">
        <f>VLOOKUP(H54:H253,[9]instance_info!$A$6:$A$205:'[9]instance_info'!$L$6:$L$205,12,0)</f>
        <v>#REF!</v>
      </c>
      <c r="J54" t="s">
        <v>734</v>
      </c>
      <c r="K54" t="str">
        <f t="shared" si="0"/>
        <v>精英副本幻影之地-瑜伽王</v>
      </c>
    </row>
    <row r="55" spans="1:11">
      <c r="A55" t="s">
        <v>387</v>
      </c>
      <c r="B55" t="e">
        <f>VLOOKUP(A55:A254,'[8]1.名称对照表'!$C$60:$C$313:'[8]1.名称对照表'!$E$60:$E$312,3,0)</f>
        <v>#REF!</v>
      </c>
      <c r="E55" s="17">
        <v>19</v>
      </c>
      <c r="F55" t="e">
        <f>VLOOKUP(E55:E254,[10]hard_dungeon_chapter_info!$A$6:$A$55:'[10]hard_dungeon_chapter_info'!$B$6:$B$55,2,0)</f>
        <v>#REF!</v>
      </c>
      <c r="G55" t="s">
        <v>1637</v>
      </c>
      <c r="H55" s="20">
        <v>92</v>
      </c>
      <c r="I55" t="e">
        <f>VLOOKUP(H55:H254,[9]instance_info!$A$6:$A$205:'[9]instance_info'!$L$6:$L$205,12,0)</f>
        <v>#REF!</v>
      </c>
      <c r="J55" t="s">
        <v>1253</v>
      </c>
      <c r="K55" t="str">
        <f t="shared" si="0"/>
        <v>精英副本守护黑夜-黑暗鸦</v>
      </c>
    </row>
    <row r="56" spans="1:11">
      <c r="A56" t="s">
        <v>787</v>
      </c>
      <c r="B56" t="e">
        <f>VLOOKUP(A56:A255,'[8]1.名称对照表'!$C$60:$C$313:'[8]1.名称对照表'!$E$60:$E$312,3,0)</f>
        <v>#REF!</v>
      </c>
      <c r="E56" s="17">
        <v>22</v>
      </c>
      <c r="F56" t="e">
        <f>VLOOKUP(E56:E255,[10]hard_dungeon_chapter_info!$A$6:$A$55:'[10]hard_dungeon_chapter_info'!$B$6:$B$55,2,0)</f>
        <v>#REF!</v>
      </c>
      <c r="G56" t="s">
        <v>1638</v>
      </c>
      <c r="H56" s="20">
        <v>107</v>
      </c>
      <c r="I56" t="e">
        <f>VLOOKUP(H56:H255,[9]instance_info!$A$6:$A$205:'[9]instance_info'!$L$6:$L$205,12,0)</f>
        <v>#REF!</v>
      </c>
      <c r="J56" t="s">
        <v>739</v>
      </c>
      <c r="K56" t="str">
        <f t="shared" si="0"/>
        <v>精英副本神秘力量-猴怪</v>
      </c>
    </row>
    <row r="57" spans="1:11">
      <c r="A57" t="s">
        <v>367</v>
      </c>
      <c r="B57" t="e">
        <f>VLOOKUP(A57:A256,'[8]1.名称对照表'!$C$60:$C$313:'[8]1.名称对照表'!$E$60:$E$312,3,0)</f>
        <v>#REF!</v>
      </c>
      <c r="E57" s="17">
        <v>13</v>
      </c>
      <c r="F57" t="e">
        <f>VLOOKUP(E57:E256,[10]hard_dungeon_chapter_info!$A$6:$A$55:'[10]hard_dungeon_chapter_info'!$B$6:$B$55,2,0)</f>
        <v>#REF!</v>
      </c>
      <c r="G57" t="s">
        <v>1635</v>
      </c>
      <c r="H57" s="20">
        <v>63</v>
      </c>
      <c r="I57" t="e">
        <f>VLOOKUP(H57:H256,[9]instance_info!$A$6:$A$205:'[9]instance_info'!$L$6:$L$205,12,0)</f>
        <v>#REF!</v>
      </c>
      <c r="J57" t="s">
        <v>1254</v>
      </c>
      <c r="K57" t="str">
        <f t="shared" si="0"/>
        <v>精英副本胜利者杯-拉提奥斯</v>
      </c>
    </row>
    <row r="58" spans="1:11">
      <c r="A58" t="s">
        <v>322</v>
      </c>
      <c r="B58" t="e">
        <f>VLOOKUP(A58:A257,'[8]1.名称对照表'!$C$60:$C$313:'[8]1.名称对照表'!$E$60:$E$312,3,0)</f>
        <v>#REF!</v>
      </c>
      <c r="E58" s="17">
        <v>16</v>
      </c>
      <c r="F58" t="e">
        <f>VLOOKUP(E58:E257,[10]hard_dungeon_chapter_info!$A$6:$A$55:'[10]hard_dungeon_chapter_info'!$B$6:$B$55,2,0)</f>
        <v>#REF!</v>
      </c>
      <c r="G58" t="s">
        <v>1636</v>
      </c>
      <c r="H58" s="20">
        <v>78</v>
      </c>
      <c r="I58" t="e">
        <f>VLOOKUP(H58:H257,[9]instance_info!$A$6:$A$205:'[9]instance_info'!$L$6:$L$205,12,0)</f>
        <v>#REF!</v>
      </c>
      <c r="J58" t="s">
        <v>585</v>
      </c>
      <c r="K58" t="str">
        <f t="shared" si="0"/>
        <v>精英副本幻影之地-波波</v>
      </c>
    </row>
    <row r="59" spans="1:11">
      <c r="A59" t="s">
        <v>336</v>
      </c>
      <c r="B59" t="e">
        <f>VLOOKUP(A59:A258,'[8]1.名称对照表'!$C$60:$C$313:'[8]1.名称对照表'!$E$60:$E$312,3,0)</f>
        <v>#REF!</v>
      </c>
      <c r="E59" s="17">
        <v>19</v>
      </c>
      <c r="F59" t="e">
        <f>VLOOKUP(E59:E258,[10]hard_dungeon_chapter_info!$A$6:$A$55:'[10]hard_dungeon_chapter_info'!$B$6:$B$55,2,0)</f>
        <v>#REF!</v>
      </c>
      <c r="G59" t="s">
        <v>1637</v>
      </c>
      <c r="H59" s="20">
        <v>93</v>
      </c>
      <c r="I59" t="e">
        <f>VLOOKUP(H59:H258,[9]instance_info!$A$6:$A$205:'[9]instance_info'!$L$6:$L$205,12,0)</f>
        <v>#REF!</v>
      </c>
      <c r="J59" t="s">
        <v>708</v>
      </c>
      <c r="K59" t="str">
        <f t="shared" si="0"/>
        <v>精英副本守护黑夜-超音蝠</v>
      </c>
    </row>
    <row r="60" spans="1:11">
      <c r="A60" t="s">
        <v>797</v>
      </c>
      <c r="B60" t="e">
        <f>VLOOKUP(A60:A259,'[8]1.名称对照表'!$C$60:$C$313:'[8]1.名称对照表'!$E$60:$E$312,3,0)</f>
        <v>#REF!</v>
      </c>
      <c r="E60" s="17">
        <v>22</v>
      </c>
      <c r="F60" t="e">
        <f>VLOOKUP(E60:E259,[10]hard_dungeon_chapter_info!$A$6:$A$55:'[10]hard_dungeon_chapter_info'!$B$6:$B$55,2,0)</f>
        <v>#REF!</v>
      </c>
      <c r="G60" t="s">
        <v>1638</v>
      </c>
      <c r="H60" s="20">
        <v>108</v>
      </c>
      <c r="I60" t="e">
        <f>VLOOKUP(H60:H259,[9]instance_info!$A$6:$A$205:'[9]instance_info'!$L$6:$L$205,12,0)</f>
        <v>#REF!</v>
      </c>
      <c r="J60" t="s">
        <v>1250</v>
      </c>
      <c r="K60" t="str">
        <f t="shared" si="0"/>
        <v>精英副本神秘力量-口呆花</v>
      </c>
    </row>
    <row r="61" spans="1:11">
      <c r="A61" t="s">
        <v>330</v>
      </c>
      <c r="B61" t="e">
        <f>VLOOKUP(A61:A260,'[8]1.名称对照表'!$C$60:$C$313:'[8]1.名称对照表'!$E$60:$E$312,3,0)</f>
        <v>#REF!</v>
      </c>
      <c r="E61" s="17">
        <v>13</v>
      </c>
      <c r="F61" t="e">
        <f>VLOOKUP(E61:E260,[10]hard_dungeon_chapter_info!$A$6:$A$55:'[10]hard_dungeon_chapter_info'!$B$6:$B$55,2,0)</f>
        <v>#REF!</v>
      </c>
      <c r="G61" t="s">
        <v>1635</v>
      </c>
      <c r="H61" s="20">
        <v>64</v>
      </c>
      <c r="I61" t="e">
        <f>VLOOKUP(H61:H260,[9]instance_info!$A$6:$A$205:'[9]instance_info'!$L$6:$L$205,12,0)</f>
        <v>#REF!</v>
      </c>
      <c r="J61" t="s">
        <v>1602</v>
      </c>
      <c r="K61" t="str">
        <f t="shared" si="0"/>
        <v>精英副本胜利者杯-画图犬</v>
      </c>
    </row>
    <row r="62" spans="1:11">
      <c r="A62" t="s">
        <v>608</v>
      </c>
      <c r="B62" t="e">
        <f>VLOOKUP(A62:A261,'[8]1.名称对照表'!$C$60:$C$313:'[8]1.名称对照表'!$E$60:$E$312,3,0)</f>
        <v>#REF!</v>
      </c>
      <c r="E62" s="17">
        <v>16</v>
      </c>
      <c r="F62" t="e">
        <f>VLOOKUP(E62:E261,[10]hard_dungeon_chapter_info!$A$6:$A$55:'[10]hard_dungeon_chapter_info'!$B$6:$B$55,2,0)</f>
        <v>#REF!</v>
      </c>
      <c r="G62" t="s">
        <v>1636</v>
      </c>
      <c r="H62" s="20">
        <v>79</v>
      </c>
      <c r="I62" t="e">
        <f>VLOOKUP(H62:H261,[9]instance_info!$A$6:$A$205:'[9]instance_info'!$L$6:$L$205,12,0)</f>
        <v>#REF!</v>
      </c>
      <c r="J62" t="s">
        <v>1254</v>
      </c>
      <c r="K62" t="str">
        <f t="shared" si="0"/>
        <v>精英副本幻影之地-拉提奥斯</v>
      </c>
    </row>
    <row r="63" spans="1:11">
      <c r="A63" t="s">
        <v>328</v>
      </c>
      <c r="B63" t="e">
        <f>VLOOKUP(A63:A262,'[8]1.名称对照表'!$C$60:$C$313:'[8]1.名称对照表'!$E$60:$E$312,3,0)</f>
        <v>#REF!</v>
      </c>
      <c r="E63" s="17">
        <v>19</v>
      </c>
      <c r="F63" t="e">
        <f>VLOOKUP(E63:E262,[10]hard_dungeon_chapter_info!$A$6:$A$55:'[10]hard_dungeon_chapter_info'!$B$6:$B$55,2,0)</f>
        <v>#REF!</v>
      </c>
      <c r="G63" t="s">
        <v>1637</v>
      </c>
      <c r="H63" s="20">
        <v>94</v>
      </c>
      <c r="I63" t="e">
        <f>VLOOKUP(H63:H262,[9]instance_info!$A$6:$A$205:'[9]instance_info'!$L$6:$L$205,12,0)</f>
        <v>#REF!</v>
      </c>
      <c r="J63" t="s">
        <v>1246</v>
      </c>
      <c r="K63" t="str">
        <f t="shared" si="0"/>
        <v>精英副本守护黑夜-双弹瓦斯</v>
      </c>
    </row>
    <row r="64" spans="1:11">
      <c r="A64" t="s">
        <v>323</v>
      </c>
      <c r="B64" t="e">
        <f>VLOOKUP(A64:A263,'[8]1.名称对照表'!$C$60:$C$313:'[8]1.名称对照表'!$E$60:$E$312,3,0)</f>
        <v>#REF!</v>
      </c>
      <c r="E64" s="17">
        <v>22</v>
      </c>
      <c r="F64" t="e">
        <f>VLOOKUP(E64:E263,[10]hard_dungeon_chapter_info!$A$6:$A$55:'[10]hard_dungeon_chapter_info'!$B$6:$B$55,2,0)</f>
        <v>#REF!</v>
      </c>
      <c r="G64" t="s">
        <v>1638</v>
      </c>
      <c r="H64" s="20">
        <v>109</v>
      </c>
      <c r="I64" t="e">
        <f>VLOOKUP(H64:H263,[9]instance_info!$A$6:$A$205:'[9]instance_info'!$L$6:$L$205,12,0)</f>
        <v>#REF!</v>
      </c>
      <c r="J64" t="s">
        <v>615</v>
      </c>
      <c r="K64" t="str">
        <f t="shared" si="0"/>
        <v>精英副本神秘力量-洋洋蜻蜓</v>
      </c>
    </row>
    <row r="65" spans="1:11">
      <c r="A65" t="s">
        <v>818</v>
      </c>
      <c r="B65" t="e">
        <f>VLOOKUP(A65:A264,'[8]1.名称对照表'!$C$60:$C$313:'[8]1.名称对照表'!$E$60:$E$312,3,0)</f>
        <v>#REF!</v>
      </c>
      <c r="E65" s="17">
        <v>14</v>
      </c>
      <c r="F65" t="e">
        <f>VLOOKUP(E65:E264,[10]hard_dungeon_chapter_info!$A$6:$A$55:'[10]hard_dungeon_chapter_info'!$B$6:$B$55,2,0)</f>
        <v>#REF!</v>
      </c>
      <c r="G65" t="s">
        <v>1639</v>
      </c>
      <c r="H65" s="20">
        <v>66</v>
      </c>
      <c r="I65" t="e">
        <f>VLOOKUP(H65:H264,[9]instance_info!$A$6:$A$205:'[9]instance_info'!$L$6:$L$205,12,0)</f>
        <v>#REF!</v>
      </c>
      <c r="J65" t="s">
        <v>649</v>
      </c>
      <c r="K65" t="str">
        <f t="shared" si="0"/>
        <v>精英副本昔日好友-地鼠</v>
      </c>
    </row>
    <row r="66" spans="1:11">
      <c r="A66" t="s">
        <v>1617</v>
      </c>
      <c r="B66" t="e">
        <f>VLOOKUP(A66:A265,'[8]1.名称对照表'!$C$60:$C$313:'[8]1.名称对照表'!$E$60:$E$312,3,0)</f>
        <v>#REF!</v>
      </c>
      <c r="E66" s="17">
        <v>17</v>
      </c>
      <c r="F66" t="e">
        <f>VLOOKUP(E66:E265,[10]hard_dungeon_chapter_info!$A$6:$A$55:'[10]hard_dungeon_chapter_info'!$B$6:$B$55,2,0)</f>
        <v>#REF!</v>
      </c>
      <c r="G66" t="s">
        <v>1640</v>
      </c>
      <c r="H66" s="20">
        <v>81</v>
      </c>
      <c r="I66" t="e">
        <f>VLOOKUP(H66:H265,[9]instance_info!$A$6:$A$205:'[9]instance_info'!$L$6:$L$205,12,0)</f>
        <v>#REF!</v>
      </c>
      <c r="J66" t="s">
        <v>739</v>
      </c>
      <c r="K66" t="str">
        <f t="shared" ref="K66:K129" si="1">"精英副本"&amp;G66&amp;"-"&amp;J66</f>
        <v>精英副本阳光之镇-猴怪</v>
      </c>
    </row>
    <row r="67" spans="1:11">
      <c r="A67" t="s">
        <v>379</v>
      </c>
      <c r="B67" t="e">
        <f>VLOOKUP(A67:A266,'[8]1.名称对照表'!$C$60:$C$313:'[8]1.名称对照表'!$E$60:$E$312,3,0)</f>
        <v>#REF!</v>
      </c>
      <c r="E67" s="17">
        <v>20</v>
      </c>
      <c r="F67" t="e">
        <f>VLOOKUP(E67:E266,[10]hard_dungeon_chapter_info!$A$6:$A$55:'[10]hard_dungeon_chapter_info'!$B$6:$B$55,2,0)</f>
        <v>#REF!</v>
      </c>
      <c r="G67" t="s">
        <v>1641</v>
      </c>
      <c r="H67" s="20">
        <v>96</v>
      </c>
      <c r="I67" t="e">
        <f>VLOOKUP(H67:H266,[9]instance_info!$A$6:$A$205:'[9]instance_info'!$L$6:$L$205,12,0)</f>
        <v>#REF!</v>
      </c>
      <c r="J67" t="s">
        <v>1297</v>
      </c>
      <c r="K67" t="str">
        <f t="shared" si="1"/>
        <v>精英副本妖精之能-针叶龙</v>
      </c>
    </row>
    <row r="68" spans="1:11">
      <c r="A68" t="s">
        <v>408</v>
      </c>
      <c r="B68" t="e">
        <f>VLOOKUP(A68:A267,'[8]1.名称对照表'!$C$60:$C$313:'[8]1.名称对照表'!$E$60:$E$312,3,0)</f>
        <v>#REF!</v>
      </c>
      <c r="E68" s="17">
        <v>23</v>
      </c>
      <c r="F68" t="e">
        <f>VLOOKUP(E68:E267,[10]hard_dungeon_chapter_info!$A$6:$A$55:'[10]hard_dungeon_chapter_info'!$B$6:$B$55,2,0)</f>
        <v>#REF!</v>
      </c>
      <c r="G68" t="s">
        <v>1642</v>
      </c>
      <c r="H68" s="20">
        <v>111</v>
      </c>
      <c r="I68" t="e">
        <f>VLOOKUP(H68:H267,[9]instance_info!$A$6:$A$205:'[9]instance_info'!$L$6:$L$205,12,0)</f>
        <v>#REF!</v>
      </c>
      <c r="J68" t="s">
        <v>615</v>
      </c>
      <c r="K68" t="str">
        <f t="shared" si="1"/>
        <v>精英副本新的挑战-洋洋蜻蜓</v>
      </c>
    </row>
    <row r="69" spans="1:11">
      <c r="A69" t="s">
        <v>795</v>
      </c>
      <c r="B69" t="e">
        <f>VLOOKUP(A69:A268,'[8]1.名称对照表'!$C$60:$C$313:'[8]1.名称对照表'!$E$60:$E$312,3,0)</f>
        <v>#REF!</v>
      </c>
      <c r="E69" s="17">
        <v>14</v>
      </c>
      <c r="F69" t="e">
        <f>VLOOKUP(E69:E268,[10]hard_dungeon_chapter_info!$A$6:$A$55:'[10]hard_dungeon_chapter_info'!$B$6:$B$55,2,0)</f>
        <v>#REF!</v>
      </c>
      <c r="G69" t="s">
        <v>1639</v>
      </c>
      <c r="H69" s="20">
        <v>67</v>
      </c>
      <c r="I69" t="e">
        <f>VLOOKUP(H69:H268,[9]instance_info!$A$6:$A$205:'[9]instance_info'!$L$6:$L$205,12,0)</f>
        <v>#REF!</v>
      </c>
      <c r="J69" t="s">
        <v>716</v>
      </c>
      <c r="K69" t="str">
        <f t="shared" si="1"/>
        <v>精英副本昔日好友-向日古花</v>
      </c>
    </row>
    <row r="70" spans="1:11">
      <c r="A70" t="s">
        <v>1618</v>
      </c>
      <c r="B70" t="e">
        <f>VLOOKUP(A70:A269,'[8]1.名称对照表'!$C$60:$C$313:'[8]1.名称对照表'!$E$60:$E$312,3,0)</f>
        <v>#REF!</v>
      </c>
      <c r="E70" s="17">
        <v>17</v>
      </c>
      <c r="F70" t="e">
        <f>VLOOKUP(E70:E269,[10]hard_dungeon_chapter_info!$A$6:$A$55:'[10]hard_dungeon_chapter_info'!$B$6:$B$55,2,0)</f>
        <v>#REF!</v>
      </c>
      <c r="G70" t="s">
        <v>1640</v>
      </c>
      <c r="H70" s="20">
        <v>82</v>
      </c>
      <c r="I70" t="e">
        <f>VLOOKUP(H70:H269,[9]instance_info!$A$6:$A$205:'[9]instance_info'!$L$6:$L$205,12,0)</f>
        <v>#REF!</v>
      </c>
      <c r="J70" t="s">
        <v>634</v>
      </c>
      <c r="K70" t="str">
        <f t="shared" si="1"/>
        <v>精英副本阳光之镇-铁甲贝</v>
      </c>
    </row>
    <row r="71" spans="1:11">
      <c r="A71" t="s">
        <v>340</v>
      </c>
      <c r="B71" t="e">
        <f>VLOOKUP(A71:A270,'[8]1.名称对照表'!$C$60:$C$313:'[8]1.名称对照表'!$E$60:$E$312,3,0)</f>
        <v>#REF!</v>
      </c>
      <c r="E71" s="17">
        <v>20</v>
      </c>
      <c r="F71" t="e">
        <f>VLOOKUP(E71:E270,[10]hard_dungeon_chapter_info!$A$6:$A$55:'[10]hard_dungeon_chapter_info'!$B$6:$B$55,2,0)</f>
        <v>#REF!</v>
      </c>
      <c r="G71" t="s">
        <v>1641</v>
      </c>
      <c r="H71" s="20">
        <v>97</v>
      </c>
      <c r="I71" t="e">
        <f>VLOOKUP(H71:H270,[9]instance_info!$A$6:$A$205:'[9]instance_info'!$L$6:$L$205,12,0)</f>
        <v>#REF!</v>
      </c>
      <c r="J71" t="s">
        <v>1603</v>
      </c>
      <c r="K71" t="str">
        <f t="shared" si="1"/>
        <v>精英副本妖精之能-小兔兔</v>
      </c>
    </row>
    <row r="72" spans="1:11">
      <c r="A72" t="s">
        <v>804</v>
      </c>
      <c r="B72" t="e">
        <f>VLOOKUP(A72:A271,'[8]1.名称对照表'!$C$60:$C$313:'[8]1.名称对照表'!$E$60:$E$312,3,0)</f>
        <v>#REF!</v>
      </c>
      <c r="E72" s="17">
        <v>23</v>
      </c>
      <c r="F72" t="e">
        <f>VLOOKUP(E72:E271,[10]hard_dungeon_chapter_info!$A$6:$A$55:'[10]hard_dungeon_chapter_info'!$B$6:$B$55,2,0)</f>
        <v>#REF!</v>
      </c>
      <c r="G72" t="s">
        <v>1642</v>
      </c>
      <c r="H72" s="20">
        <v>112</v>
      </c>
      <c r="I72" t="e">
        <f>VLOOKUP(H72:H271,[9]instance_info!$A$6:$A$205:'[9]instance_info'!$L$6:$L$205,12,0)</f>
        <v>#REF!</v>
      </c>
      <c r="J72" t="s">
        <v>721</v>
      </c>
      <c r="K72" t="str">
        <f t="shared" si="1"/>
        <v>精英副本新的挑战-巨嘴鳗</v>
      </c>
    </row>
    <row r="73" spans="1:11">
      <c r="A73" t="s">
        <v>793</v>
      </c>
      <c r="B73" t="e">
        <f>VLOOKUP(A73:A272,'[8]1.名称对照表'!$C$60:$C$313:'[8]1.名称对照表'!$E$60:$E$312,3,0)</f>
        <v>#REF!</v>
      </c>
      <c r="E73" s="17">
        <v>14</v>
      </c>
      <c r="F73" t="e">
        <f>VLOOKUP(E73:E272,[10]hard_dungeon_chapter_info!$A$6:$A$55:'[10]hard_dungeon_chapter_info'!$B$6:$B$55,2,0)</f>
        <v>#REF!</v>
      </c>
      <c r="G73" t="s">
        <v>1639</v>
      </c>
      <c r="H73" s="20">
        <v>68</v>
      </c>
      <c r="I73" t="e">
        <f>VLOOKUP(H73:H272,[9]instance_info!$A$6:$A$205:'[9]instance_info'!$L$6:$L$205,12,0)</f>
        <v>#REF!</v>
      </c>
      <c r="J73" t="s">
        <v>1291</v>
      </c>
      <c r="K73" t="str">
        <f t="shared" si="1"/>
        <v>精英副本昔日好友-肯泰罗</v>
      </c>
    </row>
    <row r="74" spans="1:11">
      <c r="A74" t="s">
        <v>1619</v>
      </c>
      <c r="B74" t="e">
        <f>VLOOKUP(A74:A273,'[8]1.名称对照表'!$C$60:$C$313:'[8]1.名称对照表'!$E$60:$E$312,3,0)</f>
        <v>#REF!</v>
      </c>
      <c r="E74" s="17">
        <v>17</v>
      </c>
      <c r="F74" t="e">
        <f>VLOOKUP(E74:E273,[10]hard_dungeon_chapter_info!$A$6:$A$55:'[10]hard_dungeon_chapter_info'!$B$6:$B$55,2,0)</f>
        <v>#REF!</v>
      </c>
      <c r="G74" t="s">
        <v>1640</v>
      </c>
      <c r="H74" s="20">
        <v>83</v>
      </c>
      <c r="I74" t="e">
        <f>VLOOKUP(H74:H273,[9]instance_info!$A$6:$A$205:'[9]instance_info'!$L$6:$L$205,12,0)</f>
        <v>#REF!</v>
      </c>
      <c r="J74" t="s">
        <v>593</v>
      </c>
      <c r="K74" t="str">
        <f t="shared" si="1"/>
        <v>精英副本阳光之镇-迷你龙</v>
      </c>
    </row>
    <row r="75" spans="1:11">
      <c r="A75" t="s">
        <v>322</v>
      </c>
      <c r="B75" t="e">
        <f>VLOOKUP(A75:A274,'[8]1.名称对照表'!$C$60:$C$313:'[8]1.名称对照表'!$E$60:$E$312,3,0)</f>
        <v>#REF!</v>
      </c>
      <c r="E75" s="17">
        <v>20</v>
      </c>
      <c r="F75" t="e">
        <f>VLOOKUP(E75:E274,[10]hard_dungeon_chapter_info!$A$6:$A$55:'[10]hard_dungeon_chapter_info'!$B$6:$B$55,2,0)</f>
        <v>#REF!</v>
      </c>
      <c r="G75" t="s">
        <v>1641</v>
      </c>
      <c r="H75" s="20">
        <v>98</v>
      </c>
      <c r="I75" t="e">
        <f>VLOOKUP(H75:H274,[9]instance_info!$A$6:$A$205:'[9]instance_info'!$L$6:$L$205,12,0)</f>
        <v>#REF!</v>
      </c>
      <c r="J75" t="s">
        <v>743</v>
      </c>
      <c r="K75" t="str">
        <f t="shared" si="1"/>
        <v>精英副本妖精之能-艾比郎</v>
      </c>
    </row>
    <row r="76" spans="1:11">
      <c r="A76" t="s">
        <v>811</v>
      </c>
      <c r="B76" t="e">
        <f>VLOOKUP(A76:A275,'[8]1.名称对照表'!$C$60:$C$313:'[8]1.名称对照表'!$E$60:$E$312,3,0)</f>
        <v>#REF!</v>
      </c>
      <c r="E76" s="17">
        <v>23</v>
      </c>
      <c r="F76" t="e">
        <f>VLOOKUP(E76:E275,[10]hard_dungeon_chapter_info!$A$6:$A$55:'[10]hard_dungeon_chapter_info'!$B$6:$B$55,2,0)</f>
        <v>#REF!</v>
      </c>
      <c r="G76" t="s">
        <v>1642</v>
      </c>
      <c r="H76" s="20">
        <v>113</v>
      </c>
      <c r="I76" t="e">
        <f>VLOOKUP(H76:H275,[9]instance_info!$A$6:$A$205:'[9]instance_info'!$L$6:$L$205,12,0)</f>
        <v>#REF!</v>
      </c>
      <c r="J76" t="s">
        <v>615</v>
      </c>
      <c r="K76" t="str">
        <f t="shared" si="1"/>
        <v>精英副本新的挑战-洋洋蜻蜓</v>
      </c>
    </row>
    <row r="77" spans="1:11">
      <c r="A77" t="s">
        <v>353</v>
      </c>
      <c r="B77" t="e">
        <f>VLOOKUP(A77:A276,'[8]1.名称对照表'!$C$60:$C$313:'[8]1.名称对照表'!$E$60:$E$312,3,0)</f>
        <v>#REF!</v>
      </c>
      <c r="E77" s="17">
        <v>14</v>
      </c>
      <c r="F77" t="e">
        <f>VLOOKUP(E77:E276,[10]hard_dungeon_chapter_info!$A$6:$A$55:'[10]hard_dungeon_chapter_info'!$B$6:$B$55,2,0)</f>
        <v>#REF!</v>
      </c>
      <c r="G77" t="s">
        <v>1639</v>
      </c>
      <c r="H77" s="20">
        <v>69</v>
      </c>
      <c r="I77" t="e">
        <f>VLOOKUP(H77:H276,[9]instance_info!$A$6:$A$205:'[9]instance_info'!$L$6:$L$205,12,0)</f>
        <v>#REF!</v>
      </c>
      <c r="J77" t="s">
        <v>988</v>
      </c>
      <c r="K77" t="str">
        <f t="shared" si="1"/>
        <v>精英副本昔日好友-呆呆兽</v>
      </c>
    </row>
    <row r="78" spans="1:11">
      <c r="A78" t="s">
        <v>1620</v>
      </c>
      <c r="B78" t="e">
        <f>VLOOKUP(A78:A277,'[8]1.名称对照表'!$C$60:$C$313:'[8]1.名称对照表'!$E$60:$E$312,3,0)</f>
        <v>#REF!</v>
      </c>
      <c r="E78" s="17">
        <v>17</v>
      </c>
      <c r="F78" t="e">
        <f>VLOOKUP(E78:E277,[10]hard_dungeon_chapter_info!$A$6:$A$55:'[10]hard_dungeon_chapter_info'!$B$6:$B$55,2,0)</f>
        <v>#REF!</v>
      </c>
      <c r="G78" t="s">
        <v>1640</v>
      </c>
      <c r="H78" s="20">
        <v>84</v>
      </c>
      <c r="I78" t="e">
        <f>VLOOKUP(H78:H277,[9]instance_info!$A$6:$A$205:'[9]instance_info'!$L$6:$L$205,12,0)</f>
        <v>#REF!</v>
      </c>
      <c r="J78" t="s">
        <v>720</v>
      </c>
      <c r="K78" t="str">
        <f t="shared" si="1"/>
        <v>精英副本阳光之镇-黑乃伊</v>
      </c>
    </row>
    <row r="79" spans="1:11">
      <c r="A79" t="s">
        <v>332</v>
      </c>
      <c r="B79" t="e">
        <f>VLOOKUP(A79:A278,'[8]1.名称对照表'!$C$60:$C$313:'[8]1.名称对照表'!$E$60:$E$312,3,0)</f>
        <v>#REF!</v>
      </c>
      <c r="E79" s="17">
        <v>20</v>
      </c>
      <c r="F79" t="e">
        <f>VLOOKUP(E79:E278,[10]hard_dungeon_chapter_info!$A$6:$A$55:'[10]hard_dungeon_chapter_info'!$B$6:$B$55,2,0)</f>
        <v>#REF!</v>
      </c>
      <c r="G79" t="s">
        <v>1641</v>
      </c>
      <c r="H79" s="20">
        <v>99</v>
      </c>
      <c r="I79" t="e">
        <f>VLOOKUP(H79:H278,[9]instance_info!$A$6:$A$205:'[9]instance_info'!$L$6:$L$205,12,0)</f>
        <v>#REF!</v>
      </c>
      <c r="J79" t="s">
        <v>1251</v>
      </c>
      <c r="K79" t="str">
        <f t="shared" si="1"/>
        <v>精英副本妖精之能-手尾猴</v>
      </c>
    </row>
    <row r="80" spans="1:11">
      <c r="A80" t="s">
        <v>405</v>
      </c>
      <c r="B80" t="e">
        <f>VLOOKUP(A80:A279,'[8]1.名称对照表'!$C$60:$C$313:'[8]1.名称对照表'!$E$60:$E$312,3,0)</f>
        <v>#REF!</v>
      </c>
      <c r="E80" s="17">
        <v>23</v>
      </c>
      <c r="F80" t="e">
        <f>VLOOKUP(E80:E279,[10]hard_dungeon_chapter_info!$A$6:$A$55:'[10]hard_dungeon_chapter_info'!$B$6:$B$55,2,0)</f>
        <v>#REF!</v>
      </c>
      <c r="G80" t="s">
        <v>1642</v>
      </c>
      <c r="H80" s="20">
        <v>114</v>
      </c>
      <c r="I80" t="e">
        <f>VLOOKUP(H80:H279,[9]instance_info!$A$6:$A$205:'[9]instance_info'!$L$6:$L$205,12,0)</f>
        <v>#REF!</v>
      </c>
      <c r="J80" t="s">
        <v>1291</v>
      </c>
      <c r="K80" t="str">
        <f t="shared" si="1"/>
        <v>精英副本新的挑战-肯泰罗</v>
      </c>
    </row>
    <row r="81" spans="1:11">
      <c r="A81" t="s">
        <v>816</v>
      </c>
      <c r="B81" t="e">
        <f>VLOOKUP(A81:A280,'[8]1.名称对照表'!$C$60:$C$313:'[8]1.名称对照表'!$E$60:$E$312,3,0)</f>
        <v>#REF!</v>
      </c>
      <c r="E81" s="17">
        <v>15</v>
      </c>
      <c r="F81" t="e">
        <f>VLOOKUP(E81:E280,[10]hard_dungeon_chapter_info!$A$6:$A$55:'[10]hard_dungeon_chapter_info'!$B$6:$B$55,2,0)</f>
        <v>#REF!</v>
      </c>
      <c r="G81" t="s">
        <v>1643</v>
      </c>
      <c r="H81" s="20">
        <v>71</v>
      </c>
      <c r="I81" t="e">
        <f>VLOOKUP(H81:H280,[9]instance_info!$A$6:$A$205:'[9]instance_info'!$L$6:$L$205,12,0)</f>
        <v>#REF!</v>
      </c>
      <c r="J81" t="s">
        <v>702</v>
      </c>
      <c r="K81" t="str">
        <f t="shared" si="1"/>
        <v>精英副本城都联盟-蚊香蝌蚪</v>
      </c>
    </row>
    <row r="82" spans="1:11">
      <c r="A82" t="s">
        <v>375</v>
      </c>
      <c r="B82" t="e">
        <f>VLOOKUP(A82:A281,'[8]1.名称对照表'!$C$60:$C$313:'[8]1.名称对照表'!$E$60:$E$312,3,0)</f>
        <v>#REF!</v>
      </c>
      <c r="E82" s="17">
        <v>18</v>
      </c>
      <c r="F82" t="e">
        <f>VLOOKUP(E82:E281,[10]hard_dungeon_chapter_info!$A$6:$A$55:'[10]hard_dungeon_chapter_info'!$B$6:$B$55,2,0)</f>
        <v>#REF!</v>
      </c>
      <c r="G82" t="s">
        <v>1644</v>
      </c>
      <c r="H82" s="20">
        <v>86</v>
      </c>
      <c r="I82" t="e">
        <f>VLOOKUP(H82:H281,[9]instance_info!$A$6:$A$205:'[9]instance_info'!$L$6:$L$205,12,0)</f>
        <v>#REF!</v>
      </c>
      <c r="J82" t="s">
        <v>743</v>
      </c>
      <c r="K82" t="str">
        <f t="shared" si="1"/>
        <v>精英副本草原之行-艾比郎</v>
      </c>
    </row>
    <row r="83" spans="1:11">
      <c r="A83" t="s">
        <v>774</v>
      </c>
      <c r="B83" t="e">
        <f>VLOOKUP(A83:A282,'[8]1.名称对照表'!$C$60:$C$313:'[8]1.名称对照表'!$E$60:$E$312,3,0)</f>
        <v>#REF!</v>
      </c>
      <c r="E83" s="17">
        <v>21</v>
      </c>
      <c r="F83" t="e">
        <f>VLOOKUP(E83:E282,[10]hard_dungeon_chapter_info!$A$6:$A$55:'[10]hard_dungeon_chapter_info'!$B$6:$B$55,2,0)</f>
        <v>#REF!</v>
      </c>
      <c r="G83" t="s">
        <v>1645</v>
      </c>
      <c r="H83" s="20">
        <v>101</v>
      </c>
      <c r="I83" t="e">
        <f>VLOOKUP(H83:H282,[9]instance_info!$A$6:$A$205:'[9]instance_info'!$L$6:$L$205,12,0)</f>
        <v>#REF!</v>
      </c>
      <c r="J83" t="s">
        <v>721</v>
      </c>
      <c r="K83" t="str">
        <f t="shared" si="1"/>
        <v>精英副本精灵之力-巨嘴鳗</v>
      </c>
    </row>
    <row r="84" spans="1:11">
      <c r="A84" t="s">
        <v>803</v>
      </c>
      <c r="B84" t="e">
        <f>VLOOKUP(A84:A283,'[8]1.名称对照表'!$C$60:$C$313:'[8]1.名称对照表'!$E$60:$E$312,3,0)</f>
        <v>#REF!</v>
      </c>
      <c r="E84" s="17">
        <v>24</v>
      </c>
      <c r="F84" t="e">
        <f>VLOOKUP(E84:E283,[10]hard_dungeon_chapter_info!$A$6:$A$55:'[10]hard_dungeon_chapter_info'!$B$6:$B$55,2,0)</f>
        <v>#REF!</v>
      </c>
      <c r="G84" t="s">
        <v>1646</v>
      </c>
      <c r="H84" s="20">
        <v>116</v>
      </c>
      <c r="I84" t="e">
        <f>VLOOKUP(H84:H283,[9]instance_info!$A$6:$A$205:'[9]instance_info'!$L$6:$L$205,12,0)</f>
        <v>#REF!</v>
      </c>
      <c r="J84" t="s">
        <v>640</v>
      </c>
      <c r="K84" t="str">
        <f t="shared" si="1"/>
        <v>精英副本对决战斗-尼多兰</v>
      </c>
    </row>
    <row r="85" spans="1:11">
      <c r="A85" t="s">
        <v>603</v>
      </c>
      <c r="B85" t="e">
        <f>VLOOKUP(A85:A284,'[8]1.名称对照表'!$C$60:$C$313:'[8]1.名称对照表'!$E$60:$E$312,3,0)</f>
        <v>#REF!</v>
      </c>
      <c r="E85" s="17">
        <v>15</v>
      </c>
      <c r="F85" t="e">
        <f>VLOOKUP(E85:E284,[10]hard_dungeon_chapter_info!$A$6:$A$55:'[10]hard_dungeon_chapter_info'!$B$6:$B$55,2,0)</f>
        <v>#REF!</v>
      </c>
      <c r="G85" t="s">
        <v>1643</v>
      </c>
      <c r="H85" s="20">
        <v>72</v>
      </c>
      <c r="I85" t="e">
        <f>VLOOKUP(H85:H284,[9]instance_info!$A$6:$A$205:'[9]instance_info'!$L$6:$L$205,12,0)</f>
        <v>#REF!</v>
      </c>
      <c r="J85" t="s">
        <v>615</v>
      </c>
      <c r="K85" t="str">
        <f t="shared" si="1"/>
        <v>精英副本城都联盟-洋洋蜻蜓</v>
      </c>
    </row>
    <row r="86" spans="1:11">
      <c r="A86" t="s">
        <v>796</v>
      </c>
      <c r="B86" t="e">
        <f>VLOOKUP(A86:A285,'[8]1.名称对照表'!$C$60:$C$313:'[8]1.名称对照表'!$E$60:$E$312,3,0)</f>
        <v>#REF!</v>
      </c>
      <c r="E86" s="17">
        <v>18</v>
      </c>
      <c r="F86" t="e">
        <f>VLOOKUP(E86:E285,[10]hard_dungeon_chapter_info!$A$6:$A$55:'[10]hard_dungeon_chapter_info'!$B$6:$B$55,2,0)</f>
        <v>#REF!</v>
      </c>
      <c r="G86" t="s">
        <v>1644</v>
      </c>
      <c r="H86" s="20">
        <v>87</v>
      </c>
      <c r="I86" t="e">
        <f>VLOOKUP(H86:H285,[9]instance_info!$A$6:$A$205:'[9]instance_info'!$L$6:$L$205,12,0)</f>
        <v>#REF!</v>
      </c>
      <c r="J86" t="s">
        <v>615</v>
      </c>
      <c r="K86" t="str">
        <f t="shared" si="1"/>
        <v>精英副本草原之行-洋洋蜻蜓</v>
      </c>
    </row>
    <row r="87" spans="1:11">
      <c r="A87" t="s">
        <v>781</v>
      </c>
      <c r="B87" t="e">
        <f>VLOOKUP(A87:A286,'[8]1.名称对照表'!$C$60:$C$313:'[8]1.名称对照表'!$E$60:$E$312,3,0)</f>
        <v>#REF!</v>
      </c>
      <c r="E87" s="17">
        <v>21</v>
      </c>
      <c r="F87" t="e">
        <f>VLOOKUP(E87:E286,[10]hard_dungeon_chapter_info!$A$6:$A$55:'[10]hard_dungeon_chapter_info'!$B$6:$B$55,2,0)</f>
        <v>#REF!</v>
      </c>
      <c r="G87" t="s">
        <v>1645</v>
      </c>
      <c r="H87" s="20">
        <v>102</v>
      </c>
      <c r="I87" t="e">
        <f>VLOOKUP(H87:H286,[9]instance_info!$A$6:$A$205:'[9]instance_info'!$L$6:$L$205,12,0)</f>
        <v>#REF!</v>
      </c>
      <c r="J87" t="s">
        <v>734</v>
      </c>
      <c r="K87" t="str">
        <f t="shared" si="1"/>
        <v>精英副本精灵之力-瑜伽王</v>
      </c>
    </row>
    <row r="88" spans="1:11">
      <c r="A88" t="s">
        <v>769</v>
      </c>
      <c r="B88" t="e">
        <f>VLOOKUP(A88:A287,'[8]1.名称对照表'!$C$60:$C$313:'[8]1.名称对照表'!$E$60:$E$312,3,0)</f>
        <v>#REF!</v>
      </c>
      <c r="E88" s="17">
        <v>24</v>
      </c>
      <c r="F88" t="e">
        <f>VLOOKUP(E88:E287,[10]hard_dungeon_chapter_info!$A$6:$A$55:'[10]hard_dungeon_chapter_info'!$B$6:$B$55,2,0)</f>
        <v>#REF!</v>
      </c>
      <c r="G88" t="s">
        <v>1646</v>
      </c>
      <c r="H88" s="20">
        <v>117</v>
      </c>
      <c r="I88" t="e">
        <f>VLOOKUP(H88:H287,[9]instance_info!$A$6:$A$205:'[9]instance_info'!$L$6:$L$205,12,0)</f>
        <v>#REF!</v>
      </c>
      <c r="J88" t="s">
        <v>1291</v>
      </c>
      <c r="K88" t="str">
        <f t="shared" si="1"/>
        <v>精英副本对决战斗-肯泰罗</v>
      </c>
    </row>
    <row r="89" spans="1:11">
      <c r="A89" t="s">
        <v>378</v>
      </c>
      <c r="B89" t="e">
        <f>VLOOKUP(A89:A288,'[8]1.名称对照表'!$C$60:$C$313:'[8]1.名称对照表'!$E$60:$E$312,3,0)</f>
        <v>#REF!</v>
      </c>
      <c r="E89" s="17">
        <v>15</v>
      </c>
      <c r="F89" t="e">
        <f>VLOOKUP(E89:E288,[10]hard_dungeon_chapter_info!$A$6:$A$55:'[10]hard_dungeon_chapter_info'!$B$6:$B$55,2,0)</f>
        <v>#REF!</v>
      </c>
      <c r="G89" t="s">
        <v>1643</v>
      </c>
      <c r="H89" s="20">
        <v>73</v>
      </c>
      <c r="I89" t="e">
        <f>VLOOKUP(H89:H288,[9]instance_info!$A$6:$A$205:'[9]instance_info'!$L$6:$L$205,12,0)</f>
        <v>#REF!</v>
      </c>
      <c r="J89" t="s">
        <v>743</v>
      </c>
      <c r="K89" t="str">
        <f t="shared" si="1"/>
        <v>精英副本城都联盟-艾比郎</v>
      </c>
    </row>
    <row r="90" spans="1:11">
      <c r="A90" t="s">
        <v>339</v>
      </c>
      <c r="B90" t="e">
        <f>VLOOKUP(A90:A289,'[8]1.名称对照表'!$C$60:$C$313:'[8]1.名称对照表'!$E$60:$E$312,3,0)</f>
        <v>#REF!</v>
      </c>
      <c r="E90" s="17">
        <v>18</v>
      </c>
      <c r="F90" t="e">
        <f>VLOOKUP(E90:E289,[10]hard_dungeon_chapter_info!$A$6:$A$55:'[10]hard_dungeon_chapter_info'!$B$6:$B$55,2,0)</f>
        <v>#REF!</v>
      </c>
      <c r="G90" t="s">
        <v>1644</v>
      </c>
      <c r="H90" s="20">
        <v>88</v>
      </c>
      <c r="I90" t="e">
        <f>VLOOKUP(H90:H289,[9]instance_info!$A$6:$A$205:'[9]instance_info'!$L$6:$L$205,12,0)</f>
        <v>#REF!</v>
      </c>
      <c r="J90" t="s">
        <v>631</v>
      </c>
      <c r="K90" t="str">
        <f t="shared" si="1"/>
        <v>精英副本草原之行-小火龙</v>
      </c>
    </row>
    <row r="91" spans="1:11">
      <c r="A91" t="s">
        <v>330</v>
      </c>
      <c r="B91" t="e">
        <f>VLOOKUP(A91:A290,'[8]1.名称对照表'!$C$60:$C$313:'[8]1.名称对照表'!$E$60:$E$312,3,0)</f>
        <v>#REF!</v>
      </c>
      <c r="E91" s="17">
        <v>21</v>
      </c>
      <c r="F91" t="e">
        <f>VLOOKUP(E91:E290,[10]hard_dungeon_chapter_info!$A$6:$A$55:'[10]hard_dungeon_chapter_info'!$B$6:$B$55,2,0)</f>
        <v>#REF!</v>
      </c>
      <c r="G91" t="s">
        <v>1645</v>
      </c>
      <c r="H91" s="20">
        <v>103</v>
      </c>
      <c r="I91" t="e">
        <f>VLOOKUP(H91:H290,[9]instance_info!$A$6:$A$205:'[9]instance_info'!$L$6:$L$205,12,0)</f>
        <v>#REF!</v>
      </c>
      <c r="J91" t="s">
        <v>702</v>
      </c>
      <c r="K91" t="str">
        <f t="shared" si="1"/>
        <v>精英副本精灵之力-蚊香蝌蚪</v>
      </c>
    </row>
    <row r="92" spans="1:11">
      <c r="A92" t="s">
        <v>800</v>
      </c>
      <c r="B92" t="e">
        <f>VLOOKUP(A92:A291,'[8]1.名称对照表'!$C$60:$C$313:'[8]1.名称对照表'!$E$60:$E$312,3,0)</f>
        <v>#REF!</v>
      </c>
      <c r="E92" s="17">
        <v>24</v>
      </c>
      <c r="F92" t="e">
        <f>VLOOKUP(E92:E291,[10]hard_dungeon_chapter_info!$A$6:$A$55:'[10]hard_dungeon_chapter_info'!$B$6:$B$55,2,0)</f>
        <v>#REF!</v>
      </c>
      <c r="G92" t="s">
        <v>1646</v>
      </c>
      <c r="H92" s="20">
        <v>118</v>
      </c>
      <c r="I92" t="e">
        <f>VLOOKUP(H92:H291,[9]instance_info!$A$6:$A$205:'[9]instance_info'!$L$6:$L$205,12,0)</f>
        <v>#REF!</v>
      </c>
      <c r="J92" t="s">
        <v>974</v>
      </c>
      <c r="K92" t="str">
        <f t="shared" si="1"/>
        <v>精英副本对决战斗-小拉达</v>
      </c>
    </row>
    <row r="93" spans="1:11">
      <c r="A93" t="s">
        <v>607</v>
      </c>
      <c r="B93" t="e">
        <f>VLOOKUP(A93:A292,'[8]1.名称对照表'!$C$60:$C$313:'[8]1.名称对照表'!$E$60:$E$312,3,0)</f>
        <v>#REF!</v>
      </c>
      <c r="E93" s="17">
        <v>15</v>
      </c>
      <c r="F93" t="e">
        <f>VLOOKUP(E93:E292,[10]hard_dungeon_chapter_info!$A$6:$A$55:'[10]hard_dungeon_chapter_info'!$B$6:$B$55,2,0)</f>
        <v>#REF!</v>
      </c>
      <c r="G93" t="s">
        <v>1643</v>
      </c>
      <c r="H93" s="20">
        <v>74</v>
      </c>
      <c r="I93" t="e">
        <f>VLOOKUP(H93:H292,[9]instance_info!$A$6:$A$205:'[9]instance_info'!$L$6:$L$205,12,0)</f>
        <v>#REF!</v>
      </c>
      <c r="J93" t="s">
        <v>619</v>
      </c>
      <c r="K93" t="str">
        <f t="shared" si="1"/>
        <v>精英副本城都联盟-大舌贝</v>
      </c>
    </row>
    <row r="94" spans="1:11">
      <c r="A94" t="s">
        <v>610</v>
      </c>
      <c r="B94" t="e">
        <f>VLOOKUP(A94:A293,'[8]1.名称对照表'!$C$60:$C$313:'[8]1.名称对照表'!$E$60:$E$312,3,0)</f>
        <v>#REF!</v>
      </c>
      <c r="E94" s="17">
        <v>18</v>
      </c>
      <c r="F94" t="e">
        <f>VLOOKUP(E94:E293,[10]hard_dungeon_chapter_info!$A$6:$A$55:'[10]hard_dungeon_chapter_info'!$B$6:$B$55,2,0)</f>
        <v>#REF!</v>
      </c>
      <c r="G94" t="s">
        <v>1644</v>
      </c>
      <c r="H94" s="20">
        <v>89</v>
      </c>
      <c r="I94" t="e">
        <f>VLOOKUP(H94:H293,[9]instance_info!$A$6:$A$205:'[9]instance_info'!$L$6:$L$205,12,0)</f>
        <v>#REF!</v>
      </c>
      <c r="J94" t="s">
        <v>728</v>
      </c>
      <c r="K94" t="str">
        <f t="shared" si="1"/>
        <v>精英副本草原之行-弹簧猪</v>
      </c>
    </row>
    <row r="95" spans="1:11">
      <c r="A95" t="s">
        <v>394</v>
      </c>
      <c r="B95" t="e">
        <f>VLOOKUP(A95:A294,'[8]1.名称对照表'!$C$60:$C$313:'[8]1.名称对照表'!$E$60:$E$312,3,0)</f>
        <v>#REF!</v>
      </c>
      <c r="E95" s="17">
        <v>21</v>
      </c>
      <c r="F95" t="e">
        <f>VLOOKUP(E95:E294,[10]hard_dungeon_chapter_info!$A$6:$A$55:'[10]hard_dungeon_chapter_info'!$B$6:$B$55,2,0)</f>
        <v>#REF!</v>
      </c>
      <c r="G95" t="s">
        <v>1645</v>
      </c>
      <c r="H95" s="20">
        <v>104</v>
      </c>
      <c r="I95" t="e">
        <f>VLOOKUP(H95:H294,[9]instance_info!$A$6:$A$205:'[9]instance_info'!$L$6:$L$205,12,0)</f>
        <v>#REF!</v>
      </c>
      <c r="J95" t="s">
        <v>585</v>
      </c>
      <c r="K95" t="str">
        <f t="shared" si="1"/>
        <v>精英副本精灵之力-波波</v>
      </c>
    </row>
    <row r="96" spans="1:11">
      <c r="A96" t="s">
        <v>611</v>
      </c>
      <c r="B96" t="e">
        <f>VLOOKUP(A96:A295,'[8]1.名称对照表'!$C$60:$C$313:'[8]1.名称对照表'!$E$60:$E$312,3,0)</f>
        <v>#REF!</v>
      </c>
      <c r="E96" s="17">
        <v>24</v>
      </c>
      <c r="F96" t="e">
        <f>VLOOKUP(E96:E295,[10]hard_dungeon_chapter_info!$A$6:$A$55:'[10]hard_dungeon_chapter_info'!$B$6:$B$55,2,0)</f>
        <v>#REF!</v>
      </c>
      <c r="G96" t="s">
        <v>1646</v>
      </c>
      <c r="H96" s="20">
        <v>119</v>
      </c>
      <c r="I96" t="e">
        <f>VLOOKUP(H96:H295,[9]instance_info!$A$6:$A$205:'[9]instance_info'!$L$6:$L$205,12,0)</f>
        <v>#REF!</v>
      </c>
      <c r="J96" t="s">
        <v>1291</v>
      </c>
      <c r="K96" t="str">
        <f t="shared" si="1"/>
        <v>精英副本对决战斗-肯泰罗</v>
      </c>
    </row>
    <row r="97" spans="1:11">
      <c r="A97" t="s">
        <v>777</v>
      </c>
      <c r="B97" t="e">
        <f>VLOOKUP(A97:A296,'[8]1.名称对照表'!$C$60:$C$313:'[8]1.名称对照表'!$E$60:$E$312,3,0)</f>
        <v>#REF!</v>
      </c>
      <c r="E97" s="17">
        <v>25</v>
      </c>
      <c r="F97" t="e">
        <f>VLOOKUP(E97:E296,[10]hard_dungeon_chapter_info!$A$6:$A$55:'[10]hard_dungeon_chapter_info'!$B$6:$B$55,2,0)</f>
        <v>#REF!</v>
      </c>
      <c r="G97" t="s">
        <v>1647</v>
      </c>
      <c r="H97" s="20">
        <v>121</v>
      </c>
      <c r="I97" t="e">
        <f>VLOOKUP(H97:H296,[9]instance_info!$A$6:$A$205:'[9]instance_info'!$L$6:$L$205,12,0)</f>
        <v>#REF!</v>
      </c>
      <c r="J97" t="s">
        <v>733</v>
      </c>
      <c r="K97" t="str">
        <f t="shared" si="1"/>
        <v>精英副本蛋和预言-大钳蟹</v>
      </c>
    </row>
    <row r="98" spans="1:11">
      <c r="A98" t="s">
        <v>397</v>
      </c>
      <c r="B98" t="e">
        <f>VLOOKUP(A98:A297,'[8]1.名称对照表'!$C$60:$C$313:'[8]1.名称对照表'!$E$60:$E$312,3,0)</f>
        <v>#REF!</v>
      </c>
      <c r="E98" s="17">
        <v>27</v>
      </c>
      <c r="F98" t="e">
        <f>VLOOKUP(E98:E297,[10]hard_dungeon_chapter_info!$A$6:$A$55:'[10]hard_dungeon_chapter_info'!$B$6:$B$55,2,0)</f>
        <v>#REF!</v>
      </c>
      <c r="G98" t="s">
        <v>1648</v>
      </c>
      <c r="H98" s="20">
        <v>132</v>
      </c>
      <c r="I98" t="e">
        <f>VLOOKUP(H98:H297,[9]instance_info!$A$6:$A$205:'[9]instance_info'!$L$6:$L$205,12,0)</f>
        <v>#REF!</v>
      </c>
      <c r="J98" t="s">
        <v>992</v>
      </c>
      <c r="K98" t="str">
        <f t="shared" si="1"/>
        <v>精英副本联盟徽章-凰王</v>
      </c>
    </row>
    <row r="99" spans="1:11">
      <c r="A99" t="s">
        <v>772</v>
      </c>
      <c r="B99" t="e">
        <f>VLOOKUP(A99:A298,'[8]1.名称对照表'!$C$60:$C$313:'[8]1.名称对照表'!$E$60:$E$312,3,0)</f>
        <v>#REF!</v>
      </c>
      <c r="E99" s="17">
        <v>29</v>
      </c>
      <c r="F99" t="e">
        <f>VLOOKUP(E99:E298,[10]hard_dungeon_chapter_info!$A$6:$A$55:'[10]hard_dungeon_chapter_info'!$B$6:$B$55,2,0)</f>
        <v>#REF!</v>
      </c>
      <c r="G99" t="s">
        <v>1649</v>
      </c>
      <c r="H99" s="20">
        <v>143</v>
      </c>
      <c r="I99" t="e">
        <f>VLOOKUP(H99:H298,[9]instance_info!$A$6:$A$205:'[9]instance_info'!$L$6:$L$205,12,0)</f>
        <v>#REF!</v>
      </c>
      <c r="J99" t="s">
        <v>741</v>
      </c>
      <c r="K99" t="str">
        <f t="shared" si="1"/>
        <v>精英副本征程再起-迷唇姐</v>
      </c>
    </row>
    <row r="100" spans="1:11">
      <c r="A100" t="s">
        <v>342</v>
      </c>
      <c r="B100" t="e">
        <f>VLOOKUP(A100:A299,'[8]1.名称对照表'!$C$60:$C$313:'[8]1.名称对照表'!$E$60:$E$312,3,0)</f>
        <v>#REF!</v>
      </c>
      <c r="E100" s="17">
        <v>31</v>
      </c>
      <c r="F100" t="e">
        <f>VLOOKUP(E100:E299,[10]hard_dungeon_chapter_info!$A$6:$A$55:'[10]hard_dungeon_chapter_info'!$B$6:$B$55,2,0)</f>
        <v>#REF!</v>
      </c>
      <c r="G100" t="s">
        <v>1623</v>
      </c>
      <c r="H100" s="20">
        <v>154</v>
      </c>
      <c r="I100" t="e">
        <f>VLOOKUP(H100:H299,[9]instance_info!$A$6:$A$205:'[9]instance_info'!$L$6:$L$205,12,0)</f>
        <v>#REF!</v>
      </c>
      <c r="J100" t="s">
        <v>587</v>
      </c>
      <c r="K100" t="str">
        <f t="shared" si="1"/>
        <v>精英副本妖精世界-未知图腾</v>
      </c>
    </row>
    <row r="101" spans="1:11">
      <c r="A101" t="s">
        <v>381</v>
      </c>
      <c r="B101" t="e">
        <f>VLOOKUP(A101:A300,'[8]1.名称对照表'!$C$60:$C$313:'[8]1.名称对照表'!$E$60:$E$312,3,0)</f>
        <v>#REF!</v>
      </c>
      <c r="E101" s="17">
        <v>25</v>
      </c>
      <c r="F101" t="e">
        <f>VLOOKUP(E101:E300,[10]hard_dungeon_chapter_info!$A$6:$A$55:'[10]hard_dungeon_chapter_info'!$B$6:$B$55,2,0)</f>
        <v>#REF!</v>
      </c>
      <c r="G101" t="s">
        <v>1647</v>
      </c>
      <c r="H101" s="20">
        <v>122</v>
      </c>
      <c r="I101" t="e">
        <f>VLOOKUP(H101:H300,[9]instance_info!$A$6:$A$205:'[9]instance_info'!$L$6:$L$205,12,0)</f>
        <v>#REF!</v>
      </c>
      <c r="J101" t="s">
        <v>1297</v>
      </c>
      <c r="K101" t="str">
        <f t="shared" si="1"/>
        <v>精英副本蛋和预言-针叶龙</v>
      </c>
    </row>
    <row r="102" spans="1:11">
      <c r="A102" t="s">
        <v>376</v>
      </c>
      <c r="B102" t="e">
        <f>VLOOKUP(A102:A301,'[8]1.名称对照表'!$C$60:$C$313:'[8]1.名称对照表'!$E$60:$E$312,3,0)</f>
        <v>#REF!</v>
      </c>
      <c r="E102" s="17">
        <v>27</v>
      </c>
      <c r="F102" t="e">
        <f>VLOOKUP(E102:E301,[10]hard_dungeon_chapter_info!$A$6:$A$55:'[10]hard_dungeon_chapter_info'!$B$6:$B$55,2,0)</f>
        <v>#REF!</v>
      </c>
      <c r="G102" t="s">
        <v>1648</v>
      </c>
      <c r="H102" s="20">
        <v>133</v>
      </c>
      <c r="I102" t="e">
        <f>VLOOKUP(H102:H301,[9]instance_info!$A$6:$A$205:'[9]instance_info'!$L$6:$L$205,12,0)</f>
        <v>#REF!</v>
      </c>
      <c r="J102" t="s">
        <v>626</v>
      </c>
      <c r="K102" t="str">
        <f t="shared" si="1"/>
        <v>精英副本联盟徽章-派拉斯</v>
      </c>
    </row>
    <row r="103" spans="1:11">
      <c r="A103" t="s">
        <v>612</v>
      </c>
      <c r="B103" t="e">
        <f>VLOOKUP(A103:A302,'[8]1.名称对照表'!$C$60:$C$313:'[8]1.名称对照表'!$E$60:$E$312,3,0)</f>
        <v>#REF!</v>
      </c>
      <c r="E103" s="17">
        <v>29</v>
      </c>
      <c r="F103" t="e">
        <f>VLOOKUP(E103:E302,[10]hard_dungeon_chapter_info!$A$6:$A$55:'[10]hard_dungeon_chapter_info'!$B$6:$B$55,2,0)</f>
        <v>#REF!</v>
      </c>
      <c r="G103" t="s">
        <v>1649</v>
      </c>
      <c r="H103" s="20">
        <v>144</v>
      </c>
      <c r="I103" t="e">
        <f>VLOOKUP(H103:H302,[9]instance_info!$A$6:$A$205:'[9]instance_info'!$L$6:$L$205,12,0)</f>
        <v>#REF!</v>
      </c>
      <c r="J103" t="s">
        <v>736</v>
      </c>
      <c r="K103" t="str">
        <f t="shared" si="1"/>
        <v>精英副本征程再起-凯利阿</v>
      </c>
    </row>
    <row r="104" spans="1:11">
      <c r="A104" t="s">
        <v>809</v>
      </c>
      <c r="B104" t="e">
        <f>VLOOKUP(A104:A303,'[8]1.名称对照表'!$C$60:$C$313:'[8]1.名称对照表'!$E$60:$E$312,3,0)</f>
        <v>#REF!</v>
      </c>
      <c r="E104" s="17">
        <v>32</v>
      </c>
      <c r="F104" t="e">
        <f>VLOOKUP(E104:E303,[10]hard_dungeon_chapter_info!$A$6:$A$55:'[10]hard_dungeon_chapter_info'!$B$6:$B$55,2,0)</f>
        <v>#REF!</v>
      </c>
      <c r="G104" t="s">
        <v>1628</v>
      </c>
      <c r="H104" s="20">
        <v>156</v>
      </c>
      <c r="I104" t="e">
        <f>VLOOKUP(H104:H303,[9]instance_info!$A$6:$A$205:'[9]instance_info'!$L$6:$L$205,12,0)</f>
        <v>#REF!</v>
      </c>
      <c r="J104" t="s">
        <v>736</v>
      </c>
      <c r="K104" t="str">
        <f t="shared" si="1"/>
        <v>精英副本海洋漂流-凯利阿</v>
      </c>
    </row>
    <row r="105" spans="1:11">
      <c r="A105" t="s">
        <v>398</v>
      </c>
      <c r="B105" t="e">
        <f>VLOOKUP(A105:A304,'[8]1.名称对照表'!$C$60:$C$313:'[8]1.名称对照表'!$E$60:$E$312,3,0)</f>
        <v>#REF!</v>
      </c>
      <c r="E105" s="17">
        <v>25</v>
      </c>
      <c r="F105" t="e">
        <f>VLOOKUP(E105:E304,[10]hard_dungeon_chapter_info!$A$6:$A$55:'[10]hard_dungeon_chapter_info'!$B$6:$B$55,2,0)</f>
        <v>#REF!</v>
      </c>
      <c r="G105" t="s">
        <v>1647</v>
      </c>
      <c r="H105" s="20">
        <v>123</v>
      </c>
      <c r="I105" t="e">
        <f>VLOOKUP(H105:H304,[9]instance_info!$A$6:$A$205:'[9]instance_info'!$L$6:$L$205,12,0)</f>
        <v>#REF!</v>
      </c>
      <c r="J105" t="s">
        <v>987</v>
      </c>
      <c r="K105" t="str">
        <f t="shared" si="1"/>
        <v>精英副本蛋和预言-大奶罐</v>
      </c>
    </row>
    <row r="106" spans="1:11">
      <c r="A106" t="s">
        <v>388</v>
      </c>
      <c r="B106" t="e">
        <f>VLOOKUP(A106:A305,'[8]1.名称对照表'!$C$60:$C$313:'[8]1.名称对照表'!$E$60:$E$312,3,0)</f>
        <v>#REF!</v>
      </c>
      <c r="E106" s="17">
        <v>27</v>
      </c>
      <c r="F106" t="e">
        <f>VLOOKUP(E106:E305,[10]hard_dungeon_chapter_info!$A$6:$A$55:'[10]hard_dungeon_chapter_info'!$B$6:$B$55,2,0)</f>
        <v>#REF!</v>
      </c>
      <c r="G106" t="s">
        <v>1648</v>
      </c>
      <c r="H106" s="20">
        <v>134</v>
      </c>
      <c r="I106" t="e">
        <f>VLOOKUP(H106:H305,[9]instance_info!$A$6:$A$205:'[9]instance_info'!$L$6:$L$205,12,0)</f>
        <v>#REF!</v>
      </c>
      <c r="J106" t="s">
        <v>751</v>
      </c>
      <c r="K106" t="str">
        <f t="shared" si="1"/>
        <v>精英副本联盟徽章-皮皮</v>
      </c>
    </row>
    <row r="107" spans="1:11">
      <c r="A107" t="s">
        <v>782</v>
      </c>
      <c r="B107" t="e">
        <f>VLOOKUP(A107:A306,'[8]1.名称对照表'!$C$60:$C$313:'[8]1.名称对照表'!$E$60:$E$312,3,0)</f>
        <v>#REF!</v>
      </c>
      <c r="E107" s="17">
        <v>30</v>
      </c>
      <c r="F107" t="e">
        <f>VLOOKUP(E107:E306,[10]hard_dungeon_chapter_info!$A$6:$A$55:'[10]hard_dungeon_chapter_info'!$B$6:$B$55,2,0)</f>
        <v>#REF!</v>
      </c>
      <c r="G107" t="s">
        <v>1650</v>
      </c>
      <c r="H107" s="20">
        <v>146</v>
      </c>
      <c r="I107" t="e">
        <f>VLOOKUP(H107:H306,[9]instance_info!$A$6:$A$205:'[9]instance_info'!$L$6:$L$205,12,0)</f>
        <v>#REF!</v>
      </c>
      <c r="J107" t="s">
        <v>1246</v>
      </c>
      <c r="K107" t="str">
        <f t="shared" si="1"/>
        <v>精英副本新的伙伴-双弹瓦斯</v>
      </c>
    </row>
    <row r="108" spans="1:11">
      <c r="A108" t="s">
        <v>391</v>
      </c>
      <c r="B108" t="e">
        <f>VLOOKUP(A108:A307,'[8]1.名称对照表'!$C$60:$C$313:'[8]1.名称对照表'!$E$60:$E$312,3,0)</f>
        <v>#REF!</v>
      </c>
      <c r="E108" s="17">
        <v>32</v>
      </c>
      <c r="F108" t="e">
        <f>VLOOKUP(E108:E307,[10]hard_dungeon_chapter_info!$A$6:$A$55:'[10]hard_dungeon_chapter_info'!$B$6:$B$55,2,0)</f>
        <v>#REF!</v>
      </c>
      <c r="G108" t="s">
        <v>1628</v>
      </c>
      <c r="H108" s="20">
        <v>157</v>
      </c>
      <c r="I108" t="e">
        <f>VLOOKUP(H108:H307,[9]instance_info!$A$6:$A$205:'[9]instance_info'!$L$6:$L$205,12,0)</f>
        <v>#REF!</v>
      </c>
      <c r="J108" t="s">
        <v>585</v>
      </c>
      <c r="K108" t="str">
        <f t="shared" si="1"/>
        <v>精英副本海洋漂流-波波</v>
      </c>
    </row>
    <row r="109" spans="1:11">
      <c r="A109" t="s">
        <v>331</v>
      </c>
      <c r="B109" t="e">
        <f>VLOOKUP(A109:A308,'[8]1.名称对照表'!$C$60:$C$313:'[8]1.名称对照表'!$E$60:$E$312,3,0)</f>
        <v>#REF!</v>
      </c>
      <c r="E109" s="17">
        <v>25</v>
      </c>
      <c r="F109" t="e">
        <f>VLOOKUP(E109:E308,[10]hard_dungeon_chapter_info!$A$6:$A$55:'[10]hard_dungeon_chapter_info'!$B$6:$B$55,2,0)</f>
        <v>#REF!</v>
      </c>
      <c r="G109" t="s">
        <v>1647</v>
      </c>
      <c r="H109" s="20">
        <v>124</v>
      </c>
      <c r="I109" t="e">
        <f>VLOOKUP(H109:H308,[9]instance_info!$A$6:$A$205:'[9]instance_info'!$L$6:$L$205,12,0)</f>
        <v>#REF!</v>
      </c>
      <c r="J109" t="s">
        <v>645</v>
      </c>
      <c r="K109" t="str">
        <f t="shared" si="1"/>
        <v>精英副本蛋和预言-毽子草</v>
      </c>
    </row>
    <row r="110" spans="1:11">
      <c r="A110" t="s">
        <v>778</v>
      </c>
      <c r="B110" t="e">
        <f>VLOOKUP(A110:A309,'[8]1.名称对照表'!$C$60:$C$313:'[8]1.名称对照表'!$E$60:$E$312,3,0)</f>
        <v>#REF!</v>
      </c>
      <c r="E110" s="17">
        <v>28</v>
      </c>
      <c r="F110" t="e">
        <f>VLOOKUP(E110:E309,[10]hard_dungeon_chapter_info!$A$6:$A$55:'[10]hard_dungeon_chapter_info'!$B$6:$B$55,2,0)</f>
        <v>#REF!</v>
      </c>
      <c r="G110" t="s">
        <v>1651</v>
      </c>
      <c r="H110" s="20">
        <v>136</v>
      </c>
      <c r="I110" t="e">
        <f>VLOOKUP(H110:H309,[9]instance_info!$A$6:$A$205:'[9]instance_info'!$L$6:$L$205,12,0)</f>
        <v>#REF!</v>
      </c>
      <c r="J110" t="s">
        <v>599</v>
      </c>
      <c r="K110" t="str">
        <f t="shared" si="1"/>
        <v>精英副本道馆对决-妙蛙种子</v>
      </c>
    </row>
    <row r="111" spans="1:11">
      <c r="A111" t="s">
        <v>780</v>
      </c>
      <c r="B111" t="e">
        <f>VLOOKUP(A111:A310,'[8]1.名称对照表'!$C$60:$C$313:'[8]1.名称对照表'!$E$60:$E$312,3,0)</f>
        <v>#REF!</v>
      </c>
      <c r="E111" s="17">
        <v>30</v>
      </c>
      <c r="F111" t="e">
        <f>VLOOKUP(E111:E310,[10]hard_dungeon_chapter_info!$A$6:$A$55:'[10]hard_dungeon_chapter_info'!$B$6:$B$55,2,0)</f>
        <v>#REF!</v>
      </c>
      <c r="G111" t="s">
        <v>1650</v>
      </c>
      <c r="H111" s="20">
        <v>147</v>
      </c>
      <c r="I111" t="e">
        <f>VLOOKUP(H111:H310,[9]instance_info!$A$6:$A$205:'[9]instance_info'!$L$6:$L$205,12,0)</f>
        <v>#REF!</v>
      </c>
      <c r="J111" t="s">
        <v>736</v>
      </c>
      <c r="K111" t="str">
        <f t="shared" si="1"/>
        <v>精英副本新的伙伴-凯利阿</v>
      </c>
    </row>
    <row r="112" spans="1:11">
      <c r="A112" t="s">
        <v>361</v>
      </c>
      <c r="B112" t="e">
        <f>VLOOKUP(A112:A311,'[8]1.名称对照表'!$C$60:$C$313:'[8]1.名称对照表'!$E$60:$E$312,3,0)</f>
        <v>#REF!</v>
      </c>
      <c r="E112" s="17">
        <v>32</v>
      </c>
      <c r="F112" t="e">
        <f>VLOOKUP(E112:E311,[10]hard_dungeon_chapter_info!$A$6:$A$55:'[10]hard_dungeon_chapter_info'!$B$6:$B$55,2,0)</f>
        <v>#REF!</v>
      </c>
      <c r="G112" t="s">
        <v>1628</v>
      </c>
      <c r="H112" s="20">
        <v>158</v>
      </c>
      <c r="I112" t="e">
        <f>VLOOKUP(H112:H311,[9]instance_info!$A$6:$A$205:'[9]instance_info'!$L$6:$L$205,12,0)</f>
        <v>#REF!</v>
      </c>
      <c r="J112" t="s">
        <v>1297</v>
      </c>
      <c r="K112" t="str">
        <f t="shared" si="1"/>
        <v>精英副本海洋漂流-针叶龙</v>
      </c>
    </row>
    <row r="113" spans="1:11">
      <c r="A113" t="s">
        <v>378</v>
      </c>
      <c r="B113" t="e">
        <f>VLOOKUP(A113:A312,'[8]1.名称对照表'!$C$60:$C$313:'[8]1.名称对照表'!$E$60:$E$312,3,0)</f>
        <v>#REF!</v>
      </c>
      <c r="E113" s="17">
        <v>26</v>
      </c>
      <c r="F113" t="e">
        <f>VLOOKUP(E113:E312,[10]hard_dungeon_chapter_info!$A$6:$A$55:'[10]hard_dungeon_chapter_info'!$B$6:$B$55,2,0)</f>
        <v>#REF!</v>
      </c>
      <c r="G113" t="s">
        <v>1652</v>
      </c>
      <c r="H113" s="20">
        <v>126</v>
      </c>
      <c r="I113" t="e">
        <f>VLOOKUP(H113:H312,[9]instance_info!$A$6:$A$205:'[9]instance_info'!$L$6:$L$205,12,0)</f>
        <v>#REF!</v>
      </c>
      <c r="J113" t="s">
        <v>722</v>
      </c>
      <c r="K113" t="str">
        <f t="shared" si="1"/>
        <v>精英副本生存之争-龙龙贝</v>
      </c>
    </row>
    <row r="114" spans="1:11">
      <c r="A114" t="s">
        <v>779</v>
      </c>
      <c r="B114" t="e">
        <f>VLOOKUP(A114:A313,'[8]1.名称对照表'!$C$60:$C$313:'[8]1.名称对照表'!$E$60:$E$312,3,0)</f>
        <v>#REF!</v>
      </c>
      <c r="E114" s="17">
        <v>28</v>
      </c>
      <c r="F114" t="e">
        <f>VLOOKUP(E114:E313,[10]hard_dungeon_chapter_info!$A$6:$A$55:'[10]hard_dungeon_chapter_info'!$B$6:$B$55,2,0)</f>
        <v>#REF!</v>
      </c>
      <c r="G114" t="s">
        <v>1651</v>
      </c>
      <c r="H114" s="20">
        <v>137</v>
      </c>
      <c r="I114" t="e">
        <f>VLOOKUP(H114:H313,[9]instance_info!$A$6:$A$205:'[9]instance_info'!$L$6:$L$205,12,0)</f>
        <v>#REF!</v>
      </c>
      <c r="J114" t="s">
        <v>1291</v>
      </c>
      <c r="K114" t="str">
        <f t="shared" si="1"/>
        <v>精英副本道馆对决-肯泰罗</v>
      </c>
    </row>
    <row r="115" spans="1:11">
      <c r="A115" t="s">
        <v>791</v>
      </c>
      <c r="B115" t="e">
        <f>VLOOKUP(A115:A314,'[8]1.名称对照表'!$C$60:$C$313:'[8]1.名称对照表'!$E$60:$E$312,3,0)</f>
        <v>#REF!</v>
      </c>
      <c r="E115" s="17">
        <v>30</v>
      </c>
      <c r="F115" t="e">
        <f>VLOOKUP(E115:E314,[10]hard_dungeon_chapter_info!$A$6:$A$55:'[10]hard_dungeon_chapter_info'!$B$6:$B$55,2,0)</f>
        <v>#REF!</v>
      </c>
      <c r="G115" t="s">
        <v>1650</v>
      </c>
      <c r="H115" s="20">
        <v>148</v>
      </c>
      <c r="I115" t="e">
        <f>VLOOKUP(H115:H314,[9]instance_info!$A$6:$A$205:'[9]instance_info'!$L$6:$L$205,12,0)</f>
        <v>#REF!</v>
      </c>
      <c r="J115" t="s">
        <v>714</v>
      </c>
      <c r="K115" t="str">
        <f t="shared" si="1"/>
        <v>精英副本新的伙伴-宝宝丁</v>
      </c>
    </row>
    <row r="116" spans="1:11">
      <c r="A116" t="s">
        <v>359</v>
      </c>
      <c r="B116" t="e">
        <f>VLOOKUP(A116:A315,'[8]1.名称对照表'!$C$60:$C$313:'[8]1.名称对照表'!$E$60:$E$312,3,0)</f>
        <v>#REF!</v>
      </c>
      <c r="E116" s="17">
        <v>32</v>
      </c>
      <c r="F116" t="e">
        <f>VLOOKUP(E116:E315,[10]hard_dungeon_chapter_info!$A$6:$A$55:'[10]hard_dungeon_chapter_info'!$B$6:$B$55,2,0)</f>
        <v>#REF!</v>
      </c>
      <c r="G116" t="s">
        <v>1628</v>
      </c>
      <c r="H116" s="20">
        <v>159</v>
      </c>
      <c r="I116" t="e">
        <f>VLOOKUP(H116:H315,[9]instance_info!$A$6:$A$205:'[9]instance_info'!$L$6:$L$205,12,0)</f>
        <v>#REF!</v>
      </c>
      <c r="J116" t="s">
        <v>989</v>
      </c>
      <c r="K116" t="str">
        <f t="shared" si="1"/>
        <v>精英副本海洋漂流-宝石鬼</v>
      </c>
    </row>
    <row r="117" spans="1:11">
      <c r="A117" t="s">
        <v>379</v>
      </c>
      <c r="B117" t="e">
        <f>VLOOKUP(A117:A316,'[8]1.名称对照表'!$C$60:$C$313:'[8]1.名称对照表'!$E$60:$E$312,3,0)</f>
        <v>#REF!</v>
      </c>
      <c r="E117" s="17">
        <v>26</v>
      </c>
      <c r="F117" t="e">
        <f>VLOOKUP(E117:E316,[10]hard_dungeon_chapter_info!$A$6:$A$55:'[10]hard_dungeon_chapter_info'!$B$6:$B$55,2,0)</f>
        <v>#REF!</v>
      </c>
      <c r="G117" t="s">
        <v>1652</v>
      </c>
      <c r="H117" s="20">
        <v>127</v>
      </c>
      <c r="I117" t="e">
        <f>VLOOKUP(H117:H316,[9]instance_info!$A$6:$A$205:'[9]instance_info'!$L$6:$L$205,12,0)</f>
        <v>#REF!</v>
      </c>
      <c r="J117" t="s">
        <v>717</v>
      </c>
      <c r="K117" t="str">
        <f t="shared" si="1"/>
        <v>精英副本生存之争-地震鲶鱼</v>
      </c>
    </row>
    <row r="118" spans="1:11">
      <c r="A118" t="s">
        <v>610</v>
      </c>
      <c r="B118" t="e">
        <f>VLOOKUP(A118:A317,'[8]1.名称对照表'!$C$60:$C$313:'[8]1.名称对照表'!$E$60:$E$312,3,0)</f>
        <v>#REF!</v>
      </c>
      <c r="E118" s="17">
        <v>28</v>
      </c>
      <c r="F118" t="e">
        <f>VLOOKUP(E118:E317,[10]hard_dungeon_chapter_info!$A$6:$A$55:'[10]hard_dungeon_chapter_info'!$B$6:$B$55,2,0)</f>
        <v>#REF!</v>
      </c>
      <c r="G118" t="s">
        <v>1651</v>
      </c>
      <c r="H118" s="20">
        <v>138</v>
      </c>
      <c r="I118" t="e">
        <f>VLOOKUP(H118:H317,[9]instance_info!$A$6:$A$205:'[9]instance_info'!$L$6:$L$205,12,0)</f>
        <v>#REF!</v>
      </c>
      <c r="J118" t="s">
        <v>732</v>
      </c>
      <c r="K118" t="str">
        <f t="shared" si="1"/>
        <v>精英副本道馆对决-素利普</v>
      </c>
    </row>
    <row r="119" spans="1:11">
      <c r="A119" t="s">
        <v>324</v>
      </c>
      <c r="B119" t="e">
        <f>VLOOKUP(A119:A318,'[8]1.名称对照表'!$C$60:$C$313:'[8]1.名称对照表'!$E$60:$E$312,3,0)</f>
        <v>#REF!</v>
      </c>
      <c r="E119" s="17">
        <v>30</v>
      </c>
      <c r="F119" t="e">
        <f>VLOOKUP(E119:E318,[10]hard_dungeon_chapter_info!$A$6:$A$55:'[10]hard_dungeon_chapter_info'!$B$6:$B$55,2,0)</f>
        <v>#REF!</v>
      </c>
      <c r="G119" t="s">
        <v>1650</v>
      </c>
      <c r="H119" s="20">
        <v>149</v>
      </c>
      <c r="I119" t="e">
        <f>VLOOKUP(H119:H318,[9]instance_info!$A$6:$A$205:'[9]instance_info'!$L$6:$L$205,12,0)</f>
        <v>#REF!</v>
      </c>
      <c r="J119" t="s">
        <v>591</v>
      </c>
      <c r="K119" t="str">
        <f t="shared" si="1"/>
        <v>精英副本新的伙伴-菊石兽</v>
      </c>
    </row>
    <row r="120" spans="1:11">
      <c r="A120" t="s">
        <v>775</v>
      </c>
      <c r="B120" t="e">
        <f>VLOOKUP(A120:A319,'[8]1.名称对照表'!$C$60:$C$313:'[8]1.名称对照表'!$E$60:$E$312,3,0)</f>
        <v>#REF!</v>
      </c>
      <c r="E120" s="17">
        <v>33</v>
      </c>
      <c r="F120" t="e">
        <f>VLOOKUP(E120:E319,[10]hard_dungeon_chapter_info!$A$6:$A$55:'[10]hard_dungeon_chapter_info'!$B$6:$B$55,2,0)</f>
        <v>#REF!</v>
      </c>
      <c r="G120" t="s">
        <v>1627</v>
      </c>
      <c r="H120" s="20">
        <v>161</v>
      </c>
      <c r="I120" t="e">
        <f>VLOOKUP(H120:H319,[9]instance_info!$A$6:$A$205:'[9]instance_info'!$L$6:$L$205,12,0)</f>
        <v>#REF!</v>
      </c>
      <c r="J120" t="s">
        <v>633</v>
      </c>
      <c r="K120" t="str">
        <f t="shared" si="1"/>
        <v>精英副本进化序曲-叉字蝠</v>
      </c>
    </row>
    <row r="121" spans="1:11">
      <c r="A121" t="s">
        <v>339</v>
      </c>
      <c r="B121" t="e">
        <f>VLOOKUP(A121:A320,'[8]1.名称对照表'!$C$60:$C$313:'[8]1.名称对照表'!$E$60:$E$312,3,0)</f>
        <v>#REF!</v>
      </c>
      <c r="E121" s="17">
        <v>26</v>
      </c>
      <c r="F121" t="e">
        <f>VLOOKUP(E121:E320,[10]hard_dungeon_chapter_info!$A$6:$A$55:'[10]hard_dungeon_chapter_info'!$B$6:$B$55,2,0)</f>
        <v>#REF!</v>
      </c>
      <c r="G121" t="s">
        <v>1652</v>
      </c>
      <c r="H121" s="20">
        <v>128</v>
      </c>
      <c r="I121" t="e">
        <f>VLOOKUP(H121:H320,[9]instance_info!$A$6:$A$205:'[9]instance_info'!$L$6:$L$205,12,0)</f>
        <v>#REF!</v>
      </c>
      <c r="J121" t="s">
        <v>643</v>
      </c>
      <c r="K121" t="str">
        <f t="shared" si="1"/>
        <v>精英副本生存之争-小拳石</v>
      </c>
    </row>
    <row r="122" spans="1:11">
      <c r="A122" t="s">
        <v>378</v>
      </c>
      <c r="B122" t="e">
        <f>VLOOKUP(A122:A321,'[8]1.名称对照表'!$C$60:$C$313:'[8]1.名称对照表'!$E$60:$E$312,3,0)</f>
        <v>#REF!</v>
      </c>
      <c r="E122" s="17">
        <v>28</v>
      </c>
      <c r="F122" t="e">
        <f>VLOOKUP(E122:E321,[10]hard_dungeon_chapter_info!$A$6:$A$55:'[10]hard_dungeon_chapter_info'!$B$6:$B$55,2,0)</f>
        <v>#REF!</v>
      </c>
      <c r="G122" t="s">
        <v>1651</v>
      </c>
      <c r="H122" s="20">
        <v>139</v>
      </c>
      <c r="I122" t="e">
        <f>VLOOKUP(H122:H321,[9]instance_info!$A$6:$A$205:'[9]instance_info'!$L$6:$L$205,12,0)</f>
        <v>#REF!</v>
      </c>
      <c r="J122" t="s">
        <v>708</v>
      </c>
      <c r="K122" t="str">
        <f t="shared" si="1"/>
        <v>精英副本道馆对决-超音蝠</v>
      </c>
    </row>
    <row r="123" spans="1:11">
      <c r="A123" t="s">
        <v>773</v>
      </c>
      <c r="B123" t="e">
        <f>VLOOKUP(A123:A322,'[8]1.名称对照表'!$C$60:$C$313:'[8]1.名称对照表'!$E$60:$E$312,3,0)</f>
        <v>#REF!</v>
      </c>
      <c r="E123" s="17">
        <v>31</v>
      </c>
      <c r="F123" t="e">
        <f>VLOOKUP(E123:E322,[10]hard_dungeon_chapter_info!$A$6:$A$55:'[10]hard_dungeon_chapter_info'!$B$6:$B$55,2,0)</f>
        <v>#REF!</v>
      </c>
      <c r="G123" t="s">
        <v>1623</v>
      </c>
      <c r="H123" s="20">
        <v>151</v>
      </c>
      <c r="I123" t="e">
        <f>VLOOKUP(H123:H322,[9]instance_info!$A$6:$A$205:'[9]instance_info'!$L$6:$L$205,12,0)</f>
        <v>#REF!</v>
      </c>
      <c r="J123" t="s">
        <v>974</v>
      </c>
      <c r="K123" t="str">
        <f t="shared" si="1"/>
        <v>精英副本妖精世界-小拉达</v>
      </c>
    </row>
    <row r="124" spans="1:11">
      <c r="A124" t="s">
        <v>386</v>
      </c>
      <c r="B124" t="e">
        <f>VLOOKUP(A124:A323,'[8]1.名称对照表'!$C$60:$C$313:'[8]1.名称对照表'!$E$60:$E$312,3,0)</f>
        <v>#REF!</v>
      </c>
      <c r="E124" s="17">
        <v>33</v>
      </c>
      <c r="F124" t="e">
        <f>VLOOKUP(E124:E323,[10]hard_dungeon_chapter_info!$A$6:$A$55:'[10]hard_dungeon_chapter_info'!$B$6:$B$55,2,0)</f>
        <v>#REF!</v>
      </c>
      <c r="G124" t="s">
        <v>1627</v>
      </c>
      <c r="H124" s="20">
        <v>162</v>
      </c>
      <c r="I124" t="e">
        <f>VLOOKUP(H124:H323,[9]instance_info!$A$6:$A$205:'[9]instance_info'!$L$6:$L$205,12,0)</f>
        <v>#REF!</v>
      </c>
      <c r="J124" t="s">
        <v>740</v>
      </c>
      <c r="K124" t="str">
        <f t="shared" si="1"/>
        <v>精英副本进化序曲-卡蒂狗</v>
      </c>
    </row>
    <row r="125" spans="1:11">
      <c r="A125" t="s">
        <v>340</v>
      </c>
      <c r="B125" t="e">
        <f>VLOOKUP(A125:A324,'[8]1.名称对照表'!$C$60:$C$313:'[8]1.名称对照表'!$E$60:$E$312,3,0)</f>
        <v>#REF!</v>
      </c>
      <c r="E125" s="17">
        <v>26</v>
      </c>
      <c r="F125" t="e">
        <f>VLOOKUP(E125:E324,[10]hard_dungeon_chapter_info!$A$6:$A$55:'[10]hard_dungeon_chapter_info'!$B$6:$B$55,2,0)</f>
        <v>#REF!</v>
      </c>
      <c r="G125" t="s">
        <v>1652</v>
      </c>
      <c r="H125" s="20">
        <v>129</v>
      </c>
      <c r="I125" t="e">
        <f>VLOOKUP(H125:H324,[9]instance_info!$A$6:$A$205:'[9]instance_info'!$L$6:$L$205,12,0)</f>
        <v>#REF!</v>
      </c>
      <c r="J125" t="s">
        <v>652</v>
      </c>
      <c r="K125" t="str">
        <f t="shared" si="1"/>
        <v>精英副本生存之争-瓦斯弹</v>
      </c>
    </row>
    <row r="126" spans="1:11">
      <c r="A126" t="s">
        <v>806</v>
      </c>
      <c r="B126" t="e">
        <f>VLOOKUP(A126:A325,'[8]1.名称对照表'!$C$60:$C$313:'[8]1.名称对照表'!$E$60:$E$312,3,0)</f>
        <v>#REF!</v>
      </c>
      <c r="E126" s="17">
        <v>29</v>
      </c>
      <c r="F126" t="e">
        <f>VLOOKUP(E126:E325,[10]hard_dungeon_chapter_info!$A$6:$A$55:'[10]hard_dungeon_chapter_info'!$B$6:$B$55,2,0)</f>
        <v>#REF!</v>
      </c>
      <c r="G126" t="s">
        <v>1649</v>
      </c>
      <c r="H126" s="20">
        <v>141</v>
      </c>
      <c r="I126" t="e">
        <f>VLOOKUP(H126:H325,[9]instance_info!$A$6:$A$205:'[9]instance_info'!$L$6:$L$205,12,0)</f>
        <v>#REF!</v>
      </c>
      <c r="J126" t="s">
        <v>655</v>
      </c>
      <c r="K126" t="str">
        <f t="shared" si="1"/>
        <v>精英副本征程再起-烈雀</v>
      </c>
    </row>
    <row r="127" spans="1:11">
      <c r="A127" t="s">
        <v>788</v>
      </c>
      <c r="B127" t="e">
        <f>VLOOKUP(A127:A326,'[8]1.名称对照表'!$C$60:$C$313:'[8]1.名称对照表'!$E$60:$E$312,3,0)</f>
        <v>#REF!</v>
      </c>
      <c r="E127" s="17">
        <v>31</v>
      </c>
      <c r="F127" t="e">
        <f>VLOOKUP(E127:E326,[10]hard_dungeon_chapter_info!$A$6:$A$55:'[10]hard_dungeon_chapter_info'!$B$6:$B$55,2,0)</f>
        <v>#REF!</v>
      </c>
      <c r="G127" t="s">
        <v>1623</v>
      </c>
      <c r="H127" s="20">
        <v>152</v>
      </c>
      <c r="I127" t="e">
        <f>VLOOKUP(H127:H326,[9]instance_info!$A$6:$A$205:'[9]instance_info'!$L$6:$L$205,12,0)</f>
        <v>#REF!</v>
      </c>
      <c r="J127" t="s">
        <v>732</v>
      </c>
      <c r="K127" t="str">
        <f t="shared" si="1"/>
        <v>精英副本妖精世界-素利普</v>
      </c>
    </row>
    <row r="128" spans="1:11">
      <c r="A128" t="s">
        <v>374</v>
      </c>
      <c r="B128" t="e">
        <f>VLOOKUP(A128:A327,'[8]1.名称对照表'!$C$60:$C$313:'[8]1.名称对照表'!$E$60:$E$312,3,0)</f>
        <v>#REF!</v>
      </c>
      <c r="E128" s="17">
        <v>33</v>
      </c>
      <c r="F128" t="e">
        <f>VLOOKUP(E128:E327,[10]hard_dungeon_chapter_info!$A$6:$A$55:'[10]hard_dungeon_chapter_info'!$B$6:$B$55,2,0)</f>
        <v>#REF!</v>
      </c>
      <c r="G128" t="s">
        <v>1627</v>
      </c>
      <c r="H128" s="20">
        <v>163</v>
      </c>
      <c r="I128" t="e">
        <f>VLOOKUP(H128:H327,[9]instance_info!$A$6:$A$205:'[9]instance_info'!$L$6:$L$205,12,0)</f>
        <v>#REF!</v>
      </c>
      <c r="J128" t="s">
        <v>1234</v>
      </c>
      <c r="K128" t="str">
        <f t="shared" si="1"/>
        <v>精英副本进化序曲-小锯鳄</v>
      </c>
    </row>
    <row r="129" spans="1:11">
      <c r="A129" t="s">
        <v>395</v>
      </c>
      <c r="B129" t="e">
        <f>VLOOKUP(A129:A328,'[8]1.名称对照表'!$C$60:$C$313:'[8]1.名称对照表'!$E$60:$E$312,3,0)</f>
        <v>#REF!</v>
      </c>
      <c r="E129" s="17">
        <v>27</v>
      </c>
      <c r="F129" t="e">
        <f>VLOOKUP(E129:E328,[10]hard_dungeon_chapter_info!$A$6:$A$55:'[10]hard_dungeon_chapter_info'!$B$6:$B$55,2,0)</f>
        <v>#REF!</v>
      </c>
      <c r="G129" t="s">
        <v>1648</v>
      </c>
      <c r="H129" s="20">
        <v>131</v>
      </c>
      <c r="I129" t="e">
        <f>VLOOKUP(H129:H328,[9]instance_info!$A$6:$A$205:'[9]instance_info'!$L$6:$L$205,12,0)</f>
        <v>#REF!</v>
      </c>
      <c r="J129" t="s">
        <v>1246</v>
      </c>
      <c r="K129" t="str">
        <f t="shared" si="1"/>
        <v>精英副本联盟徽章-双弹瓦斯</v>
      </c>
    </row>
    <row r="130" spans="1:11">
      <c r="A130" t="s">
        <v>805</v>
      </c>
      <c r="B130" t="e">
        <f>VLOOKUP(A130:A329,'[8]1.名称对照表'!$C$60:$C$313:'[8]1.名称对照表'!$E$60:$E$312,3,0)</f>
        <v>#REF!</v>
      </c>
      <c r="E130" s="17">
        <v>29</v>
      </c>
      <c r="F130" t="e">
        <f>VLOOKUP(E130:E329,[10]hard_dungeon_chapter_info!$A$6:$A$55:'[10]hard_dungeon_chapter_info'!$B$6:$B$55,2,0)</f>
        <v>#REF!</v>
      </c>
      <c r="G130" t="s">
        <v>1649</v>
      </c>
      <c r="H130" s="20">
        <v>142</v>
      </c>
      <c r="I130" t="e">
        <f>VLOOKUP(H130:H329,[9]instance_info!$A$6:$A$205:'[9]instance_info'!$L$6:$L$205,12,0)</f>
        <v>#REF!</v>
      </c>
      <c r="J130" t="s">
        <v>1291</v>
      </c>
      <c r="K130" t="str">
        <f t="shared" ref="K130:K193" si="2">"精英副本"&amp;G130&amp;"-"&amp;J130</f>
        <v>精英副本征程再起-肯泰罗</v>
      </c>
    </row>
    <row r="131" spans="1:11">
      <c r="A131" t="s">
        <v>399</v>
      </c>
      <c r="B131" t="e">
        <f>VLOOKUP(A131:A330,'[8]1.名称对照表'!$C$60:$C$313:'[8]1.名称对照表'!$E$60:$E$312,3,0)</f>
        <v>#REF!</v>
      </c>
      <c r="E131" s="17">
        <v>31</v>
      </c>
      <c r="F131" t="e">
        <f>VLOOKUP(E131:E330,[10]hard_dungeon_chapter_info!$A$6:$A$55:'[10]hard_dungeon_chapter_info'!$B$6:$B$55,2,0)</f>
        <v>#REF!</v>
      </c>
      <c r="G131" t="s">
        <v>1623</v>
      </c>
      <c r="H131" s="20">
        <v>153</v>
      </c>
      <c r="I131" t="e">
        <f>VLOOKUP(H131:H330,[9]instance_info!$A$6:$A$205:'[9]instance_info'!$L$6:$L$205,12,0)</f>
        <v>#REF!</v>
      </c>
      <c r="J131" t="s">
        <v>728</v>
      </c>
      <c r="K131" t="str">
        <f t="shared" si="2"/>
        <v>精英副本妖精世界-弹簧猪</v>
      </c>
    </row>
    <row r="132" spans="1:11">
      <c r="A132" t="s">
        <v>327</v>
      </c>
      <c r="B132" t="e">
        <f>VLOOKUP(A132:A331,'[8]1.名称对照表'!$C$60:$C$313:'[8]1.名称对照表'!$E$60:$E$312,3,0)</f>
        <v>#REF!</v>
      </c>
      <c r="E132" s="17">
        <v>33</v>
      </c>
      <c r="F132" t="e">
        <f>VLOOKUP(E132:E331,[10]hard_dungeon_chapter_info!$A$6:$A$55:'[10]hard_dungeon_chapter_info'!$B$6:$B$55,2,0)</f>
        <v>#REF!</v>
      </c>
      <c r="G132" t="s">
        <v>1627</v>
      </c>
      <c r="H132" s="20">
        <v>164</v>
      </c>
      <c r="I132" t="e">
        <f>VLOOKUP(H132:H331,[9]instance_info!$A$6:$A$205:'[9]instance_info'!$L$6:$L$205,12,0)</f>
        <v>#REF!</v>
      </c>
      <c r="J132" t="s">
        <v>649</v>
      </c>
      <c r="K132" t="str">
        <f t="shared" si="2"/>
        <v>精英副本进化序曲-地鼠</v>
      </c>
    </row>
    <row r="133" spans="1:11">
      <c r="A133" t="s">
        <v>785</v>
      </c>
      <c r="B133" t="e">
        <f>VLOOKUP(A133:A332,'[8]1.名称对照表'!$C$60:$C$313:'[8]1.名称对照表'!$E$60:$E$312,3,0)</f>
        <v>#REF!</v>
      </c>
      <c r="E133" s="17">
        <v>34</v>
      </c>
      <c r="F133" t="e">
        <f>VLOOKUP(E133:E332,[10]hard_dungeon_chapter_info!$A$6:$A$55:'[10]hard_dungeon_chapter_info'!$B$6:$B$55,2,0)</f>
        <v>#REF!</v>
      </c>
      <c r="G133" t="s">
        <v>1624</v>
      </c>
      <c r="H133" s="20">
        <v>166</v>
      </c>
      <c r="I133" t="e">
        <f>VLOOKUP(H133:H332,[9]instance_info!$A$6:$A$205:'[9]instance_info'!$L$6:$L$205,12,0)</f>
        <v>#REF!</v>
      </c>
      <c r="J133" t="s">
        <v>1298</v>
      </c>
      <c r="K133" t="str">
        <f t="shared" si="2"/>
        <v>精英副本艰苦之地-土狼犬</v>
      </c>
    </row>
    <row r="134" spans="1:11">
      <c r="A134" t="s">
        <v>807</v>
      </c>
      <c r="B134" t="e">
        <f>VLOOKUP(A134:A333,'[8]1.名称对照表'!$C$60:$C$313:'[8]1.名称对照表'!$E$60:$E$312,3,0)</f>
        <v>#REF!</v>
      </c>
      <c r="E134" s="17">
        <v>36</v>
      </c>
      <c r="F134" t="e">
        <f>VLOOKUP(E134:E333,[10]hard_dungeon_chapter_info!$A$6:$A$55:'[10]hard_dungeon_chapter_info'!$B$6:$B$55,2,0)</f>
        <v>#REF!</v>
      </c>
      <c r="G134" t="s">
        <v>1632</v>
      </c>
      <c r="H134" s="20">
        <v>177</v>
      </c>
      <c r="I134" t="e">
        <f>VLOOKUP(H134:H333,[9]instance_info!$A$6:$A$205:'[9]instance_info'!$L$6:$L$205,12,0)</f>
        <v>#REF!</v>
      </c>
      <c r="J134" t="s">
        <v>1607</v>
      </c>
      <c r="K134" t="str">
        <f t="shared" si="2"/>
        <v>精英副本纷争华蓝-无光虫</v>
      </c>
    </row>
    <row r="135" spans="1:11">
      <c r="A135" t="s">
        <v>784</v>
      </c>
      <c r="B135" t="e">
        <f>VLOOKUP(A135:A334,'[8]1.名称对照表'!$C$60:$C$313:'[8]1.名称对照表'!$E$60:$E$312,3,0)</f>
        <v>#REF!</v>
      </c>
      <c r="E135" s="17">
        <v>38</v>
      </c>
      <c r="F135" t="e">
        <f>VLOOKUP(E135:E334,[10]hard_dungeon_chapter_info!$A$6:$A$55:'[10]hard_dungeon_chapter_info'!$B$6:$B$55,2,0)</f>
        <v>#REF!</v>
      </c>
      <c r="G135" t="s">
        <v>1630</v>
      </c>
      <c r="H135" s="20">
        <v>188</v>
      </c>
      <c r="I135" t="e">
        <f>VLOOKUP(H135:H334,[9]instance_info!$A$6:$A$205:'[9]instance_info'!$L$6:$L$205,12,0)</f>
        <v>#REF!</v>
      </c>
      <c r="J135" t="s">
        <v>1293</v>
      </c>
      <c r="K135" t="str">
        <f t="shared" si="2"/>
        <v>精英副本命运归宿-催眠鼠</v>
      </c>
    </row>
    <row r="136" spans="1:11">
      <c r="A136" t="s">
        <v>368</v>
      </c>
      <c r="B136" t="e">
        <f>VLOOKUP(A136:A335,'[8]1.名称对照表'!$C$60:$C$313:'[8]1.名称对照表'!$E$60:$E$312,3,0)</f>
        <v>#REF!</v>
      </c>
      <c r="E136" s="17">
        <v>40</v>
      </c>
      <c r="F136" t="e">
        <f>VLOOKUP(E136:E335,[10]hard_dungeon_chapter_info!$A$6:$A$55:'[10]hard_dungeon_chapter_info'!$B$6:$B$55,2,0)</f>
        <v>#REF!</v>
      </c>
      <c r="G136" t="s">
        <v>1626</v>
      </c>
      <c r="H136" s="20">
        <v>199</v>
      </c>
      <c r="I136" t="e">
        <f>VLOOKUP(H136:H335,[9]instance_info!$A$6:$A$205:'[9]instance_info'!$L$6:$L$205,12,0)</f>
        <v>#REF!</v>
      </c>
      <c r="J136" t="s">
        <v>1608</v>
      </c>
      <c r="K136" t="str">
        <f t="shared" si="2"/>
        <v>精英副本新的起点-胖丁</v>
      </c>
    </row>
    <row r="137" spans="1:11">
      <c r="A137" t="s">
        <v>400</v>
      </c>
      <c r="B137" t="e">
        <f>VLOOKUP(A137:A336,'[8]1.名称对照表'!$C$60:$C$313:'[8]1.名称对照表'!$E$60:$E$312,3,0)</f>
        <v>#REF!</v>
      </c>
      <c r="E137" s="17">
        <v>34</v>
      </c>
      <c r="F137" t="e">
        <f>VLOOKUP(E137:E336,[10]hard_dungeon_chapter_info!$A$6:$A$55:'[10]hard_dungeon_chapter_info'!$B$6:$B$55,2,0)</f>
        <v>#REF!</v>
      </c>
      <c r="G137" t="s">
        <v>1624</v>
      </c>
      <c r="H137" s="20">
        <v>167</v>
      </c>
      <c r="I137" t="e">
        <f>VLOOKUP(H137:H336,[9]instance_info!$A$6:$A$205:'[9]instance_info'!$L$6:$L$205,12,0)</f>
        <v>#REF!</v>
      </c>
      <c r="J137" t="s">
        <v>703</v>
      </c>
      <c r="K137" t="str">
        <f t="shared" si="2"/>
        <v>精英副本艰苦之地-穿山鼠</v>
      </c>
    </row>
    <row r="138" spans="1:11">
      <c r="A138" t="s">
        <v>395</v>
      </c>
      <c r="B138" t="e">
        <f>VLOOKUP(A138:A337,'[8]1.名称对照表'!$C$60:$C$313:'[8]1.名称对照表'!$E$60:$E$312,3,0)</f>
        <v>#REF!</v>
      </c>
      <c r="E138" s="17">
        <v>36</v>
      </c>
      <c r="F138" t="e">
        <f>VLOOKUP(E138:E337,[10]hard_dungeon_chapter_info!$A$6:$A$55:'[10]hard_dungeon_chapter_info'!$B$6:$B$55,2,0)</f>
        <v>#REF!</v>
      </c>
      <c r="G138" t="s">
        <v>1632</v>
      </c>
      <c r="H138" s="20">
        <v>178</v>
      </c>
      <c r="I138" t="e">
        <f>VLOOKUP(H138:H337,[9]instance_info!$A$6:$A$205:'[9]instance_info'!$L$6:$L$205,12,0)</f>
        <v>#REF!</v>
      </c>
      <c r="J138" t="s">
        <v>1607</v>
      </c>
      <c r="K138" t="str">
        <f t="shared" si="2"/>
        <v>精英副本纷争华蓝-无光虫</v>
      </c>
    </row>
    <row r="139" spans="1:11">
      <c r="A139" t="s">
        <v>783</v>
      </c>
      <c r="B139" t="e">
        <f>VLOOKUP(A139:A338,'[8]1.名称对照表'!$C$60:$C$313:'[8]1.名称对照表'!$E$60:$E$312,3,0)</f>
        <v>#REF!</v>
      </c>
      <c r="E139" s="17">
        <v>38</v>
      </c>
      <c r="F139" t="e">
        <f>VLOOKUP(E139:E338,[10]hard_dungeon_chapter_info!$A$6:$A$55:'[10]hard_dungeon_chapter_info'!$B$6:$B$55,2,0)</f>
        <v>#REF!</v>
      </c>
      <c r="G139" t="s">
        <v>1630</v>
      </c>
      <c r="H139" s="20">
        <v>189</v>
      </c>
      <c r="I139" t="e">
        <f>VLOOKUP(H139:H338,[9]instance_info!$A$6:$A$205:'[9]instance_info'!$L$6:$L$205,12,0)</f>
        <v>#REF!</v>
      </c>
      <c r="J139" t="s">
        <v>654</v>
      </c>
      <c r="K139" t="str">
        <f t="shared" si="2"/>
        <v>精英副本命运归宿-杰尼龟</v>
      </c>
    </row>
    <row r="140" spans="1:11">
      <c r="A140" t="s">
        <v>345</v>
      </c>
      <c r="B140" t="e">
        <f>VLOOKUP(A140:A339,'[8]1.名称对照表'!$C$60:$C$313:'[8]1.名称对照表'!$E$60:$E$312,3,0)</f>
        <v>#REF!</v>
      </c>
      <c r="E140" s="17">
        <v>34</v>
      </c>
      <c r="F140" t="e">
        <f>VLOOKUP(E140:E339,[10]hard_dungeon_chapter_info!$A$6:$A$55:'[10]hard_dungeon_chapter_info'!$B$6:$B$55,2,0)</f>
        <v>#REF!</v>
      </c>
      <c r="G140" t="s">
        <v>1624</v>
      </c>
      <c r="H140" s="20">
        <v>168</v>
      </c>
      <c r="I140" t="e">
        <f>VLOOKUP(H140:H339,[9]instance_info!$A$6:$A$205:'[9]instance_info'!$L$6:$L$205,12,0)</f>
        <v>#REF!</v>
      </c>
      <c r="J140" t="s">
        <v>595</v>
      </c>
      <c r="K140" t="str">
        <f t="shared" si="2"/>
        <v>精英副本艰苦之地-喇叭芽</v>
      </c>
    </row>
    <row r="141" spans="1:11">
      <c r="A141" t="s">
        <v>397</v>
      </c>
      <c r="B141" t="e">
        <f>VLOOKUP(A141:A340,'[8]1.名称对照表'!$C$60:$C$313:'[8]1.名称对照表'!$E$60:$E$312,3,0)</f>
        <v>#REF!</v>
      </c>
      <c r="E141" s="17">
        <v>36</v>
      </c>
      <c r="F141" t="e">
        <f>VLOOKUP(E141:E340,[10]hard_dungeon_chapter_info!$A$6:$A$55:'[10]hard_dungeon_chapter_info'!$B$6:$B$55,2,0)</f>
        <v>#REF!</v>
      </c>
      <c r="G141" t="s">
        <v>1632</v>
      </c>
      <c r="H141" s="20">
        <v>179</v>
      </c>
      <c r="I141" t="e">
        <f>VLOOKUP(H141:H340,[9]instance_info!$A$6:$A$205:'[9]instance_info'!$L$6:$L$205,12,0)</f>
        <v>#REF!</v>
      </c>
      <c r="J141" t="s">
        <v>715</v>
      </c>
      <c r="K141" t="str">
        <f t="shared" si="2"/>
        <v>精英副本纷争华蓝-腕力</v>
      </c>
    </row>
    <row r="142" spans="1:11">
      <c r="A142" t="s">
        <v>802</v>
      </c>
      <c r="B142" t="e">
        <f>VLOOKUP(A142:A341,'[8]1.名称对照表'!$C$60:$C$313:'[8]1.名称对照表'!$E$60:$E$312,3,0)</f>
        <v>#REF!</v>
      </c>
      <c r="E142" s="17">
        <v>39</v>
      </c>
      <c r="F142" t="e">
        <f>VLOOKUP(E142:E341,[10]hard_dungeon_chapter_info!$A$6:$A$55:'[10]hard_dungeon_chapter_info'!$B$6:$B$55,2,0)</f>
        <v>#REF!</v>
      </c>
      <c r="G142" t="s">
        <v>1633</v>
      </c>
      <c r="H142" s="20">
        <v>191</v>
      </c>
      <c r="I142" t="e">
        <f>VLOOKUP(H142:H341,[9]instance_info!$A$6:$A$205:'[9]instance_info'!$L$6:$L$205,12,0)</f>
        <v>#REF!</v>
      </c>
      <c r="J142" t="s">
        <v>599</v>
      </c>
      <c r="K142" t="str">
        <f t="shared" si="2"/>
        <v>精英副本华丽大赛-妙蛙种子</v>
      </c>
    </row>
    <row r="143" spans="1:11">
      <c r="A143" t="s">
        <v>357</v>
      </c>
      <c r="B143" t="e">
        <f>VLOOKUP(A143:A342,'[8]1.名称对照表'!$C$60:$C$313:'[8]1.名称对照表'!$E$60:$E$312,3,0)</f>
        <v>#REF!</v>
      </c>
      <c r="E143" s="17">
        <v>34</v>
      </c>
      <c r="F143" t="e">
        <f>VLOOKUP(E143:E342,[10]hard_dungeon_chapter_info!$A$6:$A$55:'[10]hard_dungeon_chapter_info'!$B$6:$B$55,2,0)</f>
        <v>#REF!</v>
      </c>
      <c r="G143" t="s">
        <v>1624</v>
      </c>
      <c r="H143" s="20">
        <v>169</v>
      </c>
      <c r="I143" t="e">
        <f>VLOOKUP(H143:H342,[9]instance_info!$A$6:$A$205:'[9]instance_info'!$L$6:$L$205,12,0)</f>
        <v>#REF!</v>
      </c>
      <c r="J143" t="s">
        <v>738</v>
      </c>
      <c r="K143" t="str">
        <f t="shared" si="2"/>
        <v>精英副本艰苦之地-3D龙</v>
      </c>
    </row>
    <row r="144" spans="1:11">
      <c r="A144" t="s">
        <v>365</v>
      </c>
      <c r="B144" t="e">
        <f>VLOOKUP(A144:A343,'[8]1.名称对照表'!$C$60:$C$313:'[8]1.名称对照表'!$E$60:$E$312,3,0)</f>
        <v>#REF!</v>
      </c>
      <c r="E144" s="17">
        <v>37</v>
      </c>
      <c r="F144" t="e">
        <f>VLOOKUP(E144:E343,[10]hard_dungeon_chapter_info!$A$6:$A$55:'[10]hard_dungeon_chapter_info'!$B$6:$B$55,2,0)</f>
        <v>#REF!</v>
      </c>
      <c r="G144" t="s">
        <v>1625</v>
      </c>
      <c r="H144" s="20">
        <v>181</v>
      </c>
      <c r="I144" t="e">
        <f>VLOOKUP(H144:H343,[9]instance_info!$A$6:$A$205:'[9]instance_info'!$L$6:$L$205,12,0)</f>
        <v>#REF!</v>
      </c>
      <c r="J144" t="s">
        <v>626</v>
      </c>
      <c r="K144" t="str">
        <f t="shared" si="2"/>
        <v>精英副本妖精旋律-派拉斯</v>
      </c>
    </row>
    <row r="145" spans="1:11">
      <c r="A145" t="s">
        <v>799</v>
      </c>
      <c r="B145" t="e">
        <f>VLOOKUP(A145:A344,'[8]1.名称对照表'!$C$60:$C$313:'[8]1.名称对照表'!$E$60:$E$312,3,0)</f>
        <v>#REF!</v>
      </c>
      <c r="E145" s="17">
        <v>39</v>
      </c>
      <c r="F145" t="e">
        <f>VLOOKUP(E145:E344,[10]hard_dungeon_chapter_info!$A$6:$A$55:'[10]hard_dungeon_chapter_info'!$B$6:$B$55,2,0)</f>
        <v>#REF!</v>
      </c>
      <c r="G145" t="s">
        <v>1633</v>
      </c>
      <c r="H145" s="20">
        <v>192</v>
      </c>
      <c r="I145" t="e">
        <f>VLOOKUP(H145:H344,[9]instance_info!$A$6:$A$205:'[9]instance_info'!$L$6:$L$205,12,0)</f>
        <v>#REF!</v>
      </c>
      <c r="J145" t="s">
        <v>1243</v>
      </c>
      <c r="K145" t="str">
        <f t="shared" si="2"/>
        <v>精英副本华丽大赛-化石翼龙</v>
      </c>
    </row>
    <row r="146" spans="1:11">
      <c r="A146" t="s">
        <v>801</v>
      </c>
      <c r="B146" t="e">
        <f>VLOOKUP(A146:A345,'[8]1.名称对照表'!$C$60:$C$313:'[8]1.名称对照表'!$E$60:$E$312,3,0)</f>
        <v>#REF!</v>
      </c>
      <c r="E146" s="17">
        <v>35</v>
      </c>
      <c r="F146" t="e">
        <f>VLOOKUP(E146:E345,[10]hard_dungeon_chapter_info!$A$6:$A$55:'[10]hard_dungeon_chapter_info'!$B$6:$B$55,2,0)</f>
        <v>#REF!</v>
      </c>
      <c r="G146" t="s">
        <v>1629</v>
      </c>
      <c r="H146" s="20">
        <v>171</v>
      </c>
      <c r="I146" t="e">
        <f>VLOOKUP(H146:H345,[9]instance_info!$A$6:$A$205:'[9]instance_info'!$L$6:$L$205,12,0)</f>
        <v>#REF!</v>
      </c>
      <c r="J146" t="s">
        <v>752</v>
      </c>
      <c r="K146" t="str">
        <f t="shared" si="2"/>
        <v>精英副本进化障碍-菊草叶</v>
      </c>
    </row>
    <row r="147" spans="1:11">
      <c r="A147" t="s">
        <v>769</v>
      </c>
      <c r="B147" t="e">
        <f>VLOOKUP(A147:A346,'[8]1.名称对照表'!$C$60:$C$313:'[8]1.名称对照表'!$E$60:$E$312,3,0)</f>
        <v>#REF!</v>
      </c>
      <c r="E147" s="17">
        <v>37</v>
      </c>
      <c r="F147" t="e">
        <f>VLOOKUP(E147:E346,[10]hard_dungeon_chapter_info!$A$6:$A$55:'[10]hard_dungeon_chapter_info'!$B$6:$B$55,2,0)</f>
        <v>#REF!</v>
      </c>
      <c r="G147" t="s">
        <v>1625</v>
      </c>
      <c r="H147" s="20">
        <v>182</v>
      </c>
      <c r="I147" t="e">
        <f>VLOOKUP(H147:H346,[9]instance_info!$A$6:$A$205:'[9]instance_info'!$L$6:$L$205,12,0)</f>
        <v>#REF!</v>
      </c>
      <c r="J147" t="s">
        <v>752</v>
      </c>
      <c r="K147" t="str">
        <f t="shared" si="2"/>
        <v>精英副本妖精旋律-菊草叶</v>
      </c>
    </row>
    <row r="148" spans="1:11">
      <c r="A148" t="s">
        <v>770</v>
      </c>
      <c r="B148" t="e">
        <f>VLOOKUP(A148:A347,'[8]1.名称对照表'!$C$60:$C$313:'[8]1.名称对照表'!$E$60:$E$312,3,0)</f>
        <v>#REF!</v>
      </c>
      <c r="E148" s="17">
        <v>39</v>
      </c>
      <c r="F148" t="e">
        <f>VLOOKUP(E148:E347,[10]hard_dungeon_chapter_info!$A$6:$A$55:'[10]hard_dungeon_chapter_info'!$B$6:$B$55,2,0)</f>
        <v>#REF!</v>
      </c>
      <c r="G148" t="s">
        <v>1633</v>
      </c>
      <c r="H148" s="20">
        <v>193</v>
      </c>
      <c r="I148" t="e">
        <f>VLOOKUP(H148:H347,[9]instance_info!$A$6:$A$205:'[9]instance_info'!$L$6:$L$205,12,0)</f>
        <v>#REF!</v>
      </c>
      <c r="J148" t="s">
        <v>649</v>
      </c>
      <c r="K148" t="str">
        <f t="shared" si="2"/>
        <v>精英副本华丽大赛-地鼠</v>
      </c>
    </row>
    <row r="149" spans="1:11">
      <c r="A149" t="s">
        <v>798</v>
      </c>
      <c r="B149" t="e">
        <f>VLOOKUP(A149:A348,'[8]1.名称对照表'!$C$60:$C$313:'[8]1.名称对照表'!$E$60:$E$312,3,0)</f>
        <v>#REF!</v>
      </c>
      <c r="E149" s="17">
        <v>35</v>
      </c>
      <c r="F149" t="e">
        <f>VLOOKUP(E149:E348,[10]hard_dungeon_chapter_info!$A$6:$A$55:'[10]hard_dungeon_chapter_info'!$B$6:$B$55,2,0)</f>
        <v>#REF!</v>
      </c>
      <c r="G149" t="s">
        <v>1629</v>
      </c>
      <c r="H149" s="20">
        <v>172</v>
      </c>
      <c r="I149" t="e">
        <f>VLOOKUP(H149:H348,[9]instance_info!$A$6:$A$205:'[9]instance_info'!$L$6:$L$205,12,0)</f>
        <v>#REF!</v>
      </c>
      <c r="J149" t="s">
        <v>1606</v>
      </c>
      <c r="K149" t="str">
        <f t="shared" si="2"/>
        <v>精英副本进化障碍-变色龙</v>
      </c>
    </row>
    <row r="150" spans="1:11">
      <c r="A150" t="s">
        <v>771</v>
      </c>
      <c r="B150" t="e">
        <f>VLOOKUP(A150:A349,'[8]1.名称对照表'!$C$60:$C$313:'[8]1.名称对照表'!$E$60:$E$312,3,0)</f>
        <v>#REF!</v>
      </c>
      <c r="E150" s="17">
        <v>37</v>
      </c>
      <c r="F150" t="e">
        <f>VLOOKUP(E150:E349,[10]hard_dungeon_chapter_info!$A$6:$A$55:'[10]hard_dungeon_chapter_info'!$B$6:$B$55,2,0)</f>
        <v>#REF!</v>
      </c>
      <c r="G150" t="s">
        <v>1625</v>
      </c>
      <c r="H150" s="20">
        <v>183</v>
      </c>
      <c r="I150" t="e">
        <f>VLOOKUP(H150:H349,[9]instance_info!$A$6:$A$205:'[9]instance_info'!$L$6:$L$205,12,0)</f>
        <v>#REF!</v>
      </c>
      <c r="J150" t="s">
        <v>633</v>
      </c>
      <c r="K150" t="str">
        <f t="shared" si="2"/>
        <v>精英副本妖精旋律-叉字蝠</v>
      </c>
    </row>
    <row r="151" spans="1:11">
      <c r="A151" t="s">
        <v>771</v>
      </c>
      <c r="B151" t="e">
        <f>VLOOKUP(A151:A350,'[8]1.名称对照表'!$C$60:$C$313:'[8]1.名称对照表'!$E$60:$E$312,3,0)</f>
        <v>#REF!</v>
      </c>
      <c r="E151" s="17">
        <v>39</v>
      </c>
      <c r="F151" t="e">
        <f>VLOOKUP(E151:E350,[10]hard_dungeon_chapter_info!$A$6:$A$55:'[10]hard_dungeon_chapter_info'!$B$6:$B$55,2,0)</f>
        <v>#REF!</v>
      </c>
      <c r="G151" t="s">
        <v>1633</v>
      </c>
      <c r="H151" s="20">
        <v>194</v>
      </c>
      <c r="I151" t="e">
        <f>VLOOKUP(H151:H350,[9]instance_info!$A$6:$A$205:'[9]instance_info'!$L$6:$L$205,12,0)</f>
        <v>#REF!</v>
      </c>
      <c r="J151" t="s">
        <v>703</v>
      </c>
      <c r="K151" t="str">
        <f t="shared" si="2"/>
        <v>精英副本华丽大赛-穿山鼠</v>
      </c>
    </row>
    <row r="152" spans="1:11">
      <c r="A152" t="s">
        <v>803</v>
      </c>
      <c r="B152" t="e">
        <f>VLOOKUP(A152:A351,'[8]1.名称对照表'!$C$60:$C$313:'[8]1.名称对照表'!$E$60:$E$312,3,0)</f>
        <v>#REF!</v>
      </c>
      <c r="E152" s="17">
        <v>35</v>
      </c>
      <c r="F152" t="e">
        <f>VLOOKUP(E152:E351,[10]hard_dungeon_chapter_info!$A$6:$A$55:'[10]hard_dungeon_chapter_info'!$B$6:$B$55,2,0)</f>
        <v>#REF!</v>
      </c>
      <c r="G152" t="s">
        <v>1629</v>
      </c>
      <c r="H152" s="20">
        <v>173</v>
      </c>
      <c r="I152" t="e">
        <f>VLOOKUP(H152:H351,[9]instance_info!$A$6:$A$205:'[9]instance_info'!$L$6:$L$205,12,0)</f>
        <v>#REF!</v>
      </c>
      <c r="J152" t="s">
        <v>1293</v>
      </c>
      <c r="K152" t="str">
        <f t="shared" si="2"/>
        <v>精英副本进化障碍-催眠鼠</v>
      </c>
    </row>
    <row r="153" spans="1:11">
      <c r="A153" t="s">
        <v>770</v>
      </c>
      <c r="B153" t="e">
        <f>VLOOKUP(A153:A352,'[8]1.名称对照表'!$C$60:$C$313:'[8]1.名称对照表'!$E$60:$E$312,3,0)</f>
        <v>#REF!</v>
      </c>
      <c r="E153" s="17">
        <v>37</v>
      </c>
      <c r="F153" t="e">
        <f>VLOOKUP(E153:E352,[10]hard_dungeon_chapter_info!$A$6:$A$55:'[10]hard_dungeon_chapter_info'!$B$6:$B$55,2,0)</f>
        <v>#REF!</v>
      </c>
      <c r="G153" t="s">
        <v>1625</v>
      </c>
      <c r="H153" s="20">
        <v>184</v>
      </c>
      <c r="I153" t="e">
        <f>VLOOKUP(H153:H352,[9]instance_info!$A$6:$A$205:'[9]instance_info'!$L$6:$L$205,12,0)</f>
        <v>#REF!</v>
      </c>
      <c r="J153" t="s">
        <v>746</v>
      </c>
      <c r="K153" t="str">
        <f t="shared" si="2"/>
        <v>精英副本妖精旋律-钢神柱</v>
      </c>
    </row>
    <row r="154" spans="1:11">
      <c r="A154" t="s">
        <v>340</v>
      </c>
      <c r="B154" t="e">
        <f>VLOOKUP(A154:A353,'[8]1.名称对照表'!$C$60:$C$313:'[8]1.名称对照表'!$E$60:$E$312,3,0)</f>
        <v>#REF!</v>
      </c>
      <c r="E154" s="17">
        <v>40</v>
      </c>
      <c r="F154" t="e">
        <f>VLOOKUP(E154:E353,[10]hard_dungeon_chapter_info!$A$6:$A$55:'[10]hard_dungeon_chapter_info'!$B$6:$B$55,2,0)</f>
        <v>#REF!</v>
      </c>
      <c r="G154" t="s">
        <v>1626</v>
      </c>
      <c r="H154" s="20">
        <v>196</v>
      </c>
      <c r="I154" t="e">
        <f>VLOOKUP(H154:H353,[9]instance_info!$A$6:$A$205:'[9]instance_info'!$L$6:$L$205,12,0)</f>
        <v>#REF!</v>
      </c>
      <c r="J154" t="s">
        <v>738</v>
      </c>
      <c r="K154" t="str">
        <f t="shared" si="2"/>
        <v>精英副本新的起点-3D龙</v>
      </c>
    </row>
    <row r="155" spans="1:11">
      <c r="A155" t="s">
        <v>322</v>
      </c>
      <c r="B155" t="e">
        <f>VLOOKUP(A155:A354,'[8]1.名称对照表'!$C$60:$C$313:'[8]1.名称对照表'!$E$60:$E$312,3,0)</f>
        <v>#REF!</v>
      </c>
      <c r="E155" s="17">
        <v>35</v>
      </c>
      <c r="F155" t="e">
        <f>VLOOKUP(E155:E354,[10]hard_dungeon_chapter_info!$A$6:$A$55:'[10]hard_dungeon_chapter_info'!$B$6:$B$55,2,0)</f>
        <v>#REF!</v>
      </c>
      <c r="G155" t="s">
        <v>1629</v>
      </c>
      <c r="H155" s="20">
        <v>174</v>
      </c>
      <c r="I155" t="e">
        <f>VLOOKUP(H155:H354,[9]instance_info!$A$6:$A$205:'[9]instance_info'!$L$6:$L$205,12,0)</f>
        <v>#REF!</v>
      </c>
      <c r="J155" t="s">
        <v>1239</v>
      </c>
      <c r="K155" t="str">
        <f t="shared" si="2"/>
        <v>精英副本进化障碍-煤炭龟</v>
      </c>
    </row>
    <row r="156" spans="1:11">
      <c r="A156" t="s">
        <v>786</v>
      </c>
      <c r="B156" t="e">
        <f>VLOOKUP(A156:A355,'[8]1.名称对照表'!$C$60:$C$313:'[8]1.名称对照表'!$E$60:$E$312,3,0)</f>
        <v>#REF!</v>
      </c>
      <c r="E156" s="17">
        <v>38</v>
      </c>
      <c r="F156" t="e">
        <f>VLOOKUP(E156:E355,[10]hard_dungeon_chapter_info!$A$6:$A$55:'[10]hard_dungeon_chapter_info'!$B$6:$B$55,2,0)</f>
        <v>#REF!</v>
      </c>
      <c r="G156" t="s">
        <v>1630</v>
      </c>
      <c r="H156" s="20">
        <v>186</v>
      </c>
      <c r="I156" t="e">
        <f>VLOOKUP(H156:H355,[9]instance_info!$A$6:$A$205:'[9]instance_info'!$L$6:$L$205,12,0)</f>
        <v>#REF!</v>
      </c>
      <c r="J156" t="s">
        <v>1295</v>
      </c>
      <c r="K156" t="str">
        <f t="shared" si="2"/>
        <v>精英副本命运归宿-阿伯蛇</v>
      </c>
    </row>
    <row r="157" spans="1:11">
      <c r="A157" t="s">
        <v>611</v>
      </c>
      <c r="B157" t="e">
        <f>VLOOKUP(A157:A356,'[8]1.名称对照表'!$C$60:$C$313:'[8]1.名称对照表'!$E$60:$E$312,3,0)</f>
        <v>#REF!</v>
      </c>
      <c r="E157" s="17">
        <v>40</v>
      </c>
      <c r="F157" t="e">
        <f>VLOOKUP(E157:E356,[10]hard_dungeon_chapter_info!$A$6:$A$55:'[10]hard_dungeon_chapter_info'!$B$6:$B$55,2,0)</f>
        <v>#REF!</v>
      </c>
      <c r="G157" t="s">
        <v>1626</v>
      </c>
      <c r="H157" s="20">
        <v>197</v>
      </c>
      <c r="I157" t="e">
        <f>VLOOKUP(H157:H356,[9]instance_info!$A$6:$A$205:'[9]instance_info'!$L$6:$L$205,12,0)</f>
        <v>#REF!</v>
      </c>
      <c r="J157" t="s">
        <v>1291</v>
      </c>
      <c r="K157" t="str">
        <f t="shared" si="2"/>
        <v>精英副本新的起点-肯泰罗</v>
      </c>
    </row>
    <row r="158" spans="1:11">
      <c r="A158" t="s">
        <v>352</v>
      </c>
      <c r="B158" t="e">
        <f>VLOOKUP(A158:A357,'[8]1.名称对照表'!$C$60:$C$313:'[8]1.名称对照表'!$E$60:$E$312,3,0)</f>
        <v>#REF!</v>
      </c>
      <c r="E158" s="17">
        <v>36</v>
      </c>
      <c r="F158" t="e">
        <f>VLOOKUP(E158:E357,[10]hard_dungeon_chapter_info!$A$6:$A$55:'[10]hard_dungeon_chapter_info'!$B$6:$B$55,2,0)</f>
        <v>#REF!</v>
      </c>
      <c r="G158" t="s">
        <v>1632</v>
      </c>
      <c r="H158" s="20">
        <v>176</v>
      </c>
      <c r="I158" t="e">
        <f>VLOOKUP(H158:H357,[9]instance_info!$A$6:$A$205:'[9]instance_info'!$L$6:$L$205,12,0)</f>
        <v>#REF!</v>
      </c>
      <c r="J158" t="s">
        <v>1240</v>
      </c>
      <c r="K158" t="str">
        <f t="shared" si="2"/>
        <v>精英副本纷争华蓝-小火马</v>
      </c>
    </row>
    <row r="159" spans="1:11">
      <c r="A159" t="s">
        <v>769</v>
      </c>
      <c r="B159" t="e">
        <f>VLOOKUP(A159:A358,'[8]1.名称对照表'!$C$60:$C$313:'[8]1.名称对照表'!$E$60:$E$312,3,0)</f>
        <v>#REF!</v>
      </c>
      <c r="E159" s="17">
        <v>38</v>
      </c>
      <c r="F159" t="e">
        <f>VLOOKUP(E159:E358,[10]hard_dungeon_chapter_info!$A$6:$A$55:'[10]hard_dungeon_chapter_info'!$B$6:$B$55,2,0)</f>
        <v>#REF!</v>
      </c>
      <c r="G159" t="s">
        <v>1630</v>
      </c>
      <c r="H159" s="20">
        <v>187</v>
      </c>
      <c r="I159" t="e">
        <f>VLOOKUP(H159:H358,[9]instance_info!$A$6:$A$205:'[9]instance_info'!$L$6:$L$205,12,0)</f>
        <v>#REF!</v>
      </c>
      <c r="J159" t="s">
        <v>1243</v>
      </c>
      <c r="K159" t="str">
        <f t="shared" si="2"/>
        <v>精英副本命运归宿-化石翼龙</v>
      </c>
    </row>
    <row r="160" spans="1:11">
      <c r="A160" t="s">
        <v>380</v>
      </c>
      <c r="B160" t="e">
        <f>VLOOKUP(A160:A359,'[8]1.名称对照表'!$C$60:$C$313:'[8]1.名称对照表'!$E$60:$E$312,3,0)</f>
        <v>#REF!</v>
      </c>
      <c r="E160" s="17">
        <v>40</v>
      </c>
      <c r="F160" t="e">
        <f>VLOOKUP(E160:E359,[10]hard_dungeon_chapter_info!$A$6:$A$55:'[10]hard_dungeon_chapter_info'!$B$6:$B$55,2,0)</f>
        <v>#REF!</v>
      </c>
      <c r="G160" t="s">
        <v>1626</v>
      </c>
      <c r="H160" s="20">
        <v>198</v>
      </c>
      <c r="I160" t="e">
        <f>VLOOKUP(H160:H359,[9]instance_info!$A$6:$A$205:'[9]instance_info'!$L$6:$L$205,12,0)</f>
        <v>#REF!</v>
      </c>
      <c r="J160" t="s">
        <v>743</v>
      </c>
      <c r="K160" t="str">
        <f t="shared" si="2"/>
        <v>精英副本新的起点-艾比郎</v>
      </c>
    </row>
    <row r="161" spans="1:11">
      <c r="A161" t="s">
        <v>926</v>
      </c>
      <c r="B161" t="e">
        <f>VLOOKUP(A161:A360,'[8]1.名称对照表'!$C$60:$C$313:'[8]1.名称对照表'!$E$60:$E$312,3,0)</f>
        <v>#REF!</v>
      </c>
      <c r="E161" s="37">
        <v>41</v>
      </c>
      <c r="F161" t="e">
        <f>VLOOKUP(E161:E360,[10]hard_dungeon_chapter_info!$A$6:$A$55:'[10]hard_dungeon_chapter_info'!$B$6:$B$55,2,0)</f>
        <v>#REF!</v>
      </c>
      <c r="G161" t="s">
        <v>1631</v>
      </c>
      <c r="H161" s="33">
        <v>201</v>
      </c>
      <c r="I161" t="e">
        <f>VLOOKUP(H161:H360,[9]instance_info!$A$6:$A$205:'[9]instance_info'!$L$6:$L$205,12,0)</f>
        <v>#REF!</v>
      </c>
      <c r="J161" t="e">
        <v>#N/A</v>
      </c>
      <c r="K161" t="e">
        <f t="shared" si="2"/>
        <v>#N/A</v>
      </c>
    </row>
    <row r="162" spans="1:11">
      <c r="A162" t="s">
        <v>927</v>
      </c>
      <c r="B162" t="e">
        <f>VLOOKUP(A162:A361,'[8]1.名称对照表'!$C$60:$C$313:'[8]1.名称对照表'!$E$60:$E$312,3,0)</f>
        <v>#REF!</v>
      </c>
      <c r="E162" s="37">
        <v>41</v>
      </c>
      <c r="F162" t="e">
        <f>VLOOKUP(E162:E361,[10]hard_dungeon_chapter_info!$A$6:$A$55:'[10]hard_dungeon_chapter_info'!$B$6:$B$55,2,0)</f>
        <v>#REF!</v>
      </c>
      <c r="G162" t="s">
        <v>1631</v>
      </c>
      <c r="H162" s="33">
        <v>202</v>
      </c>
      <c r="I162" t="e">
        <f>VLOOKUP(H162:H361,[9]instance_info!$A$6:$A$205:'[9]instance_info'!$L$6:$L$205,12,0)</f>
        <v>#REF!</v>
      </c>
      <c r="J162" t="e">
        <v>#N/A</v>
      </c>
      <c r="K162" t="e">
        <f t="shared" si="2"/>
        <v>#N/A</v>
      </c>
    </row>
    <row r="163" spans="1:11">
      <c r="A163" t="s">
        <v>338</v>
      </c>
      <c r="B163" t="e">
        <f>VLOOKUP(A163:A362,'[8]1.名称对照表'!$C$60:$C$313:'[8]1.名称对照表'!$E$60:$E$312,3,0)</f>
        <v>#REF!</v>
      </c>
      <c r="E163" s="37">
        <v>41</v>
      </c>
      <c r="F163" t="e">
        <f>VLOOKUP(E163:E362,[10]hard_dungeon_chapter_info!$A$6:$A$55:'[10]hard_dungeon_chapter_info'!$B$6:$B$55,2,0)</f>
        <v>#REF!</v>
      </c>
      <c r="G163" t="s">
        <v>1631</v>
      </c>
      <c r="H163" s="33">
        <v>203</v>
      </c>
      <c r="I163" t="e">
        <f>VLOOKUP(H163:H362,[9]instance_info!$A$6:$A$205:'[9]instance_info'!$L$6:$L$205,12,0)</f>
        <v>#REF!</v>
      </c>
      <c r="J163" t="e">
        <v>#N/A</v>
      </c>
      <c r="K163" t="e">
        <f t="shared" si="2"/>
        <v>#N/A</v>
      </c>
    </row>
    <row r="164" spans="1:11">
      <c r="A164" t="s">
        <v>604</v>
      </c>
      <c r="B164" t="e">
        <f>VLOOKUP(A164:A363,'[8]1.名称对照表'!$C$60:$C$313:'[8]1.名称对照表'!$E$60:$E$312,3,0)</f>
        <v>#REF!</v>
      </c>
      <c r="E164" s="37">
        <v>41</v>
      </c>
      <c r="F164" t="e">
        <f>VLOOKUP(E164:E363,[10]hard_dungeon_chapter_info!$A$6:$A$55:'[10]hard_dungeon_chapter_info'!$B$6:$B$55,2,0)</f>
        <v>#REF!</v>
      </c>
      <c r="G164" t="s">
        <v>1631</v>
      </c>
      <c r="H164" s="33">
        <v>204</v>
      </c>
      <c r="I164" t="e">
        <f>VLOOKUP(H164:H363,[9]instance_info!$A$6:$A$205:'[9]instance_info'!$L$6:$L$205,12,0)</f>
        <v>#REF!</v>
      </c>
      <c r="J164" t="e">
        <v>#N/A</v>
      </c>
      <c r="K164" t="e">
        <f t="shared" si="2"/>
        <v>#N/A</v>
      </c>
    </row>
    <row r="165" spans="1:11">
      <c r="A165" t="s">
        <v>928</v>
      </c>
      <c r="B165" t="e">
        <f>VLOOKUP(A165:A364,'[8]1.名称对照表'!$C$60:$C$313:'[8]1.名称对照表'!$E$60:$E$312,3,0)</f>
        <v>#REF!</v>
      </c>
      <c r="E165" s="37">
        <v>42</v>
      </c>
      <c r="F165" t="e">
        <f>VLOOKUP(E165:E364,[10]hard_dungeon_chapter_info!$A$6:$A$55:'[10]hard_dungeon_chapter_info'!$B$6:$B$55,2,0)</f>
        <v>#REF!</v>
      </c>
      <c r="G165" t="s">
        <v>1653</v>
      </c>
      <c r="H165" s="33">
        <v>206</v>
      </c>
      <c r="I165" t="e">
        <f>VLOOKUP(H165:H364,[9]instance_info!$A$6:$A$205:'[9]instance_info'!$L$6:$L$205,12,0)</f>
        <v>#REF!</v>
      </c>
      <c r="J165" t="e">
        <v>#N/A</v>
      </c>
      <c r="K165" t="e">
        <f t="shared" si="2"/>
        <v>#N/A</v>
      </c>
    </row>
    <row r="166" spans="1:11">
      <c r="A166" t="s">
        <v>929</v>
      </c>
      <c r="B166" t="e">
        <f>VLOOKUP(A166:A365,'[8]1.名称对照表'!$C$60:$C$313:'[8]1.名称对照表'!$E$60:$E$312,3,0)</f>
        <v>#REF!</v>
      </c>
      <c r="E166" s="37">
        <v>42</v>
      </c>
      <c r="F166" t="e">
        <f>VLOOKUP(E166:E365,[10]hard_dungeon_chapter_info!$A$6:$A$55:'[10]hard_dungeon_chapter_info'!$B$6:$B$55,2,0)</f>
        <v>#REF!</v>
      </c>
      <c r="G166" t="s">
        <v>1653</v>
      </c>
      <c r="H166" s="33">
        <v>207</v>
      </c>
      <c r="I166" t="e">
        <f>VLOOKUP(H166:H365,[9]instance_info!$A$6:$A$205:'[9]instance_info'!$L$6:$L$205,12,0)</f>
        <v>#REF!</v>
      </c>
      <c r="J166" t="e">
        <v>#N/A</v>
      </c>
      <c r="K166" t="e">
        <f t="shared" si="2"/>
        <v>#N/A</v>
      </c>
    </row>
    <row r="167" spans="1:11">
      <c r="A167" t="s">
        <v>930</v>
      </c>
      <c r="B167" t="e">
        <f>VLOOKUP(A167:A366,'[8]1.名称对照表'!$C$60:$C$313:'[8]1.名称对照表'!$E$60:$E$312,3,0)</f>
        <v>#REF!</v>
      </c>
      <c r="E167" s="37">
        <v>42</v>
      </c>
      <c r="F167" t="e">
        <f>VLOOKUP(E167:E366,[10]hard_dungeon_chapter_info!$A$6:$A$55:'[10]hard_dungeon_chapter_info'!$B$6:$B$55,2,0)</f>
        <v>#REF!</v>
      </c>
      <c r="G167" t="s">
        <v>1653</v>
      </c>
      <c r="H167" s="33">
        <v>208</v>
      </c>
      <c r="I167" t="e">
        <f>VLOOKUP(H167:H366,[9]instance_info!$A$6:$A$205:'[9]instance_info'!$L$6:$L$205,12,0)</f>
        <v>#REF!</v>
      </c>
      <c r="J167" t="e">
        <v>#N/A</v>
      </c>
      <c r="K167" t="e">
        <f t="shared" si="2"/>
        <v>#N/A</v>
      </c>
    </row>
    <row r="168" spans="1:11">
      <c r="A168" t="s">
        <v>931</v>
      </c>
      <c r="B168" t="e">
        <f>VLOOKUP(A168:A367,'[8]1.名称对照表'!$C$60:$C$313:'[8]1.名称对照表'!$E$60:$E$312,3,0)</f>
        <v>#REF!</v>
      </c>
      <c r="E168" s="37">
        <v>42</v>
      </c>
      <c r="F168" t="e">
        <f>VLOOKUP(E168:E367,[10]hard_dungeon_chapter_info!$A$6:$A$55:'[10]hard_dungeon_chapter_info'!$B$6:$B$55,2,0)</f>
        <v>#REF!</v>
      </c>
      <c r="G168" t="s">
        <v>1653</v>
      </c>
      <c r="H168" s="33">
        <v>209</v>
      </c>
      <c r="I168" t="e">
        <f>VLOOKUP(H168:H367,[9]instance_info!$A$6:$A$205:'[9]instance_info'!$L$6:$L$205,12,0)</f>
        <v>#REF!</v>
      </c>
      <c r="J168" t="e">
        <v>#N/A</v>
      </c>
      <c r="K168" t="e">
        <f t="shared" si="2"/>
        <v>#N/A</v>
      </c>
    </row>
    <row r="169" spans="1:11">
      <c r="A169" t="s">
        <v>932</v>
      </c>
      <c r="B169" t="e">
        <f>VLOOKUP(A169:A368,'[8]1.名称对照表'!$C$60:$C$313:'[8]1.名称对照表'!$E$60:$E$312,3,0)</f>
        <v>#REF!</v>
      </c>
      <c r="E169" s="37">
        <v>43</v>
      </c>
      <c r="F169" t="e">
        <f>VLOOKUP(E169:E368,[10]hard_dungeon_chapter_info!$A$6:$A$55:'[10]hard_dungeon_chapter_info'!$B$6:$B$55,2,0)</f>
        <v>#REF!</v>
      </c>
      <c r="G169" t="s">
        <v>1635</v>
      </c>
      <c r="H169" s="33">
        <v>211</v>
      </c>
      <c r="I169" t="e">
        <f>VLOOKUP(H169:H368,[9]instance_info!$A$6:$A$205:'[9]instance_info'!$L$6:$L$205,12,0)</f>
        <v>#REF!</v>
      </c>
      <c r="J169" t="e">
        <v>#N/A</v>
      </c>
      <c r="K169" t="e">
        <f t="shared" si="2"/>
        <v>#N/A</v>
      </c>
    </row>
    <row r="170" spans="1:11">
      <c r="A170" t="s">
        <v>342</v>
      </c>
      <c r="B170" t="e">
        <f>VLOOKUP(A170:A369,'[8]1.名称对照表'!$C$60:$C$313:'[8]1.名称对照表'!$E$60:$E$312,3,0)</f>
        <v>#REF!</v>
      </c>
      <c r="E170" s="37">
        <v>43</v>
      </c>
      <c r="F170" t="e">
        <f>VLOOKUP(E170:E369,[10]hard_dungeon_chapter_info!$A$6:$A$55:'[10]hard_dungeon_chapter_info'!$B$6:$B$55,2,0)</f>
        <v>#REF!</v>
      </c>
      <c r="G170" t="s">
        <v>1635</v>
      </c>
      <c r="H170" s="33">
        <v>212</v>
      </c>
      <c r="I170" t="e">
        <f>VLOOKUP(H170:H369,[9]instance_info!$A$6:$A$205:'[9]instance_info'!$L$6:$L$205,12,0)</f>
        <v>#REF!</v>
      </c>
      <c r="J170" t="e">
        <v>#N/A</v>
      </c>
      <c r="K170" t="e">
        <f t="shared" si="2"/>
        <v>#N/A</v>
      </c>
    </row>
    <row r="171" spans="1:11">
      <c r="A171" t="s">
        <v>332</v>
      </c>
      <c r="B171" t="e">
        <f>VLOOKUP(A171:A370,'[8]1.名称对照表'!$C$60:$C$313:'[8]1.名称对照表'!$E$60:$E$312,3,0)</f>
        <v>#REF!</v>
      </c>
      <c r="E171" s="37">
        <v>43</v>
      </c>
      <c r="F171" t="e">
        <f>VLOOKUP(E171:E370,[10]hard_dungeon_chapter_info!$A$6:$A$55:'[10]hard_dungeon_chapter_info'!$B$6:$B$55,2,0)</f>
        <v>#REF!</v>
      </c>
      <c r="G171" t="s">
        <v>1635</v>
      </c>
      <c r="H171" s="33">
        <v>213</v>
      </c>
      <c r="I171" t="e">
        <f>VLOOKUP(H171:H370,[9]instance_info!$A$6:$A$205:'[9]instance_info'!$L$6:$L$205,12,0)</f>
        <v>#REF!</v>
      </c>
      <c r="J171" t="e">
        <v>#N/A</v>
      </c>
      <c r="K171" t="e">
        <f t="shared" si="2"/>
        <v>#N/A</v>
      </c>
    </row>
    <row r="172" spans="1:11">
      <c r="A172" t="s">
        <v>933</v>
      </c>
      <c r="B172" t="e">
        <f>VLOOKUP(A172:A371,'[8]1.名称对照表'!$C$60:$C$313:'[8]1.名称对照表'!$E$60:$E$312,3,0)</f>
        <v>#REF!</v>
      </c>
      <c r="E172" s="37">
        <v>43</v>
      </c>
      <c r="F172" t="e">
        <f>VLOOKUP(E172:E371,[10]hard_dungeon_chapter_info!$A$6:$A$55:'[10]hard_dungeon_chapter_info'!$B$6:$B$55,2,0)</f>
        <v>#REF!</v>
      </c>
      <c r="G172" t="s">
        <v>1635</v>
      </c>
      <c r="H172" s="33">
        <v>214</v>
      </c>
      <c r="I172" t="e">
        <f>VLOOKUP(H172:H371,[9]instance_info!$A$6:$A$205:'[9]instance_info'!$L$6:$L$205,12,0)</f>
        <v>#REF!</v>
      </c>
      <c r="J172" t="e">
        <v>#N/A</v>
      </c>
      <c r="K172" t="e">
        <f t="shared" si="2"/>
        <v>#N/A</v>
      </c>
    </row>
    <row r="173" spans="1:11">
      <c r="A173" t="s">
        <v>934</v>
      </c>
      <c r="B173" t="e">
        <f>VLOOKUP(A173:A372,'[8]1.名称对照表'!$C$60:$C$313:'[8]1.名称对照表'!$E$60:$E$312,3,0)</f>
        <v>#REF!</v>
      </c>
      <c r="E173" s="37">
        <v>44</v>
      </c>
      <c r="F173" t="e">
        <f>VLOOKUP(E173:E372,[10]hard_dungeon_chapter_info!$A$6:$A$55:'[10]hard_dungeon_chapter_info'!$B$6:$B$55,2,0)</f>
        <v>#REF!</v>
      </c>
      <c r="G173" t="s">
        <v>1639</v>
      </c>
      <c r="H173" s="33">
        <v>216</v>
      </c>
      <c r="I173" t="e">
        <f>VLOOKUP(H173:H372,[9]instance_info!$A$6:$A$205:'[9]instance_info'!$L$6:$L$205,12,0)</f>
        <v>#REF!</v>
      </c>
      <c r="J173" t="e">
        <v>#N/A</v>
      </c>
      <c r="K173" t="e">
        <f t="shared" si="2"/>
        <v>#N/A</v>
      </c>
    </row>
    <row r="174" spans="1:11">
      <c r="A174" t="s">
        <v>344</v>
      </c>
      <c r="B174" t="e">
        <f>VLOOKUP(A174:A373,'[8]1.名称对照表'!$C$60:$C$313:'[8]1.名称对照表'!$E$60:$E$312,3,0)</f>
        <v>#REF!</v>
      </c>
      <c r="E174" s="37">
        <v>44</v>
      </c>
      <c r="F174" t="e">
        <f>VLOOKUP(E174:E373,[10]hard_dungeon_chapter_info!$A$6:$A$55:'[10]hard_dungeon_chapter_info'!$B$6:$B$55,2,0)</f>
        <v>#REF!</v>
      </c>
      <c r="G174" t="s">
        <v>1639</v>
      </c>
      <c r="H174" s="33">
        <v>217</v>
      </c>
      <c r="I174" t="e">
        <f>VLOOKUP(H174:H373,[9]instance_info!$A$6:$A$205:'[9]instance_info'!$L$6:$L$205,12,0)</f>
        <v>#REF!</v>
      </c>
      <c r="J174" t="e">
        <v>#N/A</v>
      </c>
      <c r="K174" t="e">
        <f t="shared" si="2"/>
        <v>#N/A</v>
      </c>
    </row>
    <row r="175" spans="1:11">
      <c r="A175" t="s">
        <v>935</v>
      </c>
      <c r="B175" t="e">
        <f>VLOOKUP(A175:A374,'[8]1.名称对照表'!$C$60:$C$313:'[8]1.名称对照表'!$E$60:$E$312,3,0)</f>
        <v>#REF!</v>
      </c>
      <c r="E175" s="37">
        <v>44</v>
      </c>
      <c r="F175" t="e">
        <f>VLOOKUP(E175:E374,[10]hard_dungeon_chapter_info!$A$6:$A$55:'[10]hard_dungeon_chapter_info'!$B$6:$B$55,2,0)</f>
        <v>#REF!</v>
      </c>
      <c r="G175" t="s">
        <v>1639</v>
      </c>
      <c r="H175" s="33">
        <v>218</v>
      </c>
      <c r="I175" t="e">
        <f>VLOOKUP(H175:H374,[9]instance_info!$A$6:$A$205:'[9]instance_info'!$L$6:$L$205,12,0)</f>
        <v>#REF!</v>
      </c>
      <c r="J175" t="e">
        <v>#N/A</v>
      </c>
      <c r="K175" t="e">
        <f t="shared" si="2"/>
        <v>#N/A</v>
      </c>
    </row>
    <row r="176" spans="1:11">
      <c r="A176" t="s">
        <v>356</v>
      </c>
      <c r="B176" t="e">
        <f>VLOOKUP(A176:A375,'[8]1.名称对照表'!$C$60:$C$313:'[8]1.名称对照表'!$E$60:$E$312,3,0)</f>
        <v>#REF!</v>
      </c>
      <c r="E176" s="37">
        <v>44</v>
      </c>
      <c r="F176" t="e">
        <f>VLOOKUP(E176:E375,[10]hard_dungeon_chapter_info!$A$6:$A$55:'[10]hard_dungeon_chapter_info'!$B$6:$B$55,2,0)</f>
        <v>#REF!</v>
      </c>
      <c r="G176" t="s">
        <v>1639</v>
      </c>
      <c r="H176" s="33">
        <v>219</v>
      </c>
      <c r="I176" t="e">
        <f>VLOOKUP(H176:H375,[9]instance_info!$A$6:$A$205:'[9]instance_info'!$L$6:$L$205,12,0)</f>
        <v>#REF!</v>
      </c>
      <c r="J176" t="e">
        <v>#N/A</v>
      </c>
      <c r="K176" t="e">
        <f t="shared" si="2"/>
        <v>#N/A</v>
      </c>
    </row>
    <row r="177" spans="1:11">
      <c r="A177" t="s">
        <v>936</v>
      </c>
      <c r="B177" t="e">
        <f>VLOOKUP(A177:A376,'[8]1.名称对照表'!$C$60:$C$313:'[8]1.名称对照表'!$E$60:$E$312,3,0)</f>
        <v>#REF!</v>
      </c>
      <c r="E177" s="37">
        <v>45</v>
      </c>
      <c r="F177" t="e">
        <f>VLOOKUP(E177:E376,[10]hard_dungeon_chapter_info!$A$6:$A$55:'[10]hard_dungeon_chapter_info'!$B$6:$B$55,2,0)</f>
        <v>#REF!</v>
      </c>
      <c r="G177" t="s">
        <v>1654</v>
      </c>
      <c r="H177" s="33">
        <v>221</v>
      </c>
      <c r="I177" t="e">
        <f>VLOOKUP(H177:H376,[9]instance_info!$A$6:$A$205:'[9]instance_info'!$L$6:$L$205,12,0)</f>
        <v>#REF!</v>
      </c>
      <c r="J177" t="e">
        <v>#N/A</v>
      </c>
      <c r="K177" t="e">
        <f t="shared" si="2"/>
        <v>#N/A</v>
      </c>
    </row>
    <row r="178" spans="1:11">
      <c r="A178" t="s">
        <v>937</v>
      </c>
      <c r="B178" t="e">
        <f>VLOOKUP(A178:A377,'[8]1.名称对照表'!$C$60:$C$313:'[8]1.名称对照表'!$E$60:$E$312,3,0)</f>
        <v>#REF!</v>
      </c>
      <c r="E178" s="37">
        <v>45</v>
      </c>
      <c r="F178" t="e">
        <f>VLOOKUP(E178:E377,[10]hard_dungeon_chapter_info!$A$6:$A$55:'[10]hard_dungeon_chapter_info'!$B$6:$B$55,2,0)</f>
        <v>#REF!</v>
      </c>
      <c r="G178" t="s">
        <v>1654</v>
      </c>
      <c r="H178" s="33">
        <v>222</v>
      </c>
      <c r="I178" t="e">
        <f>VLOOKUP(H178:H377,[9]instance_info!$A$6:$A$205:'[9]instance_info'!$L$6:$L$205,12,0)</f>
        <v>#REF!</v>
      </c>
      <c r="J178" t="e">
        <v>#N/A</v>
      </c>
      <c r="K178" t="e">
        <f t="shared" si="2"/>
        <v>#N/A</v>
      </c>
    </row>
    <row r="179" spans="1:11">
      <c r="A179" t="s">
        <v>331</v>
      </c>
      <c r="B179" t="e">
        <f>VLOOKUP(A179:A378,'[8]1.名称对照表'!$C$60:$C$313:'[8]1.名称对照表'!$E$60:$E$312,3,0)</f>
        <v>#REF!</v>
      </c>
      <c r="E179" s="37">
        <v>45</v>
      </c>
      <c r="F179" t="e">
        <f>VLOOKUP(E179:E378,[10]hard_dungeon_chapter_info!$A$6:$A$55:'[10]hard_dungeon_chapter_info'!$B$6:$B$55,2,0)</f>
        <v>#REF!</v>
      </c>
      <c r="G179" t="s">
        <v>1654</v>
      </c>
      <c r="H179" s="33">
        <v>223</v>
      </c>
      <c r="I179" t="e">
        <f>VLOOKUP(H179:H378,[9]instance_info!$A$6:$A$205:'[9]instance_info'!$L$6:$L$205,12,0)</f>
        <v>#REF!</v>
      </c>
      <c r="J179" t="e">
        <v>#N/A</v>
      </c>
      <c r="K179" t="e">
        <f t="shared" si="2"/>
        <v>#N/A</v>
      </c>
    </row>
    <row r="180" spans="1:11">
      <c r="A180" t="s">
        <v>398</v>
      </c>
      <c r="B180" t="e">
        <f>VLOOKUP(A180:A379,'[8]1.名称对照表'!$C$60:$C$313:'[8]1.名称对照表'!$E$60:$E$312,3,0)</f>
        <v>#REF!</v>
      </c>
      <c r="E180" s="37">
        <v>45</v>
      </c>
      <c r="F180" t="e">
        <f>VLOOKUP(E180:E379,[10]hard_dungeon_chapter_info!$A$6:$A$55:'[10]hard_dungeon_chapter_info'!$B$6:$B$55,2,0)</f>
        <v>#REF!</v>
      </c>
      <c r="G180" t="s">
        <v>1654</v>
      </c>
      <c r="H180" s="33">
        <v>224</v>
      </c>
      <c r="I180" t="e">
        <f>VLOOKUP(H180:H379,[9]instance_info!$A$6:$A$205:'[9]instance_info'!$L$6:$L$205,12,0)</f>
        <v>#REF!</v>
      </c>
      <c r="J180" t="e">
        <v>#N/A</v>
      </c>
      <c r="K180" t="e">
        <f t="shared" si="2"/>
        <v>#N/A</v>
      </c>
    </row>
    <row r="181" spans="1:11">
      <c r="A181" t="s">
        <v>935</v>
      </c>
      <c r="B181" t="e">
        <f>VLOOKUP(A181:A380,'[8]1.名称对照表'!$C$60:$C$313:'[8]1.名称对照表'!$E$60:$E$312,3,0)</f>
        <v>#REF!</v>
      </c>
      <c r="E181" s="37">
        <v>46</v>
      </c>
      <c r="F181" t="e">
        <f>VLOOKUP(E181:E380,[10]hard_dungeon_chapter_info!$A$6:$A$55:'[10]hard_dungeon_chapter_info'!$B$6:$B$55,2,0)</f>
        <v>#REF!</v>
      </c>
      <c r="G181" t="s">
        <v>1655</v>
      </c>
      <c r="H181" s="33">
        <v>226</v>
      </c>
      <c r="I181" t="e">
        <f>VLOOKUP(H181:H380,[9]instance_info!$A$6:$A$205:'[9]instance_info'!$L$6:$L$205,12,0)</f>
        <v>#REF!</v>
      </c>
      <c r="J181" t="e">
        <v>#N/A</v>
      </c>
      <c r="K181" t="e">
        <f t="shared" si="2"/>
        <v>#N/A</v>
      </c>
    </row>
    <row r="182" spans="1:11">
      <c r="A182" t="s">
        <v>332</v>
      </c>
      <c r="B182" t="e">
        <f>VLOOKUP(A182:A381,'[8]1.名称对照表'!$C$60:$C$313:'[8]1.名称对照表'!$E$60:$E$312,3,0)</f>
        <v>#REF!</v>
      </c>
      <c r="E182" s="37">
        <v>46</v>
      </c>
      <c r="F182" t="e">
        <f>VLOOKUP(E182:E381,[10]hard_dungeon_chapter_info!$A$6:$A$55:'[10]hard_dungeon_chapter_info'!$B$6:$B$55,2,0)</f>
        <v>#REF!</v>
      </c>
      <c r="G182" t="s">
        <v>1655</v>
      </c>
      <c r="H182" s="33">
        <v>227</v>
      </c>
      <c r="I182" t="e">
        <f>VLOOKUP(H182:H381,[9]instance_info!$A$6:$A$205:'[9]instance_info'!$L$6:$L$205,12,0)</f>
        <v>#REF!</v>
      </c>
      <c r="J182" t="e">
        <v>#N/A</v>
      </c>
      <c r="K182" t="e">
        <f t="shared" si="2"/>
        <v>#N/A</v>
      </c>
    </row>
    <row r="183" spans="1:11">
      <c r="A183" t="s">
        <v>938</v>
      </c>
      <c r="B183" t="e">
        <f>VLOOKUP(A183:A382,'[8]1.名称对照表'!$C$60:$C$313:'[8]1.名称对照表'!$E$60:$E$312,3,0)</f>
        <v>#REF!</v>
      </c>
      <c r="E183" s="37">
        <v>46</v>
      </c>
      <c r="F183" t="e">
        <f>VLOOKUP(E183:E382,[10]hard_dungeon_chapter_info!$A$6:$A$55:'[10]hard_dungeon_chapter_info'!$B$6:$B$55,2,0)</f>
        <v>#REF!</v>
      </c>
      <c r="G183" t="s">
        <v>1655</v>
      </c>
      <c r="H183" s="33">
        <v>228</v>
      </c>
      <c r="I183" t="e">
        <f>VLOOKUP(H183:H382,[9]instance_info!$A$6:$A$205:'[9]instance_info'!$L$6:$L$205,12,0)</f>
        <v>#REF!</v>
      </c>
      <c r="J183" t="e">
        <v>#N/A</v>
      </c>
      <c r="K183" t="e">
        <f t="shared" si="2"/>
        <v>#N/A</v>
      </c>
    </row>
    <row r="184" spans="1:11">
      <c r="A184" t="s">
        <v>325</v>
      </c>
      <c r="B184" t="e">
        <f>VLOOKUP(A184:A383,'[8]1.名称对照表'!$C$60:$C$313:'[8]1.名称对照表'!$E$60:$E$312,3,0)</f>
        <v>#REF!</v>
      </c>
      <c r="E184" s="37">
        <v>46</v>
      </c>
      <c r="F184" t="e">
        <f>VLOOKUP(E184:E383,[10]hard_dungeon_chapter_info!$A$6:$A$55:'[10]hard_dungeon_chapter_info'!$B$6:$B$55,2,0)</f>
        <v>#REF!</v>
      </c>
      <c r="G184" t="s">
        <v>1655</v>
      </c>
      <c r="H184" s="33">
        <v>229</v>
      </c>
      <c r="I184" t="e">
        <f>VLOOKUP(H184:H383,[9]instance_info!$A$6:$A$205:'[9]instance_info'!$L$6:$L$205,12,0)</f>
        <v>#REF!</v>
      </c>
      <c r="J184" t="e">
        <v>#N/A</v>
      </c>
      <c r="K184" t="e">
        <f t="shared" si="2"/>
        <v>#N/A</v>
      </c>
    </row>
    <row r="185" spans="1:11">
      <c r="A185" t="s">
        <v>939</v>
      </c>
      <c r="B185" t="e">
        <f>VLOOKUP(A185:A384,'[8]1.名称对照表'!$C$60:$C$313:'[8]1.名称对照表'!$E$60:$E$312,3,0)</f>
        <v>#REF!</v>
      </c>
      <c r="E185" s="37">
        <v>47</v>
      </c>
      <c r="F185" t="e">
        <f>VLOOKUP(E185:E384,[10]hard_dungeon_chapter_info!$A$6:$A$55:'[10]hard_dungeon_chapter_info'!$B$6:$B$55,2,0)</f>
        <v>#REF!</v>
      </c>
      <c r="G185" t="s">
        <v>1656</v>
      </c>
      <c r="H185" s="33">
        <v>231</v>
      </c>
      <c r="I185" t="e">
        <f>VLOOKUP(H185:H384,[9]instance_info!$A$6:$A$205:'[9]instance_info'!$L$6:$L$205,12,0)</f>
        <v>#REF!</v>
      </c>
      <c r="J185" t="e">
        <v>#N/A</v>
      </c>
      <c r="K185" t="e">
        <f t="shared" si="2"/>
        <v>#N/A</v>
      </c>
    </row>
    <row r="186" spans="1:11">
      <c r="A186" t="s">
        <v>940</v>
      </c>
      <c r="B186" t="e">
        <f>VLOOKUP(A186:A385,'[8]1.名称对照表'!$C$60:$C$313:'[8]1.名称对照表'!$E$60:$E$312,3,0)</f>
        <v>#REF!</v>
      </c>
      <c r="E186" s="37">
        <v>47</v>
      </c>
      <c r="F186" t="e">
        <f>VLOOKUP(E186:E385,[10]hard_dungeon_chapter_info!$A$6:$A$55:'[10]hard_dungeon_chapter_info'!$B$6:$B$55,2,0)</f>
        <v>#REF!</v>
      </c>
      <c r="G186" t="s">
        <v>1656</v>
      </c>
      <c r="H186" s="33">
        <v>232</v>
      </c>
      <c r="I186" t="e">
        <f>VLOOKUP(H186:H385,[9]instance_info!$A$6:$A$205:'[9]instance_info'!$L$6:$L$205,12,0)</f>
        <v>#REF!</v>
      </c>
      <c r="J186" t="e">
        <v>#N/A</v>
      </c>
      <c r="K186" t="e">
        <f t="shared" si="2"/>
        <v>#N/A</v>
      </c>
    </row>
    <row r="187" spans="1:11">
      <c r="A187" t="s">
        <v>334</v>
      </c>
      <c r="B187" t="e">
        <f>VLOOKUP(A187:A386,'[8]1.名称对照表'!$C$60:$C$313:'[8]1.名称对照表'!$E$60:$E$312,3,0)</f>
        <v>#REF!</v>
      </c>
      <c r="E187" s="37">
        <v>47</v>
      </c>
      <c r="F187" t="e">
        <f>VLOOKUP(E187:E386,[10]hard_dungeon_chapter_info!$A$6:$A$55:'[10]hard_dungeon_chapter_info'!$B$6:$B$55,2,0)</f>
        <v>#REF!</v>
      </c>
      <c r="G187" t="s">
        <v>1656</v>
      </c>
      <c r="H187" s="33">
        <v>233</v>
      </c>
      <c r="I187" t="e">
        <f>VLOOKUP(H187:H386,[9]instance_info!$A$6:$A$205:'[9]instance_info'!$L$6:$L$205,12,0)</f>
        <v>#REF!</v>
      </c>
      <c r="J187" t="e">
        <v>#N/A</v>
      </c>
      <c r="K187" t="e">
        <f t="shared" si="2"/>
        <v>#N/A</v>
      </c>
    </row>
    <row r="188" spans="1:11">
      <c r="A188" t="s">
        <v>812</v>
      </c>
      <c r="B188" t="e">
        <f>VLOOKUP(A188:A387,'[8]1.名称对照表'!$C$60:$C$313:'[8]1.名称对照表'!$E$60:$E$312,3,0)</f>
        <v>#REF!</v>
      </c>
      <c r="E188" s="37">
        <v>47</v>
      </c>
      <c r="F188" t="e">
        <f>VLOOKUP(E188:E387,[10]hard_dungeon_chapter_info!$A$6:$A$55:'[10]hard_dungeon_chapter_info'!$B$6:$B$55,2,0)</f>
        <v>#REF!</v>
      </c>
      <c r="G188" t="s">
        <v>1656</v>
      </c>
      <c r="H188" s="33">
        <v>234</v>
      </c>
      <c r="I188" t="e">
        <f>VLOOKUP(H188:H387,[9]instance_info!$A$6:$A$205:'[9]instance_info'!$L$6:$L$205,12,0)</f>
        <v>#REF!</v>
      </c>
      <c r="J188" t="e">
        <v>#N/A</v>
      </c>
      <c r="K188" t="e">
        <f t="shared" si="2"/>
        <v>#N/A</v>
      </c>
    </row>
    <row r="189" spans="1:11">
      <c r="A189" t="s">
        <v>346</v>
      </c>
      <c r="B189" t="e">
        <f>VLOOKUP(A189:A388,'[8]1.名称对照表'!$C$60:$C$313:'[8]1.名称对照表'!$E$60:$E$312,3,0)</f>
        <v>#REF!</v>
      </c>
      <c r="E189" s="37">
        <v>48</v>
      </c>
      <c r="F189" t="e">
        <f>VLOOKUP(E189:E388,[10]hard_dungeon_chapter_info!$A$6:$A$55:'[10]hard_dungeon_chapter_info'!$B$6:$B$55,2,0)</f>
        <v>#REF!</v>
      </c>
      <c r="G189" t="s">
        <v>1657</v>
      </c>
      <c r="H189" s="33">
        <v>236</v>
      </c>
      <c r="I189" t="e">
        <f>VLOOKUP(H189:H388,[9]instance_info!$A$6:$A$205:'[9]instance_info'!$L$6:$L$205,12,0)</f>
        <v>#REF!</v>
      </c>
      <c r="J189" t="e">
        <v>#N/A</v>
      </c>
      <c r="K189" t="e">
        <f t="shared" si="2"/>
        <v>#N/A</v>
      </c>
    </row>
    <row r="190" spans="1:11">
      <c r="A190" t="s">
        <v>327</v>
      </c>
      <c r="B190" t="e">
        <f>VLOOKUP(A190:A389,'[8]1.名称对照表'!$C$60:$C$313:'[8]1.名称对照表'!$E$60:$E$312,3,0)</f>
        <v>#REF!</v>
      </c>
      <c r="E190" s="37">
        <v>48</v>
      </c>
      <c r="F190" t="e">
        <f>VLOOKUP(E190:E389,[10]hard_dungeon_chapter_info!$A$6:$A$55:'[10]hard_dungeon_chapter_info'!$B$6:$B$55,2,0)</f>
        <v>#REF!</v>
      </c>
      <c r="G190" t="s">
        <v>1657</v>
      </c>
      <c r="H190" s="33">
        <v>237</v>
      </c>
      <c r="I190" t="e">
        <f>VLOOKUP(H190:H389,[9]instance_info!$A$6:$A$205:'[9]instance_info'!$L$6:$L$205,12,0)</f>
        <v>#REF!</v>
      </c>
      <c r="J190" t="e">
        <v>#N/A</v>
      </c>
      <c r="K190" t="e">
        <f t="shared" si="2"/>
        <v>#N/A</v>
      </c>
    </row>
    <row r="191" spans="1:11">
      <c r="A191" t="s">
        <v>357</v>
      </c>
      <c r="B191" t="e">
        <f>VLOOKUP(A191:A390,'[8]1.名称对照表'!$C$60:$C$313:'[8]1.名称对照表'!$E$60:$E$312,3,0)</f>
        <v>#REF!</v>
      </c>
      <c r="E191" s="37">
        <v>48</v>
      </c>
      <c r="F191" t="e">
        <f>VLOOKUP(E191:E390,[10]hard_dungeon_chapter_info!$A$6:$A$55:'[10]hard_dungeon_chapter_info'!$B$6:$B$55,2,0)</f>
        <v>#REF!</v>
      </c>
      <c r="G191" t="s">
        <v>1657</v>
      </c>
      <c r="H191" s="33">
        <v>238</v>
      </c>
      <c r="I191" t="e">
        <f>VLOOKUP(H191:H390,[9]instance_info!$A$6:$A$205:'[9]instance_info'!$L$6:$L$205,12,0)</f>
        <v>#REF!</v>
      </c>
      <c r="J191" t="e">
        <v>#N/A</v>
      </c>
      <c r="K191" t="e">
        <f t="shared" si="2"/>
        <v>#N/A</v>
      </c>
    </row>
    <row r="192" spans="1:11">
      <c r="A192" t="s">
        <v>334</v>
      </c>
      <c r="B192" t="e">
        <f>VLOOKUP(A192:A391,'[8]1.名称对照表'!$C$60:$C$313:'[8]1.名称对照表'!$E$60:$E$312,3,0)</f>
        <v>#REF!</v>
      </c>
      <c r="E192" s="37">
        <v>48</v>
      </c>
      <c r="F192" t="e">
        <f>VLOOKUP(E192:E391,[10]hard_dungeon_chapter_info!$A$6:$A$55:'[10]hard_dungeon_chapter_info'!$B$6:$B$55,2,0)</f>
        <v>#REF!</v>
      </c>
      <c r="G192" t="s">
        <v>1657</v>
      </c>
      <c r="H192" s="33">
        <v>239</v>
      </c>
      <c r="I192" t="e">
        <f>VLOOKUP(H192:H391,[9]instance_info!$A$6:$A$205:'[9]instance_info'!$L$6:$L$205,12,0)</f>
        <v>#REF!</v>
      </c>
      <c r="J192" t="e">
        <v>#N/A</v>
      </c>
      <c r="K192" t="e">
        <f t="shared" si="2"/>
        <v>#N/A</v>
      </c>
    </row>
    <row r="193" spans="1:11">
      <c r="A193" t="s">
        <v>604</v>
      </c>
      <c r="B193" t="e">
        <f>VLOOKUP(A193:A392,'[8]1.名称对照表'!$C$60:$C$313:'[8]1.名称对照表'!$E$60:$E$312,3,0)</f>
        <v>#REF!</v>
      </c>
      <c r="E193" s="37">
        <v>49</v>
      </c>
      <c r="F193" t="e">
        <f>VLOOKUP(E193:E392,[10]hard_dungeon_chapter_info!$A$6:$A$55:'[10]hard_dungeon_chapter_info'!$B$6:$B$55,2,0)</f>
        <v>#REF!</v>
      </c>
      <c r="G193" t="s">
        <v>1658</v>
      </c>
      <c r="H193" s="33">
        <v>241</v>
      </c>
      <c r="I193" t="e">
        <f>VLOOKUP(H193:H392,[9]instance_info!$A$6:$A$205:'[9]instance_info'!$L$6:$L$205,12,0)</f>
        <v>#REF!</v>
      </c>
      <c r="J193" t="e">
        <v>#N/A</v>
      </c>
      <c r="K193" t="e">
        <f t="shared" si="2"/>
        <v>#N/A</v>
      </c>
    </row>
    <row r="194" spans="1:11">
      <c r="A194" t="s">
        <v>930</v>
      </c>
      <c r="B194" t="e">
        <f>VLOOKUP(A194:A393,'[8]1.名称对照表'!$C$60:$C$313:'[8]1.名称对照表'!$E$60:$E$312,3,0)</f>
        <v>#REF!</v>
      </c>
      <c r="E194" s="37">
        <v>49</v>
      </c>
      <c r="F194" t="e">
        <f>VLOOKUP(E194:E393,[10]hard_dungeon_chapter_info!$A$6:$A$55:'[10]hard_dungeon_chapter_info'!$B$6:$B$55,2,0)</f>
        <v>#REF!</v>
      </c>
      <c r="G194" t="s">
        <v>1658</v>
      </c>
      <c r="H194" s="33">
        <v>242</v>
      </c>
      <c r="I194" t="e">
        <f>VLOOKUP(H194:H393,[9]instance_info!$A$6:$A$205:'[9]instance_info'!$L$6:$L$205,12,0)</f>
        <v>#REF!</v>
      </c>
      <c r="J194" t="e">
        <v>#N/A</v>
      </c>
      <c r="K194" t="e">
        <f t="shared" ref="K194:K200" si="3">"精英副本"&amp;G194&amp;"-"&amp;J194</f>
        <v>#N/A</v>
      </c>
    </row>
    <row r="195" spans="1:11">
      <c r="A195" t="s">
        <v>325</v>
      </c>
      <c r="B195" t="e">
        <f>VLOOKUP(A195:A394,'[8]1.名称对照表'!$C$60:$C$313:'[8]1.名称对照表'!$E$60:$E$312,3,0)</f>
        <v>#REF!</v>
      </c>
      <c r="E195" s="37">
        <v>49</v>
      </c>
      <c r="F195" t="e">
        <f>VLOOKUP(E195:E394,[10]hard_dungeon_chapter_info!$A$6:$A$55:'[10]hard_dungeon_chapter_info'!$B$6:$B$55,2,0)</f>
        <v>#REF!</v>
      </c>
      <c r="G195" t="s">
        <v>1658</v>
      </c>
      <c r="H195" s="33">
        <v>243</v>
      </c>
      <c r="I195" t="e">
        <f>VLOOKUP(H195:H394,[9]instance_info!$A$6:$A$205:'[9]instance_info'!$L$6:$L$205,12,0)</f>
        <v>#REF!</v>
      </c>
      <c r="J195" t="e">
        <v>#N/A</v>
      </c>
      <c r="K195" t="e">
        <f t="shared" si="3"/>
        <v>#N/A</v>
      </c>
    </row>
    <row r="196" spans="1:11">
      <c r="A196" t="s">
        <v>932</v>
      </c>
      <c r="B196" t="e">
        <f>VLOOKUP(A196:A395,'[8]1.名称对照表'!$C$60:$C$313:'[8]1.名称对照表'!$E$60:$E$312,3,0)</f>
        <v>#REF!</v>
      </c>
      <c r="E196" s="37">
        <v>49</v>
      </c>
      <c r="F196" t="e">
        <f>VLOOKUP(E196:E395,[10]hard_dungeon_chapter_info!$A$6:$A$55:'[10]hard_dungeon_chapter_info'!$B$6:$B$55,2,0)</f>
        <v>#REF!</v>
      </c>
      <c r="G196" t="s">
        <v>1658</v>
      </c>
      <c r="H196" s="33">
        <v>244</v>
      </c>
      <c r="I196" t="e">
        <f>VLOOKUP(H196:H395,[9]instance_info!$A$6:$A$205:'[9]instance_info'!$L$6:$L$205,12,0)</f>
        <v>#REF!</v>
      </c>
      <c r="J196" t="e">
        <v>#N/A</v>
      </c>
      <c r="K196" t="e">
        <f t="shared" si="3"/>
        <v>#N/A</v>
      </c>
    </row>
    <row r="197" spans="1:11">
      <c r="A197" t="s">
        <v>791</v>
      </c>
      <c r="B197" t="e">
        <f>VLOOKUP(A197:A396,'[8]1.名称对照表'!$C$60:$C$313:'[8]1.名称对照表'!$E$60:$E$312,3,0)</f>
        <v>#REF!</v>
      </c>
      <c r="E197" s="37">
        <v>50</v>
      </c>
      <c r="F197" t="e">
        <f>VLOOKUP(E197:E396,[10]hard_dungeon_chapter_info!$A$6:$A$55:'[10]hard_dungeon_chapter_info'!$B$6:$B$55,2,0)</f>
        <v>#REF!</v>
      </c>
      <c r="G197" t="s">
        <v>1659</v>
      </c>
      <c r="H197" s="33">
        <v>246</v>
      </c>
      <c r="I197" t="e">
        <f>VLOOKUP(H197:H396,[9]instance_info!$A$6:$A$205:'[9]instance_info'!$L$6:$L$205,12,0)</f>
        <v>#REF!</v>
      </c>
      <c r="J197" t="e">
        <v>#N/A</v>
      </c>
      <c r="K197" t="e">
        <f t="shared" si="3"/>
        <v>#N/A</v>
      </c>
    </row>
    <row r="198" spans="1:11">
      <c r="A198" t="s">
        <v>381</v>
      </c>
      <c r="B198" t="e">
        <f>VLOOKUP(A198:A397,'[8]1.名称对照表'!$C$60:$C$313:'[8]1.名称对照表'!$E$60:$E$312,3,0)</f>
        <v>#REF!</v>
      </c>
      <c r="E198" s="37">
        <v>50</v>
      </c>
      <c r="F198" t="e">
        <f>VLOOKUP(E198:E397,[10]hard_dungeon_chapter_info!$A$6:$A$55:'[10]hard_dungeon_chapter_info'!$B$6:$B$55,2,0)</f>
        <v>#REF!</v>
      </c>
      <c r="G198" t="s">
        <v>1659</v>
      </c>
      <c r="H198" s="33">
        <v>247</v>
      </c>
      <c r="I198" t="e">
        <f>VLOOKUP(H198:H397,[9]instance_info!$A$6:$A$205:'[9]instance_info'!$L$6:$L$205,12,0)</f>
        <v>#REF!</v>
      </c>
      <c r="J198" t="e">
        <v>#N/A</v>
      </c>
      <c r="K198" t="e">
        <f t="shared" si="3"/>
        <v>#N/A</v>
      </c>
    </row>
    <row r="199" spans="1:11">
      <c r="A199" t="s">
        <v>941</v>
      </c>
      <c r="B199" t="e">
        <f>VLOOKUP(A199:A398,'[8]1.名称对照表'!$C$60:$C$313:'[8]1.名称对照表'!$E$60:$E$312,3,0)</f>
        <v>#REF!</v>
      </c>
      <c r="E199" s="37">
        <v>50</v>
      </c>
      <c r="F199" t="e">
        <f>VLOOKUP(E199:E398,[10]hard_dungeon_chapter_info!$A$6:$A$55:'[10]hard_dungeon_chapter_info'!$B$6:$B$55,2,0)</f>
        <v>#REF!</v>
      </c>
      <c r="G199" t="s">
        <v>1659</v>
      </c>
      <c r="H199" s="33">
        <v>248</v>
      </c>
      <c r="I199" t="e">
        <f>VLOOKUP(H199:H398,[9]instance_info!$A$6:$A$205:'[9]instance_info'!$L$6:$L$205,12,0)</f>
        <v>#REF!</v>
      </c>
      <c r="J199" t="e">
        <v>#N/A</v>
      </c>
      <c r="K199" t="e">
        <f t="shared" si="3"/>
        <v>#N/A</v>
      </c>
    </row>
    <row r="200" spans="1:11">
      <c r="A200" t="s">
        <v>339</v>
      </c>
      <c r="B200" t="e">
        <f>VLOOKUP(A200:A399,'[8]1.名称对照表'!$C$60:$C$313:'[8]1.名称对照表'!$E$60:$E$312,3,0)</f>
        <v>#REF!</v>
      </c>
      <c r="E200" s="37">
        <v>50</v>
      </c>
      <c r="F200" t="e">
        <f>VLOOKUP(E200:E399,[10]hard_dungeon_chapter_info!$A$6:$A$55:'[10]hard_dungeon_chapter_info'!$B$6:$B$55,2,0)</f>
        <v>#REF!</v>
      </c>
      <c r="G200" t="s">
        <v>1659</v>
      </c>
      <c r="H200" s="33">
        <v>249</v>
      </c>
      <c r="I200" t="e">
        <f>VLOOKUP(H200:H399,[9]instance_info!$A$6:$A$205:'[9]instance_info'!$L$6:$L$205,12,0)</f>
        <v>#REF!</v>
      </c>
      <c r="J200" t="e">
        <v>#N/A</v>
      </c>
      <c r="K200" t="e">
        <f t="shared" si="3"/>
        <v>#N/A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工作表1</vt:lpstr>
      <vt:lpstr>工作表2</vt:lpstr>
      <vt:lpstr>工作表3</vt:lpstr>
      <vt:lpstr>工作表4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chenyou</dc:creator>
  <cp:lastModifiedBy>dreamsummit</cp:lastModifiedBy>
  <dcterms:created xsi:type="dcterms:W3CDTF">2006-09-13T11:21:00Z</dcterms:created>
  <dcterms:modified xsi:type="dcterms:W3CDTF">2016-05-25T06:31:08Z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