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4BEBB53-110E-4688-9815-D8E2A140E9E6}" xr6:coauthVersionLast="37" xr6:coauthVersionMax="37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升级表" sheetId="31" r:id="rId2"/>
    <sheet name="突破表" sheetId="33" r:id="rId3"/>
    <sheet name="突破效果" sheetId="36" r:id="rId4"/>
    <sheet name="核能反应" sheetId="3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3" i="35" l="1"/>
  <c r="T33" i="35" s="1"/>
  <c r="R33" i="35"/>
  <c r="P33" i="35"/>
  <c r="O33" i="35"/>
  <c r="T32" i="35"/>
  <c r="S32" i="35"/>
  <c r="R32" i="35"/>
  <c r="P32" i="35"/>
  <c r="O32" i="35"/>
  <c r="T31" i="35"/>
  <c r="S31" i="35"/>
  <c r="R31" i="35"/>
  <c r="P31" i="35"/>
  <c r="O31" i="35"/>
  <c r="S30" i="35"/>
  <c r="T30" i="35" s="1"/>
  <c r="R30" i="35"/>
  <c r="P30" i="35"/>
  <c r="O30" i="35"/>
  <c r="S29" i="35"/>
  <c r="T29" i="35" s="1"/>
  <c r="R29" i="35"/>
  <c r="P29" i="35"/>
  <c r="O29" i="35"/>
  <c r="S28" i="35"/>
  <c r="T28" i="35" s="1"/>
  <c r="R28" i="35"/>
  <c r="P28" i="35"/>
  <c r="O28" i="35"/>
  <c r="S27" i="35"/>
  <c r="T27" i="35" s="1"/>
  <c r="R27" i="35"/>
  <c r="P27" i="35"/>
  <c r="O27" i="35"/>
  <c r="T26" i="35"/>
  <c r="S26" i="35"/>
  <c r="R26" i="35"/>
  <c r="P26" i="35"/>
  <c r="O26" i="35"/>
  <c r="T25" i="35"/>
  <c r="S25" i="35"/>
  <c r="R25" i="35"/>
  <c r="P25" i="35"/>
  <c r="O25" i="35"/>
  <c r="S24" i="35"/>
  <c r="T24" i="35" s="1"/>
  <c r="R24" i="35"/>
  <c r="S23" i="35"/>
  <c r="T23" i="35" s="1"/>
  <c r="R23" i="35"/>
  <c r="P23" i="35"/>
  <c r="O23" i="35"/>
  <c r="S22" i="35"/>
  <c r="T22" i="35" s="1"/>
  <c r="R22" i="35"/>
  <c r="P22" i="35"/>
  <c r="O22" i="35"/>
  <c r="T21" i="35"/>
  <c r="S21" i="35"/>
  <c r="R21" i="35"/>
  <c r="P21" i="35"/>
  <c r="O21" i="35"/>
  <c r="S20" i="35"/>
  <c r="T20" i="35" s="1"/>
  <c r="R20" i="35"/>
  <c r="P20" i="35"/>
  <c r="O20" i="35"/>
  <c r="T19" i="35"/>
  <c r="S19" i="35"/>
  <c r="R19" i="35"/>
  <c r="P19" i="35"/>
  <c r="O19" i="35"/>
  <c r="S18" i="35"/>
  <c r="T18" i="35" s="1"/>
  <c r="R18" i="35"/>
  <c r="P18" i="35"/>
  <c r="O18" i="35"/>
  <c r="S17" i="35"/>
  <c r="T17" i="35" s="1"/>
  <c r="R17" i="35"/>
  <c r="P17" i="35"/>
  <c r="O17" i="35"/>
  <c r="S16" i="35"/>
  <c r="T16" i="35" s="1"/>
  <c r="R16" i="35"/>
  <c r="P16" i="35"/>
  <c r="O16" i="35"/>
  <c r="T15" i="35"/>
  <c r="S15" i="35"/>
  <c r="R15" i="35"/>
  <c r="P15" i="35"/>
  <c r="O15" i="35"/>
  <c r="S14" i="35"/>
  <c r="T14" i="35" s="1"/>
  <c r="R14" i="35"/>
  <c r="T5" i="35" l="1"/>
  <c r="T6" i="35"/>
  <c r="T7" i="35"/>
  <c r="T8" i="35"/>
  <c r="T9" i="35"/>
  <c r="T10" i="35"/>
  <c r="T11" i="35"/>
  <c r="T12" i="35"/>
  <c r="T13" i="35"/>
  <c r="T4" i="35"/>
  <c r="R5" i="35"/>
  <c r="R6" i="35"/>
  <c r="R7" i="35"/>
  <c r="R8" i="35"/>
  <c r="R9" i="35"/>
  <c r="R10" i="35"/>
  <c r="R11" i="35"/>
  <c r="R12" i="35"/>
  <c r="R13" i="35"/>
  <c r="R4" i="35"/>
  <c r="S5" i="35"/>
  <c r="S6" i="35"/>
  <c r="S7" i="35"/>
  <c r="S8" i="35"/>
  <c r="S9" i="35"/>
  <c r="S10" i="35"/>
  <c r="S11" i="35"/>
  <c r="S12" i="35"/>
  <c r="S13" i="35"/>
  <c r="S4" i="35"/>
  <c r="O6" i="35"/>
  <c r="P6" i="35"/>
  <c r="O7" i="35"/>
  <c r="P7" i="35"/>
  <c r="O8" i="35"/>
  <c r="P8" i="35"/>
  <c r="O9" i="35"/>
  <c r="P9" i="35"/>
  <c r="O10" i="35"/>
  <c r="P10" i="35"/>
  <c r="O11" i="35"/>
  <c r="P11" i="35"/>
  <c r="O12" i="35"/>
  <c r="P12" i="35"/>
  <c r="O13" i="35"/>
  <c r="P13" i="35"/>
  <c r="P5" i="35"/>
  <c r="O5" i="35"/>
  <c r="D33" i="33"/>
  <c r="D32" i="33"/>
  <c r="D31" i="33"/>
  <c r="D30" i="33"/>
  <c r="D29" i="33"/>
  <c r="D28" i="33"/>
  <c r="D27" i="33"/>
  <c r="D26" i="33"/>
  <c r="D25" i="33"/>
  <c r="D24" i="33"/>
  <c r="D23" i="33"/>
  <c r="D22" i="33"/>
  <c r="D21" i="33"/>
  <c r="D20" i="33"/>
  <c r="D19" i="33"/>
  <c r="D18" i="33"/>
  <c r="D17" i="33"/>
  <c r="D16" i="33"/>
  <c r="D15" i="33"/>
  <c r="D14" i="33"/>
  <c r="D5" i="33"/>
  <c r="D6" i="33"/>
  <c r="D7" i="33"/>
  <c r="D8" i="33"/>
  <c r="D9" i="33"/>
  <c r="D10" i="33"/>
  <c r="D11" i="33"/>
  <c r="D12" i="33"/>
  <c r="D13" i="33"/>
  <c r="D4" i="33"/>
  <c r="J5" i="31"/>
  <c r="K5" i="31" s="1"/>
  <c r="J4" i="31"/>
  <c r="K4" i="31" s="1"/>
  <c r="M6" i="31"/>
  <c r="M7" i="31" l="1"/>
  <c r="J6" i="31"/>
  <c r="K6" i="31" s="1"/>
  <c r="M8" i="31" l="1"/>
  <c r="J7" i="31"/>
  <c r="K7" i="31" s="1"/>
  <c r="M9" i="31" l="1"/>
  <c r="J8" i="31"/>
  <c r="K8" i="31" s="1"/>
  <c r="M10" i="31"/>
  <c r="M11" i="31" l="1"/>
  <c r="J10" i="31"/>
  <c r="K10" i="31" s="1"/>
  <c r="J9" i="31"/>
  <c r="K9" i="31" s="1"/>
  <c r="J11" i="31" l="1"/>
  <c r="K11" i="31" s="1"/>
  <c r="M12" i="31"/>
  <c r="M13" i="31" l="1"/>
  <c r="J12" i="31"/>
  <c r="K12" i="31" s="1"/>
  <c r="M14" i="31"/>
  <c r="M15" i="31" l="1"/>
  <c r="J14" i="31"/>
  <c r="K14" i="31" s="1"/>
  <c r="J13" i="31"/>
  <c r="K13" i="31" s="1"/>
  <c r="M16" i="31" l="1"/>
  <c r="J15" i="31"/>
  <c r="K15" i="31" s="1"/>
  <c r="M17" i="31" l="1"/>
  <c r="J16" i="31"/>
  <c r="K16" i="31" s="1"/>
  <c r="M18" i="31"/>
  <c r="J18" i="31" l="1"/>
  <c r="K18" i="31" s="1"/>
  <c r="J17" i="31"/>
  <c r="K17" i="31" s="1"/>
  <c r="M19" i="31"/>
  <c r="J19" i="31" l="1"/>
  <c r="K19" i="31" s="1"/>
  <c r="M20" i="31"/>
  <c r="M21" i="31" l="1"/>
  <c r="J20" i="31"/>
  <c r="K20" i="31" s="1"/>
  <c r="M22" i="31"/>
  <c r="M23" i="31" l="1"/>
  <c r="J22" i="31"/>
  <c r="K22" i="31" s="1"/>
  <c r="M24" i="31"/>
  <c r="J21" i="31"/>
  <c r="K21" i="31" s="1"/>
  <c r="M25" i="31" l="1"/>
  <c r="J24" i="31"/>
  <c r="K24" i="31" s="1"/>
  <c r="J23" i="31"/>
  <c r="K23" i="31" s="1"/>
  <c r="J25" i="31" l="1"/>
  <c r="K25" i="31" s="1"/>
  <c r="M26" i="31"/>
  <c r="M27" i="31" s="1"/>
  <c r="K27" i="31" l="1"/>
  <c r="J27" i="31"/>
  <c r="J26" i="31"/>
  <c r="K26" i="31" s="1"/>
  <c r="M28" i="31"/>
  <c r="M29" i="31" l="1"/>
  <c r="J28" i="31"/>
  <c r="K28" i="31" s="1"/>
  <c r="O28" i="31"/>
  <c r="P28" i="31" s="1"/>
  <c r="Q28" i="31" s="1"/>
  <c r="M30" i="31"/>
  <c r="M31" i="31" l="1"/>
  <c r="J30" i="31"/>
  <c r="K30" i="31" s="1"/>
  <c r="J29" i="31"/>
  <c r="K29" i="31" s="1"/>
  <c r="J31" i="31" l="1"/>
  <c r="K31" i="31" s="1"/>
  <c r="M32" i="31"/>
  <c r="J32" i="31" l="1"/>
  <c r="K32" i="31" s="1"/>
  <c r="M33" i="31"/>
  <c r="M34" i="31" l="1"/>
  <c r="J33" i="31"/>
  <c r="K33" i="31" s="1"/>
  <c r="M35" i="31"/>
  <c r="J35" i="31" l="1"/>
  <c r="K35" i="31" s="1"/>
  <c r="J34" i="31"/>
  <c r="K34" i="31" s="1"/>
  <c r="M36" i="31"/>
  <c r="M37" i="31" l="1"/>
  <c r="J36" i="31"/>
  <c r="K36" i="31" s="1"/>
  <c r="M38" i="31"/>
  <c r="J38" i="31" l="1"/>
  <c r="K38" i="31" s="1"/>
  <c r="J37" i="31"/>
  <c r="K37" i="31" s="1"/>
  <c r="M39" i="31"/>
  <c r="M40" i="31" l="1"/>
  <c r="J39" i="31"/>
  <c r="K39" i="31"/>
  <c r="M41" i="31"/>
  <c r="J41" i="31" l="1"/>
  <c r="K41" i="31" s="1"/>
  <c r="J40" i="31"/>
  <c r="K40" i="31" s="1"/>
  <c r="M42" i="31"/>
  <c r="M43" i="31" l="1"/>
  <c r="J42" i="31"/>
  <c r="K42" i="31" s="1"/>
  <c r="M44" i="31"/>
  <c r="J44" i="31" l="1"/>
  <c r="K44" i="31"/>
  <c r="J43" i="31"/>
  <c r="K43" i="31" s="1"/>
  <c r="O43" i="31"/>
  <c r="P43" i="31" s="1"/>
  <c r="Q43" i="31" s="1"/>
  <c r="M45" i="31"/>
  <c r="M46" i="31" l="1"/>
  <c r="M47" i="31" s="1"/>
  <c r="J45" i="31"/>
  <c r="K45" i="31" s="1"/>
  <c r="J47" i="31" l="1"/>
  <c r="K47" i="31" s="1"/>
  <c r="J46" i="31"/>
  <c r="K46" i="31" s="1"/>
  <c r="M48" i="31"/>
  <c r="J48" i="31" l="1"/>
  <c r="K48" i="31" s="1"/>
  <c r="M49" i="31"/>
  <c r="M50" i="31" l="1"/>
  <c r="J49" i="31"/>
  <c r="K49" i="31" s="1"/>
  <c r="M51" i="31"/>
  <c r="J51" i="31" l="1"/>
  <c r="K51" i="31" s="1"/>
  <c r="J50" i="31"/>
  <c r="K50" i="31" s="1"/>
  <c r="M52" i="31"/>
  <c r="J52" i="31" l="1"/>
  <c r="K52" i="31" s="1"/>
  <c r="M53" i="31"/>
  <c r="M54" i="31" l="1"/>
  <c r="J53" i="31"/>
  <c r="K53" i="31" s="1"/>
  <c r="M55" i="31"/>
  <c r="J55" i="31" l="1"/>
  <c r="K55" i="31" s="1"/>
  <c r="J54" i="31"/>
  <c r="K54" i="31" s="1"/>
  <c r="M56" i="31"/>
  <c r="M57" i="31" l="1"/>
  <c r="J56" i="31"/>
  <c r="K56" i="31" s="1"/>
  <c r="M58" i="31"/>
  <c r="J58" i="31" l="1"/>
  <c r="K58" i="31" s="1"/>
  <c r="J57" i="31"/>
  <c r="K57" i="31" s="1"/>
  <c r="M59" i="31"/>
  <c r="J59" i="31" l="1"/>
  <c r="K59" i="31" s="1"/>
  <c r="M60" i="31"/>
  <c r="M61" i="31" l="1"/>
  <c r="J60" i="31"/>
  <c r="K60" i="31" s="1"/>
  <c r="M62" i="31"/>
  <c r="J62" i="31" l="1"/>
  <c r="K62" i="31" s="1"/>
  <c r="J61" i="31"/>
  <c r="K61" i="31" s="1"/>
  <c r="M63" i="31"/>
  <c r="J63" i="31" l="1"/>
  <c r="K63" i="31" s="1"/>
  <c r="O63" i="31"/>
  <c r="P63" i="31" s="1"/>
  <c r="Q63" i="31" s="1"/>
  <c r="M64" i="31"/>
  <c r="J64" i="31" l="1"/>
  <c r="K64" i="31" s="1"/>
  <c r="M65" i="31"/>
  <c r="J65" i="31" l="1"/>
  <c r="K65" i="31" s="1"/>
  <c r="M66" i="31"/>
  <c r="J66" i="31" l="1"/>
  <c r="K66" i="31" s="1"/>
  <c r="M67" i="31"/>
  <c r="J67" i="31" l="1"/>
  <c r="K67" i="31" s="1"/>
  <c r="M68" i="31"/>
  <c r="J68" i="31" l="1"/>
  <c r="K68" i="31" s="1"/>
  <c r="M69" i="31"/>
  <c r="M70" i="31" s="1"/>
  <c r="J70" i="31" l="1"/>
  <c r="K70" i="31" s="1"/>
  <c r="J69" i="31"/>
  <c r="K69" i="31" s="1"/>
  <c r="M71" i="31"/>
  <c r="J71" i="31" l="1"/>
  <c r="K71" i="31" s="1"/>
  <c r="M72" i="31"/>
  <c r="M73" i="31" s="1"/>
  <c r="J73" i="31" l="1"/>
  <c r="K73" i="31" s="1"/>
  <c r="J72" i="31"/>
  <c r="K72" i="31" s="1"/>
  <c r="M74" i="31"/>
  <c r="J74" i="31" l="1"/>
  <c r="K74" i="31" s="1"/>
  <c r="M75" i="31"/>
  <c r="J75" i="31" l="1"/>
  <c r="K75" i="31" s="1"/>
  <c r="M76" i="31"/>
  <c r="J76" i="31" l="1"/>
  <c r="K76" i="31" s="1"/>
  <c r="M77" i="31"/>
  <c r="M78" i="31" s="1"/>
  <c r="J78" i="31" l="1"/>
  <c r="K78" i="31" s="1"/>
  <c r="J77" i="31"/>
  <c r="K77" i="31" s="1"/>
  <c r="M79" i="31"/>
  <c r="J79" i="31" l="1"/>
  <c r="K79" i="31" s="1"/>
  <c r="M80" i="31"/>
  <c r="M81" i="31"/>
  <c r="M82" i="31"/>
  <c r="J81" i="31" l="1"/>
  <c r="K81" i="31"/>
  <c r="J82" i="31"/>
  <c r="K82" i="31" s="1"/>
  <c r="J80" i="31"/>
  <c r="K80" i="31"/>
  <c r="M83" i="31"/>
  <c r="J83" i="31" l="1"/>
  <c r="K83" i="31" s="1"/>
  <c r="O83" i="31"/>
  <c r="P83" i="31" s="1"/>
  <c r="Q83" i="31" s="1"/>
  <c r="M84" i="31"/>
  <c r="J84" i="31" l="1"/>
  <c r="K84" i="31" s="1"/>
  <c r="M85" i="31"/>
  <c r="J85" i="31" l="1"/>
  <c r="K85" i="31" s="1"/>
  <c r="M86" i="31"/>
  <c r="J86" i="31" l="1"/>
  <c r="K86" i="31" s="1"/>
  <c r="M87" i="31"/>
  <c r="J87" i="31" l="1"/>
  <c r="K87" i="31" s="1"/>
  <c r="M88" i="31"/>
  <c r="J88" i="31" l="1"/>
  <c r="K88" i="31" s="1"/>
  <c r="M89" i="31"/>
  <c r="J89" i="31" l="1"/>
  <c r="K89" i="31" s="1"/>
  <c r="M90" i="31"/>
  <c r="J90" i="31" l="1"/>
  <c r="K90" i="31" s="1"/>
  <c r="M91" i="31"/>
  <c r="J91" i="31" l="1"/>
  <c r="K91" i="31" s="1"/>
  <c r="M92" i="31"/>
  <c r="J92" i="31" l="1"/>
  <c r="K92" i="31"/>
  <c r="M93" i="31"/>
  <c r="J93" i="31" l="1"/>
  <c r="K93" i="31"/>
  <c r="M94" i="31"/>
  <c r="J94" i="31" l="1"/>
  <c r="K94" i="31" s="1"/>
  <c r="M95" i="31"/>
  <c r="J95" i="31" l="1"/>
  <c r="K95" i="31" s="1"/>
  <c r="M96" i="31"/>
  <c r="J96" i="31" l="1"/>
  <c r="K96" i="31" s="1"/>
  <c r="M97" i="31"/>
  <c r="J97" i="31" l="1"/>
  <c r="K97" i="31" s="1"/>
  <c r="M98" i="31"/>
  <c r="J98" i="31" l="1"/>
  <c r="K98" i="31" s="1"/>
  <c r="M99" i="31"/>
  <c r="J99" i="31" l="1"/>
  <c r="K99" i="31"/>
  <c r="M100" i="31"/>
  <c r="J100" i="31" l="1"/>
  <c r="K100" i="31" s="1"/>
  <c r="M101" i="31"/>
  <c r="J101" i="31" l="1"/>
  <c r="K101" i="31" s="1"/>
  <c r="M102" i="31"/>
  <c r="J102" i="31" l="1"/>
  <c r="K102" i="31" s="1"/>
  <c r="M103" i="31"/>
  <c r="J103" i="31" l="1"/>
  <c r="K103" i="31" s="1"/>
  <c r="O103" i="31"/>
  <c r="P103" i="31" s="1"/>
  <c r="Q103" i="31" s="1"/>
  <c r="M104" i="31"/>
  <c r="J104" i="31" l="1"/>
  <c r="K104" i="31" s="1"/>
  <c r="M105" i="31"/>
  <c r="J105" i="31" l="1"/>
  <c r="K105" i="31" s="1"/>
  <c r="M106" i="31"/>
  <c r="J106" i="31" l="1"/>
  <c r="K106" i="31" s="1"/>
  <c r="M107" i="31"/>
  <c r="J107" i="31" l="1"/>
  <c r="K107" i="31" s="1"/>
  <c r="M108" i="31"/>
  <c r="J108" i="31" l="1"/>
  <c r="K108" i="31" s="1"/>
  <c r="M109" i="31"/>
  <c r="J109" i="31" l="1"/>
  <c r="K109" i="31" s="1"/>
  <c r="M110" i="31"/>
  <c r="J110" i="31" l="1"/>
  <c r="K110" i="31"/>
  <c r="M111" i="31"/>
  <c r="J111" i="31" l="1"/>
  <c r="K111" i="31"/>
  <c r="M112" i="31"/>
  <c r="J112" i="31" l="1"/>
  <c r="K112" i="31" s="1"/>
  <c r="M113" i="31"/>
  <c r="J113" i="31" l="1"/>
  <c r="K113" i="31" s="1"/>
  <c r="O113" i="31"/>
  <c r="P113" i="31" s="1"/>
  <c r="Q113" i="31" s="1"/>
  <c r="M114" i="31"/>
  <c r="J114" i="31" l="1"/>
  <c r="K114" i="31" s="1"/>
  <c r="M115" i="31"/>
  <c r="J115" i="31" l="1"/>
  <c r="K115" i="31" s="1"/>
  <c r="M116" i="31"/>
  <c r="J116" i="31" l="1"/>
  <c r="K116" i="31" s="1"/>
  <c r="M117" i="31"/>
  <c r="J117" i="31" l="1"/>
  <c r="K117" i="31"/>
  <c r="M118" i="31"/>
  <c r="J118" i="31" l="1"/>
  <c r="K118" i="31" s="1"/>
  <c r="M119" i="31"/>
  <c r="J119" i="31" l="1"/>
  <c r="K119" i="31" s="1"/>
  <c r="M120" i="31"/>
  <c r="J120" i="31" l="1"/>
  <c r="K120" i="31" s="1"/>
  <c r="M121" i="31"/>
  <c r="J121" i="31" l="1"/>
  <c r="K121" i="31"/>
  <c r="M122" i="31"/>
  <c r="J122" i="31" l="1"/>
  <c r="K122" i="31" s="1"/>
  <c r="M123" i="31"/>
  <c r="J123" i="31" l="1"/>
  <c r="K123" i="31" s="1"/>
  <c r="O123" i="31"/>
  <c r="P123" i="31" s="1"/>
  <c r="Q123" i="31" s="1"/>
  <c r="M124" i="31"/>
  <c r="J124" i="31" l="1"/>
  <c r="K124" i="31" s="1"/>
  <c r="M125" i="31"/>
  <c r="J125" i="31" l="1"/>
  <c r="K125" i="31" s="1"/>
  <c r="M126" i="31"/>
  <c r="J126" i="31" l="1"/>
  <c r="K126" i="31" s="1"/>
  <c r="M127" i="31"/>
  <c r="J127" i="31" l="1"/>
  <c r="K127" i="31" s="1"/>
  <c r="M128" i="31"/>
  <c r="J128" i="31" l="1"/>
  <c r="K128" i="31"/>
  <c r="M129" i="31"/>
  <c r="J129" i="31" l="1"/>
  <c r="K129" i="31"/>
  <c r="M130" i="31"/>
  <c r="J130" i="31" l="1"/>
  <c r="K130" i="31" s="1"/>
  <c r="M131" i="31"/>
  <c r="J131" i="31" l="1"/>
  <c r="K131" i="31" s="1"/>
  <c r="M132" i="31"/>
  <c r="J132" i="31" l="1"/>
  <c r="K132" i="31" s="1"/>
  <c r="M133" i="31"/>
  <c r="J133" i="31" l="1"/>
  <c r="K133" i="31" s="1"/>
  <c r="O133" i="31"/>
  <c r="P133" i="31" s="1"/>
  <c r="Q133" i="31" s="1"/>
  <c r="M134" i="31"/>
  <c r="J134" i="31" l="1"/>
  <c r="K134" i="31"/>
  <c r="M135" i="31"/>
  <c r="J135" i="31" l="1"/>
  <c r="K135" i="31"/>
  <c r="M136" i="31"/>
  <c r="J136" i="31" l="1"/>
  <c r="K136" i="31" s="1"/>
  <c r="M137" i="31"/>
  <c r="J137" i="31" l="1"/>
  <c r="K137" i="31" s="1"/>
  <c r="M138" i="31"/>
  <c r="J138" i="31" l="1"/>
  <c r="K138" i="31" s="1"/>
  <c r="M139" i="31"/>
  <c r="J139" i="31" l="1"/>
  <c r="K139" i="31" s="1"/>
  <c r="M140" i="31"/>
  <c r="J140" i="31" l="1"/>
  <c r="K140" i="31" s="1"/>
  <c r="M141" i="31"/>
  <c r="J141" i="31" l="1"/>
  <c r="K141" i="31" s="1"/>
  <c r="M142" i="31"/>
  <c r="J142" i="31" l="1"/>
  <c r="K142" i="31" s="1"/>
  <c r="M143" i="31"/>
  <c r="J143" i="31" l="1"/>
  <c r="K143" i="31" s="1"/>
  <c r="O143" i="31"/>
  <c r="P143" i="31" s="1"/>
  <c r="Q143" i="31" s="1"/>
  <c r="M144" i="31"/>
  <c r="J144" i="31" l="1"/>
  <c r="K144" i="31" s="1"/>
  <c r="M145" i="31"/>
  <c r="J145" i="31" l="1"/>
  <c r="K145" i="31" s="1"/>
  <c r="M146" i="31"/>
  <c r="J146" i="31" l="1"/>
  <c r="K146" i="31"/>
  <c r="M147" i="31"/>
  <c r="J147" i="31" l="1"/>
  <c r="K147" i="31"/>
  <c r="M148" i="31"/>
  <c r="J148" i="31" l="1"/>
  <c r="K148" i="31" s="1"/>
  <c r="M149" i="31"/>
  <c r="J149" i="31" l="1"/>
  <c r="K149" i="31" s="1"/>
  <c r="M150" i="31"/>
  <c r="J150" i="31" l="1"/>
  <c r="K150" i="31" s="1"/>
  <c r="M151" i="31"/>
  <c r="J151" i="31" l="1"/>
  <c r="K151" i="31" s="1"/>
  <c r="M152" i="31"/>
  <c r="J152" i="31" l="1"/>
  <c r="K152" i="31"/>
  <c r="M153" i="31"/>
  <c r="J153" i="31" l="1"/>
  <c r="K153" i="31"/>
  <c r="O153" i="31"/>
  <c r="P153" i="31" s="1"/>
  <c r="Q153" i="31" s="1"/>
  <c r="M154" i="31"/>
  <c r="J154" i="31" l="1"/>
  <c r="K154" i="31" s="1"/>
  <c r="M155" i="31"/>
  <c r="J155" i="31" l="1"/>
  <c r="K155" i="31" s="1"/>
  <c r="M156" i="31"/>
  <c r="J156" i="31" l="1"/>
  <c r="K156" i="31" s="1"/>
  <c r="M157" i="31"/>
  <c r="J157" i="31" l="1"/>
  <c r="K157" i="31" s="1"/>
  <c r="M158" i="31"/>
  <c r="J158" i="31" l="1"/>
  <c r="K158" i="31" s="1"/>
  <c r="M159" i="31"/>
  <c r="J159" i="31" l="1"/>
  <c r="K159" i="31" s="1"/>
  <c r="M160" i="31"/>
  <c r="J160" i="31" l="1"/>
  <c r="K160" i="31" s="1"/>
  <c r="M161" i="31"/>
  <c r="J161" i="31" l="1"/>
  <c r="K161" i="31" s="1"/>
  <c r="M162" i="31"/>
  <c r="J162" i="31" l="1"/>
  <c r="K162" i="31" s="1"/>
  <c r="M163" i="31"/>
  <c r="J163" i="31" l="1"/>
  <c r="K163" i="31" s="1"/>
  <c r="M164" i="31"/>
  <c r="J164" i="31" l="1"/>
  <c r="K164" i="31"/>
  <c r="M165" i="31"/>
  <c r="J165" i="31" l="1"/>
  <c r="K165" i="31"/>
  <c r="M166" i="31"/>
  <c r="J166" i="31" l="1"/>
  <c r="K166" i="31" s="1"/>
  <c r="M167" i="31"/>
  <c r="J167" i="31" l="1"/>
  <c r="K167" i="31" s="1"/>
  <c r="M168" i="31"/>
  <c r="J168" i="31" l="1"/>
  <c r="K168" i="31" s="1"/>
  <c r="M169" i="31"/>
  <c r="J169" i="31" l="1"/>
  <c r="K169" i="31" s="1"/>
  <c r="M170" i="31"/>
  <c r="J170" i="31" l="1"/>
  <c r="K170" i="31"/>
  <c r="M171" i="31"/>
  <c r="J171" i="31" l="1"/>
  <c r="K171" i="31"/>
  <c r="M172" i="31"/>
  <c r="J172" i="31" l="1"/>
  <c r="K172" i="31" s="1"/>
  <c r="M173" i="31"/>
  <c r="J173" i="31" l="1"/>
  <c r="K173" i="31" s="1"/>
  <c r="M174" i="31"/>
  <c r="J174" i="31" l="1"/>
  <c r="K174" i="31" s="1"/>
  <c r="M175" i="31"/>
  <c r="J175" i="31" l="1"/>
  <c r="K175" i="31" s="1"/>
  <c r="M176" i="31"/>
  <c r="J176" i="31" l="1"/>
  <c r="K176" i="31" s="1"/>
  <c r="M177" i="31"/>
  <c r="J177" i="31" l="1"/>
  <c r="K177" i="31" s="1"/>
  <c r="M178" i="31"/>
  <c r="J178" i="31" l="1"/>
  <c r="K178" i="31" s="1"/>
  <c r="M179" i="31"/>
  <c r="J179" i="31" l="1"/>
  <c r="K179" i="31" s="1"/>
  <c r="M180" i="31"/>
  <c r="J180" i="31" l="1"/>
  <c r="K180" i="31" s="1"/>
  <c r="M181" i="31"/>
  <c r="J181" i="31" l="1"/>
  <c r="K181" i="31" s="1"/>
  <c r="M182" i="31"/>
  <c r="J182" i="31" l="1"/>
  <c r="K182" i="31"/>
  <c r="M183" i="31"/>
  <c r="J183" i="31" l="1"/>
  <c r="K183" i="31"/>
  <c r="M184" i="31"/>
  <c r="J184" i="31" l="1"/>
  <c r="K184" i="31" s="1"/>
  <c r="M185" i="31"/>
  <c r="J185" i="31" l="1"/>
  <c r="K185" i="31" s="1"/>
  <c r="M186" i="31"/>
  <c r="J186" i="31" l="1"/>
  <c r="K186" i="31" s="1"/>
  <c r="M187" i="31"/>
  <c r="J187" i="31" l="1"/>
  <c r="K187" i="31" s="1"/>
  <c r="M188" i="31"/>
  <c r="J188" i="31" l="1"/>
  <c r="K188" i="31" s="1"/>
  <c r="M189" i="31"/>
  <c r="J189" i="31" l="1"/>
  <c r="K189" i="31" s="1"/>
  <c r="M190" i="31"/>
  <c r="J190" i="31" l="1"/>
  <c r="K190" i="31" s="1"/>
  <c r="M191" i="31"/>
  <c r="J191" i="31" l="1"/>
  <c r="K191" i="31" s="1"/>
  <c r="M192" i="31"/>
  <c r="J192" i="31" l="1"/>
  <c r="K192" i="31" s="1"/>
  <c r="M193" i="31"/>
  <c r="J193" i="31" l="1"/>
  <c r="K193" i="31" s="1"/>
  <c r="M194" i="31"/>
  <c r="J194" i="31" l="1"/>
  <c r="K194" i="31" s="1"/>
  <c r="M195" i="31"/>
  <c r="J195" i="31" l="1"/>
  <c r="K195" i="31" s="1"/>
  <c r="M196" i="31"/>
  <c r="J196" i="31" l="1"/>
  <c r="K196" i="31" s="1"/>
  <c r="M197" i="31"/>
  <c r="J197" i="31" l="1"/>
  <c r="K197" i="31" s="1"/>
  <c r="M198" i="31"/>
  <c r="J198" i="31" l="1"/>
  <c r="K198" i="31" s="1"/>
  <c r="M199" i="31"/>
  <c r="J199" i="31" l="1"/>
  <c r="K199" i="31" s="1"/>
  <c r="M200" i="31"/>
  <c r="J200" i="31" l="1"/>
  <c r="K200" i="31"/>
  <c r="M201" i="31"/>
  <c r="J201" i="31" l="1"/>
  <c r="K201" i="31"/>
  <c r="M202" i="31"/>
  <c r="J202" i="31" l="1"/>
  <c r="K202" i="31" s="1"/>
  <c r="M203" i="31"/>
  <c r="J203" i="31" l="1"/>
  <c r="K203" i="31" s="1"/>
  <c r="M204" i="31"/>
  <c r="J204" i="31" l="1"/>
  <c r="K204" i="31" s="1"/>
  <c r="M205" i="31"/>
  <c r="J205" i="31" l="1"/>
  <c r="K205" i="31" s="1"/>
  <c r="M206" i="31"/>
  <c r="J206" i="31" l="1"/>
  <c r="K206" i="31" s="1"/>
  <c r="M207" i="31"/>
  <c r="J207" i="31" l="1"/>
  <c r="K207" i="31" s="1"/>
  <c r="M208" i="31"/>
  <c r="J208" i="31" l="1"/>
  <c r="K208" i="31" s="1"/>
  <c r="M209" i="31"/>
  <c r="J209" i="31" l="1"/>
  <c r="K209" i="31" s="1"/>
  <c r="M210" i="31"/>
  <c r="J210" i="31" l="1"/>
  <c r="K210" i="31" s="1"/>
  <c r="M211" i="31"/>
  <c r="J211" i="31" l="1"/>
  <c r="K211" i="31" s="1"/>
  <c r="M212" i="31"/>
  <c r="J212" i="31" l="1"/>
  <c r="K212" i="31" s="1"/>
  <c r="M213" i="31"/>
  <c r="J213" i="31" l="1"/>
  <c r="K213" i="31" s="1"/>
  <c r="M214" i="31"/>
  <c r="J214" i="31" l="1"/>
  <c r="K214" i="31" s="1"/>
  <c r="M215" i="31"/>
  <c r="J215" i="31" l="1"/>
  <c r="K215" i="31" s="1"/>
  <c r="M216" i="31"/>
  <c r="J216" i="31" l="1"/>
  <c r="K216" i="31" s="1"/>
  <c r="M217" i="31"/>
  <c r="J217" i="31" l="1"/>
  <c r="K217" i="31" s="1"/>
  <c r="M218" i="31"/>
  <c r="J218" i="31" l="1"/>
  <c r="K218" i="31"/>
  <c r="M219" i="31"/>
  <c r="J219" i="31" l="1"/>
  <c r="K219" i="31"/>
  <c r="M220" i="31"/>
  <c r="J220" i="31" l="1"/>
  <c r="K220" i="31" s="1"/>
  <c r="M221" i="31"/>
  <c r="J221" i="31" l="1"/>
  <c r="K221" i="31" s="1"/>
  <c r="M222" i="31"/>
  <c r="J222" i="31" l="1"/>
  <c r="K222" i="31" s="1"/>
  <c r="M223" i="31"/>
  <c r="J223" i="31" l="1"/>
  <c r="K223" i="31" s="1"/>
  <c r="M224" i="31"/>
  <c r="J224" i="31" l="1"/>
  <c r="K224" i="31" s="1"/>
  <c r="M225" i="31"/>
  <c r="J225" i="31" l="1"/>
  <c r="K225" i="31" s="1"/>
  <c r="M226" i="31"/>
  <c r="J226" i="31" l="1"/>
  <c r="K226" i="31" s="1"/>
  <c r="M227" i="31"/>
  <c r="J227" i="31" l="1"/>
  <c r="K227" i="31" s="1"/>
  <c r="M228" i="31"/>
  <c r="J228" i="31" l="1"/>
  <c r="K228" i="31" s="1"/>
  <c r="M229" i="31"/>
  <c r="J229" i="31" l="1"/>
  <c r="K229" i="31" s="1"/>
  <c r="M230" i="31"/>
  <c r="J230" i="31" l="1"/>
  <c r="K230" i="31" s="1"/>
  <c r="M231" i="31"/>
  <c r="J231" i="31" l="1"/>
  <c r="K231" i="31" s="1"/>
  <c r="M232" i="31"/>
  <c r="J232" i="31" l="1"/>
  <c r="K232" i="31" s="1"/>
  <c r="M233" i="31"/>
  <c r="J233" i="31" l="1"/>
  <c r="K233" i="31" s="1"/>
  <c r="M234" i="31"/>
  <c r="J234" i="31" l="1"/>
  <c r="K234" i="31" s="1"/>
  <c r="M235" i="31"/>
  <c r="J235" i="31" l="1"/>
  <c r="K235" i="31" s="1"/>
  <c r="M236" i="31"/>
  <c r="J236" i="31" l="1"/>
  <c r="K236" i="31"/>
  <c r="M237" i="31"/>
  <c r="J237" i="31" l="1"/>
  <c r="K237" i="31"/>
  <c r="M238" i="31"/>
  <c r="J238" i="31" l="1"/>
  <c r="K238" i="31" s="1"/>
  <c r="M239" i="31"/>
  <c r="J239" i="31" l="1"/>
  <c r="K239" i="31" s="1"/>
  <c r="M240" i="31"/>
  <c r="J240" i="31" l="1"/>
  <c r="K240" i="31" s="1"/>
  <c r="M241" i="31"/>
  <c r="J241" i="31" l="1"/>
  <c r="K241" i="31" s="1"/>
  <c r="M242" i="31"/>
  <c r="J242" i="31" l="1"/>
  <c r="K242" i="31"/>
  <c r="M243" i="31"/>
  <c r="J243" i="31" l="1"/>
  <c r="K243" i="31" s="1"/>
  <c r="M244" i="31"/>
  <c r="J244" i="31" l="1"/>
  <c r="K244" i="31" s="1"/>
  <c r="M245" i="31"/>
  <c r="J245" i="31" l="1"/>
  <c r="K245" i="31" s="1"/>
  <c r="M246" i="31"/>
  <c r="J246" i="31" l="1"/>
  <c r="K246" i="31" s="1"/>
  <c r="M247" i="31"/>
  <c r="J247" i="31" l="1"/>
  <c r="K247" i="31"/>
  <c r="M248" i="31"/>
  <c r="J248" i="31" l="1"/>
  <c r="K248" i="31" s="1"/>
  <c r="M249" i="31"/>
  <c r="J249" i="31" l="1"/>
  <c r="K249" i="31" s="1"/>
  <c r="M250" i="31"/>
  <c r="J250" i="31" l="1"/>
  <c r="K250" i="31" s="1"/>
  <c r="M251" i="31"/>
  <c r="J251" i="31" l="1"/>
  <c r="K251" i="31" s="1"/>
  <c r="M252" i="31"/>
  <c r="J252" i="31" l="1"/>
  <c r="K252" i="31" s="1"/>
  <c r="M253" i="31"/>
  <c r="J253" i="31" l="1"/>
  <c r="K253" i="31" s="1"/>
  <c r="M254" i="31"/>
  <c r="J254" i="31" l="1"/>
  <c r="K254" i="31" s="1"/>
  <c r="M255" i="31"/>
  <c r="J255" i="31" l="1"/>
  <c r="K255" i="31" s="1"/>
  <c r="M256" i="31"/>
  <c r="J256" i="31" l="1"/>
  <c r="K256" i="31" s="1"/>
  <c r="M257" i="31"/>
  <c r="J257" i="31" l="1"/>
  <c r="K257" i="31" s="1"/>
  <c r="M258" i="31"/>
  <c r="J258" i="31" l="1"/>
  <c r="K258" i="31" s="1"/>
  <c r="M259" i="31"/>
  <c r="J259" i="31" l="1"/>
  <c r="K259" i="31" s="1"/>
  <c r="M260" i="31"/>
  <c r="J260" i="31" l="1"/>
  <c r="K260" i="31"/>
  <c r="M261" i="31"/>
  <c r="J261" i="31" l="1"/>
  <c r="K261" i="31" s="1"/>
  <c r="M262" i="31"/>
  <c r="J262" i="31" l="1"/>
  <c r="K262" i="31" s="1"/>
  <c r="M263" i="31"/>
  <c r="J263" i="31" l="1"/>
  <c r="K263" i="31" s="1"/>
  <c r="M264" i="31"/>
  <c r="J264" i="31" l="1"/>
  <c r="K264" i="31" s="1"/>
  <c r="M265" i="31"/>
  <c r="J265" i="31" l="1"/>
  <c r="K265" i="31" s="1"/>
  <c r="M266" i="31"/>
  <c r="J266" i="31" l="1"/>
  <c r="K266" i="31" s="1"/>
  <c r="M267" i="31"/>
  <c r="J267" i="31" l="1"/>
  <c r="K267" i="31" s="1"/>
  <c r="M268" i="31"/>
  <c r="J268" i="31" l="1"/>
  <c r="K268" i="31" s="1"/>
  <c r="M269" i="31"/>
  <c r="J269" i="31" l="1"/>
  <c r="K269" i="31" s="1"/>
  <c r="M270" i="31"/>
  <c r="J270" i="31" l="1"/>
  <c r="K270" i="31" s="1"/>
  <c r="M271" i="31"/>
  <c r="J271" i="31" l="1"/>
  <c r="K271" i="31" s="1"/>
  <c r="M272" i="31"/>
  <c r="J272" i="31" l="1"/>
  <c r="K272" i="31" s="1"/>
  <c r="M273" i="31"/>
  <c r="J273" i="31" l="1"/>
  <c r="K273" i="31"/>
  <c r="M274" i="31"/>
  <c r="J274" i="31" l="1"/>
  <c r="K274" i="31" s="1"/>
  <c r="M275" i="31"/>
  <c r="J275" i="31" l="1"/>
  <c r="K275" i="31" s="1"/>
  <c r="M276" i="31"/>
  <c r="J276" i="31" l="1"/>
  <c r="K276" i="31" s="1"/>
  <c r="M277" i="31"/>
  <c r="J277" i="31" l="1"/>
  <c r="K277" i="31" s="1"/>
  <c r="M278" i="31"/>
  <c r="J278" i="31" l="1"/>
  <c r="K278" i="31" s="1"/>
  <c r="M279" i="31"/>
  <c r="J279" i="31" l="1"/>
  <c r="K279" i="31" s="1"/>
  <c r="M280" i="31"/>
  <c r="J280" i="31" l="1"/>
  <c r="K280" i="31" s="1"/>
  <c r="M281" i="31"/>
  <c r="J281" i="31" l="1"/>
  <c r="K281" i="31" s="1"/>
  <c r="M282" i="31"/>
  <c r="J282" i="31" l="1"/>
  <c r="K282" i="31" s="1"/>
  <c r="M283" i="31"/>
  <c r="J283" i="31" l="1"/>
  <c r="K283" i="31"/>
  <c r="M284" i="31"/>
  <c r="J284" i="31" l="1"/>
  <c r="K284" i="31" s="1"/>
  <c r="M285" i="31"/>
  <c r="J285" i="31" l="1"/>
  <c r="K285" i="31" s="1"/>
  <c r="M286" i="31"/>
  <c r="J286" i="31" l="1"/>
  <c r="K286" i="31" s="1"/>
  <c r="M287" i="31"/>
  <c r="J287" i="31" l="1"/>
  <c r="K287" i="31" s="1"/>
  <c r="M288" i="31"/>
  <c r="J288" i="31" l="1"/>
  <c r="K288" i="31" s="1"/>
  <c r="M289" i="31"/>
  <c r="J289" i="31" l="1"/>
  <c r="K289" i="31" s="1"/>
  <c r="M290" i="31"/>
  <c r="J290" i="31" l="1"/>
  <c r="K290" i="31" s="1"/>
  <c r="M291" i="31"/>
  <c r="J291" i="31" l="1"/>
  <c r="K291" i="31" s="1"/>
  <c r="M292" i="31"/>
  <c r="J292" i="31" l="1"/>
  <c r="K292" i="31" s="1"/>
  <c r="M293" i="31"/>
  <c r="J293" i="31" l="1"/>
  <c r="K293" i="31" s="1"/>
  <c r="M294" i="31"/>
  <c r="J294" i="31" l="1"/>
  <c r="K294" i="31" s="1"/>
  <c r="M295" i="31"/>
  <c r="J295" i="31" l="1"/>
  <c r="K295" i="31" s="1"/>
  <c r="M296" i="31"/>
  <c r="J296" i="31" l="1"/>
  <c r="K296" i="31"/>
  <c r="M297" i="31"/>
  <c r="J297" i="31" l="1"/>
  <c r="K297" i="31" s="1"/>
  <c r="M298" i="31"/>
  <c r="J298" i="31" l="1"/>
  <c r="K298" i="31" s="1"/>
  <c r="M299" i="31"/>
  <c r="J299" i="31" l="1"/>
  <c r="K299" i="31" s="1"/>
  <c r="M300" i="31"/>
  <c r="J300" i="31" l="1"/>
  <c r="K300" i="31" s="1"/>
  <c r="M301" i="31"/>
  <c r="J301" i="31" l="1"/>
  <c r="K301" i="31"/>
  <c r="M302" i="31"/>
  <c r="J302" i="31" l="1"/>
  <c r="K302" i="31" s="1"/>
  <c r="M303" i="31"/>
  <c r="J303" i="31" l="1"/>
  <c r="K303" i="31" s="1"/>
  <c r="M304" i="31"/>
  <c r="J304" i="31" l="1"/>
  <c r="K304" i="31" s="1"/>
  <c r="M305" i="31"/>
  <c r="J305" i="31" l="1"/>
  <c r="K305" i="31" s="1"/>
  <c r="M306" i="31"/>
  <c r="J306" i="31" l="1"/>
  <c r="K306" i="31" s="1"/>
  <c r="M307" i="31"/>
  <c r="J307" i="31" l="1"/>
  <c r="K307" i="31" s="1"/>
  <c r="M308" i="31"/>
  <c r="J308" i="31" l="1"/>
  <c r="K308" i="31" s="1"/>
  <c r="M309" i="31"/>
  <c r="J309" i="31" l="1"/>
  <c r="K309" i="31"/>
  <c r="M310" i="31"/>
  <c r="J310" i="31" l="1"/>
  <c r="K310" i="31" s="1"/>
  <c r="M311" i="31"/>
  <c r="J311" i="31" l="1"/>
  <c r="K311" i="31" s="1"/>
  <c r="M312" i="31"/>
  <c r="J312" i="31" l="1"/>
  <c r="K312" i="31" s="1"/>
  <c r="M313" i="31"/>
  <c r="J313" i="31" l="1"/>
  <c r="K313" i="31" s="1"/>
  <c r="M314" i="31"/>
  <c r="J314" i="31" l="1"/>
  <c r="K314" i="31" s="1"/>
  <c r="M315" i="31"/>
  <c r="J315" i="31" l="1"/>
  <c r="K315" i="31" s="1"/>
  <c r="M316" i="31"/>
  <c r="J316" i="31" l="1"/>
  <c r="K316" i="31" s="1"/>
  <c r="M317" i="31"/>
  <c r="J317" i="31" l="1"/>
  <c r="K317" i="31" s="1"/>
  <c r="M318" i="31"/>
  <c r="J318" i="31" l="1"/>
  <c r="K318" i="31" s="1"/>
  <c r="M319" i="31"/>
  <c r="J319" i="31" l="1"/>
  <c r="K319" i="31"/>
  <c r="M320" i="31"/>
  <c r="J320" i="31" l="1"/>
  <c r="K320" i="31" s="1"/>
  <c r="M321" i="31"/>
  <c r="J321" i="31" l="1"/>
  <c r="K321" i="31" s="1"/>
  <c r="M322" i="31"/>
  <c r="J322" i="31" l="1"/>
  <c r="K322" i="31" s="1"/>
  <c r="M323" i="31"/>
  <c r="J323" i="31" l="1"/>
  <c r="K323" i="31" s="1"/>
  <c r="M324" i="31"/>
  <c r="J324" i="31" l="1"/>
  <c r="K324" i="31" s="1"/>
  <c r="M325" i="31"/>
  <c r="J325" i="31" l="1"/>
  <c r="K325" i="31" s="1"/>
  <c r="M326" i="31"/>
  <c r="J326" i="31" l="1"/>
  <c r="K326" i="31" s="1"/>
  <c r="M327" i="31"/>
  <c r="J327" i="31" l="1"/>
  <c r="K327" i="31" s="1"/>
  <c r="M328" i="31"/>
  <c r="J328" i="31" l="1"/>
  <c r="K328" i="31" s="1"/>
  <c r="M329" i="31"/>
  <c r="J329" i="31" l="1"/>
  <c r="K329" i="31" s="1"/>
  <c r="M330" i="31"/>
  <c r="J330" i="31" l="1"/>
  <c r="K330" i="31" s="1"/>
  <c r="M331" i="31"/>
  <c r="J331" i="31" l="1"/>
  <c r="K331" i="31" s="1"/>
  <c r="M332" i="31"/>
  <c r="J332" i="31" l="1"/>
  <c r="K332" i="31"/>
  <c r="M333" i="31"/>
  <c r="J333" i="31" l="1"/>
  <c r="K333" i="31" s="1"/>
  <c r="M334" i="31"/>
  <c r="J334" i="31" l="1"/>
  <c r="K334" i="31" s="1"/>
  <c r="M335" i="31"/>
  <c r="J335" i="31" l="1"/>
  <c r="K335" i="31" s="1"/>
  <c r="M336" i="31"/>
  <c r="J336" i="31" l="1"/>
  <c r="K336" i="31" s="1"/>
  <c r="M337" i="31"/>
  <c r="J337" i="31" l="1"/>
  <c r="K337" i="31" s="1"/>
  <c r="M338" i="31"/>
  <c r="J338" i="31" l="1"/>
  <c r="K338" i="31" s="1"/>
  <c r="M339" i="31"/>
  <c r="J339" i="31" l="1"/>
  <c r="K339" i="31" s="1"/>
  <c r="M340" i="31"/>
  <c r="J340" i="31" l="1"/>
  <c r="K340" i="31" s="1"/>
  <c r="M341" i="31"/>
  <c r="J341" i="31" l="1"/>
  <c r="K341" i="31" s="1"/>
  <c r="M342" i="31"/>
  <c r="J342" i="31" l="1"/>
  <c r="K342" i="31" s="1"/>
  <c r="M343" i="31"/>
  <c r="J343" i="31" l="1"/>
  <c r="K343" i="31" s="1"/>
  <c r="M344" i="31"/>
  <c r="J344" i="31" l="1"/>
  <c r="K344" i="31" s="1"/>
  <c r="M345" i="31"/>
  <c r="J345" i="31" l="1"/>
  <c r="K345" i="31"/>
  <c r="M346" i="31"/>
  <c r="J346" i="31" l="1"/>
  <c r="K346" i="31" s="1"/>
  <c r="M347" i="31"/>
  <c r="J347" i="31" l="1"/>
  <c r="K347" i="31" s="1"/>
  <c r="M348" i="31"/>
  <c r="J348" i="31" l="1"/>
  <c r="K348" i="31" s="1"/>
  <c r="M349" i="31"/>
  <c r="J349" i="31" l="1"/>
  <c r="K349" i="31" s="1"/>
  <c r="M350" i="31"/>
  <c r="J350" i="31" l="1"/>
  <c r="K350" i="31"/>
  <c r="M351" i="31"/>
  <c r="J351" i="31" l="1"/>
  <c r="K351" i="31" s="1"/>
  <c r="M352" i="31"/>
  <c r="J352" i="31" l="1"/>
  <c r="K352" i="31" s="1"/>
  <c r="M353" i="31"/>
  <c r="J353" i="31" l="1"/>
  <c r="K353" i="31" s="1"/>
  <c r="M354" i="31"/>
  <c r="J354" i="31" l="1"/>
  <c r="K354" i="31" s="1"/>
  <c r="M355" i="31"/>
  <c r="J355" i="31" l="1"/>
  <c r="K355" i="31"/>
  <c r="M356" i="31"/>
  <c r="J356" i="31" l="1"/>
  <c r="K356" i="31" s="1"/>
  <c r="M357" i="31"/>
  <c r="J357" i="31" l="1"/>
  <c r="K357" i="31" s="1"/>
  <c r="M358" i="31"/>
  <c r="J358" i="31" l="1"/>
  <c r="K358" i="31" s="1"/>
  <c r="M359" i="31"/>
  <c r="J359" i="31" l="1"/>
  <c r="K359" i="31" s="1"/>
  <c r="M360" i="31"/>
  <c r="J360" i="31" l="1"/>
  <c r="K360" i="31" s="1"/>
  <c r="M361" i="31"/>
  <c r="J361" i="31" l="1"/>
  <c r="K361" i="31" s="1"/>
  <c r="M362" i="31"/>
  <c r="J362" i="31" l="1"/>
  <c r="K362" i="31" s="1"/>
  <c r="M363" i="31"/>
  <c r="J363" i="31" l="1"/>
  <c r="K363" i="31" s="1"/>
  <c r="M364" i="31"/>
  <c r="J364" i="31" l="1"/>
  <c r="K364" i="31" s="1"/>
  <c r="M365" i="31"/>
  <c r="J365" i="31" l="1"/>
  <c r="K365" i="31" s="1"/>
  <c r="M366" i="31"/>
  <c r="J366" i="31" l="1"/>
  <c r="K366" i="31" s="1"/>
  <c r="M367" i="31"/>
  <c r="J367" i="31" l="1"/>
  <c r="K367" i="31" s="1"/>
  <c r="M368" i="31"/>
  <c r="J368" i="31" l="1"/>
  <c r="K368" i="31"/>
  <c r="M369" i="31"/>
  <c r="J369" i="31" l="1"/>
  <c r="K369" i="31" s="1"/>
  <c r="M370" i="31"/>
  <c r="J370" i="31" l="1"/>
  <c r="K370" i="31" s="1"/>
  <c r="M371" i="31"/>
  <c r="J371" i="31" l="1"/>
  <c r="K371" i="31" s="1"/>
  <c r="M372" i="31"/>
  <c r="J372" i="31" l="1"/>
  <c r="K372" i="31" s="1"/>
  <c r="M373" i="31"/>
  <c r="J373" i="31" l="1"/>
  <c r="K373" i="31"/>
  <c r="M374" i="31"/>
  <c r="J374" i="31" l="1"/>
  <c r="K374" i="31" s="1"/>
  <c r="M375" i="31"/>
  <c r="J375" i="31" l="1"/>
  <c r="K375" i="31" s="1"/>
  <c r="M376" i="31"/>
  <c r="J376" i="31" l="1"/>
  <c r="K376" i="31" s="1"/>
  <c r="M377" i="31"/>
  <c r="J377" i="31" l="1"/>
  <c r="K377" i="31" s="1"/>
  <c r="M378" i="31"/>
  <c r="J378" i="31" l="1"/>
  <c r="K378" i="31" s="1"/>
  <c r="M379" i="31"/>
  <c r="J379" i="31" l="1"/>
  <c r="K379" i="31" s="1"/>
  <c r="M380" i="31"/>
  <c r="J380" i="31" l="1"/>
  <c r="K380" i="31" s="1"/>
  <c r="M381" i="31"/>
  <c r="J381" i="31" l="1"/>
  <c r="K381" i="31" s="1"/>
  <c r="M382" i="31"/>
  <c r="J382" i="31" l="1"/>
  <c r="K382" i="31" s="1"/>
  <c r="M383" i="31"/>
  <c r="J383" i="31" l="1"/>
  <c r="K383" i="31" s="1"/>
  <c r="M384" i="31"/>
  <c r="J384" i="31" l="1"/>
  <c r="K384" i="31" s="1"/>
  <c r="M385" i="31"/>
  <c r="J385" i="31" l="1"/>
  <c r="K385" i="31" s="1"/>
  <c r="M386" i="31"/>
  <c r="J386" i="31" l="1"/>
  <c r="K386" i="31"/>
  <c r="M387" i="31"/>
  <c r="J387" i="31" l="1"/>
  <c r="K387" i="31" s="1"/>
  <c r="M388" i="31"/>
  <c r="J388" i="31" l="1"/>
  <c r="K388" i="31" s="1"/>
  <c r="M389" i="31"/>
  <c r="J389" i="31" l="1"/>
  <c r="K389" i="31" s="1"/>
  <c r="M390" i="31"/>
  <c r="J390" i="31" l="1"/>
  <c r="K390" i="31" s="1"/>
  <c r="M391" i="31"/>
  <c r="J391" i="31" l="1"/>
  <c r="K391" i="31"/>
  <c r="M392" i="31"/>
  <c r="J392" i="31" l="1"/>
  <c r="K392" i="31" s="1"/>
  <c r="M393" i="31"/>
  <c r="J393" i="31" l="1"/>
  <c r="K393" i="31" s="1"/>
  <c r="M394" i="31"/>
  <c r="J394" i="31" l="1"/>
  <c r="K394" i="31" s="1"/>
  <c r="M395" i="31"/>
  <c r="J395" i="31" l="1"/>
  <c r="K395" i="31" s="1"/>
  <c r="M396" i="31"/>
  <c r="J396" i="31" l="1"/>
  <c r="K396" i="31" s="1"/>
  <c r="M397" i="31"/>
  <c r="J397" i="31" l="1"/>
  <c r="K397" i="31" s="1"/>
  <c r="M398" i="31"/>
  <c r="J398" i="31" l="1"/>
  <c r="K398" i="31" s="1"/>
  <c r="M399" i="31"/>
  <c r="J399" i="31" l="1"/>
  <c r="K399" i="31" s="1"/>
  <c r="M400" i="31"/>
  <c r="J400" i="31" l="1"/>
  <c r="K400" i="31" s="1"/>
  <c r="M401" i="31"/>
  <c r="J401" i="31" l="1"/>
  <c r="K401" i="31" s="1"/>
  <c r="M402" i="31"/>
  <c r="J402" i="31" l="1"/>
  <c r="K402" i="31" s="1"/>
  <c r="M403" i="31"/>
  <c r="J403" i="31" l="1"/>
  <c r="K403" i="31" s="1"/>
  <c r="M404" i="31"/>
  <c r="J404" i="31" l="1"/>
  <c r="K404" i="31" s="1"/>
  <c r="M405" i="31"/>
  <c r="J405" i="31" l="1"/>
  <c r="K405" i="31" s="1"/>
  <c r="M406" i="31"/>
  <c r="J406" i="31" l="1"/>
  <c r="K406" i="31" s="1"/>
  <c r="M407" i="31"/>
  <c r="J407" i="31" l="1"/>
  <c r="K407" i="31" s="1"/>
  <c r="M408" i="31"/>
  <c r="J408" i="31" l="1"/>
  <c r="K408" i="31" s="1"/>
  <c r="M409" i="31"/>
  <c r="J409" i="31" l="1"/>
  <c r="K409" i="31"/>
  <c r="M410" i="31"/>
  <c r="J410" i="31" l="1"/>
  <c r="K410" i="31" s="1"/>
  <c r="M411" i="31"/>
  <c r="J411" i="31" l="1"/>
  <c r="K411" i="31" s="1"/>
  <c r="M412" i="31"/>
  <c r="J412" i="31" l="1"/>
  <c r="K412" i="31" s="1"/>
  <c r="M413" i="31"/>
  <c r="J413" i="31" l="1"/>
  <c r="K413" i="31" s="1"/>
  <c r="M414" i="31"/>
  <c r="J414" i="31" l="1"/>
  <c r="K414" i="31" s="1"/>
  <c r="M415" i="31"/>
  <c r="J415" i="31" l="1"/>
  <c r="K415" i="31" s="1"/>
  <c r="M416" i="31"/>
  <c r="J416" i="31" l="1"/>
  <c r="K416" i="31" s="1"/>
  <c r="M417" i="31"/>
  <c r="J417" i="31" l="1"/>
  <c r="K417" i="31" s="1"/>
  <c r="M418" i="31"/>
  <c r="J418" i="31" l="1"/>
  <c r="K418" i="31" s="1"/>
  <c r="M419" i="31"/>
  <c r="J419" i="31" l="1"/>
  <c r="K419" i="31" s="1"/>
  <c r="M420" i="31"/>
  <c r="J420" i="31" l="1"/>
  <c r="K420" i="31" s="1"/>
  <c r="M421" i="31"/>
  <c r="J421" i="31" l="1"/>
  <c r="K421" i="31" s="1"/>
  <c r="M422" i="31"/>
  <c r="J422" i="31" l="1"/>
  <c r="K422" i="31"/>
  <c r="M423" i="31"/>
  <c r="J423" i="31" l="1"/>
  <c r="K423" i="31" s="1"/>
  <c r="M424" i="31"/>
  <c r="J424" i="31" l="1"/>
  <c r="K424" i="31" s="1"/>
  <c r="M425" i="31"/>
  <c r="J425" i="31" l="1"/>
  <c r="K425" i="31" s="1"/>
  <c r="M426" i="31"/>
  <c r="J426" i="31" l="1"/>
  <c r="K426" i="31" s="1"/>
  <c r="M427" i="31"/>
  <c r="J427" i="31" l="1"/>
  <c r="K427" i="31" s="1"/>
  <c r="M428" i="31"/>
  <c r="J428" i="31" l="1"/>
  <c r="K428" i="31" s="1"/>
  <c r="M429" i="31"/>
  <c r="J429" i="31" l="1"/>
  <c r="K429" i="31" s="1"/>
  <c r="M430" i="31"/>
  <c r="J430" i="31" l="1"/>
  <c r="K430" i="31" s="1"/>
  <c r="M431" i="31"/>
  <c r="J431" i="31" l="1"/>
  <c r="K431" i="31" s="1"/>
  <c r="M432" i="31"/>
  <c r="J432" i="31" l="1"/>
  <c r="K432" i="31" s="1"/>
  <c r="M433" i="31"/>
  <c r="J433" i="31" l="1"/>
  <c r="K433" i="31" s="1"/>
  <c r="M434" i="31"/>
  <c r="J434" i="31" l="1"/>
  <c r="K434" i="31" s="1"/>
  <c r="M435" i="31"/>
  <c r="J435" i="31" l="1"/>
  <c r="K435" i="31" s="1"/>
  <c r="M436" i="31"/>
  <c r="J436" i="31" l="1"/>
  <c r="K436" i="31" s="1"/>
  <c r="M437" i="31"/>
  <c r="J437" i="31" l="1"/>
  <c r="K437" i="31" s="1"/>
  <c r="M438" i="31"/>
  <c r="J438" i="31" l="1"/>
  <c r="K438" i="31" s="1"/>
  <c r="M439" i="31"/>
  <c r="J439" i="31" l="1"/>
  <c r="K439" i="31" s="1"/>
  <c r="M440" i="31"/>
  <c r="J440" i="31" l="1"/>
  <c r="K440" i="31" s="1"/>
  <c r="M441" i="31"/>
  <c r="J441" i="31" l="1"/>
  <c r="K441" i="31" s="1"/>
  <c r="M442" i="31"/>
  <c r="J442" i="31" l="1"/>
  <c r="K442" i="31" s="1"/>
  <c r="M443" i="31"/>
  <c r="J443" i="31" l="1"/>
  <c r="K443" i="31" s="1"/>
  <c r="M444" i="31"/>
  <c r="J444" i="31" l="1"/>
  <c r="K444" i="31" s="1"/>
  <c r="M445" i="31"/>
  <c r="J445" i="31" l="1"/>
  <c r="K445" i="31"/>
  <c r="M446" i="31"/>
  <c r="J446" i="31" l="1"/>
  <c r="K446" i="31" s="1"/>
  <c r="M447" i="31"/>
  <c r="J447" i="31" l="1"/>
  <c r="K447" i="31" s="1"/>
  <c r="M448" i="31"/>
  <c r="J448" i="31" l="1"/>
  <c r="K448" i="31" s="1"/>
  <c r="M449" i="31"/>
  <c r="J449" i="31" l="1"/>
  <c r="K449" i="31" s="1"/>
  <c r="M450" i="31"/>
  <c r="J450" i="31" l="1"/>
  <c r="K450" i="31" s="1"/>
  <c r="M451" i="31"/>
  <c r="J451" i="31" l="1"/>
  <c r="K451" i="31" s="1"/>
  <c r="M452" i="31"/>
  <c r="M453" i="31" l="1"/>
  <c r="J452" i="31"/>
  <c r="K452" i="31" s="1"/>
  <c r="J453" i="31" l="1"/>
  <c r="K453" i="31"/>
</calcChain>
</file>

<file path=xl/sharedStrings.xml><?xml version="1.0" encoding="utf-8"?>
<sst xmlns="http://schemas.openxmlformats.org/spreadsheetml/2006/main" count="2207" uniqueCount="170">
  <si>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</si>
  <si>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</si>
  <si>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</si>
  <si>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</si>
  <si>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</si>
  <si>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lv</t>
    <phoneticPr fontId="2" type="noConversion"/>
  </si>
  <si>
    <t>int:&lt;&gt;</t>
    <phoneticPr fontId="2" type="noConversion"/>
  </si>
  <si>
    <t>int:e&lt;&gt;</t>
    <phoneticPr fontId="2" type="noConversion"/>
  </si>
  <si>
    <t>等级</t>
    <phoneticPr fontId="2" type="noConversion"/>
  </si>
  <si>
    <t>屏蔽字段</t>
    <phoneticPr fontId="2" type="noConversion"/>
  </si>
  <si>
    <t>表注释</t>
    <phoneticPr fontId="2" type="noConversion"/>
  </si>
  <si>
    <t>attr[1].val</t>
    <phoneticPr fontId="2" type="noConversion"/>
  </si>
  <si>
    <t>string:e&lt;&gt;</t>
    <phoneticPr fontId="2" type="noConversion"/>
  </si>
  <si>
    <t>atk</t>
  </si>
  <si>
    <t>shipId</t>
    <phoneticPr fontId="2" type="noConversion"/>
  </si>
  <si>
    <t>战舰ID</t>
    <phoneticPr fontId="2" type="noConversion"/>
  </si>
  <si>
    <t>attr[2].id</t>
    <phoneticPr fontId="2" type="noConversion"/>
  </si>
  <si>
    <t>attr[2].val</t>
    <phoneticPr fontId="2" type="noConversion"/>
  </si>
  <si>
    <t>attr[3].id</t>
    <phoneticPr fontId="2" type="noConversion"/>
  </si>
  <si>
    <t>attr[3].val</t>
    <phoneticPr fontId="2" type="noConversion"/>
  </si>
  <si>
    <t>属性ID1</t>
    <phoneticPr fontId="2" type="noConversion"/>
  </si>
  <si>
    <t>属性值1</t>
    <phoneticPr fontId="2" type="noConversion"/>
  </si>
  <si>
    <t>属性ID2</t>
    <phoneticPr fontId="2" type="noConversion"/>
  </si>
  <si>
    <t>属性值2</t>
    <phoneticPr fontId="2" type="noConversion"/>
  </si>
  <si>
    <t>属性ID3</t>
    <phoneticPr fontId="2" type="noConversion"/>
  </si>
  <si>
    <t>属性值3</t>
    <phoneticPr fontId="2" type="noConversion"/>
  </si>
  <si>
    <t>def</t>
    <phoneticPr fontId="2" type="noConversion"/>
  </si>
  <si>
    <t>hp</t>
    <phoneticPr fontId="2" type="noConversion"/>
  </si>
  <si>
    <t>shield</t>
    <phoneticPr fontId="2" type="noConversion"/>
  </si>
  <si>
    <t>shieldRg</t>
    <phoneticPr fontId="2" type="noConversion"/>
  </si>
  <si>
    <t>atk</t>
    <phoneticPr fontId="2" type="noConversion"/>
  </si>
  <si>
    <r>
      <t>d</t>
    </r>
    <r>
      <rPr>
        <sz val="11"/>
        <color theme="1"/>
        <rFont val="等线"/>
        <family val="2"/>
        <scheme val="minor"/>
      </rPr>
      <t>ef</t>
    </r>
    <phoneticPr fontId="2" type="noConversion"/>
  </si>
  <si>
    <r>
      <t>h</t>
    </r>
    <r>
      <rPr>
        <sz val="11"/>
        <color theme="1"/>
        <rFont val="等线"/>
        <family val="2"/>
        <scheme val="minor"/>
      </rPr>
      <t>p</t>
    </r>
    <phoneticPr fontId="2" type="noConversion"/>
  </si>
  <si>
    <t>float:e&lt;&gt;</t>
    <phoneticPr fontId="2" type="noConversion"/>
  </si>
  <si>
    <t>cost[1].id</t>
    <phoneticPr fontId="2" type="noConversion"/>
  </si>
  <si>
    <t>道具消耗ID1</t>
    <phoneticPr fontId="2" type="noConversion"/>
  </si>
  <si>
    <t>float:&lt;&gt;</t>
    <phoneticPr fontId="2" type="noConversion"/>
  </si>
  <si>
    <t>道具消耗数量1</t>
    <phoneticPr fontId="2" type="noConversion"/>
  </si>
  <si>
    <t>道具消耗数量位1</t>
    <phoneticPr fontId="2" type="noConversion"/>
  </si>
  <si>
    <t>factor</t>
    <phoneticPr fontId="2" type="noConversion"/>
  </si>
  <si>
    <t>float:&lt;&gt;</t>
    <phoneticPr fontId="2" type="noConversion"/>
  </si>
  <si>
    <t>属性系数</t>
    <phoneticPr fontId="2" type="noConversion"/>
  </si>
  <si>
    <t>activeId</t>
    <phoneticPr fontId="2" type="noConversion"/>
  </si>
  <si>
    <t>激活效果</t>
    <phoneticPr fontId="2" type="noConversion"/>
  </si>
  <si>
    <t>cost[2].id</t>
    <phoneticPr fontId="2" type="noConversion"/>
  </si>
  <si>
    <t>消耗道具id1</t>
    <phoneticPr fontId="2" type="noConversion"/>
  </si>
  <si>
    <t>消耗道具数量1</t>
    <phoneticPr fontId="2" type="noConversion"/>
  </si>
  <si>
    <t>消耗道具位1</t>
    <phoneticPr fontId="2" type="noConversion"/>
  </si>
  <si>
    <t>消耗道具id2</t>
  </si>
  <si>
    <t>消耗道具数量2</t>
  </si>
  <si>
    <t>消耗道具位2</t>
  </si>
  <si>
    <t>lvRequire</t>
    <phoneticPr fontId="2" type="noConversion"/>
  </si>
  <si>
    <t>等级需求</t>
    <phoneticPr fontId="2" type="noConversion"/>
  </si>
  <si>
    <t>id</t>
    <phoneticPr fontId="2" type="noConversion"/>
  </si>
  <si>
    <t>target</t>
    <phoneticPr fontId="2" type="noConversion"/>
  </si>
  <si>
    <t>attr[1].id</t>
    <phoneticPr fontId="2" type="noConversion"/>
  </si>
  <si>
    <t>cost[1].val.w</t>
    <phoneticPr fontId="2" type="noConversion"/>
  </si>
  <si>
    <t>cost[1].val.v</t>
    <phoneticPr fontId="2" type="noConversion"/>
  </si>
  <si>
    <t>cost[2].val.w</t>
    <phoneticPr fontId="2" type="noConversion"/>
  </si>
  <si>
    <t>cost[2].val.v</t>
    <phoneticPr fontId="2" type="noConversion"/>
  </si>
  <si>
    <t>attr[1].val.w</t>
    <phoneticPr fontId="2" type="noConversion"/>
  </si>
  <si>
    <t>attr[3].id</t>
  </si>
  <si>
    <t>desc</t>
    <phoneticPr fontId="2" type="noConversion"/>
  </si>
  <si>
    <t>attr[1].val.v</t>
    <phoneticPr fontId="2" type="noConversion"/>
  </si>
  <si>
    <t>attr[2].val.w</t>
    <phoneticPr fontId="2" type="noConversion"/>
  </si>
  <si>
    <t>attr[2].val.v</t>
    <phoneticPr fontId="2" type="noConversion"/>
  </si>
  <si>
    <t>attr[3].val.w</t>
    <phoneticPr fontId="2" type="noConversion"/>
  </si>
  <si>
    <t>attr[3].val.v</t>
    <phoneticPr fontId="2" type="noConversion"/>
  </si>
  <si>
    <t>name</t>
    <phoneticPr fontId="2" type="noConversion"/>
  </si>
  <si>
    <t>大力神设施</t>
    <phoneticPr fontId="2" type="noConversion"/>
  </si>
  <si>
    <t>加固护甲</t>
    <phoneticPr fontId="2" type="noConversion"/>
  </si>
  <si>
    <t>弹药存储</t>
    <phoneticPr fontId="2" type="noConversion"/>
  </si>
  <si>
    <t>高爆炸药</t>
    <phoneticPr fontId="2" type="noConversion"/>
  </si>
  <si>
    <t>碳纤维合金</t>
    <phoneticPr fontId="2" type="noConversion"/>
  </si>
  <si>
    <t>智能协作</t>
    <phoneticPr fontId="2" type="noConversion"/>
  </si>
  <si>
    <t>自动装填</t>
    <phoneticPr fontId="2" type="noConversion"/>
  </si>
  <si>
    <t>致命打击</t>
    <phoneticPr fontId="2" type="noConversion"/>
  </si>
  <si>
    <t>协同作战</t>
    <phoneticPr fontId="2" type="noConversion"/>
  </si>
  <si>
    <t>无敌舰队</t>
    <phoneticPr fontId="2" type="noConversion"/>
  </si>
  <si>
    <t>ID</t>
    <phoneticPr fontId="2" type="noConversion"/>
  </si>
  <si>
    <t>目标</t>
    <phoneticPr fontId="2" type="noConversion"/>
  </si>
  <si>
    <t>属性权重1</t>
    <phoneticPr fontId="2" type="noConversion"/>
  </si>
  <si>
    <t>名称</t>
    <phoneticPr fontId="2" type="noConversion"/>
  </si>
  <si>
    <t>描述</t>
    <phoneticPr fontId="2" type="noConversion"/>
  </si>
  <si>
    <t>string:&lt;</t>
    <phoneticPr fontId="2" type="noConversion"/>
  </si>
  <si>
    <t>防御力提升1000</t>
    <phoneticPr fontId="2" type="noConversion"/>
  </si>
  <si>
    <t>战斗开始时，就拥有25%的初始能量</t>
    <phoneticPr fontId="2" type="noConversion"/>
  </si>
  <si>
    <t>攻击力提升2000</t>
    <phoneticPr fontId="2" type="noConversion"/>
  </si>
  <si>
    <t>攻击力提升25%</t>
    <phoneticPr fontId="2" type="noConversion"/>
  </si>
  <si>
    <t>防御力提升25%</t>
    <phoneticPr fontId="2" type="noConversion"/>
  </si>
  <si>
    <t>能量回复提升20%</t>
    <phoneticPr fontId="2" type="noConversion"/>
  </si>
  <si>
    <t>暴击伤害提升50%</t>
    <phoneticPr fontId="2" type="noConversion"/>
  </si>
  <si>
    <t>主舰受伤害降低20%</t>
    <phoneticPr fontId="2" type="noConversion"/>
  </si>
  <si>
    <t>属性权重2</t>
    <phoneticPr fontId="2" type="noConversion"/>
  </si>
  <si>
    <t>属性权重3</t>
    <phoneticPr fontId="2" type="noConversion"/>
  </si>
  <si>
    <t>主舰护盾受到伤害降低20%</t>
    <phoneticPr fontId="2" type="noConversion"/>
  </si>
  <si>
    <t>所有战舰伤害提升25%，闪避提升10%</t>
    <phoneticPr fontId="2" type="noConversion"/>
  </si>
  <si>
    <t>iniEnergy</t>
    <phoneticPr fontId="2" type="noConversion"/>
  </si>
  <si>
    <t>atk_1</t>
    <phoneticPr fontId="2" type="noConversion"/>
  </si>
  <si>
    <t>def_1</t>
    <phoneticPr fontId="2" type="noConversion"/>
  </si>
  <si>
    <t>critHit</t>
    <phoneticPr fontId="2" type="noConversion"/>
  </si>
  <si>
    <t>deDmg</t>
    <phoneticPr fontId="2" type="noConversion"/>
  </si>
  <si>
    <t>deShieldDmg</t>
    <phoneticPr fontId="2" type="noConversion"/>
  </si>
  <si>
    <t>energyRg_1</t>
    <phoneticPr fontId="2" type="noConversion"/>
  </si>
  <si>
    <t>incDmg</t>
    <phoneticPr fontId="2" type="noConversion"/>
  </si>
  <si>
    <t>dodgeR</t>
    <phoneticPr fontId="2" type="noConversion"/>
  </si>
  <si>
    <t>upProb[1].zf</t>
    <phoneticPr fontId="2" type="noConversion"/>
  </si>
  <si>
    <t>upProb[1].prob</t>
    <phoneticPr fontId="2" type="noConversion"/>
  </si>
  <si>
    <t>zfup.min</t>
    <phoneticPr fontId="2" type="noConversion"/>
  </si>
  <si>
    <t>zfup.max</t>
    <phoneticPr fontId="2" type="noConversion"/>
  </si>
  <si>
    <t>maxZf</t>
    <phoneticPr fontId="2" type="noConversion"/>
  </si>
  <si>
    <t>upProb[2].zf</t>
  </si>
  <si>
    <t>upProb[2].prob</t>
  </si>
  <si>
    <t>upProb[3].zf</t>
  </si>
  <si>
    <t>upProb[3].prob</t>
  </si>
  <si>
    <t>upProb[4].zf</t>
  </si>
  <si>
    <t>upProb[4].prob</t>
  </si>
  <si>
    <t>int:&lt;&gt;</t>
    <phoneticPr fontId="2" type="noConversion"/>
  </si>
  <si>
    <t>舰船ID</t>
    <phoneticPr fontId="2" type="noConversion"/>
  </si>
  <si>
    <t>消耗道具ID</t>
    <phoneticPr fontId="2" type="noConversion"/>
  </si>
  <si>
    <t>消耗道具权重</t>
    <phoneticPr fontId="2" type="noConversion"/>
  </si>
  <si>
    <t>消耗道具数量</t>
    <phoneticPr fontId="2" type="noConversion"/>
  </si>
  <si>
    <t>祝福提升Min</t>
    <phoneticPr fontId="2" type="noConversion"/>
  </si>
  <si>
    <t>祝福提升Max</t>
    <phoneticPr fontId="2" type="noConversion"/>
  </si>
  <si>
    <t>最高祝福值</t>
    <phoneticPr fontId="2" type="noConversion"/>
  </si>
  <si>
    <t>概率1祝福阈值</t>
    <phoneticPr fontId="2" type="noConversion"/>
  </si>
  <si>
    <t>直升概率1</t>
    <phoneticPr fontId="2" type="noConversion"/>
  </si>
  <si>
    <t>概率2祝福阈值</t>
  </si>
  <si>
    <t>直升概率2</t>
  </si>
  <si>
    <t>概率3祝福阈值</t>
  </si>
  <si>
    <t>直升概率3</t>
  </si>
  <si>
    <t>概率4祝福阈值</t>
  </si>
  <si>
    <t>直升概率4</t>
  </si>
  <si>
    <t>hp_1</t>
    <phoneticPr fontId="2" type="noConversion"/>
  </si>
  <si>
    <t>def_1</t>
    <phoneticPr fontId="2" type="noConversion"/>
  </si>
  <si>
    <t>atk_1</t>
    <phoneticPr fontId="2" type="noConversion"/>
  </si>
  <si>
    <t>总坑</t>
    <phoneticPr fontId="2" type="noConversion"/>
  </si>
  <si>
    <t>fzl_total</t>
    <phoneticPr fontId="2" type="noConversion"/>
  </si>
  <si>
    <t>fzl_times</t>
    <phoneticPr fontId="2" type="noConversion"/>
  </si>
  <si>
    <t>最大次数</t>
    <phoneticPr fontId="2" type="noConversion"/>
  </si>
  <si>
    <t>升级表</t>
    <phoneticPr fontId="2" type="noConversion"/>
  </si>
  <si>
    <t>shipId,lv</t>
    <phoneticPr fontId="2" type="noConversion"/>
  </si>
  <si>
    <t>突破表</t>
    <phoneticPr fontId="2" type="noConversion"/>
  </si>
  <si>
    <t>shipId,lv</t>
    <phoneticPr fontId="2" type="noConversion"/>
  </si>
  <si>
    <t>配置角色升级的属性以及消耗</t>
    <phoneticPr fontId="2" type="noConversion"/>
  </si>
  <si>
    <t>配置角色突破的升级以及消耗</t>
    <phoneticPr fontId="2" type="noConversion"/>
  </si>
  <si>
    <t>id</t>
    <phoneticPr fontId="2" type="noConversion"/>
  </si>
  <si>
    <t>配置角色突破的效果</t>
    <phoneticPr fontId="2" type="noConversion"/>
  </si>
  <si>
    <t>shield_1</t>
    <phoneticPr fontId="2" type="noConversion"/>
  </si>
  <si>
    <t>shieldRg_1</t>
    <phoneticPr fontId="2" type="noConversion"/>
  </si>
  <si>
    <t>核子反应系统的配置表，记录升级的效果，消耗，祝福值成长，各祝福值阶段的直升概率</t>
    <phoneticPr fontId="2" type="noConversion"/>
  </si>
  <si>
    <t>lvup.lua</t>
    <phoneticPr fontId="2" type="noConversion"/>
  </si>
  <si>
    <t>breakThrough.lua</t>
    <phoneticPr fontId="2" type="noConversion"/>
  </si>
  <si>
    <t>breakEffect.lua</t>
    <phoneticPr fontId="2" type="noConversion"/>
  </si>
  <si>
    <t>nuclearPower.lua</t>
    <phoneticPr fontId="2" type="noConversion"/>
  </si>
  <si>
    <t>突破效果</t>
    <phoneticPr fontId="2" type="noConversion"/>
  </si>
  <si>
    <t>核能反应</t>
    <phoneticPr fontId="2" type="noConversion"/>
  </si>
  <si>
    <t>selfBuff</t>
    <phoneticPr fontId="2" type="noConversion"/>
  </si>
  <si>
    <t>int:e&lt;&gt;</t>
    <phoneticPr fontId="2" type="noConversion"/>
  </si>
  <si>
    <t>allBuff</t>
    <phoneticPr fontId="2" type="noConversion"/>
  </si>
  <si>
    <t>自身BUFF</t>
    <phoneticPr fontId="2" type="noConversion"/>
  </si>
  <si>
    <t>全体施加BUFF</t>
    <phoneticPr fontId="2" type="noConversion"/>
  </si>
  <si>
    <t>lvup.json</t>
    <phoneticPr fontId="2" type="noConversion"/>
  </si>
  <si>
    <t>breakThrough.json</t>
    <phoneticPr fontId="2" type="noConversion"/>
  </si>
  <si>
    <t>breakEffect.json</t>
    <phoneticPr fontId="2" type="noConversion"/>
  </si>
  <si>
    <t>nuclearPower.json</t>
    <phoneticPr fontId="2" type="noConversion"/>
  </si>
  <si>
    <t>string:&lt;&gt;</t>
    <phoneticPr fontId="2" type="noConversion"/>
  </si>
  <si>
    <t>ship1</t>
    <phoneticPr fontId="2" type="noConversion"/>
  </si>
  <si>
    <t>ship2</t>
    <phoneticPr fontId="2" type="noConversion"/>
  </si>
  <si>
    <t>ship3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</si>
</sst>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8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1" fillId="6" borderId="2" xfId="7">
      <alignment horizontal="center" vertical="center" wrapText="1"/>
    </xf>
    <xf numFmtId="0" fontId="3" fillId="0" borderId="0" xfId="12" applyFill="1">
      <alignment horizontal="center" vertical="center"/>
    </xf>
    <xf numFmtId="0" fontId="0" fillId="6" borderId="2" xfId="7" applyFont="1">
      <alignment horizontal="center" vertical="center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5" sqref="C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10</v>
      </c>
      <c r="G1" s="3" t="s">
        <v>4</v>
      </c>
    </row>
    <row r="2" spans="1:7" ht="47.25" customHeight="1" x14ac:dyDescent="0.2">
      <c r="A2" s="4" t="s">
        <v>140</v>
      </c>
      <c r="B2" s="4" t="s">
        <v>151</v>
      </c>
      <c r="C2" s="4" t="s">
        <v>162</v>
      </c>
      <c r="D2" s="4" t="s">
        <v>141</v>
      </c>
      <c r="E2" s="4"/>
      <c r="F2" s="4" t="s">
        <v>144</v>
      </c>
      <c r="G2" s="4" t="b">
        <v>1</v>
      </c>
    </row>
    <row r="3" spans="1:7" ht="57.75" customHeight="1" x14ac:dyDescent="0.2">
      <c r="A3" s="4" t="s">
        <v>142</v>
      </c>
      <c r="B3" s="4" t="s">
        <v>152</v>
      </c>
      <c r="C3" s="4" t="s">
        <v>163</v>
      </c>
      <c r="D3" s="4" t="s">
        <v>143</v>
      </c>
      <c r="E3" s="4"/>
      <c r="F3" s="4" t="s">
        <v>145</v>
      </c>
      <c r="G3" s="4" t="b">
        <v>1</v>
      </c>
    </row>
    <row r="4" spans="1:7" ht="54" customHeight="1" x14ac:dyDescent="0.2">
      <c r="A4" s="4" t="s">
        <v>155</v>
      </c>
      <c r="B4" s="4" t="s">
        <v>153</v>
      </c>
      <c r="C4" s="4" t="s">
        <v>164</v>
      </c>
      <c r="D4" s="4" t="s">
        <v>146</v>
      </c>
      <c r="E4" s="4"/>
      <c r="F4" s="4" t="s">
        <v>147</v>
      </c>
      <c r="G4" s="4" t="b">
        <v>1</v>
      </c>
    </row>
    <row r="5" spans="1:7" ht="55.5" customHeight="1" x14ac:dyDescent="0.2">
      <c r="A5" s="4" t="s">
        <v>156</v>
      </c>
      <c r="B5" s="4" t="s">
        <v>154</v>
      </c>
      <c r="C5" s="4" t="s">
        <v>165</v>
      </c>
      <c r="D5" s="4" t="s">
        <v>141</v>
      </c>
      <c r="E5" s="4"/>
      <c r="F5" s="4" t="s">
        <v>150</v>
      </c>
      <c r="G5" s="4" t="b">
        <v>1</v>
      </c>
    </row>
    <row r="9" spans="1:7" x14ac:dyDescent="0.2">
      <c r="A9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53"/>
  <sheetViews>
    <sheetView tabSelected="1" topLeftCell="A287" workbookViewId="0">
      <selection activeCell="A304" sqref="A304:A453"/>
    </sheetView>
  </sheetViews>
  <sheetFormatPr defaultRowHeight="14.25" x14ac:dyDescent="0.2"/>
  <cols>
    <col min="1" max="1" width="14.375" customWidth="1"/>
    <col min="2" max="3" width="10.25" customWidth="1"/>
    <col min="4" max="4" width="11.5" customWidth="1"/>
    <col min="5" max="5" width="10.375" customWidth="1"/>
    <col min="6" max="6" width="11.75" customWidth="1"/>
    <col min="7" max="7" width="10.875" customWidth="1"/>
    <col min="8" max="8" width="15.625" customWidth="1"/>
    <col min="9" max="9" width="12.125" customWidth="1"/>
    <col min="10" max="10" width="20" customWidth="1"/>
    <col min="11" max="11" width="18.625" customWidth="1"/>
    <col min="13" max="13" width="17.5" customWidth="1"/>
    <col min="15" max="15" width="11.875" customWidth="1"/>
    <col min="16" max="16" width="12.75" customWidth="1"/>
  </cols>
  <sheetData>
    <row r="1" spans="1:16" ht="15" x14ac:dyDescent="0.2">
      <c r="A1" s="2" t="s">
        <v>14</v>
      </c>
      <c r="B1" s="2" t="s">
        <v>5</v>
      </c>
      <c r="C1" s="6" t="s">
        <v>55</v>
      </c>
      <c r="D1" s="6" t="s">
        <v>11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34</v>
      </c>
      <c r="J1" s="6" t="s">
        <v>56</v>
      </c>
      <c r="K1" s="6" t="s">
        <v>57</v>
      </c>
    </row>
    <row r="2" spans="1:16" x14ac:dyDescent="0.2">
      <c r="A2" t="s">
        <v>166</v>
      </c>
      <c r="B2" t="s">
        <v>6</v>
      </c>
      <c r="C2" t="s">
        <v>12</v>
      </c>
      <c r="D2" t="s">
        <v>33</v>
      </c>
      <c r="E2" t="s">
        <v>12</v>
      </c>
      <c r="F2" t="s">
        <v>33</v>
      </c>
      <c r="G2" t="s">
        <v>12</v>
      </c>
      <c r="H2" t="s">
        <v>33</v>
      </c>
      <c r="I2" t="s">
        <v>6</v>
      </c>
      <c r="J2" t="s">
        <v>6</v>
      </c>
      <c r="K2" t="s">
        <v>36</v>
      </c>
    </row>
    <row r="3" spans="1:16" ht="15" x14ac:dyDescent="0.2">
      <c r="A3" s="3" t="s">
        <v>15</v>
      </c>
      <c r="B3" s="3" t="s">
        <v>8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35</v>
      </c>
      <c r="J3" s="3" t="s">
        <v>38</v>
      </c>
      <c r="K3" s="3" t="s">
        <v>37</v>
      </c>
    </row>
    <row r="4" spans="1:16" ht="16.5" x14ac:dyDescent="0.2">
      <c r="A4" s="4" t="s">
        <v>167</v>
      </c>
      <c r="B4" s="4">
        <v>1</v>
      </c>
      <c r="C4" s="5" t="s">
        <v>13</v>
      </c>
      <c r="D4" s="5">
        <v>10</v>
      </c>
      <c r="E4" s="7" t="s">
        <v>31</v>
      </c>
      <c r="F4" s="5">
        <v>5</v>
      </c>
      <c r="G4" s="7" t="s">
        <v>32</v>
      </c>
      <c r="H4" s="5">
        <v>600</v>
      </c>
      <c r="I4" s="5">
        <v>1</v>
      </c>
      <c r="J4" s="5">
        <f t="shared" ref="J4:J67" si="0">FLOOR(LOG(M4,1000),1)</f>
        <v>0</v>
      </c>
      <c r="K4" s="5">
        <f t="shared" ref="K4:K67" si="1">ROUND(M4/1000^J4,1)</f>
        <v>100</v>
      </c>
      <c r="M4" s="4">
        <v>100</v>
      </c>
      <c r="P4" t="s">
        <v>30</v>
      </c>
    </row>
    <row r="5" spans="1:16" ht="16.5" x14ac:dyDescent="0.2">
      <c r="A5" s="4" t="s">
        <v>167</v>
      </c>
      <c r="B5" s="4">
        <v>2</v>
      </c>
      <c r="C5" s="5" t="s">
        <v>13</v>
      </c>
      <c r="D5" s="5">
        <v>20</v>
      </c>
      <c r="E5" s="7" t="s">
        <v>31</v>
      </c>
      <c r="F5" s="5">
        <v>10</v>
      </c>
      <c r="G5" s="7" t="s">
        <v>32</v>
      </c>
      <c r="H5" s="5">
        <v>1200</v>
      </c>
      <c r="I5" s="5">
        <v>1</v>
      </c>
      <c r="J5" s="5">
        <f t="shared" si="0"/>
        <v>0</v>
      </c>
      <c r="K5" s="5">
        <f t="shared" si="1"/>
        <v>200</v>
      </c>
      <c r="M5" s="4">
        <v>200</v>
      </c>
      <c r="P5" t="s">
        <v>26</v>
      </c>
    </row>
    <row r="6" spans="1:16" ht="16.5" x14ac:dyDescent="0.2">
      <c r="A6" s="4" t="s">
        <v>167</v>
      </c>
      <c r="B6" s="4">
        <v>3</v>
      </c>
      <c r="C6" s="5" t="s">
        <v>13</v>
      </c>
      <c r="D6" s="5">
        <v>30</v>
      </c>
      <c r="E6" s="7" t="s">
        <v>31</v>
      </c>
      <c r="F6" s="5">
        <v>15</v>
      </c>
      <c r="G6" s="7" t="s">
        <v>32</v>
      </c>
      <c r="H6" s="5">
        <v>1800</v>
      </c>
      <c r="I6" s="5">
        <v>1</v>
      </c>
      <c r="J6" s="5">
        <f t="shared" si="0"/>
        <v>0</v>
      </c>
      <c r="K6" s="5">
        <f t="shared" si="1"/>
        <v>300</v>
      </c>
      <c r="M6" s="4">
        <f>M4+M5</f>
        <v>300</v>
      </c>
      <c r="P6" t="s">
        <v>27</v>
      </c>
    </row>
    <row r="7" spans="1:16" ht="16.5" x14ac:dyDescent="0.2">
      <c r="A7" s="4" t="s">
        <v>167</v>
      </c>
      <c r="B7" s="4">
        <v>4</v>
      </c>
      <c r="C7" s="5" t="s">
        <v>13</v>
      </c>
      <c r="D7" s="5">
        <v>40</v>
      </c>
      <c r="E7" s="7" t="s">
        <v>31</v>
      </c>
      <c r="F7" s="5">
        <v>20</v>
      </c>
      <c r="G7" s="7" t="s">
        <v>32</v>
      </c>
      <c r="H7" s="5">
        <v>2400</v>
      </c>
      <c r="I7" s="5">
        <v>1</v>
      </c>
      <c r="J7" s="5">
        <f t="shared" si="0"/>
        <v>0</v>
      </c>
      <c r="K7" s="5">
        <f t="shared" si="1"/>
        <v>500</v>
      </c>
      <c r="M7" s="4">
        <f t="shared" ref="M7:M70" si="2">M5+M6</f>
        <v>500</v>
      </c>
      <c r="P7" t="s">
        <v>28</v>
      </c>
    </row>
    <row r="8" spans="1:16" ht="16.5" x14ac:dyDescent="0.2">
      <c r="A8" s="4" t="s">
        <v>167</v>
      </c>
      <c r="B8" s="4">
        <v>5</v>
      </c>
      <c r="C8" s="5" t="s">
        <v>13</v>
      </c>
      <c r="D8" s="5">
        <v>50</v>
      </c>
      <c r="E8" s="7" t="s">
        <v>31</v>
      </c>
      <c r="F8" s="5">
        <v>25</v>
      </c>
      <c r="G8" s="7" t="s">
        <v>32</v>
      </c>
      <c r="H8" s="5">
        <v>3000</v>
      </c>
      <c r="I8" s="5">
        <v>1</v>
      </c>
      <c r="J8" s="5">
        <f t="shared" si="0"/>
        <v>0</v>
      </c>
      <c r="K8" s="5">
        <f t="shared" si="1"/>
        <v>800</v>
      </c>
      <c r="M8" s="4">
        <f t="shared" si="2"/>
        <v>800</v>
      </c>
      <c r="P8" t="s">
        <v>29</v>
      </c>
    </row>
    <row r="9" spans="1:16" ht="16.5" x14ac:dyDescent="0.2">
      <c r="A9" s="4" t="s">
        <v>167</v>
      </c>
      <c r="B9" s="4">
        <v>6</v>
      </c>
      <c r="C9" s="5" t="s">
        <v>13</v>
      </c>
      <c r="D9" s="5">
        <v>60</v>
      </c>
      <c r="E9" s="7" t="s">
        <v>31</v>
      </c>
      <c r="F9" s="5">
        <v>30</v>
      </c>
      <c r="G9" s="7" t="s">
        <v>32</v>
      </c>
      <c r="H9" s="5">
        <v>3600</v>
      </c>
      <c r="I9" s="5">
        <v>1</v>
      </c>
      <c r="J9" s="5">
        <f t="shared" si="0"/>
        <v>1</v>
      </c>
      <c r="K9" s="5">
        <f t="shared" si="1"/>
        <v>1.3</v>
      </c>
      <c r="M9" s="4">
        <f t="shared" si="2"/>
        <v>1300</v>
      </c>
    </row>
    <row r="10" spans="1:16" ht="16.5" x14ac:dyDescent="0.2">
      <c r="A10" s="4" t="s">
        <v>167</v>
      </c>
      <c r="B10" s="4">
        <v>7</v>
      </c>
      <c r="C10" s="5" t="s">
        <v>13</v>
      </c>
      <c r="D10" s="5">
        <v>70</v>
      </c>
      <c r="E10" s="7" t="s">
        <v>31</v>
      </c>
      <c r="F10" s="5">
        <v>35</v>
      </c>
      <c r="G10" s="7" t="s">
        <v>32</v>
      </c>
      <c r="H10" s="5">
        <v>4200</v>
      </c>
      <c r="I10" s="5">
        <v>1</v>
      </c>
      <c r="J10" s="5">
        <f t="shared" si="0"/>
        <v>1</v>
      </c>
      <c r="K10" s="5">
        <f t="shared" si="1"/>
        <v>2.1</v>
      </c>
      <c r="M10" s="4">
        <f t="shared" si="2"/>
        <v>2100</v>
      </c>
    </row>
    <row r="11" spans="1:16" ht="16.5" x14ac:dyDescent="0.2">
      <c r="A11" s="4" t="s">
        <v>167</v>
      </c>
      <c r="B11" s="4">
        <v>8</v>
      </c>
      <c r="C11" s="5" t="s">
        <v>13</v>
      </c>
      <c r="D11" s="5">
        <v>80</v>
      </c>
      <c r="E11" s="7" t="s">
        <v>31</v>
      </c>
      <c r="F11" s="5">
        <v>40</v>
      </c>
      <c r="G11" s="7" t="s">
        <v>32</v>
      </c>
      <c r="H11" s="5">
        <v>4800</v>
      </c>
      <c r="I11" s="5">
        <v>1</v>
      </c>
      <c r="J11" s="5">
        <f t="shared" si="0"/>
        <v>1</v>
      </c>
      <c r="K11" s="5">
        <f t="shared" si="1"/>
        <v>3.4</v>
      </c>
      <c r="M11" s="4">
        <f t="shared" si="2"/>
        <v>3400</v>
      </c>
    </row>
    <row r="12" spans="1:16" ht="16.5" x14ac:dyDescent="0.2">
      <c r="A12" s="4" t="s">
        <v>167</v>
      </c>
      <c r="B12" s="4">
        <v>9</v>
      </c>
      <c r="C12" s="5" t="s">
        <v>13</v>
      </c>
      <c r="D12" s="5">
        <v>90</v>
      </c>
      <c r="E12" s="7" t="s">
        <v>31</v>
      </c>
      <c r="F12" s="5">
        <v>45</v>
      </c>
      <c r="G12" s="7" t="s">
        <v>32</v>
      </c>
      <c r="H12" s="5">
        <v>5400</v>
      </c>
      <c r="I12" s="5">
        <v>1</v>
      </c>
      <c r="J12" s="5">
        <f t="shared" si="0"/>
        <v>1</v>
      </c>
      <c r="K12" s="5">
        <f t="shared" si="1"/>
        <v>5.5</v>
      </c>
      <c r="M12" s="4">
        <f t="shared" si="2"/>
        <v>5500</v>
      </c>
    </row>
    <row r="13" spans="1:16" ht="16.5" x14ac:dyDescent="0.2">
      <c r="A13" s="4" t="s">
        <v>167</v>
      </c>
      <c r="B13" s="4">
        <v>10</v>
      </c>
      <c r="C13" s="5" t="s">
        <v>13</v>
      </c>
      <c r="D13" s="5">
        <v>100</v>
      </c>
      <c r="E13" s="7" t="s">
        <v>31</v>
      </c>
      <c r="F13" s="5">
        <v>50</v>
      </c>
      <c r="G13" s="7" t="s">
        <v>32</v>
      </c>
      <c r="H13" s="5">
        <v>6000</v>
      </c>
      <c r="I13" s="5">
        <v>1</v>
      </c>
      <c r="J13" s="5">
        <f t="shared" si="0"/>
        <v>1</v>
      </c>
      <c r="K13" s="5">
        <f t="shared" si="1"/>
        <v>8.9</v>
      </c>
      <c r="M13" s="4">
        <f t="shared" si="2"/>
        <v>8900</v>
      </c>
    </row>
    <row r="14" spans="1:16" ht="16.5" x14ac:dyDescent="0.2">
      <c r="A14" s="4" t="s">
        <v>167</v>
      </c>
      <c r="B14" s="4">
        <v>11</v>
      </c>
      <c r="C14" s="5" t="s">
        <v>13</v>
      </c>
      <c r="D14" s="5">
        <v>110</v>
      </c>
      <c r="E14" s="7" t="s">
        <v>31</v>
      </c>
      <c r="F14" s="5">
        <v>55</v>
      </c>
      <c r="G14" s="7" t="s">
        <v>32</v>
      </c>
      <c r="H14" s="5">
        <v>6600</v>
      </c>
      <c r="I14" s="5">
        <v>1</v>
      </c>
      <c r="J14" s="5">
        <f t="shared" si="0"/>
        <v>1</v>
      </c>
      <c r="K14" s="5">
        <f t="shared" si="1"/>
        <v>14.4</v>
      </c>
      <c r="M14" s="4">
        <f t="shared" si="2"/>
        <v>14400</v>
      </c>
    </row>
    <row r="15" spans="1:16" ht="16.5" x14ac:dyDescent="0.2">
      <c r="A15" s="4" t="s">
        <v>167</v>
      </c>
      <c r="B15" s="4">
        <v>12</v>
      </c>
      <c r="C15" s="5" t="s">
        <v>13</v>
      </c>
      <c r="D15" s="5">
        <v>120</v>
      </c>
      <c r="E15" s="7" t="s">
        <v>31</v>
      </c>
      <c r="F15" s="5">
        <v>60</v>
      </c>
      <c r="G15" s="7" t="s">
        <v>32</v>
      </c>
      <c r="H15" s="5">
        <v>7200</v>
      </c>
      <c r="I15" s="5">
        <v>1</v>
      </c>
      <c r="J15" s="5">
        <f t="shared" si="0"/>
        <v>1</v>
      </c>
      <c r="K15" s="5">
        <f t="shared" si="1"/>
        <v>23.3</v>
      </c>
      <c r="M15" s="4">
        <f t="shared" si="2"/>
        <v>23300</v>
      </c>
    </row>
    <row r="16" spans="1:16" ht="16.5" x14ac:dyDescent="0.2">
      <c r="A16" s="4" t="s">
        <v>167</v>
      </c>
      <c r="B16" s="4">
        <v>13</v>
      </c>
      <c r="C16" s="5" t="s">
        <v>13</v>
      </c>
      <c r="D16" s="5">
        <v>130</v>
      </c>
      <c r="E16" s="7" t="s">
        <v>31</v>
      </c>
      <c r="F16" s="5">
        <v>65</v>
      </c>
      <c r="G16" s="7" t="s">
        <v>32</v>
      </c>
      <c r="H16" s="5">
        <v>7800</v>
      </c>
      <c r="I16" s="5">
        <v>1</v>
      </c>
      <c r="J16" s="5">
        <f t="shared" si="0"/>
        <v>1</v>
      </c>
      <c r="K16" s="5">
        <f t="shared" si="1"/>
        <v>37.700000000000003</v>
      </c>
      <c r="M16" s="4">
        <f t="shared" si="2"/>
        <v>37700</v>
      </c>
    </row>
    <row r="17" spans="1:17" ht="16.5" x14ac:dyDescent="0.2">
      <c r="A17" s="4" t="s">
        <v>167</v>
      </c>
      <c r="B17" s="4">
        <v>14</v>
      </c>
      <c r="C17" s="5" t="s">
        <v>13</v>
      </c>
      <c r="D17" s="5">
        <v>140</v>
      </c>
      <c r="E17" s="7" t="s">
        <v>31</v>
      </c>
      <c r="F17" s="5">
        <v>70</v>
      </c>
      <c r="G17" s="7" t="s">
        <v>32</v>
      </c>
      <c r="H17" s="5">
        <v>8400</v>
      </c>
      <c r="I17" s="5">
        <v>1</v>
      </c>
      <c r="J17" s="5">
        <f t="shared" si="0"/>
        <v>1</v>
      </c>
      <c r="K17" s="5">
        <f t="shared" si="1"/>
        <v>61</v>
      </c>
      <c r="M17" s="4">
        <f t="shared" si="2"/>
        <v>61000</v>
      </c>
    </row>
    <row r="18" spans="1:17" ht="16.5" x14ac:dyDescent="0.2">
      <c r="A18" s="4" t="s">
        <v>167</v>
      </c>
      <c r="B18" s="4">
        <v>15</v>
      </c>
      <c r="C18" s="5" t="s">
        <v>13</v>
      </c>
      <c r="D18" s="5">
        <v>150</v>
      </c>
      <c r="E18" s="7" t="s">
        <v>31</v>
      </c>
      <c r="F18" s="5">
        <v>75</v>
      </c>
      <c r="G18" s="7" t="s">
        <v>32</v>
      </c>
      <c r="H18" s="5">
        <v>9000</v>
      </c>
      <c r="I18" s="5">
        <v>1</v>
      </c>
      <c r="J18" s="5">
        <f t="shared" si="0"/>
        <v>1</v>
      </c>
      <c r="K18" s="5">
        <f t="shared" si="1"/>
        <v>98.7</v>
      </c>
      <c r="M18" s="4">
        <f t="shared" si="2"/>
        <v>98700</v>
      </c>
    </row>
    <row r="19" spans="1:17" ht="16.5" x14ac:dyDescent="0.2">
      <c r="A19" s="4" t="s">
        <v>167</v>
      </c>
      <c r="B19" s="4">
        <v>16</v>
      </c>
      <c r="C19" s="5" t="s">
        <v>13</v>
      </c>
      <c r="D19" s="5">
        <v>160</v>
      </c>
      <c r="E19" s="7" t="s">
        <v>31</v>
      </c>
      <c r="F19" s="5">
        <v>80</v>
      </c>
      <c r="G19" s="7" t="s">
        <v>32</v>
      </c>
      <c r="H19" s="5">
        <v>9600</v>
      </c>
      <c r="I19" s="5">
        <v>1</v>
      </c>
      <c r="J19" s="5">
        <f t="shared" si="0"/>
        <v>1</v>
      </c>
      <c r="K19" s="5">
        <f t="shared" si="1"/>
        <v>159.69999999999999</v>
      </c>
      <c r="M19" s="4">
        <f t="shared" si="2"/>
        <v>159700</v>
      </c>
    </row>
    <row r="20" spans="1:17" ht="16.5" x14ac:dyDescent="0.2">
      <c r="A20" s="4" t="s">
        <v>167</v>
      </c>
      <c r="B20" s="4">
        <v>17</v>
      </c>
      <c r="C20" s="5" t="s">
        <v>13</v>
      </c>
      <c r="D20" s="5">
        <v>170</v>
      </c>
      <c r="E20" s="7" t="s">
        <v>31</v>
      </c>
      <c r="F20" s="5">
        <v>85</v>
      </c>
      <c r="G20" s="7" t="s">
        <v>32</v>
      </c>
      <c r="H20" s="5">
        <v>10200</v>
      </c>
      <c r="I20" s="5">
        <v>1</v>
      </c>
      <c r="J20" s="5">
        <f t="shared" si="0"/>
        <v>1</v>
      </c>
      <c r="K20" s="5">
        <f t="shared" si="1"/>
        <v>258.39999999999998</v>
      </c>
      <c r="M20" s="4">
        <f t="shared" si="2"/>
        <v>258400</v>
      </c>
    </row>
    <row r="21" spans="1:17" ht="16.5" x14ac:dyDescent="0.2">
      <c r="A21" s="4" t="s">
        <v>167</v>
      </c>
      <c r="B21" s="4">
        <v>18</v>
      </c>
      <c r="C21" s="5" t="s">
        <v>13</v>
      </c>
      <c r="D21" s="5">
        <v>180</v>
      </c>
      <c r="E21" s="7" t="s">
        <v>31</v>
      </c>
      <c r="F21" s="5">
        <v>90</v>
      </c>
      <c r="G21" s="7" t="s">
        <v>32</v>
      </c>
      <c r="H21" s="5">
        <v>10800</v>
      </c>
      <c r="I21" s="5">
        <v>1</v>
      </c>
      <c r="J21" s="5">
        <f t="shared" si="0"/>
        <v>1</v>
      </c>
      <c r="K21" s="5">
        <f t="shared" si="1"/>
        <v>418.1</v>
      </c>
      <c r="M21" s="4">
        <f t="shared" si="2"/>
        <v>418100</v>
      </c>
    </row>
    <row r="22" spans="1:17" ht="16.5" x14ac:dyDescent="0.2">
      <c r="A22" s="4" t="s">
        <v>167</v>
      </c>
      <c r="B22" s="4">
        <v>19</v>
      </c>
      <c r="C22" s="5" t="s">
        <v>13</v>
      </c>
      <c r="D22" s="5">
        <v>190</v>
      </c>
      <c r="E22" s="7" t="s">
        <v>31</v>
      </c>
      <c r="F22" s="5">
        <v>95</v>
      </c>
      <c r="G22" s="7" t="s">
        <v>32</v>
      </c>
      <c r="H22" s="5">
        <v>11400</v>
      </c>
      <c r="I22" s="5">
        <v>1</v>
      </c>
      <c r="J22" s="5">
        <f t="shared" si="0"/>
        <v>1</v>
      </c>
      <c r="K22" s="5">
        <f t="shared" si="1"/>
        <v>676.5</v>
      </c>
      <c r="M22" s="4">
        <f t="shared" si="2"/>
        <v>676500</v>
      </c>
    </row>
    <row r="23" spans="1:17" ht="16.5" x14ac:dyDescent="0.2">
      <c r="A23" s="4" t="s">
        <v>167</v>
      </c>
      <c r="B23" s="4">
        <v>20</v>
      </c>
      <c r="C23" s="5" t="s">
        <v>13</v>
      </c>
      <c r="D23" s="5">
        <v>200</v>
      </c>
      <c r="E23" s="7" t="s">
        <v>31</v>
      </c>
      <c r="F23" s="5">
        <v>100</v>
      </c>
      <c r="G23" s="7" t="s">
        <v>32</v>
      </c>
      <c r="H23" s="5">
        <v>12000</v>
      </c>
      <c r="I23" s="5">
        <v>1</v>
      </c>
      <c r="J23" s="5">
        <f t="shared" si="0"/>
        <v>2</v>
      </c>
      <c r="K23" s="5">
        <f t="shared" si="1"/>
        <v>1.1000000000000001</v>
      </c>
      <c r="M23" s="4">
        <f t="shared" si="2"/>
        <v>1094600</v>
      </c>
    </row>
    <row r="24" spans="1:17" ht="16.5" x14ac:dyDescent="0.2">
      <c r="A24" s="4" t="s">
        <v>167</v>
      </c>
      <c r="B24" s="4">
        <v>21</v>
      </c>
      <c r="C24" s="5" t="s">
        <v>13</v>
      </c>
      <c r="D24" s="5">
        <v>210</v>
      </c>
      <c r="E24" s="7" t="s">
        <v>31</v>
      </c>
      <c r="F24" s="5">
        <v>105</v>
      </c>
      <c r="G24" s="7" t="s">
        <v>32</v>
      </c>
      <c r="H24" s="5">
        <v>12600</v>
      </c>
      <c r="I24" s="5">
        <v>1</v>
      </c>
      <c r="J24" s="5">
        <f t="shared" si="0"/>
        <v>2</v>
      </c>
      <c r="K24" s="5">
        <f t="shared" si="1"/>
        <v>1.8</v>
      </c>
      <c r="M24" s="4">
        <f t="shared" si="2"/>
        <v>1771100</v>
      </c>
    </row>
    <row r="25" spans="1:17" ht="16.5" x14ac:dyDescent="0.2">
      <c r="A25" s="4" t="s">
        <v>167</v>
      </c>
      <c r="B25" s="4">
        <v>22</v>
      </c>
      <c r="C25" s="5" t="s">
        <v>13</v>
      </c>
      <c r="D25" s="5">
        <v>220</v>
      </c>
      <c r="E25" s="7" t="s">
        <v>31</v>
      </c>
      <c r="F25" s="5">
        <v>110</v>
      </c>
      <c r="G25" s="7" t="s">
        <v>32</v>
      </c>
      <c r="H25" s="5">
        <v>13200</v>
      </c>
      <c r="I25" s="5">
        <v>1</v>
      </c>
      <c r="J25" s="5">
        <f t="shared" si="0"/>
        <v>2</v>
      </c>
      <c r="K25" s="5">
        <f t="shared" si="1"/>
        <v>2.9</v>
      </c>
      <c r="M25" s="4">
        <f t="shared" si="2"/>
        <v>2865700</v>
      </c>
    </row>
    <row r="26" spans="1:17" ht="16.5" x14ac:dyDescent="0.2">
      <c r="A26" s="4" t="s">
        <v>167</v>
      </c>
      <c r="B26" s="4">
        <v>23</v>
      </c>
      <c r="C26" s="5" t="s">
        <v>13</v>
      </c>
      <c r="D26" s="5">
        <v>230</v>
      </c>
      <c r="E26" s="7" t="s">
        <v>31</v>
      </c>
      <c r="F26" s="5">
        <v>115</v>
      </c>
      <c r="G26" s="7" t="s">
        <v>32</v>
      </c>
      <c r="H26" s="5">
        <v>13800</v>
      </c>
      <c r="I26" s="5">
        <v>1</v>
      </c>
      <c r="J26" s="5">
        <f t="shared" si="0"/>
        <v>2</v>
      </c>
      <c r="K26" s="5">
        <f t="shared" si="1"/>
        <v>4.5999999999999996</v>
      </c>
      <c r="M26" s="4">
        <f t="shared" si="2"/>
        <v>4636800</v>
      </c>
    </row>
    <row r="27" spans="1:17" ht="16.5" x14ac:dyDescent="0.2">
      <c r="A27" s="4" t="s">
        <v>167</v>
      </c>
      <c r="B27" s="4">
        <v>24</v>
      </c>
      <c r="C27" s="5" t="s">
        <v>13</v>
      </c>
      <c r="D27" s="5">
        <v>240</v>
      </c>
      <c r="E27" s="7" t="s">
        <v>31</v>
      </c>
      <c r="F27" s="5">
        <v>120</v>
      </c>
      <c r="G27" s="7" t="s">
        <v>32</v>
      </c>
      <c r="H27" s="5">
        <v>14400</v>
      </c>
      <c r="I27" s="5">
        <v>1</v>
      </c>
      <c r="J27" s="5">
        <f t="shared" si="0"/>
        <v>2</v>
      </c>
      <c r="K27" s="5">
        <f t="shared" si="1"/>
        <v>7.5</v>
      </c>
      <c r="M27" s="4">
        <f t="shared" si="2"/>
        <v>7502500</v>
      </c>
    </row>
    <row r="28" spans="1:17" ht="16.5" x14ac:dyDescent="0.2">
      <c r="A28" s="4" t="s">
        <v>167</v>
      </c>
      <c r="B28" s="4">
        <v>25</v>
      </c>
      <c r="C28" s="5" t="s">
        <v>13</v>
      </c>
      <c r="D28" s="5">
        <v>250</v>
      </c>
      <c r="E28" s="7" t="s">
        <v>31</v>
      </c>
      <c r="F28" s="5">
        <v>125</v>
      </c>
      <c r="G28" s="7" t="s">
        <v>32</v>
      </c>
      <c r="H28" s="5">
        <v>15000</v>
      </c>
      <c r="I28" s="5">
        <v>1</v>
      </c>
      <c r="J28" s="5">
        <f t="shared" si="0"/>
        <v>2</v>
      </c>
      <c r="K28" s="5">
        <f t="shared" si="1"/>
        <v>12.1</v>
      </c>
      <c r="M28" s="4">
        <f t="shared" si="2"/>
        <v>12139300</v>
      </c>
      <c r="O28">
        <f>SUM(M$4:M28)*0.15</f>
        <v>4767135</v>
      </c>
      <c r="P28">
        <f>FLOOR(LOG(O28,1000),1)</f>
        <v>2</v>
      </c>
      <c r="Q28">
        <f>ROUND(O28/1000^P28,1)</f>
        <v>4.8</v>
      </c>
    </row>
    <row r="29" spans="1:17" ht="16.5" x14ac:dyDescent="0.2">
      <c r="A29" s="4" t="s">
        <v>167</v>
      </c>
      <c r="B29" s="4">
        <v>26</v>
      </c>
      <c r="C29" s="5" t="s">
        <v>13</v>
      </c>
      <c r="D29" s="5">
        <v>260</v>
      </c>
      <c r="E29" s="7" t="s">
        <v>31</v>
      </c>
      <c r="F29" s="5">
        <v>130</v>
      </c>
      <c r="G29" s="7" t="s">
        <v>32</v>
      </c>
      <c r="H29" s="5">
        <v>15600</v>
      </c>
      <c r="I29" s="5">
        <v>1</v>
      </c>
      <c r="J29" s="5">
        <f t="shared" si="0"/>
        <v>2</v>
      </c>
      <c r="K29" s="5">
        <f t="shared" si="1"/>
        <v>19.600000000000001</v>
      </c>
      <c r="M29" s="4">
        <f t="shared" si="2"/>
        <v>19641800</v>
      </c>
    </row>
    <row r="30" spans="1:17" ht="16.5" x14ac:dyDescent="0.2">
      <c r="A30" s="4" t="s">
        <v>167</v>
      </c>
      <c r="B30" s="4">
        <v>27</v>
      </c>
      <c r="C30" s="5" t="s">
        <v>13</v>
      </c>
      <c r="D30" s="5">
        <v>270</v>
      </c>
      <c r="E30" s="7" t="s">
        <v>31</v>
      </c>
      <c r="F30" s="5">
        <v>135</v>
      </c>
      <c r="G30" s="7" t="s">
        <v>32</v>
      </c>
      <c r="H30" s="5">
        <v>16200</v>
      </c>
      <c r="I30" s="5">
        <v>1</v>
      </c>
      <c r="J30" s="5">
        <f t="shared" si="0"/>
        <v>2</v>
      </c>
      <c r="K30" s="5">
        <f t="shared" si="1"/>
        <v>31.8</v>
      </c>
      <c r="M30" s="4">
        <f t="shared" si="2"/>
        <v>31781100</v>
      </c>
    </row>
    <row r="31" spans="1:17" ht="16.5" x14ac:dyDescent="0.2">
      <c r="A31" s="4" t="s">
        <v>167</v>
      </c>
      <c r="B31" s="4">
        <v>28</v>
      </c>
      <c r="C31" s="5" t="s">
        <v>13</v>
      </c>
      <c r="D31" s="5">
        <v>280</v>
      </c>
      <c r="E31" s="7" t="s">
        <v>31</v>
      </c>
      <c r="F31" s="5">
        <v>140</v>
      </c>
      <c r="G31" s="7" t="s">
        <v>32</v>
      </c>
      <c r="H31" s="5">
        <v>16800</v>
      </c>
      <c r="I31" s="5">
        <v>1</v>
      </c>
      <c r="J31" s="5">
        <f t="shared" si="0"/>
        <v>2</v>
      </c>
      <c r="K31" s="5">
        <f t="shared" si="1"/>
        <v>51.4</v>
      </c>
      <c r="M31" s="4">
        <f t="shared" si="2"/>
        <v>51422900</v>
      </c>
    </row>
    <row r="32" spans="1:17" ht="16.5" x14ac:dyDescent="0.2">
      <c r="A32" s="4" t="s">
        <v>167</v>
      </c>
      <c r="B32" s="4">
        <v>29</v>
      </c>
      <c r="C32" s="5" t="s">
        <v>13</v>
      </c>
      <c r="D32" s="5">
        <v>290</v>
      </c>
      <c r="E32" s="7" t="s">
        <v>31</v>
      </c>
      <c r="F32" s="5">
        <v>145</v>
      </c>
      <c r="G32" s="7" t="s">
        <v>32</v>
      </c>
      <c r="H32" s="5">
        <v>17400</v>
      </c>
      <c r="I32" s="5">
        <v>1</v>
      </c>
      <c r="J32" s="5">
        <f t="shared" si="0"/>
        <v>2</v>
      </c>
      <c r="K32" s="5">
        <f t="shared" si="1"/>
        <v>83.2</v>
      </c>
      <c r="M32" s="4">
        <f t="shared" si="2"/>
        <v>83204000</v>
      </c>
    </row>
    <row r="33" spans="1:17" ht="16.5" x14ac:dyDescent="0.2">
      <c r="A33" s="4" t="s">
        <v>167</v>
      </c>
      <c r="B33" s="4">
        <v>30</v>
      </c>
      <c r="C33" s="5" t="s">
        <v>13</v>
      </c>
      <c r="D33" s="5">
        <v>300</v>
      </c>
      <c r="E33" s="7" t="s">
        <v>31</v>
      </c>
      <c r="F33" s="5">
        <v>150</v>
      </c>
      <c r="G33" s="7" t="s">
        <v>32</v>
      </c>
      <c r="H33" s="5">
        <v>18000</v>
      </c>
      <c r="I33" s="5">
        <v>1</v>
      </c>
      <c r="J33" s="5">
        <f t="shared" si="0"/>
        <v>2</v>
      </c>
      <c r="K33" s="5">
        <f t="shared" si="1"/>
        <v>134.6</v>
      </c>
      <c r="M33" s="4">
        <f t="shared" si="2"/>
        <v>134626900</v>
      </c>
    </row>
    <row r="34" spans="1:17" ht="16.5" x14ac:dyDescent="0.2">
      <c r="A34" s="4" t="s">
        <v>167</v>
      </c>
      <c r="B34" s="4">
        <v>31</v>
      </c>
      <c r="C34" s="5" t="s">
        <v>13</v>
      </c>
      <c r="D34" s="5">
        <v>310</v>
      </c>
      <c r="E34" s="7" t="s">
        <v>31</v>
      </c>
      <c r="F34" s="5">
        <v>155</v>
      </c>
      <c r="G34" s="7" t="s">
        <v>32</v>
      </c>
      <c r="H34" s="5">
        <v>18600</v>
      </c>
      <c r="I34" s="5">
        <v>1</v>
      </c>
      <c r="J34" s="5">
        <f t="shared" si="0"/>
        <v>2</v>
      </c>
      <c r="K34" s="5">
        <f t="shared" si="1"/>
        <v>217.8</v>
      </c>
      <c r="M34" s="4">
        <f t="shared" si="2"/>
        <v>217830900</v>
      </c>
    </row>
    <row r="35" spans="1:17" ht="16.5" x14ac:dyDescent="0.2">
      <c r="A35" s="4" t="s">
        <v>167</v>
      </c>
      <c r="B35" s="4">
        <v>32</v>
      </c>
      <c r="C35" s="5" t="s">
        <v>13</v>
      </c>
      <c r="D35" s="5">
        <v>320</v>
      </c>
      <c r="E35" s="7" t="s">
        <v>31</v>
      </c>
      <c r="F35" s="5">
        <v>160</v>
      </c>
      <c r="G35" s="7" t="s">
        <v>32</v>
      </c>
      <c r="H35" s="5">
        <v>19200</v>
      </c>
      <c r="I35" s="5">
        <v>1</v>
      </c>
      <c r="J35" s="5">
        <f t="shared" si="0"/>
        <v>2</v>
      </c>
      <c r="K35" s="5">
        <f t="shared" si="1"/>
        <v>352.5</v>
      </c>
      <c r="M35" s="4">
        <f t="shared" si="2"/>
        <v>352457800</v>
      </c>
    </row>
    <row r="36" spans="1:17" ht="16.5" x14ac:dyDescent="0.2">
      <c r="A36" s="4" t="s">
        <v>167</v>
      </c>
      <c r="B36" s="4">
        <v>33</v>
      </c>
      <c r="C36" s="5" t="s">
        <v>13</v>
      </c>
      <c r="D36" s="5">
        <v>330</v>
      </c>
      <c r="E36" s="7" t="s">
        <v>31</v>
      </c>
      <c r="F36" s="5">
        <v>165</v>
      </c>
      <c r="G36" s="7" t="s">
        <v>32</v>
      </c>
      <c r="H36" s="5">
        <v>19800</v>
      </c>
      <c r="I36" s="5">
        <v>1</v>
      </c>
      <c r="J36" s="5">
        <f t="shared" si="0"/>
        <v>2</v>
      </c>
      <c r="K36" s="5">
        <f t="shared" si="1"/>
        <v>570.29999999999995</v>
      </c>
      <c r="M36" s="4">
        <f t="shared" si="2"/>
        <v>570288700</v>
      </c>
    </row>
    <row r="37" spans="1:17" ht="16.5" x14ac:dyDescent="0.2">
      <c r="A37" s="4" t="s">
        <v>167</v>
      </c>
      <c r="B37" s="4">
        <v>34</v>
      </c>
      <c r="C37" s="5" t="s">
        <v>13</v>
      </c>
      <c r="D37" s="5">
        <v>340</v>
      </c>
      <c r="E37" s="7" t="s">
        <v>31</v>
      </c>
      <c r="F37" s="5">
        <v>170</v>
      </c>
      <c r="G37" s="7" t="s">
        <v>32</v>
      </c>
      <c r="H37" s="5">
        <v>20400</v>
      </c>
      <c r="I37" s="5">
        <v>1</v>
      </c>
      <c r="J37" s="5">
        <f t="shared" si="0"/>
        <v>2</v>
      </c>
      <c r="K37" s="5">
        <f t="shared" si="1"/>
        <v>922.7</v>
      </c>
      <c r="M37" s="4">
        <f t="shared" si="2"/>
        <v>922746500</v>
      </c>
    </row>
    <row r="38" spans="1:17" ht="16.5" x14ac:dyDescent="0.2">
      <c r="A38" s="4" t="s">
        <v>167</v>
      </c>
      <c r="B38" s="4">
        <v>35</v>
      </c>
      <c r="C38" s="5" t="s">
        <v>13</v>
      </c>
      <c r="D38" s="5">
        <v>350</v>
      </c>
      <c r="E38" s="7" t="s">
        <v>31</v>
      </c>
      <c r="F38" s="5">
        <v>175</v>
      </c>
      <c r="G38" s="7" t="s">
        <v>32</v>
      </c>
      <c r="H38" s="5">
        <v>21000</v>
      </c>
      <c r="I38" s="5">
        <v>1</v>
      </c>
      <c r="J38" s="5">
        <f t="shared" si="0"/>
        <v>3</v>
      </c>
      <c r="K38" s="5">
        <f t="shared" si="1"/>
        <v>1.5</v>
      </c>
      <c r="M38" s="4">
        <f t="shared" si="2"/>
        <v>1493035200</v>
      </c>
    </row>
    <row r="39" spans="1:17" ht="16.5" x14ac:dyDescent="0.2">
      <c r="A39" s="4" t="s">
        <v>167</v>
      </c>
      <c r="B39" s="4">
        <v>36</v>
      </c>
      <c r="C39" s="5" t="s">
        <v>13</v>
      </c>
      <c r="D39" s="5">
        <v>360</v>
      </c>
      <c r="E39" s="7" t="s">
        <v>31</v>
      </c>
      <c r="F39" s="5">
        <v>180</v>
      </c>
      <c r="G39" s="7" t="s">
        <v>32</v>
      </c>
      <c r="H39" s="5">
        <v>21600</v>
      </c>
      <c r="I39" s="5">
        <v>1</v>
      </c>
      <c r="J39" s="5">
        <f t="shared" si="0"/>
        <v>3</v>
      </c>
      <c r="K39" s="5">
        <f t="shared" si="1"/>
        <v>2.4</v>
      </c>
      <c r="M39" s="4">
        <f t="shared" si="2"/>
        <v>2415781700</v>
      </c>
    </row>
    <row r="40" spans="1:17" ht="16.5" x14ac:dyDescent="0.2">
      <c r="A40" s="4" t="s">
        <v>167</v>
      </c>
      <c r="B40" s="4">
        <v>37</v>
      </c>
      <c r="C40" s="5" t="s">
        <v>13</v>
      </c>
      <c r="D40" s="5">
        <v>370</v>
      </c>
      <c r="E40" s="7" t="s">
        <v>31</v>
      </c>
      <c r="F40" s="5">
        <v>185</v>
      </c>
      <c r="G40" s="7" t="s">
        <v>32</v>
      </c>
      <c r="H40" s="5">
        <v>22200</v>
      </c>
      <c r="I40" s="5">
        <v>1</v>
      </c>
      <c r="J40" s="5">
        <f t="shared" si="0"/>
        <v>3</v>
      </c>
      <c r="K40" s="5">
        <f t="shared" si="1"/>
        <v>3.9</v>
      </c>
      <c r="M40" s="4">
        <f t="shared" si="2"/>
        <v>3908816900</v>
      </c>
    </row>
    <row r="41" spans="1:17" ht="16.5" x14ac:dyDescent="0.2">
      <c r="A41" s="4" t="s">
        <v>167</v>
      </c>
      <c r="B41" s="4">
        <v>38</v>
      </c>
      <c r="C41" s="5" t="s">
        <v>13</v>
      </c>
      <c r="D41" s="5">
        <v>380</v>
      </c>
      <c r="E41" s="7" t="s">
        <v>31</v>
      </c>
      <c r="F41" s="5">
        <v>190</v>
      </c>
      <c r="G41" s="7" t="s">
        <v>32</v>
      </c>
      <c r="H41" s="5">
        <v>22800</v>
      </c>
      <c r="I41" s="5">
        <v>1</v>
      </c>
      <c r="J41" s="5">
        <f t="shared" si="0"/>
        <v>3</v>
      </c>
      <c r="K41" s="5">
        <f t="shared" si="1"/>
        <v>6.3</v>
      </c>
      <c r="M41" s="4">
        <f t="shared" si="2"/>
        <v>6324598600</v>
      </c>
    </row>
    <row r="42" spans="1:17" ht="16.5" x14ac:dyDescent="0.2">
      <c r="A42" s="4" t="s">
        <v>167</v>
      </c>
      <c r="B42" s="4">
        <v>39</v>
      </c>
      <c r="C42" s="5" t="s">
        <v>13</v>
      </c>
      <c r="D42" s="5">
        <v>390</v>
      </c>
      <c r="E42" s="7" t="s">
        <v>31</v>
      </c>
      <c r="F42" s="5">
        <v>195</v>
      </c>
      <c r="G42" s="7" t="s">
        <v>32</v>
      </c>
      <c r="H42" s="5">
        <v>23400</v>
      </c>
      <c r="I42" s="5">
        <v>1</v>
      </c>
      <c r="J42" s="5">
        <f t="shared" si="0"/>
        <v>3</v>
      </c>
      <c r="K42" s="5">
        <f t="shared" si="1"/>
        <v>10.199999999999999</v>
      </c>
      <c r="M42" s="4">
        <f t="shared" si="2"/>
        <v>10233415500</v>
      </c>
    </row>
    <row r="43" spans="1:17" ht="16.5" x14ac:dyDescent="0.2">
      <c r="A43" s="4" t="s">
        <v>167</v>
      </c>
      <c r="B43" s="4">
        <v>40</v>
      </c>
      <c r="C43" s="5" t="s">
        <v>13</v>
      </c>
      <c r="D43" s="5">
        <v>400</v>
      </c>
      <c r="E43" s="7" t="s">
        <v>31</v>
      </c>
      <c r="F43" s="5">
        <v>200</v>
      </c>
      <c r="G43" s="7" t="s">
        <v>32</v>
      </c>
      <c r="H43" s="5">
        <v>24000</v>
      </c>
      <c r="I43" s="5">
        <v>1</v>
      </c>
      <c r="J43" s="5">
        <f t="shared" si="0"/>
        <v>3</v>
      </c>
      <c r="K43" s="5">
        <f t="shared" si="1"/>
        <v>16.600000000000001</v>
      </c>
      <c r="M43" s="4">
        <f t="shared" si="2"/>
        <v>16558014100</v>
      </c>
      <c r="O43">
        <f>(SUM(M$4:M43)-O28)*0.15</f>
        <v>6501701454.75</v>
      </c>
      <c r="P43">
        <f>FLOOR(LOG(O43,1000),1)</f>
        <v>3</v>
      </c>
      <c r="Q43">
        <f>ROUND(O43/1000^P43,1)</f>
        <v>6.5</v>
      </c>
    </row>
    <row r="44" spans="1:17" ht="16.5" x14ac:dyDescent="0.2">
      <c r="A44" s="4" t="s">
        <v>167</v>
      </c>
      <c r="B44" s="4">
        <v>41</v>
      </c>
      <c r="C44" s="5" t="s">
        <v>13</v>
      </c>
      <c r="D44" s="5">
        <v>410</v>
      </c>
      <c r="E44" s="7" t="s">
        <v>31</v>
      </c>
      <c r="F44" s="5">
        <v>205</v>
      </c>
      <c r="G44" s="7" t="s">
        <v>32</v>
      </c>
      <c r="H44" s="5">
        <v>24600</v>
      </c>
      <c r="I44" s="5">
        <v>1</v>
      </c>
      <c r="J44" s="5">
        <f t="shared" si="0"/>
        <v>3</v>
      </c>
      <c r="K44" s="5">
        <f t="shared" si="1"/>
        <v>26.8</v>
      </c>
      <c r="M44" s="4">
        <f t="shared" si="2"/>
        <v>26791429600</v>
      </c>
    </row>
    <row r="45" spans="1:17" ht="16.5" x14ac:dyDescent="0.2">
      <c r="A45" s="4" t="s">
        <v>167</v>
      </c>
      <c r="B45" s="4">
        <v>42</v>
      </c>
      <c r="C45" s="5" t="s">
        <v>13</v>
      </c>
      <c r="D45" s="5">
        <v>420</v>
      </c>
      <c r="E45" s="7" t="s">
        <v>31</v>
      </c>
      <c r="F45" s="5">
        <v>210</v>
      </c>
      <c r="G45" s="7" t="s">
        <v>32</v>
      </c>
      <c r="H45" s="5">
        <v>25200</v>
      </c>
      <c r="I45" s="5">
        <v>1</v>
      </c>
      <c r="J45" s="5">
        <f t="shared" si="0"/>
        <v>3</v>
      </c>
      <c r="K45" s="5">
        <f t="shared" si="1"/>
        <v>43.3</v>
      </c>
      <c r="M45" s="4">
        <f t="shared" si="2"/>
        <v>43349443700</v>
      </c>
    </row>
    <row r="46" spans="1:17" ht="16.5" x14ac:dyDescent="0.2">
      <c r="A46" s="4" t="s">
        <v>167</v>
      </c>
      <c r="B46" s="4">
        <v>43</v>
      </c>
      <c r="C46" s="5" t="s">
        <v>13</v>
      </c>
      <c r="D46" s="5">
        <v>430</v>
      </c>
      <c r="E46" s="7" t="s">
        <v>31</v>
      </c>
      <c r="F46" s="5">
        <v>215</v>
      </c>
      <c r="G46" s="7" t="s">
        <v>32</v>
      </c>
      <c r="H46" s="5">
        <v>25800</v>
      </c>
      <c r="I46" s="5">
        <v>1</v>
      </c>
      <c r="J46" s="5">
        <f t="shared" si="0"/>
        <v>3</v>
      </c>
      <c r="K46" s="5">
        <f t="shared" si="1"/>
        <v>70.099999999999994</v>
      </c>
      <c r="M46" s="4">
        <f t="shared" si="2"/>
        <v>70140873300</v>
      </c>
    </row>
    <row r="47" spans="1:17" ht="16.5" x14ac:dyDescent="0.2">
      <c r="A47" s="4" t="s">
        <v>167</v>
      </c>
      <c r="B47" s="4">
        <v>44</v>
      </c>
      <c r="C47" s="5" t="s">
        <v>13</v>
      </c>
      <c r="D47" s="5">
        <v>440</v>
      </c>
      <c r="E47" s="7" t="s">
        <v>31</v>
      </c>
      <c r="F47" s="5">
        <v>220</v>
      </c>
      <c r="G47" s="7" t="s">
        <v>32</v>
      </c>
      <c r="H47" s="5">
        <v>26400</v>
      </c>
      <c r="I47" s="5">
        <v>1</v>
      </c>
      <c r="J47" s="5">
        <f t="shared" si="0"/>
        <v>3</v>
      </c>
      <c r="K47" s="5">
        <f t="shared" si="1"/>
        <v>113.5</v>
      </c>
      <c r="M47" s="4">
        <f t="shared" si="2"/>
        <v>113490317000</v>
      </c>
    </row>
    <row r="48" spans="1:17" ht="16.5" x14ac:dyDescent="0.2">
      <c r="A48" s="4" t="s">
        <v>167</v>
      </c>
      <c r="B48" s="4">
        <v>45</v>
      </c>
      <c r="C48" s="5" t="s">
        <v>13</v>
      </c>
      <c r="D48" s="5">
        <v>450</v>
      </c>
      <c r="E48" s="7" t="s">
        <v>31</v>
      </c>
      <c r="F48" s="5">
        <v>225</v>
      </c>
      <c r="G48" s="7" t="s">
        <v>32</v>
      </c>
      <c r="H48" s="5">
        <v>27000</v>
      </c>
      <c r="I48" s="5">
        <v>1</v>
      </c>
      <c r="J48" s="5">
        <f t="shared" si="0"/>
        <v>3</v>
      </c>
      <c r="K48" s="5">
        <f t="shared" si="1"/>
        <v>183.6</v>
      </c>
      <c r="M48" s="4">
        <f t="shared" si="2"/>
        <v>183631190300</v>
      </c>
    </row>
    <row r="49" spans="1:17" ht="16.5" x14ac:dyDescent="0.2">
      <c r="A49" s="4" t="s">
        <v>167</v>
      </c>
      <c r="B49" s="4">
        <v>46</v>
      </c>
      <c r="C49" s="5" t="s">
        <v>13</v>
      </c>
      <c r="D49" s="5">
        <v>460</v>
      </c>
      <c r="E49" s="7" t="s">
        <v>31</v>
      </c>
      <c r="F49" s="5">
        <v>230</v>
      </c>
      <c r="G49" s="7" t="s">
        <v>32</v>
      </c>
      <c r="H49" s="5">
        <v>27600</v>
      </c>
      <c r="I49" s="5">
        <v>1</v>
      </c>
      <c r="J49" s="5">
        <f t="shared" si="0"/>
        <v>3</v>
      </c>
      <c r="K49" s="5">
        <f t="shared" si="1"/>
        <v>297.10000000000002</v>
      </c>
      <c r="M49" s="4">
        <f t="shared" si="2"/>
        <v>297121507300</v>
      </c>
    </row>
    <row r="50" spans="1:17" ht="16.5" x14ac:dyDescent="0.2">
      <c r="A50" s="4" t="s">
        <v>167</v>
      </c>
      <c r="B50" s="4">
        <v>47</v>
      </c>
      <c r="C50" s="5" t="s">
        <v>13</v>
      </c>
      <c r="D50" s="5">
        <v>470</v>
      </c>
      <c r="E50" s="7" t="s">
        <v>31</v>
      </c>
      <c r="F50" s="5">
        <v>235</v>
      </c>
      <c r="G50" s="7" t="s">
        <v>32</v>
      </c>
      <c r="H50" s="5">
        <v>28200</v>
      </c>
      <c r="I50" s="5">
        <v>1</v>
      </c>
      <c r="J50" s="5">
        <f t="shared" si="0"/>
        <v>3</v>
      </c>
      <c r="K50" s="5">
        <f t="shared" si="1"/>
        <v>480.8</v>
      </c>
      <c r="M50" s="4">
        <f t="shared" si="2"/>
        <v>480752697600</v>
      </c>
    </row>
    <row r="51" spans="1:17" ht="16.5" x14ac:dyDescent="0.2">
      <c r="A51" s="4" t="s">
        <v>167</v>
      </c>
      <c r="B51" s="4">
        <v>48</v>
      </c>
      <c r="C51" s="5" t="s">
        <v>13</v>
      </c>
      <c r="D51" s="5">
        <v>480</v>
      </c>
      <c r="E51" s="7" t="s">
        <v>31</v>
      </c>
      <c r="F51" s="5">
        <v>240</v>
      </c>
      <c r="G51" s="7" t="s">
        <v>32</v>
      </c>
      <c r="H51" s="5">
        <v>28800</v>
      </c>
      <c r="I51" s="5">
        <v>1</v>
      </c>
      <c r="J51" s="5">
        <f t="shared" si="0"/>
        <v>3</v>
      </c>
      <c r="K51" s="5">
        <f t="shared" si="1"/>
        <v>777.9</v>
      </c>
      <c r="M51" s="4">
        <f t="shared" si="2"/>
        <v>777874204900</v>
      </c>
    </row>
    <row r="52" spans="1:17" ht="16.5" x14ac:dyDescent="0.2">
      <c r="A52" s="4" t="s">
        <v>167</v>
      </c>
      <c r="B52" s="4">
        <v>49</v>
      </c>
      <c r="C52" s="5" t="s">
        <v>13</v>
      </c>
      <c r="D52" s="5">
        <v>490</v>
      </c>
      <c r="E52" s="7" t="s">
        <v>31</v>
      </c>
      <c r="F52" s="5">
        <v>245</v>
      </c>
      <c r="G52" s="7" t="s">
        <v>32</v>
      </c>
      <c r="H52" s="5">
        <v>29400</v>
      </c>
      <c r="I52" s="5">
        <v>1</v>
      </c>
      <c r="J52" s="5">
        <f t="shared" si="0"/>
        <v>4</v>
      </c>
      <c r="K52" s="5">
        <f t="shared" si="1"/>
        <v>1.3</v>
      </c>
      <c r="M52" s="4">
        <f t="shared" si="2"/>
        <v>1258626902500</v>
      </c>
    </row>
    <row r="53" spans="1:17" ht="16.5" x14ac:dyDescent="0.2">
      <c r="A53" s="4" t="s">
        <v>167</v>
      </c>
      <c r="B53" s="4">
        <v>50</v>
      </c>
      <c r="C53" s="5" t="s">
        <v>13</v>
      </c>
      <c r="D53" s="5">
        <v>500</v>
      </c>
      <c r="E53" s="7" t="s">
        <v>31</v>
      </c>
      <c r="F53" s="5">
        <v>250</v>
      </c>
      <c r="G53" s="7" t="s">
        <v>32</v>
      </c>
      <c r="H53" s="5">
        <v>30000</v>
      </c>
      <c r="I53" s="5">
        <v>1</v>
      </c>
      <c r="J53" s="5">
        <f t="shared" si="0"/>
        <v>4</v>
      </c>
      <c r="K53" s="5">
        <f t="shared" si="1"/>
        <v>2</v>
      </c>
      <c r="M53" s="4">
        <f t="shared" si="2"/>
        <v>2036501107400</v>
      </c>
    </row>
    <row r="54" spans="1:17" ht="16.5" x14ac:dyDescent="0.2">
      <c r="A54" s="4" t="s">
        <v>167</v>
      </c>
      <c r="B54" s="4">
        <v>51</v>
      </c>
      <c r="C54" s="5" t="s">
        <v>13</v>
      </c>
      <c r="D54" s="5">
        <v>510</v>
      </c>
      <c r="E54" s="7" t="s">
        <v>31</v>
      </c>
      <c r="F54" s="5">
        <v>255</v>
      </c>
      <c r="G54" s="7" t="s">
        <v>32</v>
      </c>
      <c r="H54" s="5">
        <v>30600</v>
      </c>
      <c r="I54" s="5">
        <v>1</v>
      </c>
      <c r="J54" s="5">
        <f t="shared" si="0"/>
        <v>4</v>
      </c>
      <c r="K54" s="5">
        <f t="shared" si="1"/>
        <v>3.3</v>
      </c>
      <c r="M54" s="4">
        <f t="shared" si="2"/>
        <v>3295128009900</v>
      </c>
    </row>
    <row r="55" spans="1:17" ht="16.5" x14ac:dyDescent="0.2">
      <c r="A55" s="4" t="s">
        <v>167</v>
      </c>
      <c r="B55" s="4">
        <v>52</v>
      </c>
      <c r="C55" s="5" t="s">
        <v>13</v>
      </c>
      <c r="D55" s="5">
        <v>520</v>
      </c>
      <c r="E55" s="7" t="s">
        <v>31</v>
      </c>
      <c r="F55" s="5">
        <v>260</v>
      </c>
      <c r="G55" s="7" t="s">
        <v>32</v>
      </c>
      <c r="H55" s="5">
        <v>31200</v>
      </c>
      <c r="I55" s="5">
        <v>1</v>
      </c>
      <c r="J55" s="5">
        <f t="shared" si="0"/>
        <v>4</v>
      </c>
      <c r="K55" s="5">
        <f t="shared" si="1"/>
        <v>5.3</v>
      </c>
      <c r="M55" s="4">
        <f t="shared" si="2"/>
        <v>5331629117300</v>
      </c>
    </row>
    <row r="56" spans="1:17" ht="16.5" x14ac:dyDescent="0.2">
      <c r="A56" s="4" t="s">
        <v>167</v>
      </c>
      <c r="B56" s="4">
        <v>53</v>
      </c>
      <c r="C56" s="5" t="s">
        <v>13</v>
      </c>
      <c r="D56" s="5">
        <v>530</v>
      </c>
      <c r="E56" s="7" t="s">
        <v>31</v>
      </c>
      <c r="F56" s="5">
        <v>265</v>
      </c>
      <c r="G56" s="7" t="s">
        <v>32</v>
      </c>
      <c r="H56" s="5">
        <v>31800</v>
      </c>
      <c r="I56" s="5">
        <v>1</v>
      </c>
      <c r="J56" s="5">
        <f t="shared" si="0"/>
        <v>4</v>
      </c>
      <c r="K56" s="5">
        <f t="shared" si="1"/>
        <v>8.6</v>
      </c>
      <c r="M56" s="4">
        <f t="shared" si="2"/>
        <v>8626757127200</v>
      </c>
    </row>
    <row r="57" spans="1:17" ht="16.5" x14ac:dyDescent="0.2">
      <c r="A57" s="4" t="s">
        <v>167</v>
      </c>
      <c r="B57" s="4">
        <v>54</v>
      </c>
      <c r="C57" s="5" t="s">
        <v>13</v>
      </c>
      <c r="D57" s="5">
        <v>540</v>
      </c>
      <c r="E57" s="7" t="s">
        <v>31</v>
      </c>
      <c r="F57" s="5">
        <v>270</v>
      </c>
      <c r="G57" s="7" t="s">
        <v>32</v>
      </c>
      <c r="H57" s="5">
        <v>32400</v>
      </c>
      <c r="I57" s="5">
        <v>1</v>
      </c>
      <c r="J57" s="5">
        <f t="shared" si="0"/>
        <v>4</v>
      </c>
      <c r="K57" s="5">
        <f t="shared" si="1"/>
        <v>14</v>
      </c>
      <c r="M57" s="4">
        <f t="shared" si="2"/>
        <v>13958386244500</v>
      </c>
    </row>
    <row r="58" spans="1:17" ht="16.5" x14ac:dyDescent="0.2">
      <c r="A58" s="4" t="s">
        <v>167</v>
      </c>
      <c r="B58" s="4">
        <v>55</v>
      </c>
      <c r="C58" s="5" t="s">
        <v>13</v>
      </c>
      <c r="D58" s="5">
        <v>550</v>
      </c>
      <c r="E58" s="7" t="s">
        <v>31</v>
      </c>
      <c r="F58" s="5">
        <v>275</v>
      </c>
      <c r="G58" s="7" t="s">
        <v>32</v>
      </c>
      <c r="H58" s="5">
        <v>33000</v>
      </c>
      <c r="I58" s="5">
        <v>1</v>
      </c>
      <c r="J58" s="5">
        <f t="shared" si="0"/>
        <v>4</v>
      </c>
      <c r="K58" s="5">
        <f t="shared" si="1"/>
        <v>22.6</v>
      </c>
      <c r="M58" s="4">
        <f t="shared" si="2"/>
        <v>22585143371700</v>
      </c>
    </row>
    <row r="59" spans="1:17" ht="16.5" x14ac:dyDescent="0.2">
      <c r="A59" s="4" t="s">
        <v>167</v>
      </c>
      <c r="B59" s="4">
        <v>56</v>
      </c>
      <c r="C59" s="5" t="s">
        <v>13</v>
      </c>
      <c r="D59" s="5">
        <v>560</v>
      </c>
      <c r="E59" s="7" t="s">
        <v>31</v>
      </c>
      <c r="F59" s="5">
        <v>280</v>
      </c>
      <c r="G59" s="7" t="s">
        <v>32</v>
      </c>
      <c r="H59" s="5">
        <v>33600</v>
      </c>
      <c r="I59" s="5">
        <v>1</v>
      </c>
      <c r="J59" s="5">
        <f t="shared" si="0"/>
        <v>4</v>
      </c>
      <c r="K59" s="5">
        <f t="shared" si="1"/>
        <v>36.5</v>
      </c>
      <c r="M59" s="4">
        <f t="shared" si="2"/>
        <v>36543529616200</v>
      </c>
    </row>
    <row r="60" spans="1:17" ht="16.5" x14ac:dyDescent="0.2">
      <c r="A60" s="4" t="s">
        <v>167</v>
      </c>
      <c r="B60" s="4">
        <v>57</v>
      </c>
      <c r="C60" s="5" t="s">
        <v>13</v>
      </c>
      <c r="D60" s="5">
        <v>570</v>
      </c>
      <c r="E60" s="7" t="s">
        <v>31</v>
      </c>
      <c r="F60" s="5">
        <v>285</v>
      </c>
      <c r="G60" s="7" t="s">
        <v>32</v>
      </c>
      <c r="H60" s="5">
        <v>34200</v>
      </c>
      <c r="I60" s="5">
        <v>1</v>
      </c>
      <c r="J60" s="5">
        <f t="shared" si="0"/>
        <v>4</v>
      </c>
      <c r="K60" s="5">
        <f t="shared" si="1"/>
        <v>59.1</v>
      </c>
      <c r="M60" s="4">
        <f t="shared" si="2"/>
        <v>59128672987900</v>
      </c>
    </row>
    <row r="61" spans="1:17" ht="16.5" x14ac:dyDescent="0.2">
      <c r="A61" s="4" t="s">
        <v>167</v>
      </c>
      <c r="B61" s="4">
        <v>58</v>
      </c>
      <c r="C61" s="5" t="s">
        <v>13</v>
      </c>
      <c r="D61" s="5">
        <v>580</v>
      </c>
      <c r="E61" s="7" t="s">
        <v>31</v>
      </c>
      <c r="F61" s="5">
        <v>290</v>
      </c>
      <c r="G61" s="7" t="s">
        <v>32</v>
      </c>
      <c r="H61" s="5">
        <v>34800</v>
      </c>
      <c r="I61" s="5">
        <v>1</v>
      </c>
      <c r="J61" s="5">
        <f t="shared" si="0"/>
        <v>4</v>
      </c>
      <c r="K61" s="5">
        <f t="shared" si="1"/>
        <v>95.7</v>
      </c>
      <c r="M61" s="4">
        <f t="shared" si="2"/>
        <v>95672202604100</v>
      </c>
    </row>
    <row r="62" spans="1:17" ht="16.5" x14ac:dyDescent="0.2">
      <c r="A62" s="4" t="s">
        <v>167</v>
      </c>
      <c r="B62" s="4">
        <v>59</v>
      </c>
      <c r="C62" s="5" t="s">
        <v>13</v>
      </c>
      <c r="D62" s="5">
        <v>590</v>
      </c>
      <c r="E62" s="7" t="s">
        <v>31</v>
      </c>
      <c r="F62" s="5">
        <v>295</v>
      </c>
      <c r="G62" s="7" t="s">
        <v>32</v>
      </c>
      <c r="H62" s="5">
        <v>35400</v>
      </c>
      <c r="I62" s="5">
        <v>1</v>
      </c>
      <c r="J62" s="5">
        <f t="shared" si="0"/>
        <v>4</v>
      </c>
      <c r="K62" s="5">
        <f t="shared" si="1"/>
        <v>154.80000000000001</v>
      </c>
      <c r="M62" s="4">
        <f t="shared" si="2"/>
        <v>154800875592000</v>
      </c>
    </row>
    <row r="63" spans="1:17" ht="16.5" x14ac:dyDescent="0.2">
      <c r="A63" s="4" t="s">
        <v>167</v>
      </c>
      <c r="B63" s="4">
        <v>60</v>
      </c>
      <c r="C63" s="5" t="s">
        <v>13</v>
      </c>
      <c r="D63" s="5">
        <v>600</v>
      </c>
      <c r="E63" s="7" t="s">
        <v>31</v>
      </c>
      <c r="F63" s="5">
        <v>300</v>
      </c>
      <c r="G63" s="7" t="s">
        <v>32</v>
      </c>
      <c r="H63" s="5">
        <v>36000</v>
      </c>
      <c r="I63" s="5">
        <v>1</v>
      </c>
      <c r="J63" s="5">
        <f t="shared" si="0"/>
        <v>4</v>
      </c>
      <c r="K63" s="5">
        <f t="shared" si="1"/>
        <v>250.5</v>
      </c>
      <c r="M63" s="4">
        <f t="shared" si="2"/>
        <v>250473078196100</v>
      </c>
      <c r="O63">
        <f>(SUM(M$4:M63)-O43)*0.15</f>
        <v>98361079542381.781</v>
      </c>
      <c r="P63">
        <f>FLOOR(LOG(O63,1000),1)</f>
        <v>4</v>
      </c>
      <c r="Q63">
        <f>ROUND(O63/1000^P63,1)</f>
        <v>98.4</v>
      </c>
    </row>
    <row r="64" spans="1:17" ht="16.5" x14ac:dyDescent="0.2">
      <c r="A64" s="4" t="s">
        <v>167</v>
      </c>
      <c r="B64" s="4">
        <v>61</v>
      </c>
      <c r="C64" s="5" t="s">
        <v>13</v>
      </c>
      <c r="D64" s="5">
        <v>610</v>
      </c>
      <c r="E64" s="7" t="s">
        <v>31</v>
      </c>
      <c r="F64" s="5">
        <v>305</v>
      </c>
      <c r="G64" s="7" t="s">
        <v>32</v>
      </c>
      <c r="H64" s="5">
        <v>36600</v>
      </c>
      <c r="I64" s="5">
        <v>1</v>
      </c>
      <c r="J64" s="5">
        <f t="shared" si="0"/>
        <v>4</v>
      </c>
      <c r="K64" s="5">
        <f t="shared" si="1"/>
        <v>405.3</v>
      </c>
      <c r="M64" s="4">
        <f t="shared" si="2"/>
        <v>405273953788100</v>
      </c>
    </row>
    <row r="65" spans="1:13" ht="16.5" x14ac:dyDescent="0.2">
      <c r="A65" s="4" t="s">
        <v>167</v>
      </c>
      <c r="B65" s="4">
        <v>62</v>
      </c>
      <c r="C65" s="5" t="s">
        <v>13</v>
      </c>
      <c r="D65" s="5">
        <v>620</v>
      </c>
      <c r="E65" s="7" t="s">
        <v>31</v>
      </c>
      <c r="F65" s="5">
        <v>310</v>
      </c>
      <c r="G65" s="7" t="s">
        <v>32</v>
      </c>
      <c r="H65" s="5">
        <v>37200</v>
      </c>
      <c r="I65" s="5">
        <v>1</v>
      </c>
      <c r="J65" s="5">
        <f t="shared" si="0"/>
        <v>4</v>
      </c>
      <c r="K65" s="5">
        <f t="shared" si="1"/>
        <v>655.7</v>
      </c>
      <c r="M65" s="4">
        <f t="shared" si="2"/>
        <v>655747031984200</v>
      </c>
    </row>
    <row r="66" spans="1:13" ht="16.5" x14ac:dyDescent="0.2">
      <c r="A66" s="4" t="s">
        <v>167</v>
      </c>
      <c r="B66" s="4">
        <v>63</v>
      </c>
      <c r="C66" s="5" t="s">
        <v>13</v>
      </c>
      <c r="D66" s="5">
        <v>630</v>
      </c>
      <c r="E66" s="7" t="s">
        <v>31</v>
      </c>
      <c r="F66" s="5">
        <v>315</v>
      </c>
      <c r="G66" s="7" t="s">
        <v>32</v>
      </c>
      <c r="H66" s="5">
        <v>37800</v>
      </c>
      <c r="I66" s="5">
        <v>1</v>
      </c>
      <c r="J66" s="5">
        <f t="shared" si="0"/>
        <v>5</v>
      </c>
      <c r="K66" s="5">
        <f t="shared" si="1"/>
        <v>1.1000000000000001</v>
      </c>
      <c r="M66" s="4">
        <f t="shared" si="2"/>
        <v>1061020985772300</v>
      </c>
    </row>
    <row r="67" spans="1:13" ht="16.5" x14ac:dyDescent="0.2">
      <c r="A67" s="4" t="s">
        <v>167</v>
      </c>
      <c r="B67" s="4">
        <v>64</v>
      </c>
      <c r="C67" s="5" t="s">
        <v>13</v>
      </c>
      <c r="D67" s="5">
        <v>640</v>
      </c>
      <c r="E67" s="7" t="s">
        <v>31</v>
      </c>
      <c r="F67" s="5">
        <v>320</v>
      </c>
      <c r="G67" s="7" t="s">
        <v>32</v>
      </c>
      <c r="H67" s="5">
        <v>38400</v>
      </c>
      <c r="I67" s="5">
        <v>1</v>
      </c>
      <c r="J67" s="5">
        <f t="shared" si="0"/>
        <v>5</v>
      </c>
      <c r="K67" s="5">
        <f t="shared" si="1"/>
        <v>1.7</v>
      </c>
      <c r="M67" s="4">
        <f t="shared" si="2"/>
        <v>1716768017756500</v>
      </c>
    </row>
    <row r="68" spans="1:13" ht="16.5" x14ac:dyDescent="0.2">
      <c r="A68" s="4" t="s">
        <v>167</v>
      </c>
      <c r="B68" s="4">
        <v>65</v>
      </c>
      <c r="C68" s="5" t="s">
        <v>13</v>
      </c>
      <c r="D68" s="5">
        <v>650</v>
      </c>
      <c r="E68" s="7" t="s">
        <v>31</v>
      </c>
      <c r="F68" s="5">
        <v>325</v>
      </c>
      <c r="G68" s="7" t="s">
        <v>32</v>
      </c>
      <c r="H68" s="5">
        <v>39000</v>
      </c>
      <c r="I68" s="5">
        <v>1</v>
      </c>
      <c r="J68" s="5">
        <f t="shared" ref="J68:J131" si="3">FLOOR(LOG(M68,1000),1)</f>
        <v>5</v>
      </c>
      <c r="K68" s="5">
        <f t="shared" ref="K68:K131" si="4">ROUND(M68/1000^J68,1)</f>
        <v>2.8</v>
      </c>
      <c r="M68" s="4">
        <f t="shared" si="2"/>
        <v>2777789003528800</v>
      </c>
    </row>
    <row r="69" spans="1:13" ht="16.5" x14ac:dyDescent="0.2">
      <c r="A69" s="4" t="s">
        <v>167</v>
      </c>
      <c r="B69" s="4">
        <v>66</v>
      </c>
      <c r="C69" s="5" t="s">
        <v>13</v>
      </c>
      <c r="D69" s="5">
        <v>660</v>
      </c>
      <c r="E69" s="7" t="s">
        <v>31</v>
      </c>
      <c r="F69" s="5">
        <v>330</v>
      </c>
      <c r="G69" s="7" t="s">
        <v>32</v>
      </c>
      <c r="H69" s="5">
        <v>39600</v>
      </c>
      <c r="I69" s="5">
        <v>1</v>
      </c>
      <c r="J69" s="5">
        <f t="shared" si="3"/>
        <v>5</v>
      </c>
      <c r="K69" s="5">
        <f t="shared" si="4"/>
        <v>4.5</v>
      </c>
      <c r="M69" s="4">
        <f t="shared" si="2"/>
        <v>4494557021285300</v>
      </c>
    </row>
    <row r="70" spans="1:13" ht="16.5" x14ac:dyDescent="0.2">
      <c r="A70" s="4" t="s">
        <v>167</v>
      </c>
      <c r="B70" s="4">
        <v>67</v>
      </c>
      <c r="C70" s="5" t="s">
        <v>13</v>
      </c>
      <c r="D70" s="5">
        <v>670</v>
      </c>
      <c r="E70" s="7" t="s">
        <v>31</v>
      </c>
      <c r="F70" s="5">
        <v>335</v>
      </c>
      <c r="G70" s="7" t="s">
        <v>32</v>
      </c>
      <c r="H70" s="5">
        <v>40200</v>
      </c>
      <c r="I70" s="5">
        <v>1</v>
      </c>
      <c r="J70" s="5">
        <f t="shared" si="3"/>
        <v>5</v>
      </c>
      <c r="K70" s="5">
        <f t="shared" si="4"/>
        <v>7.3</v>
      </c>
      <c r="M70" s="4">
        <f t="shared" si="2"/>
        <v>7272346024814100</v>
      </c>
    </row>
    <row r="71" spans="1:13" ht="16.5" x14ac:dyDescent="0.2">
      <c r="A71" s="4" t="s">
        <v>167</v>
      </c>
      <c r="B71" s="4">
        <v>68</v>
      </c>
      <c r="C71" s="5" t="s">
        <v>13</v>
      </c>
      <c r="D71" s="5">
        <v>680</v>
      </c>
      <c r="E71" s="7" t="s">
        <v>31</v>
      </c>
      <c r="F71" s="5">
        <v>340</v>
      </c>
      <c r="G71" s="7" t="s">
        <v>32</v>
      </c>
      <c r="H71" s="5">
        <v>40800</v>
      </c>
      <c r="I71" s="5">
        <v>1</v>
      </c>
      <c r="J71" s="5">
        <f t="shared" si="3"/>
        <v>5</v>
      </c>
      <c r="K71" s="5">
        <f t="shared" si="4"/>
        <v>11.8</v>
      </c>
      <c r="M71" s="4">
        <f t="shared" ref="M71:M134" si="5">M69+M70</f>
        <v>1.17669030460994E+16</v>
      </c>
    </row>
    <row r="72" spans="1:13" ht="16.5" x14ac:dyDescent="0.2">
      <c r="A72" s="4" t="s">
        <v>167</v>
      </c>
      <c r="B72" s="4">
        <v>69</v>
      </c>
      <c r="C72" s="5" t="s">
        <v>13</v>
      </c>
      <c r="D72" s="5">
        <v>690</v>
      </c>
      <c r="E72" s="7" t="s">
        <v>31</v>
      </c>
      <c r="F72" s="5">
        <v>345</v>
      </c>
      <c r="G72" s="7" t="s">
        <v>32</v>
      </c>
      <c r="H72" s="5">
        <v>41400</v>
      </c>
      <c r="I72" s="5">
        <v>1</v>
      </c>
      <c r="J72" s="5">
        <f t="shared" si="3"/>
        <v>5</v>
      </c>
      <c r="K72" s="5">
        <f t="shared" si="4"/>
        <v>19</v>
      </c>
      <c r="M72" s="4">
        <f t="shared" si="5"/>
        <v>1.90392490709135E+16</v>
      </c>
    </row>
    <row r="73" spans="1:13" ht="16.5" x14ac:dyDescent="0.2">
      <c r="A73" s="4" t="s">
        <v>167</v>
      </c>
      <c r="B73" s="4">
        <v>70</v>
      </c>
      <c r="C73" s="5" t="s">
        <v>13</v>
      </c>
      <c r="D73" s="5">
        <v>700</v>
      </c>
      <c r="E73" s="7" t="s">
        <v>31</v>
      </c>
      <c r="F73" s="5">
        <v>350</v>
      </c>
      <c r="G73" s="7" t="s">
        <v>32</v>
      </c>
      <c r="H73" s="5">
        <v>42000</v>
      </c>
      <c r="I73" s="5">
        <v>1</v>
      </c>
      <c r="J73" s="5">
        <f t="shared" si="3"/>
        <v>5</v>
      </c>
      <c r="K73" s="5">
        <f t="shared" si="4"/>
        <v>30.8</v>
      </c>
      <c r="M73" s="4">
        <f t="shared" si="5"/>
        <v>3.08061521170129E+16</v>
      </c>
    </row>
    <row r="74" spans="1:13" ht="16.5" x14ac:dyDescent="0.2">
      <c r="A74" s="4" t="s">
        <v>167</v>
      </c>
      <c r="B74" s="4">
        <v>71</v>
      </c>
      <c r="C74" s="5" t="s">
        <v>13</v>
      </c>
      <c r="D74" s="5">
        <v>710</v>
      </c>
      <c r="E74" s="7" t="s">
        <v>31</v>
      </c>
      <c r="F74" s="5">
        <v>355</v>
      </c>
      <c r="G74" s="7" t="s">
        <v>32</v>
      </c>
      <c r="H74" s="5">
        <v>42600</v>
      </c>
      <c r="I74" s="5">
        <v>1</v>
      </c>
      <c r="J74" s="5">
        <f t="shared" si="3"/>
        <v>5</v>
      </c>
      <c r="K74" s="5">
        <f t="shared" si="4"/>
        <v>49.8</v>
      </c>
      <c r="M74" s="4">
        <f t="shared" si="5"/>
        <v>4.98454011879264E+16</v>
      </c>
    </row>
    <row r="75" spans="1:13" ht="16.5" x14ac:dyDescent="0.2">
      <c r="A75" s="4" t="s">
        <v>167</v>
      </c>
      <c r="B75" s="4">
        <v>72</v>
      </c>
      <c r="C75" s="5" t="s">
        <v>13</v>
      </c>
      <c r="D75" s="5">
        <v>720</v>
      </c>
      <c r="E75" s="7" t="s">
        <v>31</v>
      </c>
      <c r="F75" s="5">
        <v>360</v>
      </c>
      <c r="G75" s="7" t="s">
        <v>32</v>
      </c>
      <c r="H75" s="5">
        <v>43200</v>
      </c>
      <c r="I75" s="5">
        <v>1</v>
      </c>
      <c r="J75" s="5">
        <f t="shared" si="3"/>
        <v>5</v>
      </c>
      <c r="K75" s="5">
        <f t="shared" si="4"/>
        <v>80.7</v>
      </c>
      <c r="M75" s="4">
        <f t="shared" si="5"/>
        <v>8.0651553304939296E+16</v>
      </c>
    </row>
    <row r="76" spans="1:13" ht="16.5" x14ac:dyDescent="0.2">
      <c r="A76" s="4" t="s">
        <v>167</v>
      </c>
      <c r="B76" s="4">
        <v>73</v>
      </c>
      <c r="C76" s="5" t="s">
        <v>13</v>
      </c>
      <c r="D76" s="5">
        <v>730</v>
      </c>
      <c r="E76" s="7" t="s">
        <v>31</v>
      </c>
      <c r="F76" s="5">
        <v>365</v>
      </c>
      <c r="G76" s="7" t="s">
        <v>32</v>
      </c>
      <c r="H76" s="5">
        <v>43800</v>
      </c>
      <c r="I76" s="5">
        <v>1</v>
      </c>
      <c r="J76" s="5">
        <f t="shared" si="3"/>
        <v>5</v>
      </c>
      <c r="K76" s="5">
        <f t="shared" si="4"/>
        <v>130.5</v>
      </c>
      <c r="M76" s="4">
        <f t="shared" si="5"/>
        <v>1.304969544928657E+17</v>
      </c>
    </row>
    <row r="77" spans="1:13" ht="16.5" x14ac:dyDescent="0.2">
      <c r="A77" s="4" t="s">
        <v>167</v>
      </c>
      <c r="B77" s="4">
        <v>74</v>
      </c>
      <c r="C77" s="5" t="s">
        <v>13</v>
      </c>
      <c r="D77" s="5">
        <v>740</v>
      </c>
      <c r="E77" s="7" t="s">
        <v>31</v>
      </c>
      <c r="F77" s="5">
        <v>370</v>
      </c>
      <c r="G77" s="7" t="s">
        <v>32</v>
      </c>
      <c r="H77" s="5">
        <v>44400</v>
      </c>
      <c r="I77" s="5">
        <v>1</v>
      </c>
      <c r="J77" s="5">
        <f t="shared" si="3"/>
        <v>5</v>
      </c>
      <c r="K77" s="5">
        <f t="shared" si="4"/>
        <v>211.1</v>
      </c>
      <c r="M77" s="4">
        <f t="shared" si="5"/>
        <v>2.1114850779780499E+17</v>
      </c>
    </row>
    <row r="78" spans="1:13" ht="16.5" x14ac:dyDescent="0.2">
      <c r="A78" s="4" t="s">
        <v>167</v>
      </c>
      <c r="B78" s="4">
        <v>75</v>
      </c>
      <c r="C78" s="5" t="s">
        <v>13</v>
      </c>
      <c r="D78" s="5">
        <v>750</v>
      </c>
      <c r="E78" s="7" t="s">
        <v>31</v>
      </c>
      <c r="F78" s="5">
        <v>375</v>
      </c>
      <c r="G78" s="7" t="s">
        <v>32</v>
      </c>
      <c r="H78" s="5">
        <v>45000</v>
      </c>
      <c r="I78" s="5">
        <v>1</v>
      </c>
      <c r="J78" s="5">
        <f t="shared" si="3"/>
        <v>5</v>
      </c>
      <c r="K78" s="5">
        <f t="shared" si="4"/>
        <v>341.6</v>
      </c>
      <c r="M78" s="4">
        <f t="shared" si="5"/>
        <v>3.4164546229067072E+17</v>
      </c>
    </row>
    <row r="79" spans="1:13" ht="16.5" x14ac:dyDescent="0.2">
      <c r="A79" s="4" t="s">
        <v>167</v>
      </c>
      <c r="B79" s="4">
        <v>76</v>
      </c>
      <c r="C79" s="5" t="s">
        <v>13</v>
      </c>
      <c r="D79" s="5">
        <v>760</v>
      </c>
      <c r="E79" s="7" t="s">
        <v>31</v>
      </c>
      <c r="F79" s="5">
        <v>380</v>
      </c>
      <c r="G79" s="7" t="s">
        <v>32</v>
      </c>
      <c r="H79" s="5">
        <v>45600</v>
      </c>
      <c r="I79" s="5">
        <v>1</v>
      </c>
      <c r="J79" s="5">
        <f t="shared" si="3"/>
        <v>5</v>
      </c>
      <c r="K79" s="5">
        <f t="shared" si="4"/>
        <v>552.79999999999995</v>
      </c>
      <c r="M79" s="4">
        <f t="shared" si="5"/>
        <v>5.5279397008847571E+17</v>
      </c>
    </row>
    <row r="80" spans="1:13" ht="16.5" x14ac:dyDescent="0.2">
      <c r="A80" s="4" t="s">
        <v>167</v>
      </c>
      <c r="B80" s="4">
        <v>77</v>
      </c>
      <c r="C80" s="5" t="s">
        <v>13</v>
      </c>
      <c r="D80" s="5">
        <v>770</v>
      </c>
      <c r="E80" s="7" t="s">
        <v>31</v>
      </c>
      <c r="F80" s="5">
        <v>385</v>
      </c>
      <c r="G80" s="7" t="s">
        <v>32</v>
      </c>
      <c r="H80" s="5">
        <v>46200</v>
      </c>
      <c r="I80" s="5">
        <v>1</v>
      </c>
      <c r="J80" s="5">
        <f t="shared" si="3"/>
        <v>5</v>
      </c>
      <c r="K80" s="5">
        <f t="shared" si="4"/>
        <v>894.4</v>
      </c>
      <c r="M80" s="4">
        <f t="shared" si="5"/>
        <v>8.944394323791465E+17</v>
      </c>
    </row>
    <row r="81" spans="1:17" ht="16.5" x14ac:dyDescent="0.2">
      <c r="A81" s="4" t="s">
        <v>167</v>
      </c>
      <c r="B81" s="4">
        <v>78</v>
      </c>
      <c r="C81" s="5" t="s">
        <v>13</v>
      </c>
      <c r="D81" s="5">
        <v>780</v>
      </c>
      <c r="E81" s="7" t="s">
        <v>31</v>
      </c>
      <c r="F81" s="5">
        <v>390</v>
      </c>
      <c r="G81" s="7" t="s">
        <v>32</v>
      </c>
      <c r="H81" s="5">
        <v>46800</v>
      </c>
      <c r="I81" s="5">
        <v>1</v>
      </c>
      <c r="J81" s="5">
        <f t="shared" si="3"/>
        <v>6</v>
      </c>
      <c r="K81" s="5">
        <f t="shared" si="4"/>
        <v>1.4</v>
      </c>
      <c r="M81" s="4">
        <f t="shared" si="5"/>
        <v>1.4472334024676221E+18</v>
      </c>
    </row>
    <row r="82" spans="1:17" ht="16.5" x14ac:dyDescent="0.2">
      <c r="A82" s="4" t="s">
        <v>167</v>
      </c>
      <c r="B82" s="4">
        <v>79</v>
      </c>
      <c r="C82" s="5" t="s">
        <v>13</v>
      </c>
      <c r="D82" s="5">
        <v>790</v>
      </c>
      <c r="E82" s="7" t="s">
        <v>31</v>
      </c>
      <c r="F82" s="5">
        <v>395</v>
      </c>
      <c r="G82" s="7" t="s">
        <v>32</v>
      </c>
      <c r="H82" s="5">
        <v>47400</v>
      </c>
      <c r="I82" s="5">
        <v>1</v>
      </c>
      <c r="J82" s="5">
        <f t="shared" si="3"/>
        <v>6</v>
      </c>
      <c r="K82" s="5">
        <f t="shared" si="4"/>
        <v>2.2999999999999998</v>
      </c>
      <c r="M82" s="4">
        <f t="shared" si="5"/>
        <v>2.3416728348467686E+18</v>
      </c>
    </row>
    <row r="83" spans="1:17" ht="16.5" x14ac:dyDescent="0.2">
      <c r="A83" s="4" t="s">
        <v>167</v>
      </c>
      <c r="B83" s="4">
        <v>80</v>
      </c>
      <c r="C83" s="5" t="s">
        <v>13</v>
      </c>
      <c r="D83" s="5">
        <v>800</v>
      </c>
      <c r="E83" s="7" t="s">
        <v>31</v>
      </c>
      <c r="F83" s="5">
        <v>400</v>
      </c>
      <c r="G83" s="7" t="s">
        <v>32</v>
      </c>
      <c r="H83" s="5">
        <v>48000</v>
      </c>
      <c r="I83" s="5">
        <v>1</v>
      </c>
      <c r="J83" s="5">
        <f t="shared" si="3"/>
        <v>6</v>
      </c>
      <c r="K83" s="5">
        <f t="shared" si="4"/>
        <v>3.8</v>
      </c>
      <c r="M83" s="4">
        <f t="shared" si="5"/>
        <v>3.788906237314391E+18</v>
      </c>
      <c r="O83">
        <f>(SUM(M$4:M83)-O63)*0.15</f>
        <v>1.487908042259401E+18</v>
      </c>
      <c r="P83">
        <f>FLOOR(LOG(O83,1000),1)</f>
        <v>6</v>
      </c>
      <c r="Q83">
        <f>ROUND(O83/1000^P83,1)</f>
        <v>1.5</v>
      </c>
    </row>
    <row r="84" spans="1:17" ht="16.5" x14ac:dyDescent="0.2">
      <c r="A84" s="4" t="s">
        <v>167</v>
      </c>
      <c r="B84" s="4">
        <v>81</v>
      </c>
      <c r="C84" s="5" t="s">
        <v>13</v>
      </c>
      <c r="D84" s="5">
        <v>810</v>
      </c>
      <c r="E84" s="7" t="s">
        <v>31</v>
      </c>
      <c r="F84" s="5">
        <v>405</v>
      </c>
      <c r="G84" s="7" t="s">
        <v>32</v>
      </c>
      <c r="H84" s="5">
        <v>48600</v>
      </c>
      <c r="I84" s="5">
        <v>1</v>
      </c>
      <c r="J84" s="5">
        <f t="shared" si="3"/>
        <v>6</v>
      </c>
      <c r="K84" s="5">
        <f t="shared" si="4"/>
        <v>6.1</v>
      </c>
      <c r="M84" s="4">
        <f t="shared" si="5"/>
        <v>6.1305790721611592E+18</v>
      </c>
    </row>
    <row r="85" spans="1:17" ht="16.5" x14ac:dyDescent="0.2">
      <c r="A85" s="4" t="s">
        <v>167</v>
      </c>
      <c r="B85" s="4">
        <v>82</v>
      </c>
      <c r="C85" s="5" t="s">
        <v>13</v>
      </c>
      <c r="D85" s="5">
        <v>820</v>
      </c>
      <c r="E85" s="7" t="s">
        <v>31</v>
      </c>
      <c r="F85" s="5">
        <v>410</v>
      </c>
      <c r="G85" s="7" t="s">
        <v>32</v>
      </c>
      <c r="H85" s="5">
        <v>49200</v>
      </c>
      <c r="I85" s="5">
        <v>1</v>
      </c>
      <c r="J85" s="5">
        <f t="shared" si="3"/>
        <v>6</v>
      </c>
      <c r="K85" s="5">
        <f t="shared" si="4"/>
        <v>9.9</v>
      </c>
      <c r="M85" s="4">
        <f t="shared" si="5"/>
        <v>9.9194853094755492E+18</v>
      </c>
    </row>
    <row r="86" spans="1:17" ht="16.5" x14ac:dyDescent="0.2">
      <c r="A86" s="4" t="s">
        <v>167</v>
      </c>
      <c r="B86" s="4">
        <v>83</v>
      </c>
      <c r="C86" s="5" t="s">
        <v>13</v>
      </c>
      <c r="D86" s="5">
        <v>830</v>
      </c>
      <c r="E86" s="7" t="s">
        <v>31</v>
      </c>
      <c r="F86" s="5">
        <v>415</v>
      </c>
      <c r="G86" s="7" t="s">
        <v>32</v>
      </c>
      <c r="H86" s="5">
        <v>49800</v>
      </c>
      <c r="I86" s="5">
        <v>1</v>
      </c>
      <c r="J86" s="5">
        <f t="shared" si="3"/>
        <v>6</v>
      </c>
      <c r="K86" s="5">
        <f t="shared" si="4"/>
        <v>16.100000000000001</v>
      </c>
      <c r="M86" s="4">
        <f t="shared" si="5"/>
        <v>1.6050064381636708E+19</v>
      </c>
    </row>
    <row r="87" spans="1:17" ht="16.5" x14ac:dyDescent="0.2">
      <c r="A87" s="4" t="s">
        <v>167</v>
      </c>
      <c r="B87" s="4">
        <v>84</v>
      </c>
      <c r="C87" s="5" t="s">
        <v>13</v>
      </c>
      <c r="D87" s="5">
        <v>840</v>
      </c>
      <c r="E87" s="7" t="s">
        <v>31</v>
      </c>
      <c r="F87" s="5">
        <v>420</v>
      </c>
      <c r="G87" s="7" t="s">
        <v>32</v>
      </c>
      <c r="H87" s="5">
        <v>50400</v>
      </c>
      <c r="I87" s="5">
        <v>1</v>
      </c>
      <c r="J87" s="5">
        <f t="shared" si="3"/>
        <v>6</v>
      </c>
      <c r="K87" s="5">
        <f t="shared" si="4"/>
        <v>26</v>
      </c>
      <c r="M87" s="4">
        <f t="shared" si="5"/>
        <v>2.596954969111226E+19</v>
      </c>
    </row>
    <row r="88" spans="1:17" ht="16.5" x14ac:dyDescent="0.2">
      <c r="A88" s="4" t="s">
        <v>167</v>
      </c>
      <c r="B88" s="4">
        <v>85</v>
      </c>
      <c r="C88" s="5" t="s">
        <v>13</v>
      </c>
      <c r="D88" s="5">
        <v>850</v>
      </c>
      <c r="E88" s="7" t="s">
        <v>31</v>
      </c>
      <c r="F88" s="5">
        <v>425</v>
      </c>
      <c r="G88" s="7" t="s">
        <v>32</v>
      </c>
      <c r="H88" s="5">
        <v>51000</v>
      </c>
      <c r="I88" s="5">
        <v>1</v>
      </c>
      <c r="J88" s="5">
        <f t="shared" si="3"/>
        <v>6</v>
      </c>
      <c r="K88" s="5">
        <f t="shared" si="4"/>
        <v>42</v>
      </c>
      <c r="M88" s="4">
        <f t="shared" si="5"/>
        <v>4.2019614072748966E+19</v>
      </c>
    </row>
    <row r="89" spans="1:17" ht="16.5" x14ac:dyDescent="0.2">
      <c r="A89" s="4" t="s">
        <v>167</v>
      </c>
      <c r="B89" s="4">
        <v>86</v>
      </c>
      <c r="C89" s="5" t="s">
        <v>13</v>
      </c>
      <c r="D89" s="5">
        <v>860</v>
      </c>
      <c r="E89" s="7" t="s">
        <v>31</v>
      </c>
      <c r="F89" s="5">
        <v>430</v>
      </c>
      <c r="G89" s="7" t="s">
        <v>32</v>
      </c>
      <c r="H89" s="5">
        <v>51600</v>
      </c>
      <c r="I89" s="5">
        <v>1</v>
      </c>
      <c r="J89" s="5">
        <f t="shared" si="3"/>
        <v>6</v>
      </c>
      <c r="K89" s="5">
        <f t="shared" si="4"/>
        <v>68</v>
      </c>
      <c r="M89" s="4">
        <f t="shared" si="5"/>
        <v>6.7989163763861225E+19</v>
      </c>
    </row>
    <row r="90" spans="1:17" ht="16.5" x14ac:dyDescent="0.2">
      <c r="A90" s="4" t="s">
        <v>167</v>
      </c>
      <c r="B90" s="4">
        <v>87</v>
      </c>
      <c r="C90" s="5" t="s">
        <v>13</v>
      </c>
      <c r="D90" s="5">
        <v>870</v>
      </c>
      <c r="E90" s="7" t="s">
        <v>31</v>
      </c>
      <c r="F90" s="5">
        <v>435</v>
      </c>
      <c r="G90" s="7" t="s">
        <v>32</v>
      </c>
      <c r="H90" s="5">
        <v>52200</v>
      </c>
      <c r="I90" s="5">
        <v>1</v>
      </c>
      <c r="J90" s="5">
        <f t="shared" si="3"/>
        <v>6</v>
      </c>
      <c r="K90" s="5">
        <f t="shared" si="4"/>
        <v>110</v>
      </c>
      <c r="M90" s="4">
        <f t="shared" si="5"/>
        <v>1.1000877783661019E+20</v>
      </c>
    </row>
    <row r="91" spans="1:17" ht="16.5" x14ac:dyDescent="0.2">
      <c r="A91" s="4" t="s">
        <v>167</v>
      </c>
      <c r="B91" s="4">
        <v>88</v>
      </c>
      <c r="C91" s="5" t="s">
        <v>13</v>
      </c>
      <c r="D91" s="5">
        <v>880</v>
      </c>
      <c r="E91" s="7" t="s">
        <v>31</v>
      </c>
      <c r="F91" s="5">
        <v>440</v>
      </c>
      <c r="G91" s="7" t="s">
        <v>32</v>
      </c>
      <c r="H91" s="5">
        <v>52800</v>
      </c>
      <c r="I91" s="5">
        <v>1</v>
      </c>
      <c r="J91" s="5">
        <f t="shared" si="3"/>
        <v>6</v>
      </c>
      <c r="K91" s="5">
        <f t="shared" si="4"/>
        <v>178</v>
      </c>
      <c r="M91" s="4">
        <f t="shared" si="5"/>
        <v>1.7799794160047142E+20</v>
      </c>
    </row>
    <row r="92" spans="1:17" ht="16.5" x14ac:dyDescent="0.2">
      <c r="A92" s="4" t="s">
        <v>167</v>
      </c>
      <c r="B92" s="4">
        <v>89</v>
      </c>
      <c r="C92" s="5" t="s">
        <v>13</v>
      </c>
      <c r="D92" s="5">
        <v>890</v>
      </c>
      <c r="E92" s="7" t="s">
        <v>31</v>
      </c>
      <c r="F92" s="5">
        <v>445</v>
      </c>
      <c r="G92" s="7" t="s">
        <v>32</v>
      </c>
      <c r="H92" s="5">
        <v>53400</v>
      </c>
      <c r="I92" s="5">
        <v>1</v>
      </c>
      <c r="J92" s="5">
        <f t="shared" si="3"/>
        <v>6</v>
      </c>
      <c r="K92" s="5">
        <f t="shared" si="4"/>
        <v>288</v>
      </c>
      <c r="M92" s="4">
        <f t="shared" si="5"/>
        <v>2.8800671943708161E+20</v>
      </c>
    </row>
    <row r="93" spans="1:17" ht="16.5" x14ac:dyDescent="0.2">
      <c r="A93" s="4" t="s">
        <v>167</v>
      </c>
      <c r="B93" s="4">
        <v>90</v>
      </c>
      <c r="C93" s="5" t="s">
        <v>13</v>
      </c>
      <c r="D93" s="5">
        <v>900</v>
      </c>
      <c r="E93" s="7" t="s">
        <v>31</v>
      </c>
      <c r="F93" s="5">
        <v>450</v>
      </c>
      <c r="G93" s="7" t="s">
        <v>32</v>
      </c>
      <c r="H93" s="5">
        <v>54000</v>
      </c>
      <c r="I93" s="5">
        <v>1</v>
      </c>
      <c r="J93" s="5">
        <f t="shared" si="3"/>
        <v>6</v>
      </c>
      <c r="K93" s="5">
        <f t="shared" si="4"/>
        <v>466</v>
      </c>
      <c r="M93" s="4">
        <f t="shared" si="5"/>
        <v>4.6600466103755303E+20</v>
      </c>
    </row>
    <row r="94" spans="1:17" ht="16.5" x14ac:dyDescent="0.2">
      <c r="A94" s="4" t="s">
        <v>167</v>
      </c>
      <c r="B94" s="4">
        <v>91</v>
      </c>
      <c r="C94" s="5" t="s">
        <v>13</v>
      </c>
      <c r="D94" s="5">
        <v>910</v>
      </c>
      <c r="E94" s="7" t="s">
        <v>31</v>
      </c>
      <c r="F94" s="5">
        <v>455</v>
      </c>
      <c r="G94" s="7" t="s">
        <v>32</v>
      </c>
      <c r="H94" s="5">
        <v>54600</v>
      </c>
      <c r="I94" s="5">
        <v>1</v>
      </c>
      <c r="J94" s="5">
        <f t="shared" si="3"/>
        <v>6</v>
      </c>
      <c r="K94" s="5">
        <f t="shared" si="4"/>
        <v>754</v>
      </c>
      <c r="M94" s="4">
        <f t="shared" si="5"/>
        <v>7.5401138047463457E+20</v>
      </c>
    </row>
    <row r="95" spans="1:17" ht="16.5" x14ac:dyDescent="0.2">
      <c r="A95" s="4" t="s">
        <v>167</v>
      </c>
      <c r="B95" s="4">
        <v>92</v>
      </c>
      <c r="C95" s="5" t="s">
        <v>13</v>
      </c>
      <c r="D95" s="5">
        <v>920</v>
      </c>
      <c r="E95" s="7" t="s">
        <v>31</v>
      </c>
      <c r="F95" s="5">
        <v>460</v>
      </c>
      <c r="G95" s="7" t="s">
        <v>32</v>
      </c>
      <c r="H95" s="5">
        <v>55200</v>
      </c>
      <c r="I95" s="5">
        <v>1</v>
      </c>
      <c r="J95" s="5">
        <f t="shared" si="3"/>
        <v>7</v>
      </c>
      <c r="K95" s="5">
        <f t="shared" si="4"/>
        <v>1.2</v>
      </c>
      <c r="M95" s="4">
        <f t="shared" si="5"/>
        <v>1.2200160415121875E+21</v>
      </c>
    </row>
    <row r="96" spans="1:17" ht="16.5" x14ac:dyDescent="0.2">
      <c r="A96" s="4" t="s">
        <v>167</v>
      </c>
      <c r="B96" s="4">
        <v>93</v>
      </c>
      <c r="C96" s="5" t="s">
        <v>13</v>
      </c>
      <c r="D96" s="5">
        <v>930</v>
      </c>
      <c r="E96" s="7" t="s">
        <v>31</v>
      </c>
      <c r="F96" s="5">
        <v>465</v>
      </c>
      <c r="G96" s="7" t="s">
        <v>32</v>
      </c>
      <c r="H96" s="5">
        <v>55800</v>
      </c>
      <c r="I96" s="5">
        <v>1</v>
      </c>
      <c r="J96" s="5">
        <f t="shared" si="3"/>
        <v>7</v>
      </c>
      <c r="K96" s="5">
        <f t="shared" si="4"/>
        <v>2</v>
      </c>
      <c r="M96" s="4">
        <f t="shared" si="5"/>
        <v>1.974027421986822E+21</v>
      </c>
    </row>
    <row r="97" spans="1:17" ht="16.5" x14ac:dyDescent="0.2">
      <c r="A97" s="4" t="s">
        <v>167</v>
      </c>
      <c r="B97" s="4">
        <v>94</v>
      </c>
      <c r="C97" s="5" t="s">
        <v>13</v>
      </c>
      <c r="D97" s="5">
        <v>940</v>
      </c>
      <c r="E97" s="7" t="s">
        <v>31</v>
      </c>
      <c r="F97" s="5">
        <v>470</v>
      </c>
      <c r="G97" s="7" t="s">
        <v>32</v>
      </c>
      <c r="H97" s="5">
        <v>56400</v>
      </c>
      <c r="I97" s="5">
        <v>1</v>
      </c>
      <c r="J97" s="5">
        <f t="shared" si="3"/>
        <v>7</v>
      </c>
      <c r="K97" s="5">
        <f t="shared" si="4"/>
        <v>3.2</v>
      </c>
      <c r="M97" s="4">
        <f t="shared" si="5"/>
        <v>3.1940434634990095E+21</v>
      </c>
    </row>
    <row r="98" spans="1:17" ht="16.5" x14ac:dyDescent="0.2">
      <c r="A98" s="4" t="s">
        <v>167</v>
      </c>
      <c r="B98" s="4">
        <v>95</v>
      </c>
      <c r="C98" s="5" t="s">
        <v>13</v>
      </c>
      <c r="D98" s="5">
        <v>950</v>
      </c>
      <c r="E98" s="7" t="s">
        <v>31</v>
      </c>
      <c r="F98" s="5">
        <v>475</v>
      </c>
      <c r="G98" s="7" t="s">
        <v>32</v>
      </c>
      <c r="H98" s="5">
        <v>57000</v>
      </c>
      <c r="I98" s="5">
        <v>1</v>
      </c>
      <c r="J98" s="5">
        <f t="shared" si="3"/>
        <v>7</v>
      </c>
      <c r="K98" s="5">
        <f t="shared" si="4"/>
        <v>5.2</v>
      </c>
      <c r="M98" s="4">
        <f t="shared" si="5"/>
        <v>5.168070885485832E+21</v>
      </c>
    </row>
    <row r="99" spans="1:17" ht="16.5" x14ac:dyDescent="0.2">
      <c r="A99" s="4" t="s">
        <v>167</v>
      </c>
      <c r="B99" s="4">
        <v>96</v>
      </c>
      <c r="C99" s="5" t="s">
        <v>13</v>
      </c>
      <c r="D99" s="5">
        <v>960</v>
      </c>
      <c r="E99" s="7" t="s">
        <v>31</v>
      </c>
      <c r="F99" s="5">
        <v>480</v>
      </c>
      <c r="G99" s="7" t="s">
        <v>32</v>
      </c>
      <c r="H99" s="5">
        <v>57600</v>
      </c>
      <c r="I99" s="5">
        <v>1</v>
      </c>
      <c r="J99" s="5">
        <f t="shared" si="3"/>
        <v>7</v>
      </c>
      <c r="K99" s="5">
        <f t="shared" si="4"/>
        <v>8.4</v>
      </c>
      <c r="M99" s="4">
        <f t="shared" si="5"/>
        <v>8.3621143489848415E+21</v>
      </c>
    </row>
    <row r="100" spans="1:17" ht="16.5" x14ac:dyDescent="0.2">
      <c r="A100" s="4" t="s">
        <v>167</v>
      </c>
      <c r="B100" s="4">
        <v>97</v>
      </c>
      <c r="C100" s="5" t="s">
        <v>13</v>
      </c>
      <c r="D100" s="5">
        <v>970</v>
      </c>
      <c r="E100" s="7" t="s">
        <v>31</v>
      </c>
      <c r="F100" s="5">
        <v>485</v>
      </c>
      <c r="G100" s="7" t="s">
        <v>32</v>
      </c>
      <c r="H100" s="5">
        <v>58200</v>
      </c>
      <c r="I100" s="5">
        <v>1</v>
      </c>
      <c r="J100" s="5">
        <f t="shared" si="3"/>
        <v>7</v>
      </c>
      <c r="K100" s="5">
        <f t="shared" si="4"/>
        <v>13.5</v>
      </c>
      <c r="M100" s="4">
        <f t="shared" si="5"/>
        <v>1.3530185234470673E+22</v>
      </c>
    </row>
    <row r="101" spans="1:17" ht="16.5" x14ac:dyDescent="0.2">
      <c r="A101" s="4" t="s">
        <v>167</v>
      </c>
      <c r="B101" s="4">
        <v>98</v>
      </c>
      <c r="C101" s="5" t="s">
        <v>13</v>
      </c>
      <c r="D101" s="5">
        <v>980</v>
      </c>
      <c r="E101" s="7" t="s">
        <v>31</v>
      </c>
      <c r="F101" s="5">
        <v>490</v>
      </c>
      <c r="G101" s="7" t="s">
        <v>32</v>
      </c>
      <c r="H101" s="5">
        <v>58800</v>
      </c>
      <c r="I101" s="5">
        <v>1</v>
      </c>
      <c r="J101" s="5">
        <f t="shared" si="3"/>
        <v>7</v>
      </c>
      <c r="K101" s="5">
        <f t="shared" si="4"/>
        <v>21.9</v>
      </c>
      <c r="M101" s="4">
        <f t="shared" si="5"/>
        <v>2.1892299583455513E+22</v>
      </c>
    </row>
    <row r="102" spans="1:17" ht="16.5" x14ac:dyDescent="0.2">
      <c r="A102" s="4" t="s">
        <v>167</v>
      </c>
      <c r="B102" s="4">
        <v>99</v>
      </c>
      <c r="C102" s="5" t="s">
        <v>13</v>
      </c>
      <c r="D102" s="5">
        <v>990</v>
      </c>
      <c r="E102" s="7" t="s">
        <v>31</v>
      </c>
      <c r="F102" s="5">
        <v>495</v>
      </c>
      <c r="G102" s="7" t="s">
        <v>32</v>
      </c>
      <c r="H102" s="5">
        <v>59400</v>
      </c>
      <c r="I102" s="5">
        <v>1</v>
      </c>
      <c r="J102" s="5">
        <f t="shared" si="3"/>
        <v>7</v>
      </c>
      <c r="K102" s="5">
        <f t="shared" si="4"/>
        <v>35.4</v>
      </c>
      <c r="M102" s="4">
        <f t="shared" si="5"/>
        <v>3.5422484817926186E+22</v>
      </c>
    </row>
    <row r="103" spans="1:17" ht="16.5" x14ac:dyDescent="0.2">
      <c r="A103" s="4" t="s">
        <v>167</v>
      </c>
      <c r="B103" s="4">
        <v>100</v>
      </c>
      <c r="C103" s="5" t="s">
        <v>13</v>
      </c>
      <c r="D103" s="5">
        <v>1000</v>
      </c>
      <c r="E103" s="7" t="s">
        <v>31</v>
      </c>
      <c r="F103" s="5">
        <v>500</v>
      </c>
      <c r="G103" s="7" t="s">
        <v>32</v>
      </c>
      <c r="H103" s="5">
        <v>60000</v>
      </c>
      <c r="I103" s="5">
        <v>1</v>
      </c>
      <c r="J103" s="5">
        <f t="shared" si="3"/>
        <v>7</v>
      </c>
      <c r="K103" s="5">
        <f t="shared" si="4"/>
        <v>57.3</v>
      </c>
      <c r="M103" s="4">
        <f t="shared" si="5"/>
        <v>5.7314784401381703E+22</v>
      </c>
      <c r="O103">
        <f>(SUM(M$4:M103)-O83)*0.15</f>
        <v>2.2507584856897102E+22</v>
      </c>
      <c r="P103">
        <f>FLOOR(LOG(O103,1000),1)</f>
        <v>7</v>
      </c>
      <c r="Q103">
        <f>ROUND(O103/1000^P103,1)</f>
        <v>22.5</v>
      </c>
    </row>
    <row r="104" spans="1:17" ht="16.5" x14ac:dyDescent="0.2">
      <c r="A104" s="4" t="s">
        <v>167</v>
      </c>
      <c r="B104" s="4">
        <v>101</v>
      </c>
      <c r="C104" s="5" t="s">
        <v>13</v>
      </c>
      <c r="D104" s="5">
        <v>1010</v>
      </c>
      <c r="E104" s="7" t="s">
        <v>31</v>
      </c>
      <c r="F104" s="5">
        <v>505</v>
      </c>
      <c r="G104" s="7" t="s">
        <v>32</v>
      </c>
      <c r="H104" s="5">
        <v>60600</v>
      </c>
      <c r="I104" s="5">
        <v>1</v>
      </c>
      <c r="J104" s="5">
        <f t="shared" si="3"/>
        <v>7</v>
      </c>
      <c r="K104" s="5">
        <f t="shared" si="4"/>
        <v>92.7</v>
      </c>
      <c r="M104" s="4">
        <f t="shared" si="5"/>
        <v>9.2737269219307893E+22</v>
      </c>
    </row>
    <row r="105" spans="1:17" ht="16.5" x14ac:dyDescent="0.2">
      <c r="A105" s="4" t="s">
        <v>167</v>
      </c>
      <c r="B105" s="4">
        <v>102</v>
      </c>
      <c r="C105" s="5" t="s">
        <v>13</v>
      </c>
      <c r="D105" s="5">
        <v>1020</v>
      </c>
      <c r="E105" s="7" t="s">
        <v>31</v>
      </c>
      <c r="F105" s="5">
        <v>510</v>
      </c>
      <c r="G105" s="7" t="s">
        <v>32</v>
      </c>
      <c r="H105" s="5">
        <v>61200</v>
      </c>
      <c r="I105" s="5">
        <v>1</v>
      </c>
      <c r="J105" s="5">
        <f t="shared" si="3"/>
        <v>7</v>
      </c>
      <c r="K105" s="5">
        <f t="shared" si="4"/>
        <v>150.1</v>
      </c>
      <c r="M105" s="4">
        <f t="shared" si="5"/>
        <v>1.500520536206896E+23</v>
      </c>
    </row>
    <row r="106" spans="1:17" ht="16.5" x14ac:dyDescent="0.2">
      <c r="A106" s="4" t="s">
        <v>167</v>
      </c>
      <c r="B106" s="4">
        <v>103</v>
      </c>
      <c r="C106" s="5" t="s">
        <v>13</v>
      </c>
      <c r="D106" s="5">
        <v>1030</v>
      </c>
      <c r="E106" s="7" t="s">
        <v>31</v>
      </c>
      <c r="F106" s="5">
        <v>515</v>
      </c>
      <c r="G106" s="7" t="s">
        <v>32</v>
      </c>
      <c r="H106" s="5">
        <v>61800</v>
      </c>
      <c r="I106" s="5">
        <v>1</v>
      </c>
      <c r="J106" s="5">
        <f t="shared" si="3"/>
        <v>7</v>
      </c>
      <c r="K106" s="5">
        <f t="shared" si="4"/>
        <v>242.8</v>
      </c>
      <c r="M106" s="4">
        <f t="shared" si="5"/>
        <v>2.4278932283999749E+23</v>
      </c>
    </row>
    <row r="107" spans="1:17" ht="16.5" x14ac:dyDescent="0.2">
      <c r="A107" s="4" t="s">
        <v>167</v>
      </c>
      <c r="B107" s="4">
        <v>104</v>
      </c>
      <c r="C107" s="5" t="s">
        <v>13</v>
      </c>
      <c r="D107" s="5">
        <v>1040</v>
      </c>
      <c r="E107" s="7" t="s">
        <v>31</v>
      </c>
      <c r="F107" s="5">
        <v>520</v>
      </c>
      <c r="G107" s="7" t="s">
        <v>32</v>
      </c>
      <c r="H107" s="5">
        <v>62400</v>
      </c>
      <c r="I107" s="5">
        <v>1</v>
      </c>
      <c r="J107" s="5">
        <f t="shared" si="3"/>
        <v>7</v>
      </c>
      <c r="K107" s="5">
        <f t="shared" si="4"/>
        <v>392.8</v>
      </c>
      <c r="M107" s="4">
        <f t="shared" si="5"/>
        <v>3.9284137646068705E+23</v>
      </c>
    </row>
    <row r="108" spans="1:17" ht="16.5" x14ac:dyDescent="0.2">
      <c r="A108" s="4" t="s">
        <v>167</v>
      </c>
      <c r="B108" s="4">
        <v>105</v>
      </c>
      <c r="C108" s="5" t="s">
        <v>13</v>
      </c>
      <c r="D108" s="5">
        <v>1050</v>
      </c>
      <c r="E108" s="7" t="s">
        <v>31</v>
      </c>
      <c r="F108" s="5">
        <v>525</v>
      </c>
      <c r="G108" s="7" t="s">
        <v>32</v>
      </c>
      <c r="H108" s="5">
        <v>63000</v>
      </c>
      <c r="I108" s="5">
        <v>1</v>
      </c>
      <c r="J108" s="5">
        <f t="shared" si="3"/>
        <v>7</v>
      </c>
      <c r="K108" s="5">
        <f t="shared" si="4"/>
        <v>635.6</v>
      </c>
      <c r="M108" s="4">
        <f t="shared" si="5"/>
        <v>6.3563069930068447E+23</v>
      </c>
    </row>
    <row r="109" spans="1:17" ht="16.5" x14ac:dyDescent="0.2">
      <c r="A109" s="4" t="s">
        <v>167</v>
      </c>
      <c r="B109" s="4">
        <v>106</v>
      </c>
      <c r="C109" s="5" t="s">
        <v>13</v>
      </c>
      <c r="D109" s="5">
        <v>1060</v>
      </c>
      <c r="E109" s="7" t="s">
        <v>31</v>
      </c>
      <c r="F109" s="5">
        <v>530</v>
      </c>
      <c r="G109" s="7" t="s">
        <v>32</v>
      </c>
      <c r="H109" s="5">
        <v>63600</v>
      </c>
      <c r="I109" s="5">
        <v>1</v>
      </c>
      <c r="J109" s="5">
        <f t="shared" si="3"/>
        <v>8</v>
      </c>
      <c r="K109" s="5">
        <f t="shared" si="4"/>
        <v>1</v>
      </c>
      <c r="M109" s="4">
        <f t="shared" si="5"/>
        <v>1.0284720757613715E+24</v>
      </c>
    </row>
    <row r="110" spans="1:17" ht="16.5" x14ac:dyDescent="0.2">
      <c r="A110" s="4" t="s">
        <v>167</v>
      </c>
      <c r="B110" s="4">
        <v>107</v>
      </c>
      <c r="C110" s="5" t="s">
        <v>13</v>
      </c>
      <c r="D110" s="5">
        <v>1070</v>
      </c>
      <c r="E110" s="7" t="s">
        <v>31</v>
      </c>
      <c r="F110" s="5">
        <v>535</v>
      </c>
      <c r="G110" s="7" t="s">
        <v>32</v>
      </c>
      <c r="H110" s="5">
        <v>64200</v>
      </c>
      <c r="I110" s="5">
        <v>1</v>
      </c>
      <c r="J110" s="5">
        <f t="shared" si="3"/>
        <v>8</v>
      </c>
      <c r="K110" s="5">
        <f t="shared" si="4"/>
        <v>1.7</v>
      </c>
      <c r="M110" s="4">
        <f t="shared" si="5"/>
        <v>1.664102775062056E+24</v>
      </c>
    </row>
    <row r="111" spans="1:17" ht="16.5" x14ac:dyDescent="0.2">
      <c r="A111" s="4" t="s">
        <v>167</v>
      </c>
      <c r="B111" s="4">
        <v>108</v>
      </c>
      <c r="C111" s="5" t="s">
        <v>13</v>
      </c>
      <c r="D111" s="5">
        <v>1080</v>
      </c>
      <c r="E111" s="7" t="s">
        <v>31</v>
      </c>
      <c r="F111" s="5">
        <v>540</v>
      </c>
      <c r="G111" s="7" t="s">
        <v>32</v>
      </c>
      <c r="H111" s="5">
        <v>64800</v>
      </c>
      <c r="I111" s="5">
        <v>1</v>
      </c>
      <c r="J111" s="5">
        <f t="shared" si="3"/>
        <v>8</v>
      </c>
      <c r="K111" s="5">
        <f t="shared" si="4"/>
        <v>2.7</v>
      </c>
      <c r="M111" s="4">
        <f t="shared" si="5"/>
        <v>2.6925748508234275E+24</v>
      </c>
    </row>
    <row r="112" spans="1:17" ht="16.5" x14ac:dyDescent="0.2">
      <c r="A112" s="4" t="s">
        <v>167</v>
      </c>
      <c r="B112" s="4">
        <v>109</v>
      </c>
      <c r="C112" s="5" t="s">
        <v>13</v>
      </c>
      <c r="D112" s="5">
        <v>1090</v>
      </c>
      <c r="E112" s="7" t="s">
        <v>31</v>
      </c>
      <c r="F112" s="5">
        <v>545</v>
      </c>
      <c r="G112" s="7" t="s">
        <v>32</v>
      </c>
      <c r="H112" s="5">
        <v>65400</v>
      </c>
      <c r="I112" s="5">
        <v>1</v>
      </c>
      <c r="J112" s="5">
        <f t="shared" si="3"/>
        <v>8</v>
      </c>
      <c r="K112" s="5">
        <f t="shared" si="4"/>
        <v>4.4000000000000004</v>
      </c>
      <c r="M112" s="4">
        <f t="shared" si="5"/>
        <v>4.3566776258854835E+24</v>
      </c>
    </row>
    <row r="113" spans="1:17" ht="16.5" x14ac:dyDescent="0.2">
      <c r="A113" s="4" t="s">
        <v>167</v>
      </c>
      <c r="B113" s="4">
        <v>110</v>
      </c>
      <c r="C113" s="5" t="s">
        <v>13</v>
      </c>
      <c r="D113" s="5">
        <v>1100</v>
      </c>
      <c r="E113" s="7" t="s">
        <v>31</v>
      </c>
      <c r="F113" s="5">
        <v>550</v>
      </c>
      <c r="G113" s="7" t="s">
        <v>32</v>
      </c>
      <c r="H113" s="5">
        <v>66000</v>
      </c>
      <c r="I113" s="5">
        <v>1</v>
      </c>
      <c r="J113" s="5">
        <f t="shared" si="3"/>
        <v>8</v>
      </c>
      <c r="K113" s="5">
        <f t="shared" si="4"/>
        <v>7</v>
      </c>
      <c r="M113" s="4">
        <f t="shared" si="5"/>
        <v>7.0492524767089115E+24</v>
      </c>
      <c r="O113">
        <f>(SUM(M$4:M113)-O103)*0.15</f>
        <v>2.7649012491669612E+24</v>
      </c>
      <c r="P113">
        <f>FLOOR(LOG(O113,1000),1)</f>
        <v>8</v>
      </c>
      <c r="Q113">
        <f>ROUND(O113/1000^P113,1)</f>
        <v>2.8</v>
      </c>
    </row>
    <row r="114" spans="1:17" ht="16.5" x14ac:dyDescent="0.2">
      <c r="A114" s="4" t="s">
        <v>167</v>
      </c>
      <c r="B114" s="4">
        <v>111</v>
      </c>
      <c r="C114" s="5" t="s">
        <v>13</v>
      </c>
      <c r="D114" s="5">
        <v>1110</v>
      </c>
      <c r="E114" s="7" t="s">
        <v>31</v>
      </c>
      <c r="F114" s="5">
        <v>555</v>
      </c>
      <c r="G114" s="7" t="s">
        <v>32</v>
      </c>
      <c r="H114" s="5">
        <v>66600</v>
      </c>
      <c r="I114" s="5">
        <v>1</v>
      </c>
      <c r="J114" s="5">
        <f t="shared" si="3"/>
        <v>8</v>
      </c>
      <c r="K114" s="5">
        <f t="shared" si="4"/>
        <v>11.4</v>
      </c>
      <c r="M114" s="4">
        <f t="shared" si="5"/>
        <v>1.1405930102594394E+25</v>
      </c>
    </row>
    <row r="115" spans="1:17" ht="16.5" x14ac:dyDescent="0.2">
      <c r="A115" s="4" t="s">
        <v>167</v>
      </c>
      <c r="B115" s="4">
        <v>112</v>
      </c>
      <c r="C115" s="5" t="s">
        <v>13</v>
      </c>
      <c r="D115" s="5">
        <v>1120</v>
      </c>
      <c r="E115" s="7" t="s">
        <v>31</v>
      </c>
      <c r="F115" s="5">
        <v>560</v>
      </c>
      <c r="G115" s="7" t="s">
        <v>32</v>
      </c>
      <c r="H115" s="5">
        <v>67200</v>
      </c>
      <c r="I115" s="5">
        <v>1</v>
      </c>
      <c r="J115" s="5">
        <f t="shared" si="3"/>
        <v>8</v>
      </c>
      <c r="K115" s="5">
        <f t="shared" si="4"/>
        <v>18.5</v>
      </c>
      <c r="M115" s="4">
        <f t="shared" si="5"/>
        <v>1.8455182579303306E+25</v>
      </c>
    </row>
    <row r="116" spans="1:17" ht="16.5" x14ac:dyDescent="0.2">
      <c r="A116" s="4" t="s">
        <v>167</v>
      </c>
      <c r="B116" s="4">
        <v>113</v>
      </c>
      <c r="C116" s="5" t="s">
        <v>13</v>
      </c>
      <c r="D116" s="5">
        <v>1130</v>
      </c>
      <c r="E116" s="7" t="s">
        <v>31</v>
      </c>
      <c r="F116" s="5">
        <v>565</v>
      </c>
      <c r="G116" s="7" t="s">
        <v>32</v>
      </c>
      <c r="H116" s="5">
        <v>67800</v>
      </c>
      <c r="I116" s="5">
        <v>1</v>
      </c>
      <c r="J116" s="5">
        <f t="shared" si="3"/>
        <v>8</v>
      </c>
      <c r="K116" s="5">
        <f t="shared" si="4"/>
        <v>29.9</v>
      </c>
      <c r="M116" s="4">
        <f t="shared" si="5"/>
        <v>2.9861112681897697E+25</v>
      </c>
    </row>
    <row r="117" spans="1:17" ht="16.5" x14ac:dyDescent="0.2">
      <c r="A117" s="4" t="s">
        <v>167</v>
      </c>
      <c r="B117" s="4">
        <v>114</v>
      </c>
      <c r="C117" s="5" t="s">
        <v>13</v>
      </c>
      <c r="D117" s="5">
        <v>1140</v>
      </c>
      <c r="E117" s="7" t="s">
        <v>31</v>
      </c>
      <c r="F117" s="5">
        <v>570</v>
      </c>
      <c r="G117" s="7" t="s">
        <v>32</v>
      </c>
      <c r="H117" s="5">
        <v>68400</v>
      </c>
      <c r="I117" s="5">
        <v>1</v>
      </c>
      <c r="J117" s="5">
        <f t="shared" si="3"/>
        <v>8</v>
      </c>
      <c r="K117" s="5">
        <f t="shared" si="4"/>
        <v>48.3</v>
      </c>
      <c r="M117" s="4">
        <f t="shared" si="5"/>
        <v>4.8316295261201001E+25</v>
      </c>
    </row>
    <row r="118" spans="1:17" ht="16.5" x14ac:dyDescent="0.2">
      <c r="A118" s="4" t="s">
        <v>167</v>
      </c>
      <c r="B118" s="4">
        <v>115</v>
      </c>
      <c r="C118" s="5" t="s">
        <v>13</v>
      </c>
      <c r="D118" s="5">
        <v>1150</v>
      </c>
      <c r="E118" s="7" t="s">
        <v>31</v>
      </c>
      <c r="F118" s="5">
        <v>575</v>
      </c>
      <c r="G118" s="7" t="s">
        <v>32</v>
      </c>
      <c r="H118" s="5">
        <v>69000</v>
      </c>
      <c r="I118" s="5">
        <v>1</v>
      </c>
      <c r="J118" s="5">
        <f t="shared" si="3"/>
        <v>8</v>
      </c>
      <c r="K118" s="5">
        <f t="shared" si="4"/>
        <v>78.2</v>
      </c>
      <c r="M118" s="4">
        <f t="shared" si="5"/>
        <v>7.8177407943098689E+25</v>
      </c>
    </row>
    <row r="119" spans="1:17" ht="16.5" x14ac:dyDescent="0.2">
      <c r="A119" s="4" t="s">
        <v>167</v>
      </c>
      <c r="B119" s="4">
        <v>116</v>
      </c>
      <c r="C119" s="5" t="s">
        <v>13</v>
      </c>
      <c r="D119" s="5">
        <v>1160</v>
      </c>
      <c r="E119" s="7" t="s">
        <v>31</v>
      </c>
      <c r="F119" s="5">
        <v>580</v>
      </c>
      <c r="G119" s="7" t="s">
        <v>32</v>
      </c>
      <c r="H119" s="5">
        <v>69600</v>
      </c>
      <c r="I119" s="5">
        <v>1</v>
      </c>
      <c r="J119" s="5">
        <f t="shared" si="3"/>
        <v>8</v>
      </c>
      <c r="K119" s="5">
        <f t="shared" si="4"/>
        <v>126.5</v>
      </c>
      <c r="M119" s="4">
        <f t="shared" si="5"/>
        <v>1.2649370320429969E+26</v>
      </c>
    </row>
    <row r="120" spans="1:17" ht="16.5" x14ac:dyDescent="0.2">
      <c r="A120" s="4" t="s">
        <v>167</v>
      </c>
      <c r="B120" s="4">
        <v>117</v>
      </c>
      <c r="C120" s="5" t="s">
        <v>13</v>
      </c>
      <c r="D120" s="5">
        <v>1170</v>
      </c>
      <c r="E120" s="7" t="s">
        <v>31</v>
      </c>
      <c r="F120" s="5">
        <v>585</v>
      </c>
      <c r="G120" s="7" t="s">
        <v>32</v>
      </c>
      <c r="H120" s="5">
        <v>70200</v>
      </c>
      <c r="I120" s="5">
        <v>1</v>
      </c>
      <c r="J120" s="5">
        <f t="shared" si="3"/>
        <v>8</v>
      </c>
      <c r="K120" s="5">
        <f t="shared" si="4"/>
        <v>204.7</v>
      </c>
      <c r="M120" s="4">
        <f t="shared" si="5"/>
        <v>2.0467111114739838E+26</v>
      </c>
    </row>
    <row r="121" spans="1:17" ht="16.5" x14ac:dyDescent="0.2">
      <c r="A121" s="4" t="s">
        <v>167</v>
      </c>
      <c r="B121" s="4">
        <v>118</v>
      </c>
      <c r="C121" s="5" t="s">
        <v>13</v>
      </c>
      <c r="D121" s="5">
        <v>1180</v>
      </c>
      <c r="E121" s="7" t="s">
        <v>31</v>
      </c>
      <c r="F121" s="5">
        <v>590</v>
      </c>
      <c r="G121" s="7" t="s">
        <v>32</v>
      </c>
      <c r="H121" s="5">
        <v>70800</v>
      </c>
      <c r="I121" s="5">
        <v>1</v>
      </c>
      <c r="J121" s="5">
        <f t="shared" si="3"/>
        <v>8</v>
      </c>
      <c r="K121" s="5">
        <f t="shared" si="4"/>
        <v>331.2</v>
      </c>
      <c r="M121" s="4">
        <f t="shared" si="5"/>
        <v>3.3116481435169804E+26</v>
      </c>
    </row>
    <row r="122" spans="1:17" ht="16.5" x14ac:dyDescent="0.2">
      <c r="A122" s="4" t="s">
        <v>167</v>
      </c>
      <c r="B122" s="4">
        <v>119</v>
      </c>
      <c r="C122" s="5" t="s">
        <v>13</v>
      </c>
      <c r="D122" s="5">
        <v>1190</v>
      </c>
      <c r="E122" s="7" t="s">
        <v>31</v>
      </c>
      <c r="F122" s="5">
        <v>595</v>
      </c>
      <c r="G122" s="7" t="s">
        <v>32</v>
      </c>
      <c r="H122" s="5">
        <v>71400</v>
      </c>
      <c r="I122" s="5">
        <v>1</v>
      </c>
      <c r="J122" s="5">
        <f t="shared" si="3"/>
        <v>8</v>
      </c>
      <c r="K122" s="5">
        <f t="shared" si="4"/>
        <v>535.79999999999995</v>
      </c>
      <c r="M122" s="4">
        <f t="shared" si="5"/>
        <v>5.3583592549909642E+26</v>
      </c>
    </row>
    <row r="123" spans="1:17" ht="16.5" x14ac:dyDescent="0.2">
      <c r="A123" s="4" t="s">
        <v>167</v>
      </c>
      <c r="B123" s="4">
        <v>120</v>
      </c>
      <c r="C123" s="5" t="s">
        <v>13</v>
      </c>
      <c r="D123" s="5">
        <v>1200</v>
      </c>
      <c r="E123" s="7" t="s">
        <v>31</v>
      </c>
      <c r="F123" s="5">
        <v>600</v>
      </c>
      <c r="G123" s="7" t="s">
        <v>32</v>
      </c>
      <c r="H123" s="5">
        <v>72000</v>
      </c>
      <c r="I123" s="5">
        <v>1</v>
      </c>
      <c r="J123" s="5">
        <f t="shared" si="3"/>
        <v>8</v>
      </c>
      <c r="K123" s="5">
        <f t="shared" si="4"/>
        <v>867</v>
      </c>
      <c r="M123" s="4">
        <f t="shared" si="5"/>
        <v>8.6700073985079452E+26</v>
      </c>
      <c r="O123">
        <f>(SUM(M$4:M123)-O113)*0.15</f>
        <v>3.4006087559272779E+26</v>
      </c>
      <c r="P123">
        <f>FLOOR(LOG(O123,1000),1)</f>
        <v>8</v>
      </c>
      <c r="Q123">
        <f>ROUND(O123/1000^P123,1)</f>
        <v>340.1</v>
      </c>
    </row>
    <row r="124" spans="1:17" ht="16.5" x14ac:dyDescent="0.2">
      <c r="A124" s="4" t="s">
        <v>167</v>
      </c>
      <c r="B124" s="4">
        <v>121</v>
      </c>
      <c r="C124" s="5" t="s">
        <v>13</v>
      </c>
      <c r="D124" s="5">
        <v>1210</v>
      </c>
      <c r="E124" s="7" t="s">
        <v>31</v>
      </c>
      <c r="F124" s="5">
        <v>605</v>
      </c>
      <c r="G124" s="7" t="s">
        <v>32</v>
      </c>
      <c r="H124" s="5">
        <v>72600</v>
      </c>
      <c r="I124" s="5">
        <v>1</v>
      </c>
      <c r="J124" s="5">
        <f t="shared" si="3"/>
        <v>9</v>
      </c>
      <c r="K124" s="5">
        <f t="shared" si="4"/>
        <v>1.4</v>
      </c>
      <c r="M124" s="4">
        <f t="shared" si="5"/>
        <v>1.402836665349891E+27</v>
      </c>
    </row>
    <row r="125" spans="1:17" ht="16.5" x14ac:dyDescent="0.2">
      <c r="A125" s="4" t="s">
        <v>167</v>
      </c>
      <c r="B125" s="4">
        <v>122</v>
      </c>
      <c r="C125" s="5" t="s">
        <v>13</v>
      </c>
      <c r="D125" s="5">
        <v>1220</v>
      </c>
      <c r="E125" s="7" t="s">
        <v>31</v>
      </c>
      <c r="F125" s="5">
        <v>610</v>
      </c>
      <c r="G125" s="7" t="s">
        <v>32</v>
      </c>
      <c r="H125" s="5">
        <v>73200</v>
      </c>
      <c r="I125" s="5">
        <v>1</v>
      </c>
      <c r="J125" s="5">
        <f t="shared" si="3"/>
        <v>9</v>
      </c>
      <c r="K125" s="5">
        <f t="shared" si="4"/>
        <v>2.2999999999999998</v>
      </c>
      <c r="M125" s="4">
        <f t="shared" si="5"/>
        <v>2.2698374052006855E+27</v>
      </c>
    </row>
    <row r="126" spans="1:17" ht="16.5" x14ac:dyDescent="0.2">
      <c r="A126" s="4" t="s">
        <v>167</v>
      </c>
      <c r="B126" s="4">
        <v>123</v>
      </c>
      <c r="C126" s="5" t="s">
        <v>13</v>
      </c>
      <c r="D126" s="5">
        <v>1230</v>
      </c>
      <c r="E126" s="7" t="s">
        <v>31</v>
      </c>
      <c r="F126" s="5">
        <v>615</v>
      </c>
      <c r="G126" s="7" t="s">
        <v>32</v>
      </c>
      <c r="H126" s="5">
        <v>73800</v>
      </c>
      <c r="I126" s="5">
        <v>1</v>
      </c>
      <c r="J126" s="5">
        <f t="shared" si="3"/>
        <v>9</v>
      </c>
      <c r="K126" s="5">
        <f t="shared" si="4"/>
        <v>3.7</v>
      </c>
      <c r="M126" s="4">
        <f t="shared" si="5"/>
        <v>3.6726740705505765E+27</v>
      </c>
    </row>
    <row r="127" spans="1:17" ht="16.5" x14ac:dyDescent="0.2">
      <c r="A127" s="4" t="s">
        <v>167</v>
      </c>
      <c r="B127" s="4">
        <v>124</v>
      </c>
      <c r="C127" s="5" t="s">
        <v>13</v>
      </c>
      <c r="D127" s="5">
        <v>1240</v>
      </c>
      <c r="E127" s="7" t="s">
        <v>31</v>
      </c>
      <c r="F127" s="5">
        <v>620</v>
      </c>
      <c r="G127" s="7" t="s">
        <v>32</v>
      </c>
      <c r="H127" s="5">
        <v>74400</v>
      </c>
      <c r="I127" s="5">
        <v>1</v>
      </c>
      <c r="J127" s="5">
        <f t="shared" si="3"/>
        <v>9</v>
      </c>
      <c r="K127" s="5">
        <f t="shared" si="4"/>
        <v>5.9</v>
      </c>
      <c r="M127" s="4">
        <f t="shared" si="5"/>
        <v>5.9425114757512623E+27</v>
      </c>
    </row>
    <row r="128" spans="1:17" ht="16.5" x14ac:dyDescent="0.2">
      <c r="A128" s="4" t="s">
        <v>167</v>
      </c>
      <c r="B128" s="4">
        <v>125</v>
      </c>
      <c r="C128" s="5" t="s">
        <v>13</v>
      </c>
      <c r="D128" s="5">
        <v>1250</v>
      </c>
      <c r="E128" s="7" t="s">
        <v>31</v>
      </c>
      <c r="F128" s="5">
        <v>625</v>
      </c>
      <c r="G128" s="7" t="s">
        <v>32</v>
      </c>
      <c r="H128" s="5">
        <v>75000</v>
      </c>
      <c r="I128" s="5">
        <v>1</v>
      </c>
      <c r="J128" s="5">
        <f t="shared" si="3"/>
        <v>9</v>
      </c>
      <c r="K128" s="5">
        <f t="shared" si="4"/>
        <v>9.6</v>
      </c>
      <c r="M128" s="4">
        <f t="shared" si="5"/>
        <v>9.6151855463018388E+27</v>
      </c>
    </row>
    <row r="129" spans="1:17" ht="16.5" x14ac:dyDescent="0.2">
      <c r="A129" s="4" t="s">
        <v>167</v>
      </c>
      <c r="B129" s="4">
        <v>126</v>
      </c>
      <c r="C129" s="5" t="s">
        <v>13</v>
      </c>
      <c r="D129" s="5">
        <v>1260</v>
      </c>
      <c r="E129" s="7" t="s">
        <v>31</v>
      </c>
      <c r="F129" s="5">
        <v>630</v>
      </c>
      <c r="G129" s="7" t="s">
        <v>32</v>
      </c>
      <c r="H129" s="5">
        <v>75600</v>
      </c>
      <c r="I129" s="5">
        <v>1</v>
      </c>
      <c r="J129" s="5">
        <f t="shared" si="3"/>
        <v>9</v>
      </c>
      <c r="K129" s="5">
        <f t="shared" si="4"/>
        <v>15.6</v>
      </c>
      <c r="M129" s="4">
        <f t="shared" si="5"/>
        <v>1.5557697022053102E+28</v>
      </c>
    </row>
    <row r="130" spans="1:17" ht="16.5" x14ac:dyDescent="0.2">
      <c r="A130" s="4" t="s">
        <v>167</v>
      </c>
      <c r="B130" s="4">
        <v>127</v>
      </c>
      <c r="C130" s="5" t="s">
        <v>13</v>
      </c>
      <c r="D130" s="5">
        <v>1270</v>
      </c>
      <c r="E130" s="7" t="s">
        <v>31</v>
      </c>
      <c r="F130" s="5">
        <v>635</v>
      </c>
      <c r="G130" s="7" t="s">
        <v>32</v>
      </c>
      <c r="H130" s="5">
        <v>76200</v>
      </c>
      <c r="I130" s="5">
        <v>1</v>
      </c>
      <c r="J130" s="5">
        <f t="shared" si="3"/>
        <v>9</v>
      </c>
      <c r="K130" s="5">
        <f t="shared" si="4"/>
        <v>25.2</v>
      </c>
      <c r="M130" s="4">
        <f t="shared" si="5"/>
        <v>2.517288256835494E+28</v>
      </c>
    </row>
    <row r="131" spans="1:17" ht="16.5" x14ac:dyDescent="0.2">
      <c r="A131" s="4" t="s">
        <v>167</v>
      </c>
      <c r="B131" s="4">
        <v>128</v>
      </c>
      <c r="C131" s="5" t="s">
        <v>13</v>
      </c>
      <c r="D131" s="5">
        <v>1280</v>
      </c>
      <c r="E131" s="7" t="s">
        <v>31</v>
      </c>
      <c r="F131" s="5">
        <v>640</v>
      </c>
      <c r="G131" s="7" t="s">
        <v>32</v>
      </c>
      <c r="H131" s="5">
        <v>76800</v>
      </c>
      <c r="I131" s="5">
        <v>1</v>
      </c>
      <c r="J131" s="5">
        <f t="shared" si="3"/>
        <v>9</v>
      </c>
      <c r="K131" s="5">
        <f t="shared" si="4"/>
        <v>40.700000000000003</v>
      </c>
      <c r="M131" s="4">
        <f t="shared" si="5"/>
        <v>4.0730579590408042E+28</v>
      </c>
    </row>
    <row r="132" spans="1:17" ht="16.5" x14ac:dyDescent="0.2">
      <c r="A132" s="4" t="s">
        <v>167</v>
      </c>
      <c r="B132" s="4">
        <v>129</v>
      </c>
      <c r="C132" s="5" t="s">
        <v>13</v>
      </c>
      <c r="D132" s="5">
        <v>1290</v>
      </c>
      <c r="E132" s="7" t="s">
        <v>31</v>
      </c>
      <c r="F132" s="5">
        <v>645</v>
      </c>
      <c r="G132" s="7" t="s">
        <v>32</v>
      </c>
      <c r="H132" s="5">
        <v>77400</v>
      </c>
      <c r="I132" s="5">
        <v>1</v>
      </c>
      <c r="J132" s="5">
        <f t="shared" ref="J132:J195" si="6">FLOOR(LOG(M132,1000),1)</f>
        <v>9</v>
      </c>
      <c r="K132" s="5">
        <f t="shared" ref="K132:K195" si="7">ROUND(M132/1000^J132,1)</f>
        <v>65.900000000000006</v>
      </c>
      <c r="M132" s="4">
        <f t="shared" si="5"/>
        <v>6.5903462158762982E+28</v>
      </c>
    </row>
    <row r="133" spans="1:17" ht="16.5" x14ac:dyDescent="0.2">
      <c r="A133" s="4" t="s">
        <v>167</v>
      </c>
      <c r="B133" s="4">
        <v>130</v>
      </c>
      <c r="C133" s="5" t="s">
        <v>13</v>
      </c>
      <c r="D133" s="5">
        <v>1300</v>
      </c>
      <c r="E133" s="7" t="s">
        <v>31</v>
      </c>
      <c r="F133" s="5">
        <v>650</v>
      </c>
      <c r="G133" s="7" t="s">
        <v>32</v>
      </c>
      <c r="H133" s="5">
        <v>78000</v>
      </c>
      <c r="I133" s="5">
        <v>1</v>
      </c>
      <c r="J133" s="5">
        <f t="shared" si="6"/>
        <v>9</v>
      </c>
      <c r="K133" s="5">
        <f t="shared" si="7"/>
        <v>106.6</v>
      </c>
      <c r="M133" s="4">
        <f t="shared" si="5"/>
        <v>1.0663404174917103E+29</v>
      </c>
      <c r="O133">
        <f>(SUM(M$4:M133)-O123)*0.15</f>
        <v>4.1824722717226847E+28</v>
      </c>
      <c r="P133">
        <f>FLOOR(LOG(O133,1000),1)</f>
        <v>9</v>
      </c>
      <c r="Q133">
        <f>ROUND(O133/1000^P133,1)</f>
        <v>41.8</v>
      </c>
    </row>
    <row r="134" spans="1:17" ht="16.5" x14ac:dyDescent="0.2">
      <c r="A134" s="4" t="s">
        <v>167</v>
      </c>
      <c r="B134" s="4">
        <v>131</v>
      </c>
      <c r="C134" s="5" t="s">
        <v>13</v>
      </c>
      <c r="D134" s="5">
        <v>1310</v>
      </c>
      <c r="E134" s="7" t="s">
        <v>31</v>
      </c>
      <c r="F134" s="5">
        <v>655</v>
      </c>
      <c r="G134" s="7" t="s">
        <v>32</v>
      </c>
      <c r="H134" s="5">
        <v>78600</v>
      </c>
      <c r="I134" s="5">
        <v>1</v>
      </c>
      <c r="J134" s="5">
        <f t="shared" si="6"/>
        <v>9</v>
      </c>
      <c r="K134" s="5">
        <f t="shared" si="7"/>
        <v>172.5</v>
      </c>
      <c r="M134" s="4">
        <f t="shared" si="5"/>
        <v>1.72537503907934E+29</v>
      </c>
    </row>
    <row r="135" spans="1:17" ht="16.5" x14ac:dyDescent="0.2">
      <c r="A135" s="4" t="s">
        <v>167</v>
      </c>
      <c r="B135" s="4">
        <v>132</v>
      </c>
      <c r="C135" s="5" t="s">
        <v>13</v>
      </c>
      <c r="D135" s="5">
        <v>1320</v>
      </c>
      <c r="E135" s="7" t="s">
        <v>31</v>
      </c>
      <c r="F135" s="5">
        <v>660</v>
      </c>
      <c r="G135" s="7" t="s">
        <v>32</v>
      </c>
      <c r="H135" s="5">
        <v>79200</v>
      </c>
      <c r="I135" s="5">
        <v>1</v>
      </c>
      <c r="J135" s="5">
        <f t="shared" si="6"/>
        <v>9</v>
      </c>
      <c r="K135" s="5">
        <f t="shared" si="7"/>
        <v>279.2</v>
      </c>
      <c r="M135" s="4">
        <f t="shared" ref="M135:M198" si="8">M133+M134</f>
        <v>2.7917154565710503E+29</v>
      </c>
    </row>
    <row r="136" spans="1:17" ht="16.5" x14ac:dyDescent="0.2">
      <c r="A136" s="4" t="s">
        <v>167</v>
      </c>
      <c r="B136" s="4">
        <v>133</v>
      </c>
      <c r="C136" s="5" t="s">
        <v>13</v>
      </c>
      <c r="D136" s="5">
        <v>1330</v>
      </c>
      <c r="E136" s="7" t="s">
        <v>31</v>
      </c>
      <c r="F136" s="5">
        <v>665</v>
      </c>
      <c r="G136" s="7" t="s">
        <v>32</v>
      </c>
      <c r="H136" s="5">
        <v>79800</v>
      </c>
      <c r="I136" s="5">
        <v>1</v>
      </c>
      <c r="J136" s="5">
        <f t="shared" si="6"/>
        <v>9</v>
      </c>
      <c r="K136" s="5">
        <f t="shared" si="7"/>
        <v>451.7</v>
      </c>
      <c r="M136" s="4">
        <f t="shared" si="8"/>
        <v>4.5170904956503899E+29</v>
      </c>
    </row>
    <row r="137" spans="1:17" ht="16.5" x14ac:dyDescent="0.2">
      <c r="A137" s="4" t="s">
        <v>167</v>
      </c>
      <c r="B137" s="4">
        <v>134</v>
      </c>
      <c r="C137" s="5" t="s">
        <v>13</v>
      </c>
      <c r="D137" s="5">
        <v>1340</v>
      </c>
      <c r="E137" s="7" t="s">
        <v>31</v>
      </c>
      <c r="F137" s="5">
        <v>670</v>
      </c>
      <c r="G137" s="7" t="s">
        <v>32</v>
      </c>
      <c r="H137" s="5">
        <v>80400</v>
      </c>
      <c r="I137" s="5">
        <v>1</v>
      </c>
      <c r="J137" s="5">
        <f t="shared" si="6"/>
        <v>9</v>
      </c>
      <c r="K137" s="5">
        <f t="shared" si="7"/>
        <v>730.9</v>
      </c>
      <c r="M137" s="4">
        <f t="shared" si="8"/>
        <v>7.3088059522214399E+29</v>
      </c>
    </row>
    <row r="138" spans="1:17" ht="16.5" x14ac:dyDescent="0.2">
      <c r="A138" s="4" t="s">
        <v>167</v>
      </c>
      <c r="B138" s="4">
        <v>135</v>
      </c>
      <c r="C138" s="5" t="s">
        <v>13</v>
      </c>
      <c r="D138" s="5">
        <v>1350</v>
      </c>
      <c r="E138" s="7" t="s">
        <v>31</v>
      </c>
      <c r="F138" s="5">
        <v>675</v>
      </c>
      <c r="G138" s="7" t="s">
        <v>32</v>
      </c>
      <c r="H138" s="5">
        <v>81000</v>
      </c>
      <c r="I138" s="5">
        <v>1</v>
      </c>
      <c r="J138" s="5">
        <f t="shared" si="6"/>
        <v>10</v>
      </c>
      <c r="K138" s="5">
        <f t="shared" si="7"/>
        <v>1.2</v>
      </c>
      <c r="M138" s="4">
        <f t="shared" si="8"/>
        <v>1.182589644787183E+30</v>
      </c>
    </row>
    <row r="139" spans="1:17" ht="16.5" x14ac:dyDescent="0.2">
      <c r="A139" s="4" t="s">
        <v>167</v>
      </c>
      <c r="B139" s="4">
        <v>136</v>
      </c>
      <c r="C139" s="5" t="s">
        <v>13</v>
      </c>
      <c r="D139" s="5">
        <v>1360</v>
      </c>
      <c r="E139" s="7" t="s">
        <v>31</v>
      </c>
      <c r="F139" s="5">
        <v>680</v>
      </c>
      <c r="G139" s="7" t="s">
        <v>32</v>
      </c>
      <c r="H139" s="5">
        <v>81600</v>
      </c>
      <c r="I139" s="5">
        <v>1</v>
      </c>
      <c r="J139" s="5">
        <f t="shared" si="6"/>
        <v>10</v>
      </c>
      <c r="K139" s="5">
        <f t="shared" si="7"/>
        <v>1.9</v>
      </c>
      <c r="M139" s="4">
        <f t="shared" si="8"/>
        <v>1.9134702400093271E+30</v>
      </c>
    </row>
    <row r="140" spans="1:17" ht="16.5" x14ac:dyDescent="0.2">
      <c r="A140" s="4" t="s">
        <v>167</v>
      </c>
      <c r="B140" s="4">
        <v>137</v>
      </c>
      <c r="C140" s="5" t="s">
        <v>13</v>
      </c>
      <c r="D140" s="5">
        <v>1370</v>
      </c>
      <c r="E140" s="7" t="s">
        <v>31</v>
      </c>
      <c r="F140" s="5">
        <v>685</v>
      </c>
      <c r="G140" s="7" t="s">
        <v>32</v>
      </c>
      <c r="H140" s="5">
        <v>82200</v>
      </c>
      <c r="I140" s="5">
        <v>1</v>
      </c>
      <c r="J140" s="5">
        <f t="shared" si="6"/>
        <v>10</v>
      </c>
      <c r="K140" s="5">
        <f t="shared" si="7"/>
        <v>3.1</v>
      </c>
      <c r="M140" s="4">
        <f t="shared" si="8"/>
        <v>3.09605988479651E+30</v>
      </c>
    </row>
    <row r="141" spans="1:17" ht="16.5" x14ac:dyDescent="0.2">
      <c r="A141" s="4" t="s">
        <v>167</v>
      </c>
      <c r="B141" s="4">
        <v>138</v>
      </c>
      <c r="C141" s="5" t="s">
        <v>13</v>
      </c>
      <c r="D141" s="5">
        <v>1380</v>
      </c>
      <c r="E141" s="7" t="s">
        <v>31</v>
      </c>
      <c r="F141" s="5">
        <v>690</v>
      </c>
      <c r="G141" s="7" t="s">
        <v>32</v>
      </c>
      <c r="H141" s="5">
        <v>82800</v>
      </c>
      <c r="I141" s="5">
        <v>1</v>
      </c>
      <c r="J141" s="5">
        <f t="shared" si="6"/>
        <v>10</v>
      </c>
      <c r="K141" s="5">
        <f t="shared" si="7"/>
        <v>5</v>
      </c>
      <c r="M141" s="4">
        <f t="shared" si="8"/>
        <v>5.0095301248058371E+30</v>
      </c>
    </row>
    <row r="142" spans="1:17" ht="16.5" x14ac:dyDescent="0.2">
      <c r="A142" s="4" t="s">
        <v>167</v>
      </c>
      <c r="B142" s="4">
        <v>139</v>
      </c>
      <c r="C142" s="5" t="s">
        <v>13</v>
      </c>
      <c r="D142" s="5">
        <v>1390</v>
      </c>
      <c r="E142" s="7" t="s">
        <v>31</v>
      </c>
      <c r="F142" s="5">
        <v>695</v>
      </c>
      <c r="G142" s="7" t="s">
        <v>32</v>
      </c>
      <c r="H142" s="5">
        <v>83400</v>
      </c>
      <c r="I142" s="5">
        <v>1</v>
      </c>
      <c r="J142" s="5">
        <f t="shared" si="6"/>
        <v>10</v>
      </c>
      <c r="K142" s="5">
        <f t="shared" si="7"/>
        <v>8.1</v>
      </c>
      <c r="M142" s="4">
        <f t="shared" si="8"/>
        <v>8.1055900096023476E+30</v>
      </c>
    </row>
    <row r="143" spans="1:17" ht="16.5" x14ac:dyDescent="0.2">
      <c r="A143" s="4" t="s">
        <v>167</v>
      </c>
      <c r="B143" s="4">
        <v>140</v>
      </c>
      <c r="C143" s="5" t="s">
        <v>13</v>
      </c>
      <c r="D143" s="5">
        <v>1400</v>
      </c>
      <c r="E143" s="7" t="s">
        <v>31</v>
      </c>
      <c r="F143" s="5">
        <v>700</v>
      </c>
      <c r="G143" s="7" t="s">
        <v>32</v>
      </c>
      <c r="H143" s="5">
        <v>84000</v>
      </c>
      <c r="I143" s="5">
        <v>1</v>
      </c>
      <c r="J143" s="5">
        <f t="shared" si="6"/>
        <v>10</v>
      </c>
      <c r="K143" s="5">
        <f t="shared" si="7"/>
        <v>13.1</v>
      </c>
      <c r="M143" s="4">
        <f t="shared" si="8"/>
        <v>1.3115120134408185E+31</v>
      </c>
      <c r="O143">
        <f>(SUM(M$4:M143)-O133)*0.15</f>
        <v>5.1441008333552228E+30</v>
      </c>
      <c r="P143">
        <f>FLOOR(LOG(O143,1000),1)</f>
        <v>10</v>
      </c>
      <c r="Q143">
        <f>ROUND(O143/1000^P143,1)</f>
        <v>5.0999999999999996</v>
      </c>
    </row>
    <row r="144" spans="1:17" ht="16.5" x14ac:dyDescent="0.2">
      <c r="A144" s="4" t="s">
        <v>167</v>
      </c>
      <c r="B144" s="4">
        <v>141</v>
      </c>
      <c r="C144" s="5" t="s">
        <v>13</v>
      </c>
      <c r="D144" s="5">
        <v>1410</v>
      </c>
      <c r="E144" s="7" t="s">
        <v>31</v>
      </c>
      <c r="F144" s="5">
        <v>705</v>
      </c>
      <c r="G144" s="7" t="s">
        <v>32</v>
      </c>
      <c r="H144" s="5">
        <v>84600</v>
      </c>
      <c r="I144" s="5">
        <v>1</v>
      </c>
      <c r="J144" s="5">
        <f t="shared" si="6"/>
        <v>10</v>
      </c>
      <c r="K144" s="5">
        <f t="shared" si="7"/>
        <v>21.2</v>
      </c>
      <c r="M144" s="4">
        <f t="shared" si="8"/>
        <v>2.1220710144010533E+31</v>
      </c>
    </row>
    <row r="145" spans="1:17" ht="16.5" x14ac:dyDescent="0.2">
      <c r="A145" s="4" t="s">
        <v>167</v>
      </c>
      <c r="B145" s="4">
        <v>142</v>
      </c>
      <c r="C145" s="5" t="s">
        <v>13</v>
      </c>
      <c r="D145" s="5">
        <v>1420</v>
      </c>
      <c r="E145" s="7" t="s">
        <v>31</v>
      </c>
      <c r="F145" s="5">
        <v>710</v>
      </c>
      <c r="G145" s="7" t="s">
        <v>32</v>
      </c>
      <c r="H145" s="5">
        <v>85200</v>
      </c>
      <c r="I145" s="5">
        <v>1</v>
      </c>
      <c r="J145" s="5">
        <f t="shared" si="6"/>
        <v>10</v>
      </c>
      <c r="K145" s="5">
        <f t="shared" si="7"/>
        <v>34.299999999999997</v>
      </c>
      <c r="M145" s="4">
        <f t="shared" si="8"/>
        <v>3.4335830278418718E+31</v>
      </c>
    </row>
    <row r="146" spans="1:17" ht="16.5" x14ac:dyDescent="0.2">
      <c r="A146" s="4" t="s">
        <v>167</v>
      </c>
      <c r="B146" s="4">
        <v>143</v>
      </c>
      <c r="C146" s="5" t="s">
        <v>13</v>
      </c>
      <c r="D146" s="5">
        <v>1430</v>
      </c>
      <c r="E146" s="7" t="s">
        <v>31</v>
      </c>
      <c r="F146" s="5">
        <v>715</v>
      </c>
      <c r="G146" s="7" t="s">
        <v>32</v>
      </c>
      <c r="H146" s="5">
        <v>85800</v>
      </c>
      <c r="I146" s="5">
        <v>1</v>
      </c>
      <c r="J146" s="5">
        <f t="shared" si="6"/>
        <v>10</v>
      </c>
      <c r="K146" s="5">
        <f t="shared" si="7"/>
        <v>55.6</v>
      </c>
      <c r="M146" s="4">
        <f t="shared" si="8"/>
        <v>5.5556540422429255E+31</v>
      </c>
    </row>
    <row r="147" spans="1:17" ht="16.5" x14ac:dyDescent="0.2">
      <c r="A147" s="4" t="s">
        <v>167</v>
      </c>
      <c r="B147" s="4">
        <v>144</v>
      </c>
      <c r="C147" s="5" t="s">
        <v>13</v>
      </c>
      <c r="D147" s="5">
        <v>1440</v>
      </c>
      <c r="E147" s="7" t="s">
        <v>31</v>
      </c>
      <c r="F147" s="5">
        <v>720</v>
      </c>
      <c r="G147" s="7" t="s">
        <v>32</v>
      </c>
      <c r="H147" s="5">
        <v>86400</v>
      </c>
      <c r="I147" s="5">
        <v>1</v>
      </c>
      <c r="J147" s="5">
        <f t="shared" si="6"/>
        <v>10</v>
      </c>
      <c r="K147" s="5">
        <f t="shared" si="7"/>
        <v>89.9</v>
      </c>
      <c r="M147" s="4">
        <f t="shared" si="8"/>
        <v>8.9892370700847974E+31</v>
      </c>
    </row>
    <row r="148" spans="1:17" ht="16.5" x14ac:dyDescent="0.2">
      <c r="A148" s="4" t="s">
        <v>167</v>
      </c>
      <c r="B148" s="4">
        <v>145</v>
      </c>
      <c r="C148" s="5" t="s">
        <v>13</v>
      </c>
      <c r="D148" s="5">
        <v>1450</v>
      </c>
      <c r="E148" s="7" t="s">
        <v>31</v>
      </c>
      <c r="F148" s="5">
        <v>725</v>
      </c>
      <c r="G148" s="7" t="s">
        <v>32</v>
      </c>
      <c r="H148" s="5">
        <v>87000</v>
      </c>
      <c r="I148" s="5">
        <v>1</v>
      </c>
      <c r="J148" s="5">
        <f t="shared" si="6"/>
        <v>10</v>
      </c>
      <c r="K148" s="5">
        <f t="shared" si="7"/>
        <v>145.4</v>
      </c>
      <c r="M148" s="4">
        <f t="shared" si="8"/>
        <v>1.4544891112327723E+32</v>
      </c>
    </row>
    <row r="149" spans="1:17" ht="16.5" x14ac:dyDescent="0.2">
      <c r="A149" s="4" t="s">
        <v>167</v>
      </c>
      <c r="B149" s="4">
        <v>146</v>
      </c>
      <c r="C149" s="5" t="s">
        <v>13</v>
      </c>
      <c r="D149" s="5">
        <v>1460</v>
      </c>
      <c r="E149" s="7" t="s">
        <v>31</v>
      </c>
      <c r="F149" s="5">
        <v>730</v>
      </c>
      <c r="G149" s="7" t="s">
        <v>32</v>
      </c>
      <c r="H149" s="5">
        <v>87600</v>
      </c>
      <c r="I149" s="5">
        <v>1</v>
      </c>
      <c r="J149" s="5">
        <f t="shared" si="6"/>
        <v>10</v>
      </c>
      <c r="K149" s="5">
        <f t="shared" si="7"/>
        <v>235.3</v>
      </c>
      <c r="M149" s="4">
        <f t="shared" si="8"/>
        <v>2.3534128182412522E+32</v>
      </c>
    </row>
    <row r="150" spans="1:17" ht="16.5" x14ac:dyDescent="0.2">
      <c r="A150" s="4" t="s">
        <v>167</v>
      </c>
      <c r="B150" s="4">
        <v>147</v>
      </c>
      <c r="C150" s="5" t="s">
        <v>13</v>
      </c>
      <c r="D150" s="5">
        <v>1470</v>
      </c>
      <c r="E150" s="7" t="s">
        <v>31</v>
      </c>
      <c r="F150" s="5">
        <v>735</v>
      </c>
      <c r="G150" s="7" t="s">
        <v>32</v>
      </c>
      <c r="H150" s="5">
        <v>88200</v>
      </c>
      <c r="I150" s="5">
        <v>1</v>
      </c>
      <c r="J150" s="5">
        <f t="shared" si="6"/>
        <v>10</v>
      </c>
      <c r="K150" s="5">
        <f t="shared" si="7"/>
        <v>380.8</v>
      </c>
      <c r="M150" s="4">
        <f t="shared" si="8"/>
        <v>3.8079019294740243E+32</v>
      </c>
    </row>
    <row r="151" spans="1:17" ht="16.5" x14ac:dyDescent="0.2">
      <c r="A151" s="4" t="s">
        <v>167</v>
      </c>
      <c r="B151" s="4">
        <v>148</v>
      </c>
      <c r="C151" s="5" t="s">
        <v>13</v>
      </c>
      <c r="D151" s="5">
        <v>1480</v>
      </c>
      <c r="E151" s="7" t="s">
        <v>31</v>
      </c>
      <c r="F151" s="5">
        <v>740</v>
      </c>
      <c r="G151" s="7" t="s">
        <v>32</v>
      </c>
      <c r="H151" s="5">
        <v>88800</v>
      </c>
      <c r="I151" s="5">
        <v>1</v>
      </c>
      <c r="J151" s="5">
        <f t="shared" si="6"/>
        <v>10</v>
      </c>
      <c r="K151" s="5">
        <f t="shared" si="7"/>
        <v>616.1</v>
      </c>
      <c r="M151" s="4">
        <f t="shared" si="8"/>
        <v>6.1613147477152765E+32</v>
      </c>
    </row>
    <row r="152" spans="1:17" ht="16.5" x14ac:dyDescent="0.2">
      <c r="A152" s="4" t="s">
        <v>167</v>
      </c>
      <c r="B152" s="4">
        <v>149</v>
      </c>
      <c r="C152" s="5" t="s">
        <v>13</v>
      </c>
      <c r="D152" s="5">
        <v>1490</v>
      </c>
      <c r="E152" s="7" t="s">
        <v>31</v>
      </c>
      <c r="F152" s="5">
        <v>745</v>
      </c>
      <c r="G152" s="7" t="s">
        <v>32</v>
      </c>
      <c r="H152" s="5">
        <v>89400</v>
      </c>
      <c r="I152" s="5">
        <v>1</v>
      </c>
      <c r="J152" s="5">
        <f t="shared" si="6"/>
        <v>10</v>
      </c>
      <c r="K152" s="5">
        <f t="shared" si="7"/>
        <v>996.9</v>
      </c>
      <c r="M152" s="4">
        <f t="shared" si="8"/>
        <v>9.9692166771893016E+32</v>
      </c>
    </row>
    <row r="153" spans="1:17" ht="16.5" x14ac:dyDescent="0.2">
      <c r="A153" s="4" t="s">
        <v>167</v>
      </c>
      <c r="B153" s="4">
        <v>150</v>
      </c>
      <c r="C153" s="5" t="s">
        <v>13</v>
      </c>
      <c r="D153" s="5">
        <v>1500</v>
      </c>
      <c r="E153" s="7" t="s">
        <v>31</v>
      </c>
      <c r="F153" s="5">
        <v>750</v>
      </c>
      <c r="G153" s="7" t="s">
        <v>32</v>
      </c>
      <c r="H153" s="5">
        <v>90000</v>
      </c>
      <c r="I153" s="5">
        <v>1</v>
      </c>
      <c r="J153" s="5">
        <f t="shared" si="6"/>
        <v>11</v>
      </c>
      <c r="K153" s="5">
        <f t="shared" si="7"/>
        <v>1.6</v>
      </c>
      <c r="M153" s="4">
        <f t="shared" si="8"/>
        <v>1.6130531424904579E+33</v>
      </c>
      <c r="O153">
        <f>(SUM(M$4:M153)-O143)*0.15</f>
        <v>6.3268257777997357E+32</v>
      </c>
      <c r="P153">
        <f>FLOOR(LOG(O153,1000),1)</f>
        <v>10</v>
      </c>
      <c r="Q153">
        <f>ROUND(O153/1000^P153,1)</f>
        <v>632.70000000000005</v>
      </c>
    </row>
    <row r="154" spans="1:17" ht="16.5" x14ac:dyDescent="0.2">
      <c r="A154" s="4" t="s">
        <v>168</v>
      </c>
      <c r="B154" s="4">
        <v>1</v>
      </c>
      <c r="C154" s="5" t="s">
        <v>13</v>
      </c>
      <c r="D154" s="5">
        <v>10</v>
      </c>
      <c r="E154" s="7" t="s">
        <v>28</v>
      </c>
      <c r="F154" s="5">
        <v>450</v>
      </c>
      <c r="G154" s="7" t="s">
        <v>29</v>
      </c>
      <c r="H154" s="5">
        <v>7.5</v>
      </c>
      <c r="I154" s="5">
        <v>1</v>
      </c>
      <c r="J154" s="5">
        <f t="shared" si="6"/>
        <v>11</v>
      </c>
      <c r="K154" s="5">
        <f t="shared" si="7"/>
        <v>2.6</v>
      </c>
      <c r="M154" s="4">
        <f t="shared" si="8"/>
        <v>2.609974810209388E+33</v>
      </c>
    </row>
    <row r="155" spans="1:17" ht="16.5" x14ac:dyDescent="0.2">
      <c r="A155" s="4" t="s">
        <v>168</v>
      </c>
      <c r="B155" s="4">
        <v>2</v>
      </c>
      <c r="C155" s="5" t="s">
        <v>13</v>
      </c>
      <c r="D155" s="5">
        <v>20</v>
      </c>
      <c r="E155" s="7" t="s">
        <v>28</v>
      </c>
      <c r="F155" s="5">
        <v>900</v>
      </c>
      <c r="G155" s="7" t="s">
        <v>29</v>
      </c>
      <c r="H155" s="5">
        <v>15</v>
      </c>
      <c r="I155" s="5">
        <v>1</v>
      </c>
      <c r="J155" s="5">
        <f t="shared" si="6"/>
        <v>11</v>
      </c>
      <c r="K155" s="5">
        <f t="shared" si="7"/>
        <v>4.2</v>
      </c>
      <c r="M155" s="4">
        <f t="shared" si="8"/>
        <v>4.2230279526998459E+33</v>
      </c>
    </row>
    <row r="156" spans="1:17" ht="16.5" x14ac:dyDescent="0.2">
      <c r="A156" s="4" t="s">
        <v>168</v>
      </c>
      <c r="B156" s="4">
        <v>3</v>
      </c>
      <c r="C156" s="5" t="s">
        <v>13</v>
      </c>
      <c r="D156" s="5">
        <v>30</v>
      </c>
      <c r="E156" s="7" t="s">
        <v>28</v>
      </c>
      <c r="F156" s="5">
        <v>1350</v>
      </c>
      <c r="G156" s="7" t="s">
        <v>29</v>
      </c>
      <c r="H156" s="5">
        <v>22.5</v>
      </c>
      <c r="I156" s="5">
        <v>1</v>
      </c>
      <c r="J156" s="5">
        <f t="shared" si="6"/>
        <v>11</v>
      </c>
      <c r="K156" s="5">
        <f t="shared" si="7"/>
        <v>6.8</v>
      </c>
      <c r="M156" s="4">
        <f t="shared" si="8"/>
        <v>6.8330027629092334E+33</v>
      </c>
    </row>
    <row r="157" spans="1:17" ht="16.5" x14ac:dyDescent="0.2">
      <c r="A157" s="4" t="s">
        <v>168</v>
      </c>
      <c r="B157" s="4">
        <v>4</v>
      </c>
      <c r="C157" s="5" t="s">
        <v>13</v>
      </c>
      <c r="D157" s="5">
        <v>40</v>
      </c>
      <c r="E157" s="7" t="s">
        <v>28</v>
      </c>
      <c r="F157" s="5">
        <v>1800</v>
      </c>
      <c r="G157" s="7" t="s">
        <v>29</v>
      </c>
      <c r="H157" s="5">
        <v>30</v>
      </c>
      <c r="I157" s="5">
        <v>1</v>
      </c>
      <c r="J157" s="5">
        <f t="shared" si="6"/>
        <v>11</v>
      </c>
      <c r="K157" s="5">
        <f t="shared" si="7"/>
        <v>11.1</v>
      </c>
      <c r="M157" s="4">
        <f t="shared" si="8"/>
        <v>1.1056030715609079E+34</v>
      </c>
    </row>
    <row r="158" spans="1:17" ht="16.5" x14ac:dyDescent="0.2">
      <c r="A158" s="4" t="s">
        <v>168</v>
      </c>
      <c r="B158" s="4">
        <v>5</v>
      </c>
      <c r="C158" s="5" t="s">
        <v>13</v>
      </c>
      <c r="D158" s="5">
        <v>50</v>
      </c>
      <c r="E158" s="7" t="s">
        <v>28</v>
      </c>
      <c r="F158" s="5">
        <v>2250</v>
      </c>
      <c r="G158" s="7" t="s">
        <v>29</v>
      </c>
      <c r="H158" s="5">
        <v>37.5</v>
      </c>
      <c r="I158" s="5">
        <v>1</v>
      </c>
      <c r="J158" s="5">
        <f t="shared" si="6"/>
        <v>11</v>
      </c>
      <c r="K158" s="5">
        <f t="shared" si="7"/>
        <v>17.899999999999999</v>
      </c>
      <c r="M158" s="4">
        <f t="shared" si="8"/>
        <v>1.7889033478518313E+34</v>
      </c>
    </row>
    <row r="159" spans="1:17" ht="16.5" x14ac:dyDescent="0.2">
      <c r="A159" s="4" t="s">
        <v>168</v>
      </c>
      <c r="B159" s="4">
        <v>6</v>
      </c>
      <c r="C159" s="5" t="s">
        <v>13</v>
      </c>
      <c r="D159" s="5">
        <v>60</v>
      </c>
      <c r="E159" s="7" t="s">
        <v>28</v>
      </c>
      <c r="F159" s="5">
        <v>2700</v>
      </c>
      <c r="G159" s="7" t="s">
        <v>29</v>
      </c>
      <c r="H159" s="5">
        <v>45</v>
      </c>
      <c r="I159" s="5">
        <v>1</v>
      </c>
      <c r="J159" s="5">
        <f t="shared" si="6"/>
        <v>11</v>
      </c>
      <c r="K159" s="5">
        <f t="shared" si="7"/>
        <v>28.9</v>
      </c>
      <c r="M159" s="4">
        <f t="shared" si="8"/>
        <v>2.8945064194127392E+34</v>
      </c>
    </row>
    <row r="160" spans="1:17" ht="16.5" x14ac:dyDescent="0.2">
      <c r="A160" s="4" t="s">
        <v>168</v>
      </c>
      <c r="B160" s="4">
        <v>7</v>
      </c>
      <c r="C160" s="5" t="s">
        <v>13</v>
      </c>
      <c r="D160" s="5">
        <v>70</v>
      </c>
      <c r="E160" s="7" t="s">
        <v>28</v>
      </c>
      <c r="F160" s="5">
        <v>3150</v>
      </c>
      <c r="G160" s="7" t="s">
        <v>29</v>
      </c>
      <c r="H160" s="5">
        <v>52.5</v>
      </c>
      <c r="I160" s="5">
        <v>1</v>
      </c>
      <c r="J160" s="5">
        <f t="shared" si="6"/>
        <v>11</v>
      </c>
      <c r="K160" s="5">
        <f t="shared" si="7"/>
        <v>46.8</v>
      </c>
      <c r="M160" s="4">
        <f t="shared" si="8"/>
        <v>4.6834097672645705E+34</v>
      </c>
    </row>
    <row r="161" spans="1:13" ht="16.5" x14ac:dyDescent="0.2">
      <c r="A161" s="4" t="s">
        <v>168</v>
      </c>
      <c r="B161" s="4">
        <v>8</v>
      </c>
      <c r="C161" s="5" t="s">
        <v>13</v>
      </c>
      <c r="D161" s="5">
        <v>80</v>
      </c>
      <c r="E161" s="7" t="s">
        <v>28</v>
      </c>
      <c r="F161" s="5">
        <v>3600</v>
      </c>
      <c r="G161" s="7" t="s">
        <v>29</v>
      </c>
      <c r="H161" s="5">
        <v>60</v>
      </c>
      <c r="I161" s="5">
        <v>1</v>
      </c>
      <c r="J161" s="5">
        <f t="shared" si="6"/>
        <v>11</v>
      </c>
      <c r="K161" s="5">
        <f t="shared" si="7"/>
        <v>75.8</v>
      </c>
      <c r="M161" s="4">
        <f t="shared" si="8"/>
        <v>7.5779161866773092E+34</v>
      </c>
    </row>
    <row r="162" spans="1:13" ht="16.5" x14ac:dyDescent="0.2">
      <c r="A162" s="4" t="s">
        <v>168</v>
      </c>
      <c r="B162" s="4">
        <v>9</v>
      </c>
      <c r="C162" s="5" t="s">
        <v>13</v>
      </c>
      <c r="D162" s="5">
        <v>90</v>
      </c>
      <c r="E162" s="7" t="s">
        <v>28</v>
      </c>
      <c r="F162" s="5">
        <v>4050</v>
      </c>
      <c r="G162" s="7" t="s">
        <v>29</v>
      </c>
      <c r="H162" s="5">
        <v>67.5</v>
      </c>
      <c r="I162" s="5">
        <v>1</v>
      </c>
      <c r="J162" s="5">
        <f t="shared" si="6"/>
        <v>11</v>
      </c>
      <c r="K162" s="5">
        <f t="shared" si="7"/>
        <v>122.6</v>
      </c>
      <c r="M162" s="4">
        <f t="shared" si="8"/>
        <v>1.226132595394188E+35</v>
      </c>
    </row>
    <row r="163" spans="1:13" ht="16.5" x14ac:dyDescent="0.2">
      <c r="A163" s="4" t="s">
        <v>168</v>
      </c>
      <c r="B163" s="4">
        <v>10</v>
      </c>
      <c r="C163" s="5" t="s">
        <v>13</v>
      </c>
      <c r="D163" s="5">
        <v>100</v>
      </c>
      <c r="E163" s="7" t="s">
        <v>28</v>
      </c>
      <c r="F163" s="5">
        <v>4500</v>
      </c>
      <c r="G163" s="7" t="s">
        <v>29</v>
      </c>
      <c r="H163" s="5">
        <v>75</v>
      </c>
      <c r="I163" s="5">
        <v>1</v>
      </c>
      <c r="J163" s="5">
        <f t="shared" si="6"/>
        <v>11</v>
      </c>
      <c r="K163" s="5">
        <f t="shared" si="7"/>
        <v>198.4</v>
      </c>
      <c r="M163" s="4">
        <f t="shared" si="8"/>
        <v>1.9839242140619191E+35</v>
      </c>
    </row>
    <row r="164" spans="1:13" ht="16.5" x14ac:dyDescent="0.2">
      <c r="A164" s="4" t="s">
        <v>168</v>
      </c>
      <c r="B164" s="4">
        <v>11</v>
      </c>
      <c r="C164" s="5" t="s">
        <v>13</v>
      </c>
      <c r="D164" s="5">
        <v>110</v>
      </c>
      <c r="E164" s="7" t="s">
        <v>28</v>
      </c>
      <c r="F164" s="5">
        <v>4950</v>
      </c>
      <c r="G164" s="7" t="s">
        <v>29</v>
      </c>
      <c r="H164" s="5">
        <v>82.5</v>
      </c>
      <c r="I164" s="5">
        <v>1</v>
      </c>
      <c r="J164" s="5">
        <f t="shared" si="6"/>
        <v>11</v>
      </c>
      <c r="K164" s="5">
        <f t="shared" si="7"/>
        <v>321</v>
      </c>
      <c r="M164" s="4">
        <f t="shared" si="8"/>
        <v>3.2100568094561072E+35</v>
      </c>
    </row>
    <row r="165" spans="1:13" ht="16.5" x14ac:dyDescent="0.2">
      <c r="A165" s="4" t="s">
        <v>168</v>
      </c>
      <c r="B165" s="4">
        <v>12</v>
      </c>
      <c r="C165" s="5" t="s">
        <v>13</v>
      </c>
      <c r="D165" s="5">
        <v>120</v>
      </c>
      <c r="E165" s="7" t="s">
        <v>28</v>
      </c>
      <c r="F165" s="5">
        <v>5400</v>
      </c>
      <c r="G165" s="7" t="s">
        <v>29</v>
      </c>
      <c r="H165" s="5">
        <v>90</v>
      </c>
      <c r="I165" s="5">
        <v>1</v>
      </c>
      <c r="J165" s="5">
        <f t="shared" si="6"/>
        <v>11</v>
      </c>
      <c r="K165" s="5">
        <f t="shared" si="7"/>
        <v>519.4</v>
      </c>
      <c r="M165" s="4">
        <f t="shared" si="8"/>
        <v>5.1939810235180263E+35</v>
      </c>
    </row>
    <row r="166" spans="1:13" ht="16.5" x14ac:dyDescent="0.2">
      <c r="A166" s="4" t="s">
        <v>168</v>
      </c>
      <c r="B166" s="4">
        <v>13</v>
      </c>
      <c r="C166" s="5" t="s">
        <v>13</v>
      </c>
      <c r="D166" s="5">
        <v>130</v>
      </c>
      <c r="E166" s="7" t="s">
        <v>28</v>
      </c>
      <c r="F166" s="5">
        <v>5850</v>
      </c>
      <c r="G166" s="7" t="s">
        <v>29</v>
      </c>
      <c r="H166" s="5">
        <v>97.5</v>
      </c>
      <c r="I166" s="5">
        <v>1</v>
      </c>
      <c r="J166" s="5">
        <f t="shared" si="6"/>
        <v>11</v>
      </c>
      <c r="K166" s="5">
        <f t="shared" si="7"/>
        <v>840.4</v>
      </c>
      <c r="M166" s="4">
        <f t="shared" si="8"/>
        <v>8.4040378329741335E+35</v>
      </c>
    </row>
    <row r="167" spans="1:13" ht="16.5" x14ac:dyDescent="0.2">
      <c r="A167" s="4" t="s">
        <v>168</v>
      </c>
      <c r="B167" s="4">
        <v>14</v>
      </c>
      <c r="C167" s="5" t="s">
        <v>13</v>
      </c>
      <c r="D167" s="5">
        <v>140</v>
      </c>
      <c r="E167" s="7" t="s">
        <v>28</v>
      </c>
      <c r="F167" s="5">
        <v>6300</v>
      </c>
      <c r="G167" s="7" t="s">
        <v>29</v>
      </c>
      <c r="H167" s="5">
        <v>105</v>
      </c>
      <c r="I167" s="5">
        <v>1</v>
      </c>
      <c r="J167" s="5">
        <f t="shared" si="6"/>
        <v>12</v>
      </c>
      <c r="K167" s="5">
        <f t="shared" si="7"/>
        <v>1.4</v>
      </c>
      <c r="M167" s="4">
        <f t="shared" si="8"/>
        <v>1.359801885649216E+36</v>
      </c>
    </row>
    <row r="168" spans="1:13" ht="16.5" x14ac:dyDescent="0.2">
      <c r="A168" s="4" t="s">
        <v>168</v>
      </c>
      <c r="B168" s="4">
        <v>15</v>
      </c>
      <c r="C168" s="5" t="s">
        <v>13</v>
      </c>
      <c r="D168" s="5">
        <v>150</v>
      </c>
      <c r="E168" s="7" t="s">
        <v>28</v>
      </c>
      <c r="F168" s="5">
        <v>6750</v>
      </c>
      <c r="G168" s="7" t="s">
        <v>29</v>
      </c>
      <c r="H168" s="5">
        <v>112.5</v>
      </c>
      <c r="I168" s="5">
        <v>1</v>
      </c>
      <c r="J168" s="5">
        <f t="shared" si="6"/>
        <v>12</v>
      </c>
      <c r="K168" s="5">
        <f t="shared" si="7"/>
        <v>2.2000000000000002</v>
      </c>
      <c r="M168" s="4">
        <f t="shared" si="8"/>
        <v>2.2002056689466295E+36</v>
      </c>
    </row>
    <row r="169" spans="1:13" ht="16.5" x14ac:dyDescent="0.2">
      <c r="A169" s="4" t="s">
        <v>168</v>
      </c>
      <c r="B169" s="4">
        <v>16</v>
      </c>
      <c r="C169" s="5" t="s">
        <v>13</v>
      </c>
      <c r="D169" s="5">
        <v>160</v>
      </c>
      <c r="E169" s="7" t="s">
        <v>28</v>
      </c>
      <c r="F169" s="5">
        <v>7200</v>
      </c>
      <c r="G169" s="7" t="s">
        <v>29</v>
      </c>
      <c r="H169" s="5">
        <v>120</v>
      </c>
      <c r="I169" s="5">
        <v>1</v>
      </c>
      <c r="J169" s="5">
        <f t="shared" si="6"/>
        <v>12</v>
      </c>
      <c r="K169" s="5">
        <f t="shared" si="7"/>
        <v>3.6</v>
      </c>
      <c r="M169" s="4">
        <f t="shared" si="8"/>
        <v>3.5600075545958455E+36</v>
      </c>
    </row>
    <row r="170" spans="1:13" ht="16.5" x14ac:dyDescent="0.2">
      <c r="A170" s="4" t="s">
        <v>168</v>
      </c>
      <c r="B170" s="4">
        <v>17</v>
      </c>
      <c r="C170" s="5" t="s">
        <v>13</v>
      </c>
      <c r="D170" s="5">
        <v>170</v>
      </c>
      <c r="E170" s="7" t="s">
        <v>28</v>
      </c>
      <c r="F170" s="5">
        <v>7650</v>
      </c>
      <c r="G170" s="7" t="s">
        <v>29</v>
      </c>
      <c r="H170" s="5">
        <v>127.5</v>
      </c>
      <c r="I170" s="5">
        <v>1</v>
      </c>
      <c r="J170" s="5">
        <f t="shared" si="6"/>
        <v>12</v>
      </c>
      <c r="K170" s="5">
        <f t="shared" si="7"/>
        <v>5.8</v>
      </c>
      <c r="M170" s="4">
        <f t="shared" si="8"/>
        <v>5.7602132235424743E+36</v>
      </c>
    </row>
    <row r="171" spans="1:13" ht="16.5" x14ac:dyDescent="0.2">
      <c r="A171" s="4" t="s">
        <v>168</v>
      </c>
      <c r="B171" s="4">
        <v>18</v>
      </c>
      <c r="C171" s="5" t="s">
        <v>13</v>
      </c>
      <c r="D171" s="5">
        <v>180</v>
      </c>
      <c r="E171" s="7" t="s">
        <v>28</v>
      </c>
      <c r="F171" s="5">
        <v>8100</v>
      </c>
      <c r="G171" s="7" t="s">
        <v>29</v>
      </c>
      <c r="H171" s="5">
        <v>135</v>
      </c>
      <c r="I171" s="5">
        <v>1</v>
      </c>
      <c r="J171" s="5">
        <f t="shared" si="6"/>
        <v>12</v>
      </c>
      <c r="K171" s="5">
        <f t="shared" si="7"/>
        <v>9.3000000000000007</v>
      </c>
      <c r="M171" s="4">
        <f t="shared" si="8"/>
        <v>9.3202207781383204E+36</v>
      </c>
    </row>
    <row r="172" spans="1:13" ht="16.5" x14ac:dyDescent="0.2">
      <c r="A172" s="4" t="s">
        <v>168</v>
      </c>
      <c r="B172" s="4">
        <v>19</v>
      </c>
      <c r="C172" s="5" t="s">
        <v>13</v>
      </c>
      <c r="D172" s="5">
        <v>190</v>
      </c>
      <c r="E172" s="7" t="s">
        <v>28</v>
      </c>
      <c r="F172" s="5">
        <v>8550</v>
      </c>
      <c r="G172" s="7" t="s">
        <v>29</v>
      </c>
      <c r="H172" s="5">
        <v>142.5</v>
      </c>
      <c r="I172" s="5">
        <v>1</v>
      </c>
      <c r="J172" s="5">
        <f t="shared" si="6"/>
        <v>12</v>
      </c>
      <c r="K172" s="5">
        <f t="shared" si="7"/>
        <v>15.1</v>
      </c>
      <c r="M172" s="4">
        <f t="shared" si="8"/>
        <v>1.5080434001680795E+37</v>
      </c>
    </row>
    <row r="173" spans="1:13" ht="16.5" x14ac:dyDescent="0.2">
      <c r="A173" s="4" t="s">
        <v>168</v>
      </c>
      <c r="B173" s="4">
        <v>20</v>
      </c>
      <c r="C173" s="5" t="s">
        <v>13</v>
      </c>
      <c r="D173" s="5">
        <v>200</v>
      </c>
      <c r="E173" s="7" t="s">
        <v>28</v>
      </c>
      <c r="F173" s="5">
        <v>9000</v>
      </c>
      <c r="G173" s="7" t="s">
        <v>29</v>
      </c>
      <c r="H173" s="5">
        <v>150</v>
      </c>
      <c r="I173" s="5">
        <v>1</v>
      </c>
      <c r="J173" s="5">
        <f t="shared" si="6"/>
        <v>12</v>
      </c>
      <c r="K173" s="5">
        <f t="shared" si="7"/>
        <v>24.4</v>
      </c>
      <c r="M173" s="4">
        <f t="shared" si="8"/>
        <v>2.4400654779819115E+37</v>
      </c>
    </row>
    <row r="174" spans="1:13" ht="16.5" x14ac:dyDescent="0.2">
      <c r="A174" s="4" t="s">
        <v>168</v>
      </c>
      <c r="B174" s="4">
        <v>21</v>
      </c>
      <c r="C174" s="5" t="s">
        <v>13</v>
      </c>
      <c r="D174" s="5">
        <v>210</v>
      </c>
      <c r="E174" s="7" t="s">
        <v>28</v>
      </c>
      <c r="F174" s="5">
        <v>9450</v>
      </c>
      <c r="G174" s="7" t="s">
        <v>29</v>
      </c>
      <c r="H174" s="5">
        <v>157.5</v>
      </c>
      <c r="I174" s="5">
        <v>1</v>
      </c>
      <c r="J174" s="5">
        <f t="shared" si="6"/>
        <v>12</v>
      </c>
      <c r="K174" s="5">
        <f t="shared" si="7"/>
        <v>39.5</v>
      </c>
      <c r="M174" s="4">
        <f t="shared" si="8"/>
        <v>3.9481088781499908E+37</v>
      </c>
    </row>
    <row r="175" spans="1:13" ht="16.5" x14ac:dyDescent="0.2">
      <c r="A175" s="4" t="s">
        <v>168</v>
      </c>
      <c r="B175" s="4">
        <v>22</v>
      </c>
      <c r="C175" s="5" t="s">
        <v>13</v>
      </c>
      <c r="D175" s="5">
        <v>220</v>
      </c>
      <c r="E175" s="7" t="s">
        <v>28</v>
      </c>
      <c r="F175" s="5">
        <v>9900</v>
      </c>
      <c r="G175" s="7" t="s">
        <v>29</v>
      </c>
      <c r="H175" s="5">
        <v>165</v>
      </c>
      <c r="I175" s="5">
        <v>1</v>
      </c>
      <c r="J175" s="5">
        <f t="shared" si="6"/>
        <v>12</v>
      </c>
      <c r="K175" s="5">
        <f t="shared" si="7"/>
        <v>63.9</v>
      </c>
      <c r="M175" s="4">
        <f t="shared" si="8"/>
        <v>6.3881743561319018E+37</v>
      </c>
    </row>
    <row r="176" spans="1:13" ht="16.5" x14ac:dyDescent="0.2">
      <c r="A176" s="4" t="s">
        <v>168</v>
      </c>
      <c r="B176" s="4">
        <v>23</v>
      </c>
      <c r="C176" s="5" t="s">
        <v>13</v>
      </c>
      <c r="D176" s="5">
        <v>230</v>
      </c>
      <c r="E176" s="7" t="s">
        <v>28</v>
      </c>
      <c r="F176" s="5">
        <v>10350</v>
      </c>
      <c r="G176" s="7" t="s">
        <v>29</v>
      </c>
      <c r="H176" s="5">
        <v>172.5</v>
      </c>
      <c r="I176" s="5">
        <v>1</v>
      </c>
      <c r="J176" s="5">
        <f t="shared" si="6"/>
        <v>12</v>
      </c>
      <c r="K176" s="5">
        <f t="shared" si="7"/>
        <v>103.4</v>
      </c>
      <c r="M176" s="4">
        <f t="shared" si="8"/>
        <v>1.0336283234281893E+38</v>
      </c>
    </row>
    <row r="177" spans="1:13" ht="16.5" x14ac:dyDescent="0.2">
      <c r="A177" s="4" t="s">
        <v>168</v>
      </c>
      <c r="B177" s="4">
        <v>24</v>
      </c>
      <c r="C177" s="5" t="s">
        <v>13</v>
      </c>
      <c r="D177" s="5">
        <v>240</v>
      </c>
      <c r="E177" s="7" t="s">
        <v>28</v>
      </c>
      <c r="F177" s="5">
        <v>10800</v>
      </c>
      <c r="G177" s="7" t="s">
        <v>29</v>
      </c>
      <c r="H177" s="5">
        <v>180</v>
      </c>
      <c r="I177" s="5">
        <v>1</v>
      </c>
      <c r="J177" s="5">
        <f t="shared" si="6"/>
        <v>12</v>
      </c>
      <c r="K177" s="5">
        <f t="shared" si="7"/>
        <v>167.2</v>
      </c>
      <c r="M177" s="4">
        <f t="shared" si="8"/>
        <v>1.6724457590413794E+38</v>
      </c>
    </row>
    <row r="178" spans="1:13" ht="16.5" x14ac:dyDescent="0.2">
      <c r="A178" s="4" t="s">
        <v>168</v>
      </c>
      <c r="B178" s="4">
        <v>25</v>
      </c>
      <c r="C178" s="5" t="s">
        <v>13</v>
      </c>
      <c r="D178" s="5">
        <v>250</v>
      </c>
      <c r="E178" s="7" t="s">
        <v>28</v>
      </c>
      <c r="F178" s="5">
        <v>11250</v>
      </c>
      <c r="G178" s="7" t="s">
        <v>29</v>
      </c>
      <c r="H178" s="5">
        <v>187.5</v>
      </c>
      <c r="I178" s="5">
        <v>1</v>
      </c>
      <c r="J178" s="5">
        <f t="shared" si="6"/>
        <v>12</v>
      </c>
      <c r="K178" s="5">
        <f t="shared" si="7"/>
        <v>270.60000000000002</v>
      </c>
      <c r="M178" s="4">
        <f t="shared" si="8"/>
        <v>2.7060740824695685E+38</v>
      </c>
    </row>
    <row r="179" spans="1:13" ht="16.5" x14ac:dyDescent="0.2">
      <c r="A179" s="4" t="s">
        <v>168</v>
      </c>
      <c r="B179" s="4">
        <v>26</v>
      </c>
      <c r="C179" s="5" t="s">
        <v>13</v>
      </c>
      <c r="D179" s="5">
        <v>260</v>
      </c>
      <c r="E179" s="7" t="s">
        <v>28</v>
      </c>
      <c r="F179" s="5">
        <v>11700</v>
      </c>
      <c r="G179" s="7" t="s">
        <v>29</v>
      </c>
      <c r="H179" s="5">
        <v>195</v>
      </c>
      <c r="I179" s="5">
        <v>1</v>
      </c>
      <c r="J179" s="5">
        <f t="shared" si="6"/>
        <v>12</v>
      </c>
      <c r="K179" s="5">
        <f t="shared" si="7"/>
        <v>437.9</v>
      </c>
      <c r="M179" s="4">
        <f t="shared" si="8"/>
        <v>4.3785198415109476E+38</v>
      </c>
    </row>
    <row r="180" spans="1:13" ht="16.5" x14ac:dyDescent="0.2">
      <c r="A180" s="4" t="s">
        <v>168</v>
      </c>
      <c r="B180" s="4">
        <v>27</v>
      </c>
      <c r="C180" s="5" t="s">
        <v>13</v>
      </c>
      <c r="D180" s="5">
        <v>270</v>
      </c>
      <c r="E180" s="7" t="s">
        <v>28</v>
      </c>
      <c r="F180" s="5">
        <v>12150</v>
      </c>
      <c r="G180" s="7" t="s">
        <v>29</v>
      </c>
      <c r="H180" s="5">
        <v>202.5</v>
      </c>
      <c r="I180" s="5">
        <v>1</v>
      </c>
      <c r="J180" s="5">
        <f t="shared" si="6"/>
        <v>12</v>
      </c>
      <c r="K180" s="5">
        <f t="shared" si="7"/>
        <v>708.5</v>
      </c>
      <c r="M180" s="4">
        <f t="shared" si="8"/>
        <v>7.0845939239805161E+38</v>
      </c>
    </row>
    <row r="181" spans="1:13" ht="16.5" x14ac:dyDescent="0.2">
      <c r="A181" s="4" t="s">
        <v>168</v>
      </c>
      <c r="B181" s="4">
        <v>28</v>
      </c>
      <c r="C181" s="5" t="s">
        <v>13</v>
      </c>
      <c r="D181" s="5">
        <v>280</v>
      </c>
      <c r="E181" s="7" t="s">
        <v>28</v>
      </c>
      <c r="F181" s="5">
        <v>12600</v>
      </c>
      <c r="G181" s="7" t="s">
        <v>29</v>
      </c>
      <c r="H181" s="5">
        <v>210</v>
      </c>
      <c r="I181" s="5">
        <v>1</v>
      </c>
      <c r="J181" s="5">
        <f t="shared" si="6"/>
        <v>13</v>
      </c>
      <c r="K181" s="5">
        <f t="shared" si="7"/>
        <v>1.1000000000000001</v>
      </c>
      <c r="M181" s="4">
        <f t="shared" si="8"/>
        <v>1.1463113765491464E+39</v>
      </c>
    </row>
    <row r="182" spans="1:13" ht="16.5" x14ac:dyDescent="0.2">
      <c r="A182" s="4" t="s">
        <v>168</v>
      </c>
      <c r="B182" s="4">
        <v>29</v>
      </c>
      <c r="C182" s="5" t="s">
        <v>13</v>
      </c>
      <c r="D182" s="5">
        <v>290</v>
      </c>
      <c r="E182" s="7" t="s">
        <v>28</v>
      </c>
      <c r="F182" s="5">
        <v>13050</v>
      </c>
      <c r="G182" s="7" t="s">
        <v>29</v>
      </c>
      <c r="H182" s="5">
        <v>217.5</v>
      </c>
      <c r="I182" s="5">
        <v>1</v>
      </c>
      <c r="J182" s="5">
        <f t="shared" si="6"/>
        <v>13</v>
      </c>
      <c r="K182" s="5">
        <f t="shared" si="7"/>
        <v>1.9</v>
      </c>
      <c r="M182" s="4">
        <f t="shared" si="8"/>
        <v>1.8547707689471981E+39</v>
      </c>
    </row>
    <row r="183" spans="1:13" ht="16.5" x14ac:dyDescent="0.2">
      <c r="A183" s="4" t="s">
        <v>168</v>
      </c>
      <c r="B183" s="4">
        <v>30</v>
      </c>
      <c r="C183" s="5" t="s">
        <v>13</v>
      </c>
      <c r="D183" s="5">
        <v>300</v>
      </c>
      <c r="E183" s="7" t="s">
        <v>28</v>
      </c>
      <c r="F183" s="5">
        <v>13500</v>
      </c>
      <c r="G183" s="7" t="s">
        <v>29</v>
      </c>
      <c r="H183" s="5">
        <v>225</v>
      </c>
      <c r="I183" s="5">
        <v>1</v>
      </c>
      <c r="J183" s="5">
        <f t="shared" si="6"/>
        <v>13</v>
      </c>
      <c r="K183" s="5">
        <f t="shared" si="7"/>
        <v>3</v>
      </c>
      <c r="M183" s="4">
        <f t="shared" si="8"/>
        <v>3.0010821454963448E+39</v>
      </c>
    </row>
    <row r="184" spans="1:13" ht="16.5" x14ac:dyDescent="0.2">
      <c r="A184" s="4" t="s">
        <v>168</v>
      </c>
      <c r="B184" s="4">
        <v>31</v>
      </c>
      <c r="C184" s="5" t="s">
        <v>13</v>
      </c>
      <c r="D184" s="5">
        <v>310</v>
      </c>
      <c r="E184" s="7" t="s">
        <v>28</v>
      </c>
      <c r="F184" s="5">
        <v>13950</v>
      </c>
      <c r="G184" s="7" t="s">
        <v>29</v>
      </c>
      <c r="H184" s="5">
        <v>232.5</v>
      </c>
      <c r="I184" s="5">
        <v>1</v>
      </c>
      <c r="J184" s="5">
        <f t="shared" si="6"/>
        <v>13</v>
      </c>
      <c r="K184" s="5">
        <f t="shared" si="7"/>
        <v>4.9000000000000004</v>
      </c>
      <c r="M184" s="4">
        <f t="shared" si="8"/>
        <v>4.8558529144435429E+39</v>
      </c>
    </row>
    <row r="185" spans="1:13" ht="16.5" x14ac:dyDescent="0.2">
      <c r="A185" s="4" t="s">
        <v>168</v>
      </c>
      <c r="B185" s="4">
        <v>32</v>
      </c>
      <c r="C185" s="5" t="s">
        <v>13</v>
      </c>
      <c r="D185" s="5">
        <v>320</v>
      </c>
      <c r="E185" s="7" t="s">
        <v>28</v>
      </c>
      <c r="F185" s="5">
        <v>14400</v>
      </c>
      <c r="G185" s="7" t="s">
        <v>29</v>
      </c>
      <c r="H185" s="5">
        <v>240</v>
      </c>
      <c r="I185" s="5">
        <v>1</v>
      </c>
      <c r="J185" s="5">
        <f t="shared" si="6"/>
        <v>13</v>
      </c>
      <c r="K185" s="5">
        <f t="shared" si="7"/>
        <v>7.9</v>
      </c>
      <c r="M185" s="4">
        <f t="shared" si="8"/>
        <v>7.8569350599398883E+39</v>
      </c>
    </row>
    <row r="186" spans="1:13" ht="16.5" x14ac:dyDescent="0.2">
      <c r="A186" s="4" t="s">
        <v>168</v>
      </c>
      <c r="B186" s="4">
        <v>33</v>
      </c>
      <c r="C186" s="5" t="s">
        <v>13</v>
      </c>
      <c r="D186" s="5">
        <v>330</v>
      </c>
      <c r="E186" s="7" t="s">
        <v>28</v>
      </c>
      <c r="F186" s="5">
        <v>14850</v>
      </c>
      <c r="G186" s="7" t="s">
        <v>29</v>
      </c>
      <c r="H186" s="5">
        <v>247.5</v>
      </c>
      <c r="I186" s="5">
        <v>1</v>
      </c>
      <c r="J186" s="5">
        <f t="shared" si="6"/>
        <v>13</v>
      </c>
      <c r="K186" s="5">
        <f t="shared" si="7"/>
        <v>12.7</v>
      </c>
      <c r="M186" s="4">
        <f t="shared" si="8"/>
        <v>1.2712787974383431E+40</v>
      </c>
    </row>
    <row r="187" spans="1:13" ht="16.5" x14ac:dyDescent="0.2">
      <c r="A187" s="4" t="s">
        <v>168</v>
      </c>
      <c r="B187" s="4">
        <v>34</v>
      </c>
      <c r="C187" s="5" t="s">
        <v>13</v>
      </c>
      <c r="D187" s="5">
        <v>340</v>
      </c>
      <c r="E187" s="7" t="s">
        <v>28</v>
      </c>
      <c r="F187" s="5">
        <v>15300</v>
      </c>
      <c r="G187" s="7" t="s">
        <v>29</v>
      </c>
      <c r="H187" s="5">
        <v>255</v>
      </c>
      <c r="I187" s="5">
        <v>1</v>
      </c>
      <c r="J187" s="5">
        <f t="shared" si="6"/>
        <v>13</v>
      </c>
      <c r="K187" s="5">
        <f t="shared" si="7"/>
        <v>20.6</v>
      </c>
      <c r="M187" s="4">
        <f t="shared" si="8"/>
        <v>2.0569723034323319E+40</v>
      </c>
    </row>
    <row r="188" spans="1:13" ht="16.5" x14ac:dyDescent="0.2">
      <c r="A188" s="4" t="s">
        <v>168</v>
      </c>
      <c r="B188" s="4">
        <v>35</v>
      </c>
      <c r="C188" s="5" t="s">
        <v>13</v>
      </c>
      <c r="D188" s="5">
        <v>350</v>
      </c>
      <c r="E188" s="7" t="s">
        <v>28</v>
      </c>
      <c r="F188" s="5">
        <v>15750</v>
      </c>
      <c r="G188" s="7" t="s">
        <v>29</v>
      </c>
      <c r="H188" s="5">
        <v>262.5</v>
      </c>
      <c r="I188" s="5">
        <v>1</v>
      </c>
      <c r="J188" s="5">
        <f t="shared" si="6"/>
        <v>13</v>
      </c>
      <c r="K188" s="5">
        <f t="shared" si="7"/>
        <v>33.299999999999997</v>
      </c>
      <c r="M188" s="4">
        <f t="shared" si="8"/>
        <v>3.3282511008706749E+40</v>
      </c>
    </row>
    <row r="189" spans="1:13" ht="16.5" x14ac:dyDescent="0.2">
      <c r="A189" s="4" t="s">
        <v>168</v>
      </c>
      <c r="B189" s="4">
        <v>36</v>
      </c>
      <c r="C189" s="5" t="s">
        <v>13</v>
      </c>
      <c r="D189" s="5">
        <v>360</v>
      </c>
      <c r="E189" s="7" t="s">
        <v>28</v>
      </c>
      <c r="F189" s="5">
        <v>16200</v>
      </c>
      <c r="G189" s="7" t="s">
        <v>29</v>
      </c>
      <c r="H189" s="5">
        <v>270</v>
      </c>
      <c r="I189" s="5">
        <v>1</v>
      </c>
      <c r="J189" s="5">
        <f t="shared" si="6"/>
        <v>13</v>
      </c>
      <c r="K189" s="5">
        <f t="shared" si="7"/>
        <v>53.9</v>
      </c>
      <c r="M189" s="4">
        <f t="shared" si="8"/>
        <v>5.3852234043030071E+40</v>
      </c>
    </row>
    <row r="190" spans="1:13" ht="16.5" x14ac:dyDescent="0.2">
      <c r="A190" s="4" t="s">
        <v>168</v>
      </c>
      <c r="B190" s="4">
        <v>37</v>
      </c>
      <c r="C190" s="5" t="s">
        <v>13</v>
      </c>
      <c r="D190" s="5">
        <v>370</v>
      </c>
      <c r="E190" s="7" t="s">
        <v>28</v>
      </c>
      <c r="F190" s="5">
        <v>16650</v>
      </c>
      <c r="G190" s="7" t="s">
        <v>29</v>
      </c>
      <c r="H190" s="5">
        <v>277.5</v>
      </c>
      <c r="I190" s="5">
        <v>1</v>
      </c>
      <c r="J190" s="5">
        <f t="shared" si="6"/>
        <v>13</v>
      </c>
      <c r="K190" s="5">
        <f t="shared" si="7"/>
        <v>87.1</v>
      </c>
      <c r="M190" s="4">
        <f t="shared" si="8"/>
        <v>8.713474505173681E+40</v>
      </c>
    </row>
    <row r="191" spans="1:13" ht="16.5" x14ac:dyDescent="0.2">
      <c r="A191" s="4" t="s">
        <v>168</v>
      </c>
      <c r="B191" s="4">
        <v>38</v>
      </c>
      <c r="C191" s="5" t="s">
        <v>13</v>
      </c>
      <c r="D191" s="5">
        <v>380</v>
      </c>
      <c r="E191" s="7" t="s">
        <v>28</v>
      </c>
      <c r="F191" s="5">
        <v>17100</v>
      </c>
      <c r="G191" s="7" t="s">
        <v>29</v>
      </c>
      <c r="H191" s="5">
        <v>285</v>
      </c>
      <c r="I191" s="5">
        <v>1</v>
      </c>
      <c r="J191" s="5">
        <f t="shared" si="6"/>
        <v>13</v>
      </c>
      <c r="K191" s="5">
        <f t="shared" si="7"/>
        <v>141</v>
      </c>
      <c r="M191" s="4">
        <f t="shared" si="8"/>
        <v>1.4098697909476688E+41</v>
      </c>
    </row>
    <row r="192" spans="1:13" ht="16.5" x14ac:dyDescent="0.2">
      <c r="A192" s="4" t="s">
        <v>168</v>
      </c>
      <c r="B192" s="4">
        <v>39</v>
      </c>
      <c r="C192" s="5" t="s">
        <v>13</v>
      </c>
      <c r="D192" s="5">
        <v>390</v>
      </c>
      <c r="E192" s="7" t="s">
        <v>28</v>
      </c>
      <c r="F192" s="5">
        <v>17550</v>
      </c>
      <c r="G192" s="7" t="s">
        <v>29</v>
      </c>
      <c r="H192" s="5">
        <v>292.5</v>
      </c>
      <c r="I192" s="5">
        <v>1</v>
      </c>
      <c r="J192" s="5">
        <f t="shared" si="6"/>
        <v>13</v>
      </c>
      <c r="K192" s="5">
        <f t="shared" si="7"/>
        <v>228.1</v>
      </c>
      <c r="M192" s="4">
        <f t="shared" si="8"/>
        <v>2.2812172414650369E+41</v>
      </c>
    </row>
    <row r="193" spans="1:13" ht="16.5" x14ac:dyDescent="0.2">
      <c r="A193" s="4" t="s">
        <v>168</v>
      </c>
      <c r="B193" s="4">
        <v>40</v>
      </c>
      <c r="C193" s="5" t="s">
        <v>13</v>
      </c>
      <c r="D193" s="5">
        <v>400</v>
      </c>
      <c r="E193" s="7" t="s">
        <v>28</v>
      </c>
      <c r="F193" s="5">
        <v>18000</v>
      </c>
      <c r="G193" s="7" t="s">
        <v>29</v>
      </c>
      <c r="H193" s="5">
        <v>300</v>
      </c>
      <c r="I193" s="5">
        <v>1</v>
      </c>
      <c r="J193" s="5">
        <f t="shared" si="6"/>
        <v>13</v>
      </c>
      <c r="K193" s="5">
        <f t="shared" si="7"/>
        <v>369.1</v>
      </c>
      <c r="M193" s="4">
        <f t="shared" si="8"/>
        <v>3.6910870324127061E+41</v>
      </c>
    </row>
    <row r="194" spans="1:13" ht="16.5" x14ac:dyDescent="0.2">
      <c r="A194" s="4" t="s">
        <v>168</v>
      </c>
      <c r="B194" s="4">
        <v>41</v>
      </c>
      <c r="C194" s="5" t="s">
        <v>13</v>
      </c>
      <c r="D194" s="5">
        <v>410</v>
      </c>
      <c r="E194" s="7" t="s">
        <v>28</v>
      </c>
      <c r="F194" s="5">
        <v>18450</v>
      </c>
      <c r="G194" s="7" t="s">
        <v>29</v>
      </c>
      <c r="H194" s="5">
        <v>307.5</v>
      </c>
      <c r="I194" s="5">
        <v>1</v>
      </c>
      <c r="J194" s="5">
        <f t="shared" si="6"/>
        <v>13</v>
      </c>
      <c r="K194" s="5">
        <f t="shared" si="7"/>
        <v>597.20000000000005</v>
      </c>
      <c r="M194" s="4">
        <f t="shared" si="8"/>
        <v>5.9723042738777426E+41</v>
      </c>
    </row>
    <row r="195" spans="1:13" ht="16.5" x14ac:dyDescent="0.2">
      <c r="A195" s="4" t="s">
        <v>168</v>
      </c>
      <c r="B195" s="4">
        <v>42</v>
      </c>
      <c r="C195" s="5" t="s">
        <v>13</v>
      </c>
      <c r="D195" s="5">
        <v>420</v>
      </c>
      <c r="E195" s="7" t="s">
        <v>28</v>
      </c>
      <c r="F195" s="5">
        <v>18900</v>
      </c>
      <c r="G195" s="7" t="s">
        <v>29</v>
      </c>
      <c r="H195" s="5">
        <v>315</v>
      </c>
      <c r="I195" s="5">
        <v>1</v>
      </c>
      <c r="J195" s="5">
        <f t="shared" si="6"/>
        <v>13</v>
      </c>
      <c r="K195" s="5">
        <f t="shared" si="7"/>
        <v>966.3</v>
      </c>
      <c r="M195" s="4">
        <f t="shared" si="8"/>
        <v>9.6633913062904488E+41</v>
      </c>
    </row>
    <row r="196" spans="1:13" ht="16.5" x14ac:dyDescent="0.2">
      <c r="A196" s="4" t="s">
        <v>168</v>
      </c>
      <c r="B196" s="4">
        <v>43</v>
      </c>
      <c r="C196" s="5" t="s">
        <v>13</v>
      </c>
      <c r="D196" s="5">
        <v>430</v>
      </c>
      <c r="E196" s="7" t="s">
        <v>28</v>
      </c>
      <c r="F196" s="5">
        <v>19350</v>
      </c>
      <c r="G196" s="7" t="s">
        <v>29</v>
      </c>
      <c r="H196" s="5">
        <v>322.5</v>
      </c>
      <c r="I196" s="5">
        <v>1</v>
      </c>
      <c r="J196" s="5">
        <f t="shared" ref="J196:J259" si="9">FLOOR(LOG(M196,1000),1)</f>
        <v>14</v>
      </c>
      <c r="K196" s="5">
        <f t="shared" ref="K196:K259" si="10">ROUND(M196/1000^J196,1)</f>
        <v>1.6</v>
      </c>
      <c r="M196" s="4">
        <f t="shared" si="8"/>
        <v>1.5635695580168191E+42</v>
      </c>
    </row>
    <row r="197" spans="1:13" ht="16.5" x14ac:dyDescent="0.2">
      <c r="A197" s="4" t="s">
        <v>168</v>
      </c>
      <c r="B197" s="4">
        <v>44</v>
      </c>
      <c r="C197" s="5" t="s">
        <v>13</v>
      </c>
      <c r="D197" s="5">
        <v>440</v>
      </c>
      <c r="E197" s="7" t="s">
        <v>28</v>
      </c>
      <c r="F197" s="5">
        <v>19800</v>
      </c>
      <c r="G197" s="7" t="s">
        <v>29</v>
      </c>
      <c r="H197" s="5">
        <v>330</v>
      </c>
      <c r="I197" s="5">
        <v>1</v>
      </c>
      <c r="J197" s="5">
        <f t="shared" si="9"/>
        <v>14</v>
      </c>
      <c r="K197" s="5">
        <f t="shared" si="10"/>
        <v>2.5</v>
      </c>
      <c r="M197" s="4">
        <f t="shared" si="8"/>
        <v>2.529908688645864E+42</v>
      </c>
    </row>
    <row r="198" spans="1:13" ht="16.5" x14ac:dyDescent="0.2">
      <c r="A198" s="4" t="s">
        <v>168</v>
      </c>
      <c r="B198" s="4">
        <v>45</v>
      </c>
      <c r="C198" s="5" t="s">
        <v>13</v>
      </c>
      <c r="D198" s="5">
        <v>450</v>
      </c>
      <c r="E198" s="7" t="s">
        <v>28</v>
      </c>
      <c r="F198" s="5">
        <v>20250</v>
      </c>
      <c r="G198" s="7" t="s">
        <v>29</v>
      </c>
      <c r="H198" s="5">
        <v>337.5</v>
      </c>
      <c r="I198" s="5">
        <v>1</v>
      </c>
      <c r="J198" s="5">
        <f t="shared" si="9"/>
        <v>14</v>
      </c>
      <c r="K198" s="5">
        <f t="shared" si="10"/>
        <v>4.0999999999999996</v>
      </c>
      <c r="M198" s="4">
        <f t="shared" si="8"/>
        <v>4.0934782466626835E+42</v>
      </c>
    </row>
    <row r="199" spans="1:13" ht="16.5" x14ac:dyDescent="0.2">
      <c r="A199" s="4" t="s">
        <v>168</v>
      </c>
      <c r="B199" s="4">
        <v>46</v>
      </c>
      <c r="C199" s="5" t="s">
        <v>13</v>
      </c>
      <c r="D199" s="5">
        <v>460</v>
      </c>
      <c r="E199" s="7" t="s">
        <v>28</v>
      </c>
      <c r="F199" s="5">
        <v>20700</v>
      </c>
      <c r="G199" s="7" t="s">
        <v>29</v>
      </c>
      <c r="H199" s="5">
        <v>345</v>
      </c>
      <c r="I199" s="5">
        <v>1</v>
      </c>
      <c r="J199" s="5">
        <f t="shared" si="9"/>
        <v>14</v>
      </c>
      <c r="K199" s="5">
        <f t="shared" si="10"/>
        <v>6.6</v>
      </c>
      <c r="M199" s="4">
        <f t="shared" ref="M199:M262" si="11">M197+M198</f>
        <v>6.6233869353085469E+42</v>
      </c>
    </row>
    <row r="200" spans="1:13" ht="16.5" x14ac:dyDescent="0.2">
      <c r="A200" s="4" t="s">
        <v>168</v>
      </c>
      <c r="B200" s="4">
        <v>47</v>
      </c>
      <c r="C200" s="5" t="s">
        <v>13</v>
      </c>
      <c r="D200" s="5">
        <v>470</v>
      </c>
      <c r="E200" s="7" t="s">
        <v>28</v>
      </c>
      <c r="F200" s="5">
        <v>21150</v>
      </c>
      <c r="G200" s="7" t="s">
        <v>29</v>
      </c>
      <c r="H200" s="5">
        <v>352.5</v>
      </c>
      <c r="I200" s="5">
        <v>1</v>
      </c>
      <c r="J200" s="5">
        <f t="shared" si="9"/>
        <v>14</v>
      </c>
      <c r="K200" s="5">
        <f t="shared" si="10"/>
        <v>10.7</v>
      </c>
      <c r="M200" s="4">
        <f t="shared" si="11"/>
        <v>1.071686518197123E+43</v>
      </c>
    </row>
    <row r="201" spans="1:13" ht="16.5" x14ac:dyDescent="0.2">
      <c r="A201" s="4" t="s">
        <v>168</v>
      </c>
      <c r="B201" s="4">
        <v>48</v>
      </c>
      <c r="C201" s="5" t="s">
        <v>13</v>
      </c>
      <c r="D201" s="5">
        <v>480</v>
      </c>
      <c r="E201" s="7" t="s">
        <v>28</v>
      </c>
      <c r="F201" s="5">
        <v>21600</v>
      </c>
      <c r="G201" s="7" t="s">
        <v>29</v>
      </c>
      <c r="H201" s="5">
        <v>360</v>
      </c>
      <c r="I201" s="5">
        <v>1</v>
      </c>
      <c r="J201" s="5">
        <f t="shared" si="9"/>
        <v>14</v>
      </c>
      <c r="K201" s="5">
        <f t="shared" si="10"/>
        <v>17.3</v>
      </c>
      <c r="M201" s="4">
        <f t="shared" si="11"/>
        <v>1.7340252117279776E+43</v>
      </c>
    </row>
    <row r="202" spans="1:13" ht="16.5" x14ac:dyDescent="0.2">
      <c r="A202" s="4" t="s">
        <v>168</v>
      </c>
      <c r="B202" s="4">
        <v>49</v>
      </c>
      <c r="C202" s="5" t="s">
        <v>13</v>
      </c>
      <c r="D202" s="5">
        <v>490</v>
      </c>
      <c r="E202" s="7" t="s">
        <v>28</v>
      </c>
      <c r="F202" s="5">
        <v>22050</v>
      </c>
      <c r="G202" s="7" t="s">
        <v>29</v>
      </c>
      <c r="H202" s="5">
        <v>367.5</v>
      </c>
      <c r="I202" s="5">
        <v>1</v>
      </c>
      <c r="J202" s="5">
        <f t="shared" si="9"/>
        <v>14</v>
      </c>
      <c r="K202" s="5">
        <f t="shared" si="10"/>
        <v>28.1</v>
      </c>
      <c r="M202" s="4">
        <f t="shared" si="11"/>
        <v>2.8057117299251005E+43</v>
      </c>
    </row>
    <row r="203" spans="1:13" ht="16.5" x14ac:dyDescent="0.2">
      <c r="A203" s="4" t="s">
        <v>168</v>
      </c>
      <c r="B203" s="4">
        <v>50</v>
      </c>
      <c r="C203" s="5" t="s">
        <v>13</v>
      </c>
      <c r="D203" s="5">
        <v>500</v>
      </c>
      <c r="E203" s="7" t="s">
        <v>28</v>
      </c>
      <c r="F203" s="5">
        <v>22500</v>
      </c>
      <c r="G203" s="7" t="s">
        <v>29</v>
      </c>
      <c r="H203" s="5">
        <v>375</v>
      </c>
      <c r="I203" s="5">
        <v>1</v>
      </c>
      <c r="J203" s="5">
        <f t="shared" si="9"/>
        <v>14</v>
      </c>
      <c r="K203" s="5">
        <f t="shared" si="10"/>
        <v>45.4</v>
      </c>
      <c r="M203" s="4">
        <f t="shared" si="11"/>
        <v>4.5397369416530781E+43</v>
      </c>
    </row>
    <row r="204" spans="1:13" ht="16.5" x14ac:dyDescent="0.2">
      <c r="A204" s="4" t="s">
        <v>168</v>
      </c>
      <c r="B204" s="4">
        <v>51</v>
      </c>
      <c r="C204" s="5" t="s">
        <v>13</v>
      </c>
      <c r="D204" s="5">
        <v>510</v>
      </c>
      <c r="E204" s="7" t="s">
        <v>28</v>
      </c>
      <c r="F204" s="5">
        <v>22950</v>
      </c>
      <c r="G204" s="7" t="s">
        <v>29</v>
      </c>
      <c r="H204" s="5">
        <v>382.5</v>
      </c>
      <c r="I204" s="5">
        <v>1</v>
      </c>
      <c r="J204" s="5">
        <f t="shared" si="9"/>
        <v>14</v>
      </c>
      <c r="K204" s="5">
        <f t="shared" si="10"/>
        <v>73.5</v>
      </c>
      <c r="M204" s="4">
        <f t="shared" si="11"/>
        <v>7.3454486715781786E+43</v>
      </c>
    </row>
    <row r="205" spans="1:13" ht="16.5" x14ac:dyDescent="0.2">
      <c r="A205" s="4" t="s">
        <v>168</v>
      </c>
      <c r="B205" s="4">
        <v>52</v>
      </c>
      <c r="C205" s="5" t="s">
        <v>13</v>
      </c>
      <c r="D205" s="5">
        <v>520</v>
      </c>
      <c r="E205" s="7" t="s">
        <v>28</v>
      </c>
      <c r="F205" s="5">
        <v>23400</v>
      </c>
      <c r="G205" s="7" t="s">
        <v>29</v>
      </c>
      <c r="H205" s="5">
        <v>390</v>
      </c>
      <c r="I205" s="5">
        <v>1</v>
      </c>
      <c r="J205" s="5">
        <f t="shared" si="9"/>
        <v>14</v>
      </c>
      <c r="K205" s="5">
        <f t="shared" si="10"/>
        <v>118.9</v>
      </c>
      <c r="M205" s="4">
        <f t="shared" si="11"/>
        <v>1.1885185613231258E+44</v>
      </c>
    </row>
    <row r="206" spans="1:13" ht="16.5" x14ac:dyDescent="0.2">
      <c r="A206" s="4" t="s">
        <v>168</v>
      </c>
      <c r="B206" s="4">
        <v>53</v>
      </c>
      <c r="C206" s="5" t="s">
        <v>13</v>
      </c>
      <c r="D206" s="5">
        <v>530</v>
      </c>
      <c r="E206" s="7" t="s">
        <v>28</v>
      </c>
      <c r="F206" s="5">
        <v>23850</v>
      </c>
      <c r="G206" s="7" t="s">
        <v>29</v>
      </c>
      <c r="H206" s="5">
        <v>397.5</v>
      </c>
      <c r="I206" s="5">
        <v>1</v>
      </c>
      <c r="J206" s="5">
        <f t="shared" si="9"/>
        <v>14</v>
      </c>
      <c r="K206" s="5">
        <f t="shared" si="10"/>
        <v>192.3</v>
      </c>
      <c r="M206" s="4">
        <f t="shared" si="11"/>
        <v>1.9230634284809436E+44</v>
      </c>
    </row>
    <row r="207" spans="1:13" ht="16.5" x14ac:dyDescent="0.2">
      <c r="A207" s="4" t="s">
        <v>168</v>
      </c>
      <c r="B207" s="4">
        <v>54</v>
      </c>
      <c r="C207" s="5" t="s">
        <v>13</v>
      </c>
      <c r="D207" s="5">
        <v>540</v>
      </c>
      <c r="E207" s="7" t="s">
        <v>28</v>
      </c>
      <c r="F207" s="5">
        <v>24300</v>
      </c>
      <c r="G207" s="7" t="s">
        <v>29</v>
      </c>
      <c r="H207" s="5">
        <v>405</v>
      </c>
      <c r="I207" s="5">
        <v>1</v>
      </c>
      <c r="J207" s="5">
        <f t="shared" si="9"/>
        <v>14</v>
      </c>
      <c r="K207" s="5">
        <f t="shared" si="10"/>
        <v>311.2</v>
      </c>
      <c r="M207" s="4">
        <f t="shared" si="11"/>
        <v>3.1115819898040694E+44</v>
      </c>
    </row>
    <row r="208" spans="1:13" ht="16.5" x14ac:dyDescent="0.2">
      <c r="A208" s="4" t="s">
        <v>168</v>
      </c>
      <c r="B208" s="4">
        <v>55</v>
      </c>
      <c r="C208" s="5" t="s">
        <v>13</v>
      </c>
      <c r="D208" s="5">
        <v>550</v>
      </c>
      <c r="E208" s="7" t="s">
        <v>28</v>
      </c>
      <c r="F208" s="5">
        <v>24750</v>
      </c>
      <c r="G208" s="7" t="s">
        <v>29</v>
      </c>
      <c r="H208" s="5">
        <v>412.5</v>
      </c>
      <c r="I208" s="5">
        <v>1</v>
      </c>
      <c r="J208" s="5">
        <f t="shared" si="9"/>
        <v>14</v>
      </c>
      <c r="K208" s="5">
        <f t="shared" si="10"/>
        <v>503.5</v>
      </c>
      <c r="M208" s="4">
        <f t="shared" si="11"/>
        <v>5.034645418285013E+44</v>
      </c>
    </row>
    <row r="209" spans="1:13" ht="16.5" x14ac:dyDescent="0.2">
      <c r="A209" s="4" t="s">
        <v>168</v>
      </c>
      <c r="B209" s="4">
        <v>56</v>
      </c>
      <c r="C209" s="5" t="s">
        <v>13</v>
      </c>
      <c r="D209" s="5">
        <v>560</v>
      </c>
      <c r="E209" s="7" t="s">
        <v>28</v>
      </c>
      <c r="F209" s="5">
        <v>25200</v>
      </c>
      <c r="G209" s="7" t="s">
        <v>29</v>
      </c>
      <c r="H209" s="5">
        <v>420</v>
      </c>
      <c r="I209" s="5">
        <v>1</v>
      </c>
      <c r="J209" s="5">
        <f t="shared" si="9"/>
        <v>14</v>
      </c>
      <c r="K209" s="5">
        <f t="shared" si="10"/>
        <v>814.6</v>
      </c>
      <c r="M209" s="4">
        <f t="shared" si="11"/>
        <v>8.146227408089082E+44</v>
      </c>
    </row>
    <row r="210" spans="1:13" ht="16.5" x14ac:dyDescent="0.2">
      <c r="A210" s="4" t="s">
        <v>168</v>
      </c>
      <c r="B210" s="4">
        <v>57</v>
      </c>
      <c r="C210" s="5" t="s">
        <v>13</v>
      </c>
      <c r="D210" s="5">
        <v>570</v>
      </c>
      <c r="E210" s="7" t="s">
        <v>28</v>
      </c>
      <c r="F210" s="5">
        <v>25650</v>
      </c>
      <c r="G210" s="7" t="s">
        <v>29</v>
      </c>
      <c r="H210" s="5">
        <v>427.5</v>
      </c>
      <c r="I210" s="5">
        <v>1</v>
      </c>
      <c r="J210" s="5">
        <f t="shared" si="9"/>
        <v>15</v>
      </c>
      <c r="K210" s="5">
        <f t="shared" si="10"/>
        <v>1.3</v>
      </c>
      <c r="M210" s="4">
        <f t="shared" si="11"/>
        <v>1.3180872826374095E+45</v>
      </c>
    </row>
    <row r="211" spans="1:13" ht="16.5" x14ac:dyDescent="0.2">
      <c r="A211" s="4" t="s">
        <v>168</v>
      </c>
      <c r="B211" s="4">
        <v>58</v>
      </c>
      <c r="C211" s="5" t="s">
        <v>13</v>
      </c>
      <c r="D211" s="5">
        <v>580</v>
      </c>
      <c r="E211" s="7" t="s">
        <v>28</v>
      </c>
      <c r="F211" s="5">
        <v>26100</v>
      </c>
      <c r="G211" s="7" t="s">
        <v>29</v>
      </c>
      <c r="H211" s="5">
        <v>435</v>
      </c>
      <c r="I211" s="5">
        <v>1</v>
      </c>
      <c r="J211" s="5">
        <f t="shared" si="9"/>
        <v>15</v>
      </c>
      <c r="K211" s="5">
        <f t="shared" si="10"/>
        <v>2.1</v>
      </c>
      <c r="M211" s="4">
        <f t="shared" si="11"/>
        <v>2.1327100234463177E+45</v>
      </c>
    </row>
    <row r="212" spans="1:13" ht="16.5" x14ac:dyDescent="0.2">
      <c r="A212" s="4" t="s">
        <v>168</v>
      </c>
      <c r="B212" s="4">
        <v>59</v>
      </c>
      <c r="C212" s="5" t="s">
        <v>13</v>
      </c>
      <c r="D212" s="5">
        <v>590</v>
      </c>
      <c r="E212" s="7" t="s">
        <v>28</v>
      </c>
      <c r="F212" s="5">
        <v>26550</v>
      </c>
      <c r="G212" s="7" t="s">
        <v>29</v>
      </c>
      <c r="H212" s="5">
        <v>442.5</v>
      </c>
      <c r="I212" s="5">
        <v>1</v>
      </c>
      <c r="J212" s="5">
        <f t="shared" si="9"/>
        <v>15</v>
      </c>
      <c r="K212" s="5">
        <f t="shared" si="10"/>
        <v>3.5</v>
      </c>
      <c r="M212" s="4">
        <f t="shared" si="11"/>
        <v>3.4507973060837272E+45</v>
      </c>
    </row>
    <row r="213" spans="1:13" ht="16.5" x14ac:dyDescent="0.2">
      <c r="A213" s="4" t="s">
        <v>168</v>
      </c>
      <c r="B213" s="4">
        <v>60</v>
      </c>
      <c r="C213" s="5" t="s">
        <v>13</v>
      </c>
      <c r="D213" s="5">
        <v>600</v>
      </c>
      <c r="E213" s="7" t="s">
        <v>28</v>
      </c>
      <c r="F213" s="5">
        <v>27000</v>
      </c>
      <c r="G213" s="7" t="s">
        <v>29</v>
      </c>
      <c r="H213" s="5">
        <v>450</v>
      </c>
      <c r="I213" s="5">
        <v>1</v>
      </c>
      <c r="J213" s="5">
        <f t="shared" si="9"/>
        <v>15</v>
      </c>
      <c r="K213" s="5">
        <f t="shared" si="10"/>
        <v>5.6</v>
      </c>
      <c r="M213" s="4">
        <f t="shared" si="11"/>
        <v>5.5835073295300449E+45</v>
      </c>
    </row>
    <row r="214" spans="1:13" ht="16.5" x14ac:dyDescent="0.2">
      <c r="A214" s="4" t="s">
        <v>168</v>
      </c>
      <c r="B214" s="4">
        <v>61</v>
      </c>
      <c r="C214" s="5" t="s">
        <v>13</v>
      </c>
      <c r="D214" s="5">
        <v>610</v>
      </c>
      <c r="E214" s="7" t="s">
        <v>28</v>
      </c>
      <c r="F214" s="5">
        <v>27450</v>
      </c>
      <c r="G214" s="7" t="s">
        <v>29</v>
      </c>
      <c r="H214" s="5">
        <v>457.5</v>
      </c>
      <c r="I214" s="5">
        <v>1</v>
      </c>
      <c r="J214" s="5">
        <f t="shared" si="9"/>
        <v>15</v>
      </c>
      <c r="K214" s="5">
        <f t="shared" si="10"/>
        <v>9</v>
      </c>
      <c r="M214" s="4">
        <f t="shared" si="11"/>
        <v>9.0343046356137728E+45</v>
      </c>
    </row>
    <row r="215" spans="1:13" ht="16.5" x14ac:dyDescent="0.2">
      <c r="A215" s="4" t="s">
        <v>168</v>
      </c>
      <c r="B215" s="4">
        <v>62</v>
      </c>
      <c r="C215" s="5" t="s">
        <v>13</v>
      </c>
      <c r="D215" s="5">
        <v>620</v>
      </c>
      <c r="E215" s="7" t="s">
        <v>28</v>
      </c>
      <c r="F215" s="5">
        <v>27900</v>
      </c>
      <c r="G215" s="7" t="s">
        <v>29</v>
      </c>
      <c r="H215" s="5">
        <v>465</v>
      </c>
      <c r="I215" s="5">
        <v>1</v>
      </c>
      <c r="J215" s="5">
        <f t="shared" si="9"/>
        <v>15</v>
      </c>
      <c r="K215" s="5">
        <f t="shared" si="10"/>
        <v>14.6</v>
      </c>
      <c r="M215" s="4">
        <f t="shared" si="11"/>
        <v>1.4617811965143818E+46</v>
      </c>
    </row>
    <row r="216" spans="1:13" ht="16.5" x14ac:dyDescent="0.2">
      <c r="A216" s="4" t="s">
        <v>168</v>
      </c>
      <c r="B216" s="4">
        <v>63</v>
      </c>
      <c r="C216" s="5" t="s">
        <v>13</v>
      </c>
      <c r="D216" s="5">
        <v>630</v>
      </c>
      <c r="E216" s="7" t="s">
        <v>28</v>
      </c>
      <c r="F216" s="5">
        <v>28350</v>
      </c>
      <c r="G216" s="7" t="s">
        <v>29</v>
      </c>
      <c r="H216" s="5">
        <v>472.5</v>
      </c>
      <c r="I216" s="5">
        <v>1</v>
      </c>
      <c r="J216" s="5">
        <f t="shared" si="9"/>
        <v>15</v>
      </c>
      <c r="K216" s="5">
        <f t="shared" si="10"/>
        <v>23.7</v>
      </c>
      <c r="M216" s="4">
        <f t="shared" si="11"/>
        <v>2.3652116600757589E+46</v>
      </c>
    </row>
    <row r="217" spans="1:13" ht="16.5" x14ac:dyDescent="0.2">
      <c r="A217" s="4" t="s">
        <v>168</v>
      </c>
      <c r="B217" s="4">
        <v>64</v>
      </c>
      <c r="C217" s="5" t="s">
        <v>13</v>
      </c>
      <c r="D217" s="5">
        <v>640</v>
      </c>
      <c r="E217" s="7" t="s">
        <v>28</v>
      </c>
      <c r="F217" s="5">
        <v>28800</v>
      </c>
      <c r="G217" s="7" t="s">
        <v>29</v>
      </c>
      <c r="H217" s="5">
        <v>480</v>
      </c>
      <c r="I217" s="5">
        <v>1</v>
      </c>
      <c r="J217" s="5">
        <f t="shared" si="9"/>
        <v>15</v>
      </c>
      <c r="K217" s="5">
        <f t="shared" si="10"/>
        <v>38.299999999999997</v>
      </c>
      <c r="M217" s="4">
        <f t="shared" si="11"/>
        <v>3.8269928565901404E+46</v>
      </c>
    </row>
    <row r="218" spans="1:13" ht="16.5" x14ac:dyDescent="0.2">
      <c r="A218" s="4" t="s">
        <v>168</v>
      </c>
      <c r="B218" s="4">
        <v>65</v>
      </c>
      <c r="C218" s="5" t="s">
        <v>13</v>
      </c>
      <c r="D218" s="5">
        <v>650</v>
      </c>
      <c r="E218" s="7" t="s">
        <v>28</v>
      </c>
      <c r="F218" s="5">
        <v>29250</v>
      </c>
      <c r="G218" s="7" t="s">
        <v>29</v>
      </c>
      <c r="H218" s="5">
        <v>487.5</v>
      </c>
      <c r="I218" s="5">
        <v>1</v>
      </c>
      <c r="J218" s="5">
        <f t="shared" si="9"/>
        <v>15</v>
      </c>
      <c r="K218" s="5">
        <f t="shared" si="10"/>
        <v>61.9</v>
      </c>
      <c r="M218" s="4">
        <f t="shared" si="11"/>
        <v>6.1922045166658993E+46</v>
      </c>
    </row>
    <row r="219" spans="1:13" ht="16.5" x14ac:dyDescent="0.2">
      <c r="A219" s="4" t="s">
        <v>168</v>
      </c>
      <c r="B219" s="4">
        <v>66</v>
      </c>
      <c r="C219" s="5" t="s">
        <v>13</v>
      </c>
      <c r="D219" s="5">
        <v>660</v>
      </c>
      <c r="E219" s="7" t="s">
        <v>28</v>
      </c>
      <c r="F219" s="5">
        <v>29700</v>
      </c>
      <c r="G219" s="7" t="s">
        <v>29</v>
      </c>
      <c r="H219" s="5">
        <v>495</v>
      </c>
      <c r="I219" s="5">
        <v>1</v>
      </c>
      <c r="J219" s="5">
        <f t="shared" si="9"/>
        <v>15</v>
      </c>
      <c r="K219" s="5">
        <f t="shared" si="10"/>
        <v>100.2</v>
      </c>
      <c r="M219" s="4">
        <f t="shared" si="11"/>
        <v>1.0019197373256039E+47</v>
      </c>
    </row>
    <row r="220" spans="1:13" ht="16.5" x14ac:dyDescent="0.2">
      <c r="A220" s="4" t="s">
        <v>168</v>
      </c>
      <c r="B220" s="4">
        <v>67</v>
      </c>
      <c r="C220" s="5" t="s">
        <v>13</v>
      </c>
      <c r="D220" s="5">
        <v>670</v>
      </c>
      <c r="E220" s="7" t="s">
        <v>28</v>
      </c>
      <c r="F220" s="5">
        <v>30150</v>
      </c>
      <c r="G220" s="7" t="s">
        <v>29</v>
      </c>
      <c r="H220" s="5">
        <v>502.5</v>
      </c>
      <c r="I220" s="5">
        <v>1</v>
      </c>
      <c r="J220" s="5">
        <f t="shared" si="9"/>
        <v>15</v>
      </c>
      <c r="K220" s="5">
        <f t="shared" si="10"/>
        <v>162.1</v>
      </c>
      <c r="M220" s="4">
        <f t="shared" si="11"/>
        <v>1.6211401889921938E+47</v>
      </c>
    </row>
    <row r="221" spans="1:13" ht="16.5" x14ac:dyDescent="0.2">
      <c r="A221" s="4" t="s">
        <v>168</v>
      </c>
      <c r="B221" s="4">
        <v>68</v>
      </c>
      <c r="C221" s="5" t="s">
        <v>13</v>
      </c>
      <c r="D221" s="5">
        <v>680</v>
      </c>
      <c r="E221" s="7" t="s">
        <v>28</v>
      </c>
      <c r="F221" s="5">
        <v>30600</v>
      </c>
      <c r="G221" s="7" t="s">
        <v>29</v>
      </c>
      <c r="H221" s="5">
        <v>510</v>
      </c>
      <c r="I221" s="5">
        <v>1</v>
      </c>
      <c r="J221" s="5">
        <f t="shared" si="9"/>
        <v>15</v>
      </c>
      <c r="K221" s="5">
        <f t="shared" si="10"/>
        <v>262.3</v>
      </c>
      <c r="M221" s="4">
        <f t="shared" si="11"/>
        <v>2.6230599263177979E+47</v>
      </c>
    </row>
    <row r="222" spans="1:13" ht="16.5" x14ac:dyDescent="0.2">
      <c r="A222" s="4" t="s">
        <v>168</v>
      </c>
      <c r="B222" s="4">
        <v>69</v>
      </c>
      <c r="C222" s="5" t="s">
        <v>13</v>
      </c>
      <c r="D222" s="5">
        <v>690</v>
      </c>
      <c r="E222" s="7" t="s">
        <v>28</v>
      </c>
      <c r="F222" s="5">
        <v>31050</v>
      </c>
      <c r="G222" s="7" t="s">
        <v>29</v>
      </c>
      <c r="H222" s="5">
        <v>517.5</v>
      </c>
      <c r="I222" s="5">
        <v>1</v>
      </c>
      <c r="J222" s="5">
        <f t="shared" si="9"/>
        <v>15</v>
      </c>
      <c r="K222" s="5">
        <f t="shared" si="10"/>
        <v>424.4</v>
      </c>
      <c r="M222" s="4">
        <f t="shared" si="11"/>
        <v>4.2442001153099915E+47</v>
      </c>
    </row>
    <row r="223" spans="1:13" ht="16.5" x14ac:dyDescent="0.2">
      <c r="A223" s="4" t="s">
        <v>168</v>
      </c>
      <c r="B223" s="4">
        <v>70</v>
      </c>
      <c r="C223" s="5" t="s">
        <v>13</v>
      </c>
      <c r="D223" s="5">
        <v>700</v>
      </c>
      <c r="E223" s="7" t="s">
        <v>28</v>
      </c>
      <c r="F223" s="5">
        <v>31500</v>
      </c>
      <c r="G223" s="7" t="s">
        <v>29</v>
      </c>
      <c r="H223" s="5">
        <v>525</v>
      </c>
      <c r="I223" s="5">
        <v>1</v>
      </c>
      <c r="J223" s="5">
        <f t="shared" si="9"/>
        <v>15</v>
      </c>
      <c r="K223" s="5">
        <f t="shared" si="10"/>
        <v>686.7</v>
      </c>
      <c r="M223" s="4">
        <f t="shared" si="11"/>
        <v>6.8672600416277894E+47</v>
      </c>
    </row>
    <row r="224" spans="1:13" ht="16.5" x14ac:dyDescent="0.2">
      <c r="A224" s="4" t="s">
        <v>168</v>
      </c>
      <c r="B224" s="4">
        <v>71</v>
      </c>
      <c r="C224" s="5" t="s">
        <v>13</v>
      </c>
      <c r="D224" s="5">
        <v>710</v>
      </c>
      <c r="E224" s="7" t="s">
        <v>28</v>
      </c>
      <c r="F224" s="5">
        <v>31950</v>
      </c>
      <c r="G224" s="7" t="s">
        <v>29</v>
      </c>
      <c r="H224" s="5">
        <v>532.5</v>
      </c>
      <c r="I224" s="5">
        <v>1</v>
      </c>
      <c r="J224" s="5">
        <f t="shared" si="9"/>
        <v>16</v>
      </c>
      <c r="K224" s="5">
        <f t="shared" si="10"/>
        <v>1.1000000000000001</v>
      </c>
      <c r="M224" s="4">
        <f t="shared" si="11"/>
        <v>1.1111460156937782E+48</v>
      </c>
    </row>
    <row r="225" spans="1:13" ht="16.5" x14ac:dyDescent="0.2">
      <c r="A225" s="4" t="s">
        <v>168</v>
      </c>
      <c r="B225" s="4">
        <v>72</v>
      </c>
      <c r="C225" s="5" t="s">
        <v>13</v>
      </c>
      <c r="D225" s="5">
        <v>720</v>
      </c>
      <c r="E225" s="7" t="s">
        <v>28</v>
      </c>
      <c r="F225" s="5">
        <v>32400</v>
      </c>
      <c r="G225" s="7" t="s">
        <v>29</v>
      </c>
      <c r="H225" s="5">
        <v>540</v>
      </c>
      <c r="I225" s="5">
        <v>1</v>
      </c>
      <c r="J225" s="5">
        <f t="shared" si="9"/>
        <v>16</v>
      </c>
      <c r="K225" s="5">
        <f t="shared" si="10"/>
        <v>1.8</v>
      </c>
      <c r="M225" s="4">
        <f t="shared" si="11"/>
        <v>1.797872019856557E+48</v>
      </c>
    </row>
    <row r="226" spans="1:13" ht="16.5" x14ac:dyDescent="0.2">
      <c r="A226" s="4" t="s">
        <v>168</v>
      </c>
      <c r="B226" s="4">
        <v>73</v>
      </c>
      <c r="C226" s="5" t="s">
        <v>13</v>
      </c>
      <c r="D226" s="5">
        <v>730</v>
      </c>
      <c r="E226" s="7" t="s">
        <v>28</v>
      </c>
      <c r="F226" s="5">
        <v>32850</v>
      </c>
      <c r="G226" s="7" t="s">
        <v>29</v>
      </c>
      <c r="H226" s="5">
        <v>547.5</v>
      </c>
      <c r="I226" s="5">
        <v>1</v>
      </c>
      <c r="J226" s="5">
        <f t="shared" si="9"/>
        <v>16</v>
      </c>
      <c r="K226" s="5">
        <f t="shared" si="10"/>
        <v>2.9</v>
      </c>
      <c r="M226" s="4">
        <f t="shared" si="11"/>
        <v>2.9090180355503352E+48</v>
      </c>
    </row>
    <row r="227" spans="1:13" ht="16.5" x14ac:dyDescent="0.2">
      <c r="A227" s="4" t="s">
        <v>168</v>
      </c>
      <c r="B227" s="4">
        <v>74</v>
      </c>
      <c r="C227" s="5" t="s">
        <v>13</v>
      </c>
      <c r="D227" s="5">
        <v>740</v>
      </c>
      <c r="E227" s="7" t="s">
        <v>28</v>
      </c>
      <c r="F227" s="5">
        <v>33300</v>
      </c>
      <c r="G227" s="7" t="s">
        <v>29</v>
      </c>
      <c r="H227" s="5">
        <v>555</v>
      </c>
      <c r="I227" s="5">
        <v>1</v>
      </c>
      <c r="J227" s="5">
        <f t="shared" si="9"/>
        <v>16</v>
      </c>
      <c r="K227" s="5">
        <f t="shared" si="10"/>
        <v>4.7</v>
      </c>
      <c r="M227" s="4">
        <f t="shared" si="11"/>
        <v>4.7068900554068925E+48</v>
      </c>
    </row>
    <row r="228" spans="1:13" ht="16.5" x14ac:dyDescent="0.2">
      <c r="A228" s="4" t="s">
        <v>168</v>
      </c>
      <c r="B228" s="4">
        <v>75</v>
      </c>
      <c r="C228" s="5" t="s">
        <v>13</v>
      </c>
      <c r="D228" s="5">
        <v>750</v>
      </c>
      <c r="E228" s="7" t="s">
        <v>28</v>
      </c>
      <c r="F228" s="5">
        <v>33750</v>
      </c>
      <c r="G228" s="7" t="s">
        <v>29</v>
      </c>
      <c r="H228" s="5">
        <v>562.5</v>
      </c>
      <c r="I228" s="5">
        <v>1</v>
      </c>
      <c r="J228" s="5">
        <f t="shared" si="9"/>
        <v>16</v>
      </c>
      <c r="K228" s="5">
        <f t="shared" si="10"/>
        <v>7.6</v>
      </c>
      <c r="M228" s="4">
        <f t="shared" si="11"/>
        <v>7.6159080909572274E+48</v>
      </c>
    </row>
    <row r="229" spans="1:13" ht="16.5" x14ac:dyDescent="0.2">
      <c r="A229" s="4" t="s">
        <v>168</v>
      </c>
      <c r="B229" s="4">
        <v>76</v>
      </c>
      <c r="C229" s="5" t="s">
        <v>13</v>
      </c>
      <c r="D229" s="5">
        <v>760</v>
      </c>
      <c r="E229" s="7" t="s">
        <v>28</v>
      </c>
      <c r="F229" s="5">
        <v>34200</v>
      </c>
      <c r="G229" s="7" t="s">
        <v>29</v>
      </c>
      <c r="H229" s="5">
        <v>570</v>
      </c>
      <c r="I229" s="5">
        <v>1</v>
      </c>
      <c r="J229" s="5">
        <f t="shared" si="9"/>
        <v>16</v>
      </c>
      <c r="K229" s="5">
        <f t="shared" si="10"/>
        <v>12.3</v>
      </c>
      <c r="M229" s="4">
        <f t="shared" si="11"/>
        <v>1.2322798146364119E+49</v>
      </c>
    </row>
    <row r="230" spans="1:13" ht="16.5" x14ac:dyDescent="0.2">
      <c r="A230" s="4" t="s">
        <v>168</v>
      </c>
      <c r="B230" s="4">
        <v>77</v>
      </c>
      <c r="C230" s="5" t="s">
        <v>13</v>
      </c>
      <c r="D230" s="5">
        <v>770</v>
      </c>
      <c r="E230" s="7" t="s">
        <v>28</v>
      </c>
      <c r="F230" s="5">
        <v>34650</v>
      </c>
      <c r="G230" s="7" t="s">
        <v>29</v>
      </c>
      <c r="H230" s="5">
        <v>577.5</v>
      </c>
      <c r="I230" s="5">
        <v>1</v>
      </c>
      <c r="J230" s="5">
        <f t="shared" si="9"/>
        <v>16</v>
      </c>
      <c r="K230" s="5">
        <f t="shared" si="10"/>
        <v>19.899999999999999</v>
      </c>
      <c r="M230" s="4">
        <f t="shared" si="11"/>
        <v>1.9938706237321345E+49</v>
      </c>
    </row>
    <row r="231" spans="1:13" ht="16.5" x14ac:dyDescent="0.2">
      <c r="A231" s="4" t="s">
        <v>168</v>
      </c>
      <c r="B231" s="4">
        <v>78</v>
      </c>
      <c r="C231" s="5" t="s">
        <v>13</v>
      </c>
      <c r="D231" s="5">
        <v>780</v>
      </c>
      <c r="E231" s="7" t="s">
        <v>28</v>
      </c>
      <c r="F231" s="5">
        <v>35100</v>
      </c>
      <c r="G231" s="7" t="s">
        <v>29</v>
      </c>
      <c r="H231" s="5">
        <v>585</v>
      </c>
      <c r="I231" s="5">
        <v>1</v>
      </c>
      <c r="J231" s="5">
        <f t="shared" si="9"/>
        <v>16</v>
      </c>
      <c r="K231" s="5">
        <f t="shared" si="10"/>
        <v>32.299999999999997</v>
      </c>
      <c r="M231" s="4">
        <f t="shared" si="11"/>
        <v>3.2261504383685463E+49</v>
      </c>
    </row>
    <row r="232" spans="1:13" ht="16.5" x14ac:dyDescent="0.2">
      <c r="A232" s="4" t="s">
        <v>168</v>
      </c>
      <c r="B232" s="4">
        <v>79</v>
      </c>
      <c r="C232" s="5" t="s">
        <v>13</v>
      </c>
      <c r="D232" s="5">
        <v>790</v>
      </c>
      <c r="E232" s="7" t="s">
        <v>28</v>
      </c>
      <c r="F232" s="5">
        <v>35550</v>
      </c>
      <c r="G232" s="7" t="s">
        <v>29</v>
      </c>
      <c r="H232" s="5">
        <v>592.5</v>
      </c>
      <c r="I232" s="5">
        <v>1</v>
      </c>
      <c r="J232" s="5">
        <f t="shared" si="9"/>
        <v>16</v>
      </c>
      <c r="K232" s="5">
        <f t="shared" si="10"/>
        <v>52.2</v>
      </c>
      <c r="M232" s="4">
        <f t="shared" si="11"/>
        <v>5.2200210621006808E+49</v>
      </c>
    </row>
    <row r="233" spans="1:13" ht="16.5" x14ac:dyDescent="0.2">
      <c r="A233" s="4" t="s">
        <v>168</v>
      </c>
      <c r="B233" s="4">
        <v>80</v>
      </c>
      <c r="C233" s="5" t="s">
        <v>13</v>
      </c>
      <c r="D233" s="5">
        <v>800</v>
      </c>
      <c r="E233" s="7" t="s">
        <v>28</v>
      </c>
      <c r="F233" s="5">
        <v>36000</v>
      </c>
      <c r="G233" s="7" t="s">
        <v>29</v>
      </c>
      <c r="H233" s="5">
        <v>600</v>
      </c>
      <c r="I233" s="5">
        <v>1</v>
      </c>
      <c r="J233" s="5">
        <f t="shared" si="9"/>
        <v>16</v>
      </c>
      <c r="K233" s="5">
        <f t="shared" si="10"/>
        <v>84.5</v>
      </c>
      <c r="M233" s="4">
        <f t="shared" si="11"/>
        <v>8.4461715004692276E+49</v>
      </c>
    </row>
    <row r="234" spans="1:13" ht="16.5" x14ac:dyDescent="0.2">
      <c r="A234" s="4" t="s">
        <v>168</v>
      </c>
      <c r="B234" s="4">
        <v>81</v>
      </c>
      <c r="C234" s="5" t="s">
        <v>13</v>
      </c>
      <c r="D234" s="5">
        <v>810</v>
      </c>
      <c r="E234" s="7" t="s">
        <v>28</v>
      </c>
      <c r="F234" s="5">
        <v>36450</v>
      </c>
      <c r="G234" s="7" t="s">
        <v>29</v>
      </c>
      <c r="H234" s="5">
        <v>607.5</v>
      </c>
      <c r="I234" s="5">
        <v>1</v>
      </c>
      <c r="J234" s="5">
        <f t="shared" si="9"/>
        <v>16</v>
      </c>
      <c r="K234" s="5">
        <f t="shared" si="10"/>
        <v>136.69999999999999</v>
      </c>
      <c r="M234" s="4">
        <f t="shared" si="11"/>
        <v>1.3666192562569908E+50</v>
      </c>
    </row>
    <row r="235" spans="1:13" ht="16.5" x14ac:dyDescent="0.2">
      <c r="A235" s="4" t="s">
        <v>168</v>
      </c>
      <c r="B235" s="4">
        <v>82</v>
      </c>
      <c r="C235" s="5" t="s">
        <v>13</v>
      </c>
      <c r="D235" s="5">
        <v>820</v>
      </c>
      <c r="E235" s="7" t="s">
        <v>28</v>
      </c>
      <c r="F235" s="5">
        <v>36900</v>
      </c>
      <c r="G235" s="7" t="s">
        <v>29</v>
      </c>
      <c r="H235" s="5">
        <v>615</v>
      </c>
      <c r="I235" s="5">
        <v>1</v>
      </c>
      <c r="J235" s="5">
        <f t="shared" si="9"/>
        <v>16</v>
      </c>
      <c r="K235" s="5">
        <f t="shared" si="10"/>
        <v>221.1</v>
      </c>
      <c r="M235" s="4">
        <f t="shared" si="11"/>
        <v>2.2112364063039138E+50</v>
      </c>
    </row>
    <row r="236" spans="1:13" ht="16.5" x14ac:dyDescent="0.2">
      <c r="A236" s="4" t="s">
        <v>168</v>
      </c>
      <c r="B236" s="4">
        <v>83</v>
      </c>
      <c r="C236" s="5" t="s">
        <v>13</v>
      </c>
      <c r="D236" s="5">
        <v>830</v>
      </c>
      <c r="E236" s="7" t="s">
        <v>28</v>
      </c>
      <c r="F236" s="5">
        <v>37350</v>
      </c>
      <c r="G236" s="7" t="s">
        <v>29</v>
      </c>
      <c r="H236" s="5">
        <v>622.5</v>
      </c>
      <c r="I236" s="5">
        <v>1</v>
      </c>
      <c r="J236" s="5">
        <f t="shared" si="9"/>
        <v>16</v>
      </c>
      <c r="K236" s="5">
        <f t="shared" si="10"/>
        <v>357.8</v>
      </c>
      <c r="M236" s="4">
        <f t="shared" si="11"/>
        <v>3.5778556625609047E+50</v>
      </c>
    </row>
    <row r="237" spans="1:13" ht="16.5" x14ac:dyDescent="0.2">
      <c r="A237" s="4" t="s">
        <v>168</v>
      </c>
      <c r="B237" s="4">
        <v>84</v>
      </c>
      <c r="C237" s="5" t="s">
        <v>13</v>
      </c>
      <c r="D237" s="5">
        <v>840</v>
      </c>
      <c r="E237" s="7" t="s">
        <v>28</v>
      </c>
      <c r="F237" s="5">
        <v>37800</v>
      </c>
      <c r="G237" s="7" t="s">
        <v>29</v>
      </c>
      <c r="H237" s="5">
        <v>630</v>
      </c>
      <c r="I237" s="5">
        <v>1</v>
      </c>
      <c r="J237" s="5">
        <f t="shared" si="9"/>
        <v>16</v>
      </c>
      <c r="K237" s="5">
        <f t="shared" si="10"/>
        <v>578.9</v>
      </c>
      <c r="M237" s="4">
        <f t="shared" si="11"/>
        <v>5.7890920688648185E+50</v>
      </c>
    </row>
    <row r="238" spans="1:13" ht="16.5" x14ac:dyDescent="0.2">
      <c r="A238" s="4" t="s">
        <v>168</v>
      </c>
      <c r="B238" s="4">
        <v>85</v>
      </c>
      <c r="C238" s="5" t="s">
        <v>13</v>
      </c>
      <c r="D238" s="5">
        <v>850</v>
      </c>
      <c r="E238" s="7" t="s">
        <v>28</v>
      </c>
      <c r="F238" s="5">
        <v>38250</v>
      </c>
      <c r="G238" s="7" t="s">
        <v>29</v>
      </c>
      <c r="H238" s="5">
        <v>637.5</v>
      </c>
      <c r="I238" s="5">
        <v>1</v>
      </c>
      <c r="J238" s="5">
        <f t="shared" si="9"/>
        <v>16</v>
      </c>
      <c r="K238" s="5">
        <f t="shared" si="10"/>
        <v>936.7</v>
      </c>
      <c r="M238" s="4">
        <f t="shared" si="11"/>
        <v>9.3669477314257223E+50</v>
      </c>
    </row>
    <row r="239" spans="1:13" ht="16.5" x14ac:dyDescent="0.2">
      <c r="A239" s="4" t="s">
        <v>168</v>
      </c>
      <c r="B239" s="4">
        <v>86</v>
      </c>
      <c r="C239" s="5" t="s">
        <v>13</v>
      </c>
      <c r="D239" s="5">
        <v>860</v>
      </c>
      <c r="E239" s="7" t="s">
        <v>28</v>
      </c>
      <c r="F239" s="5">
        <v>38700</v>
      </c>
      <c r="G239" s="7" t="s">
        <v>29</v>
      </c>
      <c r="H239" s="5">
        <v>645</v>
      </c>
      <c r="I239" s="5">
        <v>1</v>
      </c>
      <c r="J239" s="5">
        <f t="shared" si="9"/>
        <v>17</v>
      </c>
      <c r="K239" s="5">
        <f t="shared" si="10"/>
        <v>1.5</v>
      </c>
      <c r="M239" s="4">
        <f t="shared" si="11"/>
        <v>1.5156039800290541E+51</v>
      </c>
    </row>
    <row r="240" spans="1:13" ht="16.5" x14ac:dyDescent="0.2">
      <c r="A240" s="4" t="s">
        <v>168</v>
      </c>
      <c r="B240" s="4">
        <v>87</v>
      </c>
      <c r="C240" s="5" t="s">
        <v>13</v>
      </c>
      <c r="D240" s="5">
        <v>870</v>
      </c>
      <c r="E240" s="7" t="s">
        <v>28</v>
      </c>
      <c r="F240" s="5">
        <v>39150</v>
      </c>
      <c r="G240" s="7" t="s">
        <v>29</v>
      </c>
      <c r="H240" s="5">
        <v>652.5</v>
      </c>
      <c r="I240" s="5">
        <v>1</v>
      </c>
      <c r="J240" s="5">
        <f t="shared" si="9"/>
        <v>17</v>
      </c>
      <c r="K240" s="5">
        <f t="shared" si="10"/>
        <v>2.5</v>
      </c>
      <c r="M240" s="4">
        <f t="shared" si="11"/>
        <v>2.4522987531716263E+51</v>
      </c>
    </row>
    <row r="241" spans="1:13" ht="16.5" x14ac:dyDescent="0.2">
      <c r="A241" s="4" t="s">
        <v>168</v>
      </c>
      <c r="B241" s="4">
        <v>88</v>
      </c>
      <c r="C241" s="5" t="s">
        <v>13</v>
      </c>
      <c r="D241" s="5">
        <v>880</v>
      </c>
      <c r="E241" s="7" t="s">
        <v>28</v>
      </c>
      <c r="F241" s="5">
        <v>39600</v>
      </c>
      <c r="G241" s="7" t="s">
        <v>29</v>
      </c>
      <c r="H241" s="5">
        <v>660</v>
      </c>
      <c r="I241" s="5">
        <v>1</v>
      </c>
      <c r="J241" s="5">
        <f t="shared" si="9"/>
        <v>17</v>
      </c>
      <c r="K241" s="5">
        <f t="shared" si="10"/>
        <v>4</v>
      </c>
      <c r="M241" s="4">
        <f t="shared" si="11"/>
        <v>3.9679027332006804E+51</v>
      </c>
    </row>
    <row r="242" spans="1:13" ht="16.5" x14ac:dyDescent="0.2">
      <c r="A242" s="4" t="s">
        <v>168</v>
      </c>
      <c r="B242" s="4">
        <v>89</v>
      </c>
      <c r="C242" s="5" t="s">
        <v>13</v>
      </c>
      <c r="D242" s="5">
        <v>890</v>
      </c>
      <c r="E242" s="7" t="s">
        <v>28</v>
      </c>
      <c r="F242" s="5">
        <v>40050</v>
      </c>
      <c r="G242" s="7" t="s">
        <v>29</v>
      </c>
      <c r="H242" s="5">
        <v>667.5</v>
      </c>
      <c r="I242" s="5">
        <v>1</v>
      </c>
      <c r="J242" s="5">
        <f t="shared" si="9"/>
        <v>17</v>
      </c>
      <c r="K242" s="5">
        <f t="shared" si="10"/>
        <v>6.4</v>
      </c>
      <c r="M242" s="4">
        <f t="shared" si="11"/>
        <v>6.4202014863723067E+51</v>
      </c>
    </row>
    <row r="243" spans="1:13" ht="16.5" x14ac:dyDescent="0.2">
      <c r="A243" s="4" t="s">
        <v>168</v>
      </c>
      <c r="B243" s="4">
        <v>90</v>
      </c>
      <c r="C243" s="5" t="s">
        <v>13</v>
      </c>
      <c r="D243" s="5">
        <v>900</v>
      </c>
      <c r="E243" s="7" t="s">
        <v>28</v>
      </c>
      <c r="F243" s="5">
        <v>40500</v>
      </c>
      <c r="G243" s="7" t="s">
        <v>29</v>
      </c>
      <c r="H243" s="5">
        <v>675</v>
      </c>
      <c r="I243" s="5">
        <v>1</v>
      </c>
      <c r="J243" s="5">
        <f t="shared" si="9"/>
        <v>17</v>
      </c>
      <c r="K243" s="5">
        <f t="shared" si="10"/>
        <v>10.4</v>
      </c>
      <c r="M243" s="4">
        <f t="shared" si="11"/>
        <v>1.0388104219572987E+52</v>
      </c>
    </row>
    <row r="244" spans="1:13" ht="16.5" x14ac:dyDescent="0.2">
      <c r="A244" s="4" t="s">
        <v>168</v>
      </c>
      <c r="B244" s="4">
        <v>91</v>
      </c>
      <c r="C244" s="5" t="s">
        <v>13</v>
      </c>
      <c r="D244" s="5">
        <v>910</v>
      </c>
      <c r="E244" s="7" t="s">
        <v>28</v>
      </c>
      <c r="F244" s="5">
        <v>40950</v>
      </c>
      <c r="G244" s="7" t="s">
        <v>29</v>
      </c>
      <c r="H244" s="5">
        <v>682.5</v>
      </c>
      <c r="I244" s="5">
        <v>1</v>
      </c>
      <c r="J244" s="5">
        <f t="shared" si="9"/>
        <v>17</v>
      </c>
      <c r="K244" s="5">
        <f t="shared" si="10"/>
        <v>16.8</v>
      </c>
      <c r="M244" s="4">
        <f t="shared" si="11"/>
        <v>1.6808305705945292E+52</v>
      </c>
    </row>
    <row r="245" spans="1:13" ht="16.5" x14ac:dyDescent="0.2">
      <c r="A245" s="4" t="s">
        <v>168</v>
      </c>
      <c r="B245" s="4">
        <v>92</v>
      </c>
      <c r="C245" s="5" t="s">
        <v>13</v>
      </c>
      <c r="D245" s="5">
        <v>920</v>
      </c>
      <c r="E245" s="7" t="s">
        <v>28</v>
      </c>
      <c r="F245" s="5">
        <v>41400</v>
      </c>
      <c r="G245" s="7" t="s">
        <v>29</v>
      </c>
      <c r="H245" s="5">
        <v>690</v>
      </c>
      <c r="I245" s="5">
        <v>1</v>
      </c>
      <c r="J245" s="5">
        <f t="shared" si="9"/>
        <v>17</v>
      </c>
      <c r="K245" s="5">
        <f t="shared" si="10"/>
        <v>27.2</v>
      </c>
      <c r="M245" s="4">
        <f t="shared" si="11"/>
        <v>2.7196409925518278E+52</v>
      </c>
    </row>
    <row r="246" spans="1:13" ht="16.5" x14ac:dyDescent="0.2">
      <c r="A246" s="4" t="s">
        <v>168</v>
      </c>
      <c r="B246" s="4">
        <v>93</v>
      </c>
      <c r="C246" s="5" t="s">
        <v>13</v>
      </c>
      <c r="D246" s="5">
        <v>930</v>
      </c>
      <c r="E246" s="7" t="s">
        <v>28</v>
      </c>
      <c r="F246" s="5">
        <v>41850</v>
      </c>
      <c r="G246" s="7" t="s">
        <v>29</v>
      </c>
      <c r="H246" s="5">
        <v>697.5</v>
      </c>
      <c r="I246" s="5">
        <v>1</v>
      </c>
      <c r="J246" s="5">
        <f t="shared" si="9"/>
        <v>17</v>
      </c>
      <c r="K246" s="5">
        <f t="shared" si="10"/>
        <v>44</v>
      </c>
      <c r="M246" s="4">
        <f t="shared" si="11"/>
        <v>4.4004715631463571E+52</v>
      </c>
    </row>
    <row r="247" spans="1:13" ht="16.5" x14ac:dyDescent="0.2">
      <c r="A247" s="4" t="s">
        <v>168</v>
      </c>
      <c r="B247" s="4">
        <v>94</v>
      </c>
      <c r="C247" s="5" t="s">
        <v>13</v>
      </c>
      <c r="D247" s="5">
        <v>940</v>
      </c>
      <c r="E247" s="7" t="s">
        <v>28</v>
      </c>
      <c r="F247" s="5">
        <v>42300</v>
      </c>
      <c r="G247" s="7" t="s">
        <v>29</v>
      </c>
      <c r="H247" s="5">
        <v>705</v>
      </c>
      <c r="I247" s="5">
        <v>1</v>
      </c>
      <c r="J247" s="5">
        <f t="shared" si="9"/>
        <v>17</v>
      </c>
      <c r="K247" s="5">
        <f t="shared" si="10"/>
        <v>71.2</v>
      </c>
      <c r="M247" s="4">
        <f t="shared" si="11"/>
        <v>7.1201125556981849E+52</v>
      </c>
    </row>
    <row r="248" spans="1:13" ht="16.5" x14ac:dyDescent="0.2">
      <c r="A248" s="4" t="s">
        <v>168</v>
      </c>
      <c r="B248" s="4">
        <v>95</v>
      </c>
      <c r="C248" s="5" t="s">
        <v>13</v>
      </c>
      <c r="D248" s="5">
        <v>950</v>
      </c>
      <c r="E248" s="7" t="s">
        <v>28</v>
      </c>
      <c r="F248" s="5">
        <v>42750</v>
      </c>
      <c r="G248" s="7" t="s">
        <v>29</v>
      </c>
      <c r="H248" s="5">
        <v>712.5</v>
      </c>
      <c r="I248" s="5">
        <v>1</v>
      </c>
      <c r="J248" s="5">
        <f t="shared" si="9"/>
        <v>17</v>
      </c>
      <c r="K248" s="5">
        <f t="shared" si="10"/>
        <v>115.2</v>
      </c>
      <c r="M248" s="4">
        <f t="shared" si="11"/>
        <v>1.1520584118844542E+53</v>
      </c>
    </row>
    <row r="249" spans="1:13" ht="16.5" x14ac:dyDescent="0.2">
      <c r="A249" s="4" t="s">
        <v>168</v>
      </c>
      <c r="B249" s="4">
        <v>96</v>
      </c>
      <c r="C249" s="5" t="s">
        <v>13</v>
      </c>
      <c r="D249" s="5">
        <v>960</v>
      </c>
      <c r="E249" s="7" t="s">
        <v>28</v>
      </c>
      <c r="F249" s="5">
        <v>43200</v>
      </c>
      <c r="G249" s="7" t="s">
        <v>29</v>
      </c>
      <c r="H249" s="5">
        <v>720</v>
      </c>
      <c r="I249" s="5">
        <v>1</v>
      </c>
      <c r="J249" s="5">
        <f t="shared" si="9"/>
        <v>17</v>
      </c>
      <c r="K249" s="5">
        <f t="shared" si="10"/>
        <v>186.4</v>
      </c>
      <c r="M249" s="4">
        <f t="shared" si="11"/>
        <v>1.8640696674542726E+53</v>
      </c>
    </row>
    <row r="250" spans="1:13" ht="16.5" x14ac:dyDescent="0.2">
      <c r="A250" s="4" t="s">
        <v>168</v>
      </c>
      <c r="B250" s="4">
        <v>97</v>
      </c>
      <c r="C250" s="5" t="s">
        <v>13</v>
      </c>
      <c r="D250" s="5">
        <v>970</v>
      </c>
      <c r="E250" s="7" t="s">
        <v>28</v>
      </c>
      <c r="F250" s="5">
        <v>43650</v>
      </c>
      <c r="G250" s="7" t="s">
        <v>29</v>
      </c>
      <c r="H250" s="5">
        <v>727.5</v>
      </c>
      <c r="I250" s="5">
        <v>1</v>
      </c>
      <c r="J250" s="5">
        <f t="shared" si="9"/>
        <v>17</v>
      </c>
      <c r="K250" s="5">
        <f t="shared" si="10"/>
        <v>301.60000000000002</v>
      </c>
      <c r="M250" s="4">
        <f t="shared" si="11"/>
        <v>3.0161280793387268E+53</v>
      </c>
    </row>
    <row r="251" spans="1:13" ht="16.5" x14ac:dyDescent="0.2">
      <c r="A251" s="4" t="s">
        <v>168</v>
      </c>
      <c r="B251" s="4">
        <v>98</v>
      </c>
      <c r="C251" s="5" t="s">
        <v>13</v>
      </c>
      <c r="D251" s="5">
        <v>980</v>
      </c>
      <c r="E251" s="7" t="s">
        <v>28</v>
      </c>
      <c r="F251" s="5">
        <v>44100</v>
      </c>
      <c r="G251" s="7" t="s">
        <v>29</v>
      </c>
      <c r="H251" s="5">
        <v>735</v>
      </c>
      <c r="I251" s="5">
        <v>1</v>
      </c>
      <c r="J251" s="5">
        <f t="shared" si="9"/>
        <v>17</v>
      </c>
      <c r="K251" s="5">
        <f t="shared" si="10"/>
        <v>488</v>
      </c>
      <c r="M251" s="4">
        <f t="shared" si="11"/>
        <v>4.8801977467929994E+53</v>
      </c>
    </row>
    <row r="252" spans="1:13" ht="16.5" x14ac:dyDescent="0.2">
      <c r="A252" s="4" t="s">
        <v>168</v>
      </c>
      <c r="B252" s="4">
        <v>99</v>
      </c>
      <c r="C252" s="5" t="s">
        <v>13</v>
      </c>
      <c r="D252" s="5">
        <v>990</v>
      </c>
      <c r="E252" s="7" t="s">
        <v>28</v>
      </c>
      <c r="F252" s="5">
        <v>44550</v>
      </c>
      <c r="G252" s="7" t="s">
        <v>29</v>
      </c>
      <c r="H252" s="5">
        <v>742.5</v>
      </c>
      <c r="I252" s="5">
        <v>1</v>
      </c>
      <c r="J252" s="5">
        <f t="shared" si="9"/>
        <v>17</v>
      </c>
      <c r="K252" s="5">
        <f t="shared" si="10"/>
        <v>789.6</v>
      </c>
      <c r="M252" s="4">
        <f t="shared" si="11"/>
        <v>7.8963258261317257E+53</v>
      </c>
    </row>
    <row r="253" spans="1:13" ht="16.5" x14ac:dyDescent="0.2">
      <c r="A253" s="4" t="s">
        <v>168</v>
      </c>
      <c r="B253" s="4">
        <v>100</v>
      </c>
      <c r="C253" s="5" t="s">
        <v>13</v>
      </c>
      <c r="D253" s="5">
        <v>1000</v>
      </c>
      <c r="E253" s="7" t="s">
        <v>28</v>
      </c>
      <c r="F253" s="5">
        <v>45000</v>
      </c>
      <c r="G253" s="7" t="s">
        <v>29</v>
      </c>
      <c r="H253" s="5">
        <v>750</v>
      </c>
      <c r="I253" s="5">
        <v>1</v>
      </c>
      <c r="J253" s="5">
        <f t="shared" si="9"/>
        <v>18</v>
      </c>
      <c r="K253" s="5">
        <f t="shared" si="10"/>
        <v>1.3</v>
      </c>
      <c r="M253" s="4">
        <f t="shared" si="11"/>
        <v>1.2776523572924726E+54</v>
      </c>
    </row>
    <row r="254" spans="1:13" ht="16.5" x14ac:dyDescent="0.2">
      <c r="A254" s="4" t="s">
        <v>168</v>
      </c>
      <c r="B254" s="4">
        <v>101</v>
      </c>
      <c r="C254" s="5" t="s">
        <v>13</v>
      </c>
      <c r="D254" s="5">
        <v>1010</v>
      </c>
      <c r="E254" s="7" t="s">
        <v>28</v>
      </c>
      <c r="F254" s="5">
        <v>45450</v>
      </c>
      <c r="G254" s="7" t="s">
        <v>29</v>
      </c>
      <c r="H254" s="5">
        <v>757.5</v>
      </c>
      <c r="I254" s="5">
        <v>1</v>
      </c>
      <c r="J254" s="5">
        <f t="shared" si="9"/>
        <v>18</v>
      </c>
      <c r="K254" s="5">
        <f t="shared" si="10"/>
        <v>2.1</v>
      </c>
      <c r="M254" s="4">
        <f t="shared" si="11"/>
        <v>2.0672849399056452E+54</v>
      </c>
    </row>
    <row r="255" spans="1:13" ht="16.5" x14ac:dyDescent="0.2">
      <c r="A255" s="4" t="s">
        <v>168</v>
      </c>
      <c r="B255" s="4">
        <v>102</v>
      </c>
      <c r="C255" s="5" t="s">
        <v>13</v>
      </c>
      <c r="D255" s="5">
        <v>1020</v>
      </c>
      <c r="E255" s="7" t="s">
        <v>28</v>
      </c>
      <c r="F255" s="5">
        <v>45900</v>
      </c>
      <c r="G255" s="7" t="s">
        <v>29</v>
      </c>
      <c r="H255" s="5">
        <v>765</v>
      </c>
      <c r="I255" s="5">
        <v>1</v>
      </c>
      <c r="J255" s="5">
        <f t="shared" si="9"/>
        <v>18</v>
      </c>
      <c r="K255" s="5">
        <f t="shared" si="10"/>
        <v>3.3</v>
      </c>
      <c r="M255" s="4">
        <f t="shared" si="11"/>
        <v>3.3449372971981177E+54</v>
      </c>
    </row>
    <row r="256" spans="1:13" ht="16.5" x14ac:dyDescent="0.2">
      <c r="A256" s="4" t="s">
        <v>168</v>
      </c>
      <c r="B256" s="4">
        <v>103</v>
      </c>
      <c r="C256" s="5" t="s">
        <v>13</v>
      </c>
      <c r="D256" s="5">
        <v>1030</v>
      </c>
      <c r="E256" s="7" t="s">
        <v>28</v>
      </c>
      <c r="F256" s="5">
        <v>46350</v>
      </c>
      <c r="G256" s="7" t="s">
        <v>29</v>
      </c>
      <c r="H256" s="5">
        <v>772.5</v>
      </c>
      <c r="I256" s="5">
        <v>1</v>
      </c>
      <c r="J256" s="5">
        <f t="shared" si="9"/>
        <v>18</v>
      </c>
      <c r="K256" s="5">
        <f t="shared" si="10"/>
        <v>5.4</v>
      </c>
      <c r="M256" s="4">
        <f t="shared" si="11"/>
        <v>5.4122222371037632E+54</v>
      </c>
    </row>
    <row r="257" spans="1:13" ht="16.5" x14ac:dyDescent="0.2">
      <c r="A257" s="4" t="s">
        <v>168</v>
      </c>
      <c r="B257" s="4">
        <v>104</v>
      </c>
      <c r="C257" s="5" t="s">
        <v>13</v>
      </c>
      <c r="D257" s="5">
        <v>1040</v>
      </c>
      <c r="E257" s="7" t="s">
        <v>28</v>
      </c>
      <c r="F257" s="5">
        <v>46800</v>
      </c>
      <c r="G257" s="7" t="s">
        <v>29</v>
      </c>
      <c r="H257" s="5">
        <v>780</v>
      </c>
      <c r="I257" s="5">
        <v>1</v>
      </c>
      <c r="J257" s="5">
        <f t="shared" si="9"/>
        <v>18</v>
      </c>
      <c r="K257" s="5">
        <f t="shared" si="10"/>
        <v>8.8000000000000007</v>
      </c>
      <c r="M257" s="4">
        <f t="shared" si="11"/>
        <v>8.757159534301881E+54</v>
      </c>
    </row>
    <row r="258" spans="1:13" ht="16.5" x14ac:dyDescent="0.2">
      <c r="A258" s="4" t="s">
        <v>168</v>
      </c>
      <c r="B258" s="4">
        <v>105</v>
      </c>
      <c r="C258" s="5" t="s">
        <v>13</v>
      </c>
      <c r="D258" s="5">
        <v>1050</v>
      </c>
      <c r="E258" s="7" t="s">
        <v>28</v>
      </c>
      <c r="F258" s="5">
        <v>47250</v>
      </c>
      <c r="G258" s="7" t="s">
        <v>29</v>
      </c>
      <c r="H258" s="5">
        <v>787.5</v>
      </c>
      <c r="I258" s="5">
        <v>1</v>
      </c>
      <c r="J258" s="5">
        <f t="shared" si="9"/>
        <v>18</v>
      </c>
      <c r="K258" s="5">
        <f t="shared" si="10"/>
        <v>14.2</v>
      </c>
      <c r="M258" s="4">
        <f t="shared" si="11"/>
        <v>1.4169381771405644E+55</v>
      </c>
    </row>
    <row r="259" spans="1:13" ht="16.5" x14ac:dyDescent="0.2">
      <c r="A259" s="4" t="s">
        <v>168</v>
      </c>
      <c r="B259" s="4">
        <v>106</v>
      </c>
      <c r="C259" s="5" t="s">
        <v>13</v>
      </c>
      <c r="D259" s="5">
        <v>1060</v>
      </c>
      <c r="E259" s="7" t="s">
        <v>28</v>
      </c>
      <c r="F259" s="5">
        <v>47700</v>
      </c>
      <c r="G259" s="7" t="s">
        <v>29</v>
      </c>
      <c r="H259" s="5">
        <v>795</v>
      </c>
      <c r="I259" s="5">
        <v>1</v>
      </c>
      <c r="J259" s="5">
        <f t="shared" si="9"/>
        <v>18</v>
      </c>
      <c r="K259" s="5">
        <f t="shared" si="10"/>
        <v>22.9</v>
      </c>
      <c r="M259" s="4">
        <f t="shared" si="11"/>
        <v>2.2926541305707525E+55</v>
      </c>
    </row>
    <row r="260" spans="1:13" ht="16.5" x14ac:dyDescent="0.2">
      <c r="A260" s="4" t="s">
        <v>168</v>
      </c>
      <c r="B260" s="4">
        <v>107</v>
      </c>
      <c r="C260" s="5" t="s">
        <v>13</v>
      </c>
      <c r="D260" s="5">
        <v>1070</v>
      </c>
      <c r="E260" s="7" t="s">
        <v>28</v>
      </c>
      <c r="F260" s="5">
        <v>48150</v>
      </c>
      <c r="G260" s="7" t="s">
        <v>29</v>
      </c>
      <c r="H260" s="5">
        <v>802.5</v>
      </c>
      <c r="I260" s="5">
        <v>1</v>
      </c>
      <c r="J260" s="5">
        <f t="shared" ref="J260:J323" si="12">FLOOR(LOG(M260,1000),1)</f>
        <v>18</v>
      </c>
      <c r="K260" s="5">
        <f t="shared" ref="K260:K323" si="13">ROUND(M260/1000^J260,1)</f>
        <v>37.1</v>
      </c>
      <c r="M260" s="4">
        <f t="shared" si="11"/>
        <v>3.7095923077113169E+55</v>
      </c>
    </row>
    <row r="261" spans="1:13" ht="16.5" x14ac:dyDescent="0.2">
      <c r="A261" s="4" t="s">
        <v>168</v>
      </c>
      <c r="B261" s="4">
        <v>108</v>
      </c>
      <c r="C261" s="5" t="s">
        <v>13</v>
      </c>
      <c r="D261" s="5">
        <v>1080</v>
      </c>
      <c r="E261" s="7" t="s">
        <v>28</v>
      </c>
      <c r="F261" s="5">
        <v>48600</v>
      </c>
      <c r="G261" s="7" t="s">
        <v>29</v>
      </c>
      <c r="H261" s="5">
        <v>810</v>
      </c>
      <c r="I261" s="5">
        <v>1</v>
      </c>
      <c r="J261" s="5">
        <f t="shared" si="12"/>
        <v>18</v>
      </c>
      <c r="K261" s="5">
        <f t="shared" si="13"/>
        <v>60</v>
      </c>
      <c r="M261" s="4">
        <f t="shared" si="11"/>
        <v>6.0022464382820692E+55</v>
      </c>
    </row>
    <row r="262" spans="1:13" ht="16.5" x14ac:dyDescent="0.2">
      <c r="A262" s="4" t="s">
        <v>168</v>
      </c>
      <c r="B262" s="4">
        <v>109</v>
      </c>
      <c r="C262" s="5" t="s">
        <v>13</v>
      </c>
      <c r="D262" s="5">
        <v>1090</v>
      </c>
      <c r="E262" s="7" t="s">
        <v>28</v>
      </c>
      <c r="F262" s="5">
        <v>49050</v>
      </c>
      <c r="G262" s="7" t="s">
        <v>29</v>
      </c>
      <c r="H262" s="5">
        <v>817.5</v>
      </c>
      <c r="I262" s="5">
        <v>1</v>
      </c>
      <c r="J262" s="5">
        <f t="shared" si="12"/>
        <v>18</v>
      </c>
      <c r="K262" s="5">
        <f t="shared" si="13"/>
        <v>97.1</v>
      </c>
      <c r="M262" s="4">
        <f t="shared" si="11"/>
        <v>9.7118387459933862E+55</v>
      </c>
    </row>
    <row r="263" spans="1:13" ht="16.5" x14ac:dyDescent="0.2">
      <c r="A263" s="4" t="s">
        <v>168</v>
      </c>
      <c r="B263" s="4">
        <v>110</v>
      </c>
      <c r="C263" s="5" t="s">
        <v>13</v>
      </c>
      <c r="D263" s="5">
        <v>1100</v>
      </c>
      <c r="E263" s="7" t="s">
        <v>28</v>
      </c>
      <c r="F263" s="5">
        <v>49500</v>
      </c>
      <c r="G263" s="7" t="s">
        <v>29</v>
      </c>
      <c r="H263" s="5">
        <v>825</v>
      </c>
      <c r="I263" s="5">
        <v>1</v>
      </c>
      <c r="J263" s="5">
        <f t="shared" si="12"/>
        <v>18</v>
      </c>
      <c r="K263" s="5">
        <f t="shared" si="13"/>
        <v>157.1</v>
      </c>
      <c r="M263" s="4">
        <f t="shared" ref="M263:M326" si="14">M261+M262</f>
        <v>1.5714085184275455E+56</v>
      </c>
    </row>
    <row r="264" spans="1:13" ht="16.5" x14ac:dyDescent="0.2">
      <c r="A264" s="4" t="s">
        <v>168</v>
      </c>
      <c r="B264" s="4">
        <v>111</v>
      </c>
      <c r="C264" s="5" t="s">
        <v>13</v>
      </c>
      <c r="D264" s="5">
        <v>1110</v>
      </c>
      <c r="E264" s="7" t="s">
        <v>28</v>
      </c>
      <c r="F264" s="5">
        <v>49950</v>
      </c>
      <c r="G264" s="7" t="s">
        <v>29</v>
      </c>
      <c r="H264" s="5">
        <v>832.5</v>
      </c>
      <c r="I264" s="5">
        <v>1</v>
      </c>
      <c r="J264" s="5">
        <f t="shared" si="12"/>
        <v>18</v>
      </c>
      <c r="K264" s="5">
        <f t="shared" si="13"/>
        <v>254.3</v>
      </c>
      <c r="M264" s="4">
        <f t="shared" si="14"/>
        <v>2.5425923930268839E+56</v>
      </c>
    </row>
    <row r="265" spans="1:13" ht="16.5" x14ac:dyDescent="0.2">
      <c r="A265" s="4" t="s">
        <v>168</v>
      </c>
      <c r="B265" s="4">
        <v>112</v>
      </c>
      <c r="C265" s="5" t="s">
        <v>13</v>
      </c>
      <c r="D265" s="5">
        <v>1120</v>
      </c>
      <c r="E265" s="7" t="s">
        <v>28</v>
      </c>
      <c r="F265" s="5">
        <v>50400</v>
      </c>
      <c r="G265" s="7" t="s">
        <v>29</v>
      </c>
      <c r="H265" s="5">
        <v>840</v>
      </c>
      <c r="I265" s="5">
        <v>1</v>
      </c>
      <c r="J265" s="5">
        <f t="shared" si="12"/>
        <v>18</v>
      </c>
      <c r="K265" s="5">
        <f t="shared" si="13"/>
        <v>411.4</v>
      </c>
      <c r="M265" s="4">
        <f t="shared" si="14"/>
        <v>4.1140009114544295E+56</v>
      </c>
    </row>
    <row r="266" spans="1:13" ht="16.5" x14ac:dyDescent="0.2">
      <c r="A266" s="4" t="s">
        <v>168</v>
      </c>
      <c r="B266" s="4">
        <v>113</v>
      </c>
      <c r="C266" s="5" t="s">
        <v>13</v>
      </c>
      <c r="D266" s="5">
        <v>1130</v>
      </c>
      <c r="E266" s="7" t="s">
        <v>28</v>
      </c>
      <c r="F266" s="5">
        <v>50850</v>
      </c>
      <c r="G266" s="7" t="s">
        <v>29</v>
      </c>
      <c r="H266" s="5">
        <v>847.5</v>
      </c>
      <c r="I266" s="5">
        <v>1</v>
      </c>
      <c r="J266" s="5">
        <f t="shared" si="12"/>
        <v>18</v>
      </c>
      <c r="K266" s="5">
        <f t="shared" si="13"/>
        <v>665.7</v>
      </c>
      <c r="M266" s="4">
        <f t="shared" si="14"/>
        <v>6.6565933044813134E+56</v>
      </c>
    </row>
    <row r="267" spans="1:13" ht="16.5" x14ac:dyDescent="0.2">
      <c r="A267" s="4" t="s">
        <v>168</v>
      </c>
      <c r="B267" s="4">
        <v>114</v>
      </c>
      <c r="C267" s="5" t="s">
        <v>13</v>
      </c>
      <c r="D267" s="5">
        <v>1140</v>
      </c>
      <c r="E267" s="7" t="s">
        <v>28</v>
      </c>
      <c r="F267" s="5">
        <v>51300</v>
      </c>
      <c r="G267" s="7" t="s">
        <v>29</v>
      </c>
      <c r="H267" s="5">
        <v>855</v>
      </c>
      <c r="I267" s="5">
        <v>1</v>
      </c>
      <c r="J267" s="5">
        <f t="shared" si="12"/>
        <v>19</v>
      </c>
      <c r="K267" s="5">
        <f t="shared" si="13"/>
        <v>1.1000000000000001</v>
      </c>
      <c r="M267" s="4">
        <f t="shared" si="14"/>
        <v>1.0770594215935743E+57</v>
      </c>
    </row>
    <row r="268" spans="1:13" ht="16.5" x14ac:dyDescent="0.2">
      <c r="A268" s="4" t="s">
        <v>168</v>
      </c>
      <c r="B268" s="4">
        <v>115</v>
      </c>
      <c r="C268" s="5" t="s">
        <v>13</v>
      </c>
      <c r="D268" s="5">
        <v>1150</v>
      </c>
      <c r="E268" s="7" t="s">
        <v>28</v>
      </c>
      <c r="F268" s="5">
        <v>51750</v>
      </c>
      <c r="G268" s="7" t="s">
        <v>29</v>
      </c>
      <c r="H268" s="5">
        <v>862.5</v>
      </c>
      <c r="I268" s="5">
        <v>1</v>
      </c>
      <c r="J268" s="5">
        <f t="shared" si="12"/>
        <v>19</v>
      </c>
      <c r="K268" s="5">
        <f t="shared" si="13"/>
        <v>1.7</v>
      </c>
      <c r="M268" s="4">
        <f t="shared" si="14"/>
        <v>1.7427187520417055E+57</v>
      </c>
    </row>
    <row r="269" spans="1:13" ht="16.5" x14ac:dyDescent="0.2">
      <c r="A269" s="4" t="s">
        <v>168</v>
      </c>
      <c r="B269" s="4">
        <v>116</v>
      </c>
      <c r="C269" s="5" t="s">
        <v>13</v>
      </c>
      <c r="D269" s="5">
        <v>1160</v>
      </c>
      <c r="E269" s="7" t="s">
        <v>28</v>
      </c>
      <c r="F269" s="5">
        <v>52200</v>
      </c>
      <c r="G269" s="7" t="s">
        <v>29</v>
      </c>
      <c r="H269" s="5">
        <v>870</v>
      </c>
      <c r="I269" s="5">
        <v>1</v>
      </c>
      <c r="J269" s="5">
        <f t="shared" si="12"/>
        <v>19</v>
      </c>
      <c r="K269" s="5">
        <f t="shared" si="13"/>
        <v>2.8</v>
      </c>
      <c r="M269" s="4">
        <f t="shared" si="14"/>
        <v>2.8197781736352797E+57</v>
      </c>
    </row>
    <row r="270" spans="1:13" ht="16.5" x14ac:dyDescent="0.2">
      <c r="A270" s="4" t="s">
        <v>168</v>
      </c>
      <c r="B270" s="4">
        <v>117</v>
      </c>
      <c r="C270" s="5" t="s">
        <v>13</v>
      </c>
      <c r="D270" s="5">
        <v>1170</v>
      </c>
      <c r="E270" s="7" t="s">
        <v>28</v>
      </c>
      <c r="F270" s="5">
        <v>52650</v>
      </c>
      <c r="G270" s="7" t="s">
        <v>29</v>
      </c>
      <c r="H270" s="5">
        <v>877.5</v>
      </c>
      <c r="I270" s="5">
        <v>1</v>
      </c>
      <c r="J270" s="5">
        <f t="shared" si="12"/>
        <v>19</v>
      </c>
      <c r="K270" s="5">
        <f t="shared" si="13"/>
        <v>4.5999999999999996</v>
      </c>
      <c r="M270" s="4">
        <f t="shared" si="14"/>
        <v>4.5624969256769852E+57</v>
      </c>
    </row>
    <row r="271" spans="1:13" ht="16.5" x14ac:dyDescent="0.2">
      <c r="A271" s="4" t="s">
        <v>168</v>
      </c>
      <c r="B271" s="4">
        <v>118</v>
      </c>
      <c r="C271" s="5" t="s">
        <v>13</v>
      </c>
      <c r="D271" s="5">
        <v>1180</v>
      </c>
      <c r="E271" s="7" t="s">
        <v>28</v>
      </c>
      <c r="F271" s="5">
        <v>53100</v>
      </c>
      <c r="G271" s="7" t="s">
        <v>29</v>
      </c>
      <c r="H271" s="5">
        <v>885</v>
      </c>
      <c r="I271" s="5">
        <v>1</v>
      </c>
      <c r="J271" s="5">
        <f t="shared" si="12"/>
        <v>19</v>
      </c>
      <c r="K271" s="5">
        <f t="shared" si="13"/>
        <v>7.4</v>
      </c>
      <c r="M271" s="4">
        <f t="shared" si="14"/>
        <v>7.3822750993122649E+57</v>
      </c>
    </row>
    <row r="272" spans="1:13" ht="16.5" x14ac:dyDescent="0.2">
      <c r="A272" s="4" t="s">
        <v>168</v>
      </c>
      <c r="B272" s="4">
        <v>119</v>
      </c>
      <c r="C272" s="5" t="s">
        <v>13</v>
      </c>
      <c r="D272" s="5">
        <v>1190</v>
      </c>
      <c r="E272" s="7" t="s">
        <v>28</v>
      </c>
      <c r="F272" s="5">
        <v>53550</v>
      </c>
      <c r="G272" s="7" t="s">
        <v>29</v>
      </c>
      <c r="H272" s="5">
        <v>892.5</v>
      </c>
      <c r="I272" s="5">
        <v>1</v>
      </c>
      <c r="J272" s="5">
        <f t="shared" si="12"/>
        <v>19</v>
      </c>
      <c r="K272" s="5">
        <f t="shared" si="13"/>
        <v>11.9</v>
      </c>
      <c r="M272" s="4">
        <f t="shared" si="14"/>
        <v>1.1944772024989251E+58</v>
      </c>
    </row>
    <row r="273" spans="1:13" ht="16.5" x14ac:dyDescent="0.2">
      <c r="A273" s="4" t="s">
        <v>168</v>
      </c>
      <c r="B273" s="4">
        <v>120</v>
      </c>
      <c r="C273" s="5" t="s">
        <v>13</v>
      </c>
      <c r="D273" s="5">
        <v>1200</v>
      </c>
      <c r="E273" s="7" t="s">
        <v>28</v>
      </c>
      <c r="F273" s="5">
        <v>54000</v>
      </c>
      <c r="G273" s="7" t="s">
        <v>29</v>
      </c>
      <c r="H273" s="5">
        <v>900</v>
      </c>
      <c r="I273" s="5">
        <v>1</v>
      </c>
      <c r="J273" s="5">
        <f t="shared" si="12"/>
        <v>19</v>
      </c>
      <c r="K273" s="5">
        <f t="shared" si="13"/>
        <v>19.3</v>
      </c>
      <c r="M273" s="4">
        <f t="shared" si="14"/>
        <v>1.9327047124301516E+58</v>
      </c>
    </row>
    <row r="274" spans="1:13" ht="16.5" x14ac:dyDescent="0.2">
      <c r="A274" s="4" t="s">
        <v>168</v>
      </c>
      <c r="B274" s="4">
        <v>121</v>
      </c>
      <c r="C274" s="5" t="s">
        <v>13</v>
      </c>
      <c r="D274" s="5">
        <v>1210</v>
      </c>
      <c r="E274" s="7" t="s">
        <v>28</v>
      </c>
      <c r="F274" s="5">
        <v>54450</v>
      </c>
      <c r="G274" s="7" t="s">
        <v>29</v>
      </c>
      <c r="H274" s="5">
        <v>907.5</v>
      </c>
      <c r="I274" s="5">
        <v>1</v>
      </c>
      <c r="J274" s="5">
        <f t="shared" si="12"/>
        <v>19</v>
      </c>
      <c r="K274" s="5">
        <f t="shared" si="13"/>
        <v>31.3</v>
      </c>
      <c r="M274" s="4">
        <f t="shared" si="14"/>
        <v>3.1271819149290769E+58</v>
      </c>
    </row>
    <row r="275" spans="1:13" ht="16.5" x14ac:dyDescent="0.2">
      <c r="A275" s="4" t="s">
        <v>168</v>
      </c>
      <c r="B275" s="4">
        <v>122</v>
      </c>
      <c r="C275" s="5" t="s">
        <v>13</v>
      </c>
      <c r="D275" s="5">
        <v>1220</v>
      </c>
      <c r="E275" s="7" t="s">
        <v>28</v>
      </c>
      <c r="F275" s="5">
        <v>54900</v>
      </c>
      <c r="G275" s="7" t="s">
        <v>29</v>
      </c>
      <c r="H275" s="5">
        <v>915</v>
      </c>
      <c r="I275" s="5">
        <v>1</v>
      </c>
      <c r="J275" s="5">
        <f t="shared" si="12"/>
        <v>19</v>
      </c>
      <c r="K275" s="5">
        <f t="shared" si="13"/>
        <v>50.6</v>
      </c>
      <c r="M275" s="4">
        <f t="shared" si="14"/>
        <v>5.0598866273592291E+58</v>
      </c>
    </row>
    <row r="276" spans="1:13" ht="16.5" x14ac:dyDescent="0.2">
      <c r="A276" s="4" t="s">
        <v>168</v>
      </c>
      <c r="B276" s="4">
        <v>123</v>
      </c>
      <c r="C276" s="5" t="s">
        <v>13</v>
      </c>
      <c r="D276" s="5">
        <v>1230</v>
      </c>
      <c r="E276" s="7" t="s">
        <v>28</v>
      </c>
      <c r="F276" s="5">
        <v>55350</v>
      </c>
      <c r="G276" s="7" t="s">
        <v>29</v>
      </c>
      <c r="H276" s="5">
        <v>922.5</v>
      </c>
      <c r="I276" s="5">
        <v>1</v>
      </c>
      <c r="J276" s="5">
        <f t="shared" si="12"/>
        <v>19</v>
      </c>
      <c r="K276" s="5">
        <f t="shared" si="13"/>
        <v>81.900000000000006</v>
      </c>
      <c r="M276" s="4">
        <f t="shared" si="14"/>
        <v>8.187068542288306E+58</v>
      </c>
    </row>
    <row r="277" spans="1:13" ht="16.5" x14ac:dyDescent="0.2">
      <c r="A277" s="4" t="s">
        <v>168</v>
      </c>
      <c r="B277" s="4">
        <v>124</v>
      </c>
      <c r="C277" s="5" t="s">
        <v>13</v>
      </c>
      <c r="D277" s="5">
        <v>1240</v>
      </c>
      <c r="E277" s="7" t="s">
        <v>28</v>
      </c>
      <c r="F277" s="5">
        <v>55800</v>
      </c>
      <c r="G277" s="7" t="s">
        <v>29</v>
      </c>
      <c r="H277" s="5">
        <v>930</v>
      </c>
      <c r="I277" s="5">
        <v>1</v>
      </c>
      <c r="J277" s="5">
        <f t="shared" si="12"/>
        <v>19</v>
      </c>
      <c r="K277" s="5">
        <f t="shared" si="13"/>
        <v>132.5</v>
      </c>
      <c r="M277" s="4">
        <f t="shared" si="14"/>
        <v>1.3246955169647535E+59</v>
      </c>
    </row>
    <row r="278" spans="1:13" ht="16.5" x14ac:dyDescent="0.2">
      <c r="A278" s="4" t="s">
        <v>168</v>
      </c>
      <c r="B278" s="4">
        <v>125</v>
      </c>
      <c r="C278" s="5" t="s">
        <v>13</v>
      </c>
      <c r="D278" s="5">
        <v>1250</v>
      </c>
      <c r="E278" s="7" t="s">
        <v>28</v>
      </c>
      <c r="F278" s="5">
        <v>56250</v>
      </c>
      <c r="G278" s="7" t="s">
        <v>29</v>
      </c>
      <c r="H278" s="5">
        <v>937.5</v>
      </c>
      <c r="I278" s="5">
        <v>1</v>
      </c>
      <c r="J278" s="5">
        <f t="shared" si="12"/>
        <v>19</v>
      </c>
      <c r="K278" s="5">
        <f t="shared" si="13"/>
        <v>214.3</v>
      </c>
      <c r="M278" s="4">
        <f t="shared" si="14"/>
        <v>2.1434023711935843E+59</v>
      </c>
    </row>
    <row r="279" spans="1:13" ht="16.5" x14ac:dyDescent="0.2">
      <c r="A279" s="4" t="s">
        <v>168</v>
      </c>
      <c r="B279" s="4">
        <v>126</v>
      </c>
      <c r="C279" s="5" t="s">
        <v>13</v>
      </c>
      <c r="D279" s="5">
        <v>1260</v>
      </c>
      <c r="E279" s="7" t="s">
        <v>28</v>
      </c>
      <c r="F279" s="5">
        <v>56700</v>
      </c>
      <c r="G279" s="7" t="s">
        <v>29</v>
      </c>
      <c r="H279" s="5">
        <v>945</v>
      </c>
      <c r="I279" s="5">
        <v>1</v>
      </c>
      <c r="J279" s="5">
        <f t="shared" si="12"/>
        <v>19</v>
      </c>
      <c r="K279" s="5">
        <f t="shared" si="13"/>
        <v>346.8</v>
      </c>
      <c r="M279" s="4">
        <f t="shared" si="14"/>
        <v>3.4680978881583378E+59</v>
      </c>
    </row>
    <row r="280" spans="1:13" ht="16.5" x14ac:dyDescent="0.2">
      <c r="A280" s="4" t="s">
        <v>168</v>
      </c>
      <c r="B280" s="4">
        <v>127</v>
      </c>
      <c r="C280" s="5" t="s">
        <v>13</v>
      </c>
      <c r="D280" s="5">
        <v>1270</v>
      </c>
      <c r="E280" s="7" t="s">
        <v>28</v>
      </c>
      <c r="F280" s="5">
        <v>57150</v>
      </c>
      <c r="G280" s="7" t="s">
        <v>29</v>
      </c>
      <c r="H280" s="5">
        <v>952.5</v>
      </c>
      <c r="I280" s="5">
        <v>1</v>
      </c>
      <c r="J280" s="5">
        <f t="shared" si="12"/>
        <v>19</v>
      </c>
      <c r="K280" s="5">
        <f t="shared" si="13"/>
        <v>561.20000000000005</v>
      </c>
      <c r="M280" s="4">
        <f t="shared" si="14"/>
        <v>5.6115002593519222E+59</v>
      </c>
    </row>
    <row r="281" spans="1:13" ht="16.5" x14ac:dyDescent="0.2">
      <c r="A281" s="4" t="s">
        <v>168</v>
      </c>
      <c r="B281" s="4">
        <v>128</v>
      </c>
      <c r="C281" s="5" t="s">
        <v>13</v>
      </c>
      <c r="D281" s="5">
        <v>1280</v>
      </c>
      <c r="E281" s="7" t="s">
        <v>28</v>
      </c>
      <c r="F281" s="5">
        <v>57600</v>
      </c>
      <c r="G281" s="7" t="s">
        <v>29</v>
      </c>
      <c r="H281" s="5">
        <v>960</v>
      </c>
      <c r="I281" s="5">
        <v>1</v>
      </c>
      <c r="J281" s="5">
        <f t="shared" si="12"/>
        <v>19</v>
      </c>
      <c r="K281" s="5">
        <f t="shared" si="13"/>
        <v>908</v>
      </c>
      <c r="M281" s="4">
        <f t="shared" si="14"/>
        <v>9.0795981475102591E+59</v>
      </c>
    </row>
    <row r="282" spans="1:13" ht="16.5" x14ac:dyDescent="0.2">
      <c r="A282" s="4" t="s">
        <v>168</v>
      </c>
      <c r="B282" s="4">
        <v>129</v>
      </c>
      <c r="C282" s="5" t="s">
        <v>13</v>
      </c>
      <c r="D282" s="5">
        <v>1290</v>
      </c>
      <c r="E282" s="7" t="s">
        <v>28</v>
      </c>
      <c r="F282" s="5">
        <v>58050</v>
      </c>
      <c r="G282" s="7" t="s">
        <v>29</v>
      </c>
      <c r="H282" s="5">
        <v>967.5</v>
      </c>
      <c r="I282" s="5">
        <v>1</v>
      </c>
      <c r="J282" s="5">
        <f t="shared" si="12"/>
        <v>20</v>
      </c>
      <c r="K282" s="5">
        <f t="shared" si="13"/>
        <v>1.5</v>
      </c>
      <c r="M282" s="4">
        <f t="shared" si="14"/>
        <v>1.469109840686218E+60</v>
      </c>
    </row>
    <row r="283" spans="1:13" ht="16.5" x14ac:dyDescent="0.2">
      <c r="A283" s="4" t="s">
        <v>168</v>
      </c>
      <c r="B283" s="4">
        <v>130</v>
      </c>
      <c r="C283" s="5" t="s">
        <v>13</v>
      </c>
      <c r="D283" s="5">
        <v>1300</v>
      </c>
      <c r="E283" s="7" t="s">
        <v>28</v>
      </c>
      <c r="F283" s="5">
        <v>58500</v>
      </c>
      <c r="G283" s="7" t="s">
        <v>29</v>
      </c>
      <c r="H283" s="5">
        <v>975</v>
      </c>
      <c r="I283" s="5">
        <v>1</v>
      </c>
      <c r="J283" s="5">
        <f t="shared" si="12"/>
        <v>20</v>
      </c>
      <c r="K283" s="5">
        <f t="shared" si="13"/>
        <v>2.4</v>
      </c>
      <c r="M283" s="4">
        <f t="shared" si="14"/>
        <v>2.377069655437244E+60</v>
      </c>
    </row>
    <row r="284" spans="1:13" ht="16.5" x14ac:dyDescent="0.2">
      <c r="A284" s="4" t="s">
        <v>168</v>
      </c>
      <c r="B284" s="4">
        <v>131</v>
      </c>
      <c r="C284" s="5" t="s">
        <v>13</v>
      </c>
      <c r="D284" s="5">
        <v>1310</v>
      </c>
      <c r="E284" s="7" t="s">
        <v>28</v>
      </c>
      <c r="F284" s="5">
        <v>58950</v>
      </c>
      <c r="G284" s="7" t="s">
        <v>29</v>
      </c>
      <c r="H284" s="5">
        <v>982.5</v>
      </c>
      <c r="I284" s="5">
        <v>1</v>
      </c>
      <c r="J284" s="5">
        <f t="shared" si="12"/>
        <v>20</v>
      </c>
      <c r="K284" s="5">
        <f t="shared" si="13"/>
        <v>3.8</v>
      </c>
      <c r="M284" s="4">
        <f t="shared" si="14"/>
        <v>3.846179496123462E+60</v>
      </c>
    </row>
    <row r="285" spans="1:13" ht="16.5" x14ac:dyDescent="0.2">
      <c r="A285" s="4" t="s">
        <v>168</v>
      </c>
      <c r="B285" s="4">
        <v>132</v>
      </c>
      <c r="C285" s="5" t="s">
        <v>13</v>
      </c>
      <c r="D285" s="5">
        <v>1320</v>
      </c>
      <c r="E285" s="7" t="s">
        <v>28</v>
      </c>
      <c r="F285" s="5">
        <v>59400</v>
      </c>
      <c r="G285" s="7" t="s">
        <v>29</v>
      </c>
      <c r="H285" s="5">
        <v>990</v>
      </c>
      <c r="I285" s="5">
        <v>1</v>
      </c>
      <c r="J285" s="5">
        <f t="shared" si="12"/>
        <v>20</v>
      </c>
      <c r="K285" s="5">
        <f t="shared" si="13"/>
        <v>6.2</v>
      </c>
      <c r="M285" s="4">
        <f t="shared" si="14"/>
        <v>6.2232491515607059E+60</v>
      </c>
    </row>
    <row r="286" spans="1:13" ht="16.5" x14ac:dyDescent="0.2">
      <c r="A286" s="4" t="s">
        <v>168</v>
      </c>
      <c r="B286" s="4">
        <v>133</v>
      </c>
      <c r="C286" s="5" t="s">
        <v>13</v>
      </c>
      <c r="D286" s="5">
        <v>1330</v>
      </c>
      <c r="E286" s="7" t="s">
        <v>28</v>
      </c>
      <c r="F286" s="5">
        <v>59850</v>
      </c>
      <c r="G286" s="7" t="s">
        <v>29</v>
      </c>
      <c r="H286" s="5">
        <v>997.5</v>
      </c>
      <c r="I286" s="5">
        <v>1</v>
      </c>
      <c r="J286" s="5">
        <f t="shared" si="12"/>
        <v>20</v>
      </c>
      <c r="K286" s="5">
        <f t="shared" si="13"/>
        <v>10.1</v>
      </c>
      <c r="M286" s="4">
        <f t="shared" si="14"/>
        <v>1.0069428647684168E+61</v>
      </c>
    </row>
    <row r="287" spans="1:13" ht="16.5" x14ac:dyDescent="0.2">
      <c r="A287" s="4" t="s">
        <v>168</v>
      </c>
      <c r="B287" s="4">
        <v>134</v>
      </c>
      <c r="C287" s="5" t="s">
        <v>13</v>
      </c>
      <c r="D287" s="5">
        <v>1340</v>
      </c>
      <c r="E287" s="7" t="s">
        <v>28</v>
      </c>
      <c r="F287" s="5">
        <v>60300</v>
      </c>
      <c r="G287" s="7" t="s">
        <v>29</v>
      </c>
      <c r="H287" s="5">
        <v>1005</v>
      </c>
      <c r="I287" s="5">
        <v>1</v>
      </c>
      <c r="J287" s="5">
        <f t="shared" si="12"/>
        <v>20</v>
      </c>
      <c r="K287" s="5">
        <f t="shared" si="13"/>
        <v>16.3</v>
      </c>
      <c r="M287" s="4">
        <f t="shared" si="14"/>
        <v>1.6292677799244872E+61</v>
      </c>
    </row>
    <row r="288" spans="1:13" ht="16.5" x14ac:dyDescent="0.2">
      <c r="A288" s="4" t="s">
        <v>168</v>
      </c>
      <c r="B288" s="4">
        <v>135</v>
      </c>
      <c r="C288" s="5" t="s">
        <v>13</v>
      </c>
      <c r="D288" s="5">
        <v>1350</v>
      </c>
      <c r="E288" s="7" t="s">
        <v>28</v>
      </c>
      <c r="F288" s="5">
        <v>60750</v>
      </c>
      <c r="G288" s="7" t="s">
        <v>29</v>
      </c>
      <c r="H288" s="5">
        <v>1012.5</v>
      </c>
      <c r="I288" s="5">
        <v>1</v>
      </c>
      <c r="J288" s="5">
        <f t="shared" si="12"/>
        <v>20</v>
      </c>
      <c r="K288" s="5">
        <f t="shared" si="13"/>
        <v>26.4</v>
      </c>
      <c r="M288" s="4">
        <f t="shared" si="14"/>
        <v>2.636210644692904E+61</v>
      </c>
    </row>
    <row r="289" spans="1:13" ht="16.5" x14ac:dyDescent="0.2">
      <c r="A289" s="4" t="s">
        <v>168</v>
      </c>
      <c r="B289" s="4">
        <v>136</v>
      </c>
      <c r="C289" s="5" t="s">
        <v>13</v>
      </c>
      <c r="D289" s="5">
        <v>1360</v>
      </c>
      <c r="E289" s="7" t="s">
        <v>28</v>
      </c>
      <c r="F289" s="5">
        <v>61200</v>
      </c>
      <c r="G289" s="7" t="s">
        <v>29</v>
      </c>
      <c r="H289" s="5">
        <v>1020</v>
      </c>
      <c r="I289" s="5">
        <v>1</v>
      </c>
      <c r="J289" s="5">
        <f t="shared" si="12"/>
        <v>20</v>
      </c>
      <c r="K289" s="5">
        <f t="shared" si="13"/>
        <v>42.7</v>
      </c>
      <c r="M289" s="4">
        <f t="shared" si="14"/>
        <v>4.2654784246173913E+61</v>
      </c>
    </row>
    <row r="290" spans="1:13" ht="16.5" x14ac:dyDescent="0.2">
      <c r="A290" s="4" t="s">
        <v>168</v>
      </c>
      <c r="B290" s="4">
        <v>137</v>
      </c>
      <c r="C290" s="5" t="s">
        <v>13</v>
      </c>
      <c r="D290" s="5">
        <v>1370</v>
      </c>
      <c r="E290" s="7" t="s">
        <v>28</v>
      </c>
      <c r="F290" s="5">
        <v>61650</v>
      </c>
      <c r="G290" s="7" t="s">
        <v>29</v>
      </c>
      <c r="H290" s="5">
        <v>1027.5</v>
      </c>
      <c r="I290" s="5">
        <v>1</v>
      </c>
      <c r="J290" s="5">
        <f t="shared" si="12"/>
        <v>20</v>
      </c>
      <c r="K290" s="5">
        <f t="shared" si="13"/>
        <v>69</v>
      </c>
      <c r="M290" s="4">
        <f t="shared" si="14"/>
        <v>6.9016890693102953E+61</v>
      </c>
    </row>
    <row r="291" spans="1:13" ht="16.5" x14ac:dyDescent="0.2">
      <c r="A291" s="4" t="s">
        <v>168</v>
      </c>
      <c r="B291" s="4">
        <v>138</v>
      </c>
      <c r="C291" s="5" t="s">
        <v>13</v>
      </c>
      <c r="D291" s="5">
        <v>1380</v>
      </c>
      <c r="E291" s="7" t="s">
        <v>28</v>
      </c>
      <c r="F291" s="5">
        <v>62100</v>
      </c>
      <c r="G291" s="7" t="s">
        <v>29</v>
      </c>
      <c r="H291" s="5">
        <v>1035</v>
      </c>
      <c r="I291" s="5">
        <v>1</v>
      </c>
      <c r="J291" s="5">
        <f t="shared" si="12"/>
        <v>20</v>
      </c>
      <c r="K291" s="5">
        <f t="shared" si="13"/>
        <v>111.7</v>
      </c>
      <c r="M291" s="4">
        <f t="shared" si="14"/>
        <v>1.1167167493927687E+62</v>
      </c>
    </row>
    <row r="292" spans="1:13" ht="16.5" x14ac:dyDescent="0.2">
      <c r="A292" s="4" t="s">
        <v>168</v>
      </c>
      <c r="B292" s="4">
        <v>139</v>
      </c>
      <c r="C292" s="5" t="s">
        <v>13</v>
      </c>
      <c r="D292" s="5">
        <v>1390</v>
      </c>
      <c r="E292" s="7" t="s">
        <v>28</v>
      </c>
      <c r="F292" s="5">
        <v>62550</v>
      </c>
      <c r="G292" s="7" t="s">
        <v>29</v>
      </c>
      <c r="H292" s="5">
        <v>1042.5</v>
      </c>
      <c r="I292" s="5">
        <v>1</v>
      </c>
      <c r="J292" s="5">
        <f t="shared" si="12"/>
        <v>20</v>
      </c>
      <c r="K292" s="5">
        <f t="shared" si="13"/>
        <v>180.7</v>
      </c>
      <c r="M292" s="4">
        <f t="shared" si="14"/>
        <v>1.8068856563237983E+62</v>
      </c>
    </row>
    <row r="293" spans="1:13" ht="16.5" x14ac:dyDescent="0.2">
      <c r="A293" s="4" t="s">
        <v>168</v>
      </c>
      <c r="B293" s="4">
        <v>140</v>
      </c>
      <c r="C293" s="5" t="s">
        <v>13</v>
      </c>
      <c r="D293" s="5">
        <v>1400</v>
      </c>
      <c r="E293" s="7" t="s">
        <v>28</v>
      </c>
      <c r="F293" s="5">
        <v>63000</v>
      </c>
      <c r="G293" s="7" t="s">
        <v>29</v>
      </c>
      <c r="H293" s="5">
        <v>1050</v>
      </c>
      <c r="I293" s="5">
        <v>1</v>
      </c>
      <c r="J293" s="5">
        <f t="shared" si="12"/>
        <v>20</v>
      </c>
      <c r="K293" s="5">
        <f t="shared" si="13"/>
        <v>292.39999999999998</v>
      </c>
      <c r="M293" s="4">
        <f t="shared" si="14"/>
        <v>2.9236024057165667E+62</v>
      </c>
    </row>
    <row r="294" spans="1:13" ht="16.5" x14ac:dyDescent="0.2">
      <c r="A294" s="4" t="s">
        <v>168</v>
      </c>
      <c r="B294" s="4">
        <v>141</v>
      </c>
      <c r="C294" s="5" t="s">
        <v>13</v>
      </c>
      <c r="D294" s="5">
        <v>1410</v>
      </c>
      <c r="E294" s="7" t="s">
        <v>28</v>
      </c>
      <c r="F294" s="5">
        <v>63450</v>
      </c>
      <c r="G294" s="7" t="s">
        <v>29</v>
      </c>
      <c r="H294" s="5">
        <v>1057.5</v>
      </c>
      <c r="I294" s="5">
        <v>1</v>
      </c>
      <c r="J294" s="5">
        <f t="shared" si="12"/>
        <v>20</v>
      </c>
      <c r="K294" s="5">
        <f t="shared" si="13"/>
        <v>473</v>
      </c>
      <c r="M294" s="4">
        <f t="shared" si="14"/>
        <v>4.730488062040365E+62</v>
      </c>
    </row>
    <row r="295" spans="1:13" ht="16.5" x14ac:dyDescent="0.2">
      <c r="A295" s="4" t="s">
        <v>168</v>
      </c>
      <c r="B295" s="4">
        <v>142</v>
      </c>
      <c r="C295" s="5" t="s">
        <v>13</v>
      </c>
      <c r="D295" s="5">
        <v>1420</v>
      </c>
      <c r="E295" s="7" t="s">
        <v>28</v>
      </c>
      <c r="F295" s="5">
        <v>63900</v>
      </c>
      <c r="G295" s="7" t="s">
        <v>29</v>
      </c>
      <c r="H295" s="5">
        <v>1065</v>
      </c>
      <c r="I295" s="5">
        <v>1</v>
      </c>
      <c r="J295" s="5">
        <f t="shared" si="12"/>
        <v>20</v>
      </c>
      <c r="K295" s="5">
        <f t="shared" si="13"/>
        <v>765.4</v>
      </c>
      <c r="M295" s="4">
        <f t="shared" si="14"/>
        <v>7.6540904677569318E+62</v>
      </c>
    </row>
    <row r="296" spans="1:13" ht="16.5" x14ac:dyDescent="0.2">
      <c r="A296" s="4" t="s">
        <v>168</v>
      </c>
      <c r="B296" s="4">
        <v>143</v>
      </c>
      <c r="C296" s="5" t="s">
        <v>13</v>
      </c>
      <c r="D296" s="5">
        <v>1430</v>
      </c>
      <c r="E296" s="7" t="s">
        <v>28</v>
      </c>
      <c r="F296" s="5">
        <v>64350</v>
      </c>
      <c r="G296" s="7" t="s">
        <v>29</v>
      </c>
      <c r="H296" s="5">
        <v>1072.5</v>
      </c>
      <c r="I296" s="5">
        <v>1</v>
      </c>
      <c r="J296" s="5">
        <f t="shared" si="12"/>
        <v>21</v>
      </c>
      <c r="K296" s="5">
        <f t="shared" si="13"/>
        <v>1.2</v>
      </c>
      <c r="M296" s="4">
        <f t="shared" si="14"/>
        <v>1.2384578529797298E+63</v>
      </c>
    </row>
    <row r="297" spans="1:13" ht="16.5" x14ac:dyDescent="0.2">
      <c r="A297" s="4" t="s">
        <v>168</v>
      </c>
      <c r="B297" s="4">
        <v>144</v>
      </c>
      <c r="C297" s="5" t="s">
        <v>13</v>
      </c>
      <c r="D297" s="5">
        <v>1440</v>
      </c>
      <c r="E297" s="7" t="s">
        <v>28</v>
      </c>
      <c r="F297" s="5">
        <v>64800</v>
      </c>
      <c r="G297" s="7" t="s">
        <v>29</v>
      </c>
      <c r="H297" s="5">
        <v>1080</v>
      </c>
      <c r="I297" s="5">
        <v>1</v>
      </c>
      <c r="J297" s="5">
        <f t="shared" si="12"/>
        <v>21</v>
      </c>
      <c r="K297" s="5">
        <f t="shared" si="13"/>
        <v>2</v>
      </c>
      <c r="M297" s="4">
        <f t="shared" si="14"/>
        <v>2.0038668997554231E+63</v>
      </c>
    </row>
    <row r="298" spans="1:13" ht="16.5" x14ac:dyDescent="0.2">
      <c r="A298" s="4" t="s">
        <v>168</v>
      </c>
      <c r="B298" s="4">
        <v>145</v>
      </c>
      <c r="C298" s="5" t="s">
        <v>13</v>
      </c>
      <c r="D298" s="5">
        <v>1450</v>
      </c>
      <c r="E298" s="7" t="s">
        <v>28</v>
      </c>
      <c r="F298" s="5">
        <v>65250</v>
      </c>
      <c r="G298" s="7" t="s">
        <v>29</v>
      </c>
      <c r="H298" s="5">
        <v>1087.5</v>
      </c>
      <c r="I298" s="5">
        <v>1</v>
      </c>
      <c r="J298" s="5">
        <f t="shared" si="12"/>
        <v>21</v>
      </c>
      <c r="K298" s="5">
        <f t="shared" si="13"/>
        <v>3.2</v>
      </c>
      <c r="M298" s="4">
        <f t="shared" si="14"/>
        <v>3.2423247527351529E+63</v>
      </c>
    </row>
    <row r="299" spans="1:13" ht="16.5" x14ac:dyDescent="0.2">
      <c r="A299" s="4" t="s">
        <v>168</v>
      </c>
      <c r="B299" s="4">
        <v>146</v>
      </c>
      <c r="C299" s="5" t="s">
        <v>13</v>
      </c>
      <c r="D299" s="5">
        <v>1460</v>
      </c>
      <c r="E299" s="7" t="s">
        <v>28</v>
      </c>
      <c r="F299" s="5">
        <v>65700</v>
      </c>
      <c r="G299" s="7" t="s">
        <v>29</v>
      </c>
      <c r="H299" s="5">
        <v>1095</v>
      </c>
      <c r="I299" s="5">
        <v>1</v>
      </c>
      <c r="J299" s="5">
        <f t="shared" si="12"/>
        <v>21</v>
      </c>
      <c r="K299" s="5">
        <f t="shared" si="13"/>
        <v>5.2</v>
      </c>
      <c r="M299" s="4">
        <f t="shared" si="14"/>
        <v>5.2461916524905757E+63</v>
      </c>
    </row>
    <row r="300" spans="1:13" ht="16.5" x14ac:dyDescent="0.2">
      <c r="A300" s="4" t="s">
        <v>168</v>
      </c>
      <c r="B300" s="4">
        <v>147</v>
      </c>
      <c r="C300" s="5" t="s">
        <v>13</v>
      </c>
      <c r="D300" s="5">
        <v>1470</v>
      </c>
      <c r="E300" s="7" t="s">
        <v>28</v>
      </c>
      <c r="F300" s="5">
        <v>66150</v>
      </c>
      <c r="G300" s="7" t="s">
        <v>29</v>
      </c>
      <c r="H300" s="5">
        <v>1102.5</v>
      </c>
      <c r="I300" s="5">
        <v>1</v>
      </c>
      <c r="J300" s="5">
        <f t="shared" si="12"/>
        <v>21</v>
      </c>
      <c r="K300" s="5">
        <f t="shared" si="13"/>
        <v>8.5</v>
      </c>
      <c r="M300" s="4">
        <f t="shared" si="14"/>
        <v>8.488516405225729E+63</v>
      </c>
    </row>
    <row r="301" spans="1:13" ht="16.5" x14ac:dyDescent="0.2">
      <c r="A301" s="4" t="s">
        <v>168</v>
      </c>
      <c r="B301" s="4">
        <v>148</v>
      </c>
      <c r="C301" s="5" t="s">
        <v>13</v>
      </c>
      <c r="D301" s="5">
        <v>1480</v>
      </c>
      <c r="E301" s="7" t="s">
        <v>28</v>
      </c>
      <c r="F301" s="5">
        <v>66600</v>
      </c>
      <c r="G301" s="7" t="s">
        <v>29</v>
      </c>
      <c r="H301" s="5">
        <v>1110</v>
      </c>
      <c r="I301" s="5">
        <v>1</v>
      </c>
      <c r="J301" s="5">
        <f t="shared" si="12"/>
        <v>21</v>
      </c>
      <c r="K301" s="5">
        <f t="shared" si="13"/>
        <v>13.7</v>
      </c>
      <c r="M301" s="4">
        <f t="shared" si="14"/>
        <v>1.3734708057716305E+64</v>
      </c>
    </row>
    <row r="302" spans="1:13" ht="16.5" x14ac:dyDescent="0.2">
      <c r="A302" s="4" t="s">
        <v>168</v>
      </c>
      <c r="B302" s="4">
        <v>149</v>
      </c>
      <c r="C302" s="5" t="s">
        <v>13</v>
      </c>
      <c r="D302" s="5">
        <v>1490</v>
      </c>
      <c r="E302" s="7" t="s">
        <v>28</v>
      </c>
      <c r="F302" s="5">
        <v>67050</v>
      </c>
      <c r="G302" s="7" t="s">
        <v>29</v>
      </c>
      <c r="H302" s="5">
        <v>1117.5</v>
      </c>
      <c r="I302" s="5">
        <v>1</v>
      </c>
      <c r="J302" s="5">
        <f t="shared" si="12"/>
        <v>21</v>
      </c>
      <c r="K302" s="5">
        <f t="shared" si="13"/>
        <v>22.2</v>
      </c>
      <c r="M302" s="4">
        <f t="shared" si="14"/>
        <v>2.2223224462942034E+64</v>
      </c>
    </row>
    <row r="303" spans="1:13" ht="16.5" x14ac:dyDescent="0.2">
      <c r="A303" s="4" t="s">
        <v>168</v>
      </c>
      <c r="B303" s="4">
        <v>150</v>
      </c>
      <c r="C303" s="5" t="s">
        <v>13</v>
      </c>
      <c r="D303" s="5">
        <v>1500</v>
      </c>
      <c r="E303" s="7" t="s">
        <v>28</v>
      </c>
      <c r="F303" s="5">
        <v>67500</v>
      </c>
      <c r="G303" s="7" t="s">
        <v>29</v>
      </c>
      <c r="H303" s="5">
        <v>1125</v>
      </c>
      <c r="I303" s="5">
        <v>1</v>
      </c>
      <c r="J303" s="5">
        <f t="shared" si="12"/>
        <v>21</v>
      </c>
      <c r="K303" s="5">
        <f t="shared" si="13"/>
        <v>36</v>
      </c>
      <c r="M303" s="4">
        <f t="shared" si="14"/>
        <v>3.5957932520658341E+64</v>
      </c>
    </row>
    <row r="304" spans="1:13" ht="16.5" x14ac:dyDescent="0.2">
      <c r="A304" s="4" t="s">
        <v>169</v>
      </c>
      <c r="B304" s="4">
        <v>1</v>
      </c>
      <c r="C304" s="5" t="s">
        <v>13</v>
      </c>
      <c r="D304" s="5">
        <v>10</v>
      </c>
      <c r="E304" s="7" t="s">
        <v>28</v>
      </c>
      <c r="F304" s="5">
        <v>450</v>
      </c>
      <c r="G304" s="7" t="s">
        <v>29</v>
      </c>
      <c r="H304" s="5">
        <v>7.5</v>
      </c>
      <c r="I304" s="5">
        <v>1</v>
      </c>
      <c r="J304" s="5">
        <f t="shared" si="12"/>
        <v>21</v>
      </c>
      <c r="K304" s="5">
        <f t="shared" si="13"/>
        <v>58.2</v>
      </c>
      <c r="M304" s="4">
        <f t="shared" si="14"/>
        <v>5.8181156983600378E+64</v>
      </c>
    </row>
    <row r="305" spans="1:13" ht="16.5" x14ac:dyDescent="0.2">
      <c r="A305" s="4" t="s">
        <v>169</v>
      </c>
      <c r="B305" s="4">
        <v>2</v>
      </c>
      <c r="C305" s="5" t="s">
        <v>13</v>
      </c>
      <c r="D305" s="5">
        <v>20</v>
      </c>
      <c r="E305" s="7" t="s">
        <v>28</v>
      </c>
      <c r="F305" s="5">
        <v>900</v>
      </c>
      <c r="G305" s="7" t="s">
        <v>29</v>
      </c>
      <c r="H305" s="5">
        <v>15</v>
      </c>
      <c r="I305" s="5">
        <v>1</v>
      </c>
      <c r="J305" s="5">
        <f t="shared" si="12"/>
        <v>21</v>
      </c>
      <c r="K305" s="5">
        <f t="shared" si="13"/>
        <v>94.1</v>
      </c>
      <c r="M305" s="4">
        <f t="shared" si="14"/>
        <v>9.4139089504258719E+64</v>
      </c>
    </row>
    <row r="306" spans="1:13" ht="16.5" x14ac:dyDescent="0.2">
      <c r="A306" s="4" t="s">
        <v>169</v>
      </c>
      <c r="B306" s="4">
        <v>3</v>
      </c>
      <c r="C306" s="5" t="s">
        <v>13</v>
      </c>
      <c r="D306" s="5">
        <v>30</v>
      </c>
      <c r="E306" s="7" t="s">
        <v>28</v>
      </c>
      <c r="F306" s="5">
        <v>1350</v>
      </c>
      <c r="G306" s="7" t="s">
        <v>29</v>
      </c>
      <c r="H306" s="5">
        <v>22.5</v>
      </c>
      <c r="I306" s="5">
        <v>1</v>
      </c>
      <c r="J306" s="5">
        <f t="shared" si="12"/>
        <v>21</v>
      </c>
      <c r="K306" s="5">
        <f t="shared" si="13"/>
        <v>152.30000000000001</v>
      </c>
      <c r="M306" s="4">
        <f t="shared" si="14"/>
        <v>1.523202464878591E+65</v>
      </c>
    </row>
    <row r="307" spans="1:13" ht="16.5" x14ac:dyDescent="0.2">
      <c r="A307" s="4" t="s">
        <v>169</v>
      </c>
      <c r="B307" s="4">
        <v>4</v>
      </c>
      <c r="C307" s="5" t="s">
        <v>13</v>
      </c>
      <c r="D307" s="5">
        <v>40</v>
      </c>
      <c r="E307" s="7" t="s">
        <v>28</v>
      </c>
      <c r="F307" s="5">
        <v>1800</v>
      </c>
      <c r="G307" s="7" t="s">
        <v>29</v>
      </c>
      <c r="H307" s="5">
        <v>30</v>
      </c>
      <c r="I307" s="5">
        <v>1</v>
      </c>
      <c r="J307" s="5">
        <f t="shared" si="12"/>
        <v>21</v>
      </c>
      <c r="K307" s="5">
        <f t="shared" si="13"/>
        <v>246.5</v>
      </c>
      <c r="M307" s="4">
        <f t="shared" si="14"/>
        <v>2.4645933599211779E+65</v>
      </c>
    </row>
    <row r="308" spans="1:13" ht="16.5" x14ac:dyDescent="0.2">
      <c r="A308" s="4" t="s">
        <v>169</v>
      </c>
      <c r="B308" s="4">
        <v>5</v>
      </c>
      <c r="C308" s="5" t="s">
        <v>13</v>
      </c>
      <c r="D308" s="5">
        <v>50</v>
      </c>
      <c r="E308" s="7" t="s">
        <v>28</v>
      </c>
      <c r="F308" s="5">
        <v>2250</v>
      </c>
      <c r="G308" s="7" t="s">
        <v>29</v>
      </c>
      <c r="H308" s="5">
        <v>37.5</v>
      </c>
      <c r="I308" s="5">
        <v>1</v>
      </c>
      <c r="J308" s="5">
        <f t="shared" si="12"/>
        <v>21</v>
      </c>
      <c r="K308" s="5">
        <f t="shared" si="13"/>
        <v>398.8</v>
      </c>
      <c r="M308" s="4">
        <f t="shared" si="14"/>
        <v>3.9877958247997689E+65</v>
      </c>
    </row>
    <row r="309" spans="1:13" ht="16.5" x14ac:dyDescent="0.2">
      <c r="A309" s="4" t="s">
        <v>169</v>
      </c>
      <c r="B309" s="4">
        <v>6</v>
      </c>
      <c r="C309" s="5" t="s">
        <v>13</v>
      </c>
      <c r="D309" s="5">
        <v>60</v>
      </c>
      <c r="E309" s="7" t="s">
        <v>28</v>
      </c>
      <c r="F309" s="5">
        <v>2700</v>
      </c>
      <c r="G309" s="7" t="s">
        <v>29</v>
      </c>
      <c r="H309" s="5">
        <v>45</v>
      </c>
      <c r="I309" s="5">
        <v>1</v>
      </c>
      <c r="J309" s="5">
        <f t="shared" si="12"/>
        <v>21</v>
      </c>
      <c r="K309" s="5">
        <f t="shared" si="13"/>
        <v>645.20000000000005</v>
      </c>
      <c r="M309" s="4">
        <f t="shared" si="14"/>
        <v>6.4523891847209468E+65</v>
      </c>
    </row>
    <row r="310" spans="1:13" ht="16.5" x14ac:dyDescent="0.2">
      <c r="A310" s="4" t="s">
        <v>169</v>
      </c>
      <c r="B310" s="4">
        <v>7</v>
      </c>
      <c r="C310" s="5" t="s">
        <v>13</v>
      </c>
      <c r="D310" s="5">
        <v>70</v>
      </c>
      <c r="E310" s="7" t="s">
        <v>28</v>
      </c>
      <c r="F310" s="5">
        <v>3150</v>
      </c>
      <c r="G310" s="7" t="s">
        <v>29</v>
      </c>
      <c r="H310" s="5">
        <v>52.5</v>
      </c>
      <c r="I310" s="5">
        <v>1</v>
      </c>
      <c r="J310" s="5">
        <f t="shared" si="12"/>
        <v>22</v>
      </c>
      <c r="K310" s="5">
        <f t="shared" si="13"/>
        <v>1</v>
      </c>
      <c r="M310" s="4">
        <f t="shared" si="14"/>
        <v>1.0440185009520715E+66</v>
      </c>
    </row>
    <row r="311" spans="1:13" ht="16.5" x14ac:dyDescent="0.2">
      <c r="A311" s="4" t="s">
        <v>169</v>
      </c>
      <c r="B311" s="4">
        <v>8</v>
      </c>
      <c r="C311" s="5" t="s">
        <v>13</v>
      </c>
      <c r="D311" s="5">
        <v>80</v>
      </c>
      <c r="E311" s="7" t="s">
        <v>28</v>
      </c>
      <c r="F311" s="5">
        <v>3600</v>
      </c>
      <c r="G311" s="7" t="s">
        <v>29</v>
      </c>
      <c r="H311" s="5">
        <v>60</v>
      </c>
      <c r="I311" s="5">
        <v>1</v>
      </c>
      <c r="J311" s="5">
        <f t="shared" si="12"/>
        <v>22</v>
      </c>
      <c r="K311" s="5">
        <f t="shared" si="13"/>
        <v>1.7</v>
      </c>
      <c r="M311" s="4">
        <f t="shared" si="14"/>
        <v>1.6892574194241662E+66</v>
      </c>
    </row>
    <row r="312" spans="1:13" ht="16.5" x14ac:dyDescent="0.2">
      <c r="A312" s="4" t="s">
        <v>169</v>
      </c>
      <c r="B312" s="4">
        <v>9</v>
      </c>
      <c r="C312" s="5" t="s">
        <v>13</v>
      </c>
      <c r="D312" s="5">
        <v>90</v>
      </c>
      <c r="E312" s="7" t="s">
        <v>28</v>
      </c>
      <c r="F312" s="5">
        <v>4050</v>
      </c>
      <c r="G312" s="7" t="s">
        <v>29</v>
      </c>
      <c r="H312" s="5">
        <v>67.5</v>
      </c>
      <c r="I312" s="5">
        <v>1</v>
      </c>
      <c r="J312" s="5">
        <f t="shared" si="12"/>
        <v>22</v>
      </c>
      <c r="K312" s="5">
        <f t="shared" si="13"/>
        <v>2.7</v>
      </c>
      <c r="M312" s="4">
        <f t="shared" si="14"/>
        <v>2.7332759203762376E+66</v>
      </c>
    </row>
    <row r="313" spans="1:13" ht="16.5" x14ac:dyDescent="0.2">
      <c r="A313" s="4" t="s">
        <v>169</v>
      </c>
      <c r="B313" s="4">
        <v>10</v>
      </c>
      <c r="C313" s="5" t="s">
        <v>13</v>
      </c>
      <c r="D313" s="5">
        <v>100</v>
      </c>
      <c r="E313" s="7" t="s">
        <v>28</v>
      </c>
      <c r="F313" s="5">
        <v>4500</v>
      </c>
      <c r="G313" s="7" t="s">
        <v>29</v>
      </c>
      <c r="H313" s="5">
        <v>75</v>
      </c>
      <c r="I313" s="5">
        <v>1</v>
      </c>
      <c r="J313" s="5">
        <f t="shared" si="12"/>
        <v>22</v>
      </c>
      <c r="K313" s="5">
        <f t="shared" si="13"/>
        <v>4.4000000000000004</v>
      </c>
      <c r="M313" s="4">
        <f t="shared" si="14"/>
        <v>4.4225333398004038E+66</v>
      </c>
    </row>
    <row r="314" spans="1:13" ht="16.5" x14ac:dyDescent="0.2">
      <c r="A314" s="4" t="s">
        <v>169</v>
      </c>
      <c r="B314" s="4">
        <v>11</v>
      </c>
      <c r="C314" s="5" t="s">
        <v>13</v>
      </c>
      <c r="D314" s="5">
        <v>110</v>
      </c>
      <c r="E314" s="7" t="s">
        <v>28</v>
      </c>
      <c r="F314" s="5">
        <v>4950</v>
      </c>
      <c r="G314" s="7" t="s">
        <v>29</v>
      </c>
      <c r="H314" s="5">
        <v>82.5</v>
      </c>
      <c r="I314" s="5">
        <v>1</v>
      </c>
      <c r="J314" s="5">
        <f t="shared" si="12"/>
        <v>22</v>
      </c>
      <c r="K314" s="5">
        <f t="shared" si="13"/>
        <v>7.2</v>
      </c>
      <c r="M314" s="4">
        <f t="shared" si="14"/>
        <v>7.1558092601766422E+66</v>
      </c>
    </row>
    <row r="315" spans="1:13" ht="16.5" x14ac:dyDescent="0.2">
      <c r="A315" s="4" t="s">
        <v>169</v>
      </c>
      <c r="B315" s="4">
        <v>12</v>
      </c>
      <c r="C315" s="5" t="s">
        <v>13</v>
      </c>
      <c r="D315" s="5">
        <v>120</v>
      </c>
      <c r="E315" s="7" t="s">
        <v>28</v>
      </c>
      <c r="F315" s="5">
        <v>5400</v>
      </c>
      <c r="G315" s="7" t="s">
        <v>29</v>
      </c>
      <c r="H315" s="5">
        <v>90</v>
      </c>
      <c r="I315" s="5">
        <v>1</v>
      </c>
      <c r="J315" s="5">
        <f t="shared" si="12"/>
        <v>22</v>
      </c>
      <c r="K315" s="5">
        <f t="shared" si="13"/>
        <v>11.6</v>
      </c>
      <c r="M315" s="4">
        <f t="shared" si="14"/>
        <v>1.1578342599977046E+67</v>
      </c>
    </row>
    <row r="316" spans="1:13" ht="16.5" x14ac:dyDescent="0.2">
      <c r="A316" s="4" t="s">
        <v>169</v>
      </c>
      <c r="B316" s="4">
        <v>13</v>
      </c>
      <c r="C316" s="5" t="s">
        <v>13</v>
      </c>
      <c r="D316" s="5">
        <v>130</v>
      </c>
      <c r="E316" s="7" t="s">
        <v>28</v>
      </c>
      <c r="F316" s="5">
        <v>5850</v>
      </c>
      <c r="G316" s="7" t="s">
        <v>29</v>
      </c>
      <c r="H316" s="5">
        <v>97.5</v>
      </c>
      <c r="I316" s="5">
        <v>1</v>
      </c>
      <c r="J316" s="5">
        <f t="shared" si="12"/>
        <v>22</v>
      </c>
      <c r="K316" s="5">
        <f t="shared" si="13"/>
        <v>18.7</v>
      </c>
      <c r="M316" s="4">
        <f t="shared" si="14"/>
        <v>1.8734151860153688E+67</v>
      </c>
    </row>
    <row r="317" spans="1:13" ht="16.5" x14ac:dyDescent="0.2">
      <c r="A317" s="4" t="s">
        <v>169</v>
      </c>
      <c r="B317" s="4">
        <v>14</v>
      </c>
      <c r="C317" s="5" t="s">
        <v>13</v>
      </c>
      <c r="D317" s="5">
        <v>140</v>
      </c>
      <c r="E317" s="7" t="s">
        <v>28</v>
      </c>
      <c r="F317" s="5">
        <v>6300</v>
      </c>
      <c r="G317" s="7" t="s">
        <v>29</v>
      </c>
      <c r="H317" s="5">
        <v>105</v>
      </c>
      <c r="I317" s="5">
        <v>1</v>
      </c>
      <c r="J317" s="5">
        <f t="shared" si="12"/>
        <v>22</v>
      </c>
      <c r="K317" s="5">
        <f t="shared" si="13"/>
        <v>30.3</v>
      </c>
      <c r="M317" s="4">
        <f t="shared" si="14"/>
        <v>3.0312494460130734E+67</v>
      </c>
    </row>
    <row r="318" spans="1:13" ht="16.5" x14ac:dyDescent="0.2">
      <c r="A318" s="4" t="s">
        <v>169</v>
      </c>
      <c r="B318" s="4">
        <v>15</v>
      </c>
      <c r="C318" s="5" t="s">
        <v>13</v>
      </c>
      <c r="D318" s="5">
        <v>150</v>
      </c>
      <c r="E318" s="7" t="s">
        <v>28</v>
      </c>
      <c r="F318" s="5">
        <v>6750</v>
      </c>
      <c r="G318" s="7" t="s">
        <v>29</v>
      </c>
      <c r="H318" s="5">
        <v>112.5</v>
      </c>
      <c r="I318" s="5">
        <v>1</v>
      </c>
      <c r="J318" s="5">
        <f t="shared" si="12"/>
        <v>22</v>
      </c>
      <c r="K318" s="5">
        <f t="shared" si="13"/>
        <v>49</v>
      </c>
      <c r="M318" s="4">
        <f t="shared" si="14"/>
        <v>4.9046646320284419E+67</v>
      </c>
    </row>
    <row r="319" spans="1:13" ht="16.5" x14ac:dyDescent="0.2">
      <c r="A319" s="4" t="s">
        <v>169</v>
      </c>
      <c r="B319" s="4">
        <v>16</v>
      </c>
      <c r="C319" s="5" t="s">
        <v>13</v>
      </c>
      <c r="D319" s="5">
        <v>160</v>
      </c>
      <c r="E319" s="7" t="s">
        <v>28</v>
      </c>
      <c r="F319" s="5">
        <v>7200</v>
      </c>
      <c r="G319" s="7" t="s">
        <v>29</v>
      </c>
      <c r="H319" s="5">
        <v>120</v>
      </c>
      <c r="I319" s="5">
        <v>1</v>
      </c>
      <c r="J319" s="5">
        <f t="shared" si="12"/>
        <v>22</v>
      </c>
      <c r="K319" s="5">
        <f t="shared" si="13"/>
        <v>79.400000000000006</v>
      </c>
      <c r="M319" s="4">
        <f t="shared" si="14"/>
        <v>7.9359140780415147E+67</v>
      </c>
    </row>
    <row r="320" spans="1:13" ht="16.5" x14ac:dyDescent="0.2">
      <c r="A320" s="4" t="s">
        <v>169</v>
      </c>
      <c r="B320" s="4">
        <v>17</v>
      </c>
      <c r="C320" s="5" t="s">
        <v>13</v>
      </c>
      <c r="D320" s="5">
        <v>170</v>
      </c>
      <c r="E320" s="7" t="s">
        <v>28</v>
      </c>
      <c r="F320" s="5">
        <v>7650</v>
      </c>
      <c r="G320" s="7" t="s">
        <v>29</v>
      </c>
      <c r="H320" s="5">
        <v>127.5</v>
      </c>
      <c r="I320" s="5">
        <v>1</v>
      </c>
      <c r="J320" s="5">
        <f t="shared" si="12"/>
        <v>22</v>
      </c>
      <c r="K320" s="5">
        <f t="shared" si="13"/>
        <v>128.4</v>
      </c>
      <c r="M320" s="4">
        <f t="shared" si="14"/>
        <v>1.2840578710069957E+68</v>
      </c>
    </row>
    <row r="321" spans="1:13" ht="16.5" x14ac:dyDescent="0.2">
      <c r="A321" s="4" t="s">
        <v>169</v>
      </c>
      <c r="B321" s="4">
        <v>18</v>
      </c>
      <c r="C321" s="5" t="s">
        <v>13</v>
      </c>
      <c r="D321" s="5">
        <v>180</v>
      </c>
      <c r="E321" s="7" t="s">
        <v>28</v>
      </c>
      <c r="F321" s="5">
        <v>8100</v>
      </c>
      <c r="G321" s="7" t="s">
        <v>29</v>
      </c>
      <c r="H321" s="5">
        <v>135</v>
      </c>
      <c r="I321" s="5">
        <v>1</v>
      </c>
      <c r="J321" s="5">
        <f t="shared" si="12"/>
        <v>22</v>
      </c>
      <c r="K321" s="5">
        <f t="shared" si="13"/>
        <v>207.8</v>
      </c>
      <c r="M321" s="4">
        <f t="shared" si="14"/>
        <v>2.0776492788111471E+68</v>
      </c>
    </row>
    <row r="322" spans="1:13" ht="16.5" x14ac:dyDescent="0.2">
      <c r="A322" s="4" t="s">
        <v>169</v>
      </c>
      <c r="B322" s="4">
        <v>19</v>
      </c>
      <c r="C322" s="5" t="s">
        <v>13</v>
      </c>
      <c r="D322" s="5">
        <v>190</v>
      </c>
      <c r="E322" s="7" t="s">
        <v>28</v>
      </c>
      <c r="F322" s="5">
        <v>8550</v>
      </c>
      <c r="G322" s="7" t="s">
        <v>29</v>
      </c>
      <c r="H322" s="5">
        <v>142.5</v>
      </c>
      <c r="I322" s="5">
        <v>1</v>
      </c>
      <c r="J322" s="5">
        <f t="shared" si="12"/>
        <v>22</v>
      </c>
      <c r="K322" s="5">
        <f t="shared" si="13"/>
        <v>336.2</v>
      </c>
      <c r="M322" s="4">
        <f t="shared" si="14"/>
        <v>3.3617071498181428E+68</v>
      </c>
    </row>
    <row r="323" spans="1:13" ht="16.5" x14ac:dyDescent="0.2">
      <c r="A323" s="4" t="s">
        <v>169</v>
      </c>
      <c r="B323" s="4">
        <v>20</v>
      </c>
      <c r="C323" s="5" t="s">
        <v>13</v>
      </c>
      <c r="D323" s="5">
        <v>200</v>
      </c>
      <c r="E323" s="7" t="s">
        <v>28</v>
      </c>
      <c r="F323" s="5">
        <v>9000</v>
      </c>
      <c r="G323" s="7" t="s">
        <v>29</v>
      </c>
      <c r="H323" s="5">
        <v>150</v>
      </c>
      <c r="I323" s="5">
        <v>1</v>
      </c>
      <c r="J323" s="5">
        <f t="shared" si="12"/>
        <v>22</v>
      </c>
      <c r="K323" s="5">
        <f t="shared" si="13"/>
        <v>543.9</v>
      </c>
      <c r="M323" s="4">
        <f t="shared" si="14"/>
        <v>5.4393564286292895E+68</v>
      </c>
    </row>
    <row r="324" spans="1:13" ht="16.5" x14ac:dyDescent="0.2">
      <c r="A324" s="4" t="s">
        <v>169</v>
      </c>
      <c r="B324" s="4">
        <v>21</v>
      </c>
      <c r="C324" s="5" t="s">
        <v>13</v>
      </c>
      <c r="D324" s="5">
        <v>210</v>
      </c>
      <c r="E324" s="7" t="s">
        <v>28</v>
      </c>
      <c r="F324" s="5">
        <v>9450</v>
      </c>
      <c r="G324" s="7" t="s">
        <v>29</v>
      </c>
      <c r="H324" s="5">
        <v>157.5</v>
      </c>
      <c r="I324" s="5">
        <v>1</v>
      </c>
      <c r="J324" s="5">
        <f t="shared" ref="J324:J387" si="15">FLOOR(LOG(M324,1000),1)</f>
        <v>22</v>
      </c>
      <c r="K324" s="5">
        <f t="shared" ref="K324:K387" si="16">ROUND(M324/1000^J324,1)</f>
        <v>880.1</v>
      </c>
      <c r="M324" s="4">
        <f t="shared" si="14"/>
        <v>8.8010635784474323E+68</v>
      </c>
    </row>
    <row r="325" spans="1:13" ht="16.5" x14ac:dyDescent="0.2">
      <c r="A325" s="4" t="s">
        <v>169</v>
      </c>
      <c r="B325" s="4">
        <v>22</v>
      </c>
      <c r="C325" s="5" t="s">
        <v>13</v>
      </c>
      <c r="D325" s="5">
        <v>220</v>
      </c>
      <c r="E325" s="7" t="s">
        <v>28</v>
      </c>
      <c r="F325" s="5">
        <v>9900</v>
      </c>
      <c r="G325" s="7" t="s">
        <v>29</v>
      </c>
      <c r="H325" s="5">
        <v>165</v>
      </c>
      <c r="I325" s="5">
        <v>1</v>
      </c>
      <c r="J325" s="5">
        <f t="shared" si="15"/>
        <v>23</v>
      </c>
      <c r="K325" s="5">
        <f t="shared" si="16"/>
        <v>1.4</v>
      </c>
      <c r="M325" s="4">
        <f t="shared" si="14"/>
        <v>1.4240420007076722E+69</v>
      </c>
    </row>
    <row r="326" spans="1:13" ht="16.5" x14ac:dyDescent="0.2">
      <c r="A326" s="4" t="s">
        <v>169</v>
      </c>
      <c r="B326" s="4">
        <v>23</v>
      </c>
      <c r="C326" s="5" t="s">
        <v>13</v>
      </c>
      <c r="D326" s="5">
        <v>230</v>
      </c>
      <c r="E326" s="7" t="s">
        <v>28</v>
      </c>
      <c r="F326" s="5">
        <v>10350</v>
      </c>
      <c r="G326" s="7" t="s">
        <v>29</v>
      </c>
      <c r="H326" s="5">
        <v>172.5</v>
      </c>
      <c r="I326" s="5">
        <v>1</v>
      </c>
      <c r="J326" s="5">
        <f t="shared" si="15"/>
        <v>23</v>
      </c>
      <c r="K326" s="5">
        <f t="shared" si="16"/>
        <v>2.2999999999999998</v>
      </c>
      <c r="M326" s="4">
        <f t="shared" si="14"/>
        <v>2.3041483585524154E+69</v>
      </c>
    </row>
    <row r="327" spans="1:13" ht="16.5" x14ac:dyDescent="0.2">
      <c r="A327" s="4" t="s">
        <v>169</v>
      </c>
      <c r="B327" s="4">
        <v>24</v>
      </c>
      <c r="C327" s="5" t="s">
        <v>13</v>
      </c>
      <c r="D327" s="5">
        <v>240</v>
      </c>
      <c r="E327" s="7" t="s">
        <v>28</v>
      </c>
      <c r="F327" s="5">
        <v>10800</v>
      </c>
      <c r="G327" s="7" t="s">
        <v>29</v>
      </c>
      <c r="H327" s="5">
        <v>180</v>
      </c>
      <c r="I327" s="5">
        <v>1</v>
      </c>
      <c r="J327" s="5">
        <f t="shared" si="15"/>
        <v>23</v>
      </c>
      <c r="K327" s="5">
        <f t="shared" si="16"/>
        <v>3.7</v>
      </c>
      <c r="M327" s="4">
        <f t="shared" ref="M327:M390" si="17">M325+M326</f>
        <v>3.7281903592600878E+69</v>
      </c>
    </row>
    <row r="328" spans="1:13" ht="16.5" x14ac:dyDescent="0.2">
      <c r="A328" s="4" t="s">
        <v>169</v>
      </c>
      <c r="B328" s="4">
        <v>25</v>
      </c>
      <c r="C328" s="5" t="s">
        <v>13</v>
      </c>
      <c r="D328" s="5">
        <v>250</v>
      </c>
      <c r="E328" s="7" t="s">
        <v>28</v>
      </c>
      <c r="F328" s="5">
        <v>11250</v>
      </c>
      <c r="G328" s="7" t="s">
        <v>29</v>
      </c>
      <c r="H328" s="5">
        <v>187.5</v>
      </c>
      <c r="I328" s="5">
        <v>1</v>
      </c>
      <c r="J328" s="5">
        <f t="shared" si="15"/>
        <v>23</v>
      </c>
      <c r="K328" s="5">
        <f t="shared" si="16"/>
        <v>6</v>
      </c>
      <c r="M328" s="4">
        <f t="shared" si="17"/>
        <v>6.0323387178125035E+69</v>
      </c>
    </row>
    <row r="329" spans="1:13" ht="16.5" x14ac:dyDescent="0.2">
      <c r="A329" s="4" t="s">
        <v>169</v>
      </c>
      <c r="B329" s="4">
        <v>26</v>
      </c>
      <c r="C329" s="5" t="s">
        <v>13</v>
      </c>
      <c r="D329" s="5">
        <v>260</v>
      </c>
      <c r="E329" s="7" t="s">
        <v>28</v>
      </c>
      <c r="F329" s="5">
        <v>11700</v>
      </c>
      <c r="G329" s="7" t="s">
        <v>29</v>
      </c>
      <c r="H329" s="5">
        <v>195</v>
      </c>
      <c r="I329" s="5">
        <v>1</v>
      </c>
      <c r="J329" s="5">
        <f t="shared" si="15"/>
        <v>23</v>
      </c>
      <c r="K329" s="5">
        <f t="shared" si="16"/>
        <v>9.8000000000000007</v>
      </c>
      <c r="M329" s="4">
        <f t="shared" si="17"/>
        <v>9.7605290770725921E+69</v>
      </c>
    </row>
    <row r="330" spans="1:13" ht="16.5" x14ac:dyDescent="0.2">
      <c r="A330" s="4" t="s">
        <v>169</v>
      </c>
      <c r="B330" s="4">
        <v>27</v>
      </c>
      <c r="C330" s="5" t="s">
        <v>13</v>
      </c>
      <c r="D330" s="5">
        <v>270</v>
      </c>
      <c r="E330" s="7" t="s">
        <v>28</v>
      </c>
      <c r="F330" s="5">
        <v>12150</v>
      </c>
      <c r="G330" s="7" t="s">
        <v>29</v>
      </c>
      <c r="H330" s="5">
        <v>202.5</v>
      </c>
      <c r="I330" s="5">
        <v>1</v>
      </c>
      <c r="J330" s="5">
        <f t="shared" si="15"/>
        <v>23</v>
      </c>
      <c r="K330" s="5">
        <f t="shared" si="16"/>
        <v>15.8</v>
      </c>
      <c r="M330" s="4">
        <f t="shared" si="17"/>
        <v>1.5792867794885096E+70</v>
      </c>
    </row>
    <row r="331" spans="1:13" ht="16.5" x14ac:dyDescent="0.2">
      <c r="A331" s="4" t="s">
        <v>169</v>
      </c>
      <c r="B331" s="4">
        <v>28</v>
      </c>
      <c r="C331" s="5" t="s">
        <v>13</v>
      </c>
      <c r="D331" s="5">
        <v>280</v>
      </c>
      <c r="E331" s="7" t="s">
        <v>28</v>
      </c>
      <c r="F331" s="5">
        <v>12600</v>
      </c>
      <c r="G331" s="7" t="s">
        <v>29</v>
      </c>
      <c r="H331" s="5">
        <v>210</v>
      </c>
      <c r="I331" s="5">
        <v>1</v>
      </c>
      <c r="J331" s="5">
        <f t="shared" si="15"/>
        <v>23</v>
      </c>
      <c r="K331" s="5">
        <f t="shared" si="16"/>
        <v>25.6</v>
      </c>
      <c r="M331" s="4">
        <f t="shared" si="17"/>
        <v>2.5553396871957688E+70</v>
      </c>
    </row>
    <row r="332" spans="1:13" ht="16.5" x14ac:dyDescent="0.2">
      <c r="A332" s="4" t="s">
        <v>169</v>
      </c>
      <c r="B332" s="4">
        <v>29</v>
      </c>
      <c r="C332" s="5" t="s">
        <v>13</v>
      </c>
      <c r="D332" s="5">
        <v>290</v>
      </c>
      <c r="E332" s="7" t="s">
        <v>28</v>
      </c>
      <c r="F332" s="5">
        <v>13050</v>
      </c>
      <c r="G332" s="7" t="s">
        <v>29</v>
      </c>
      <c r="H332" s="5">
        <v>217.5</v>
      </c>
      <c r="I332" s="5">
        <v>1</v>
      </c>
      <c r="J332" s="5">
        <f t="shared" si="15"/>
        <v>23</v>
      </c>
      <c r="K332" s="5">
        <f t="shared" si="16"/>
        <v>41.3</v>
      </c>
      <c r="M332" s="4">
        <f t="shared" si="17"/>
        <v>4.134626466684278E+70</v>
      </c>
    </row>
    <row r="333" spans="1:13" ht="16.5" x14ac:dyDescent="0.2">
      <c r="A333" s="4" t="s">
        <v>169</v>
      </c>
      <c r="B333" s="4">
        <v>30</v>
      </c>
      <c r="C333" s="5" t="s">
        <v>13</v>
      </c>
      <c r="D333" s="5">
        <v>300</v>
      </c>
      <c r="E333" s="7" t="s">
        <v>28</v>
      </c>
      <c r="F333" s="5">
        <v>13500</v>
      </c>
      <c r="G333" s="7" t="s">
        <v>29</v>
      </c>
      <c r="H333" s="5">
        <v>225</v>
      </c>
      <c r="I333" s="5">
        <v>1</v>
      </c>
      <c r="J333" s="5">
        <f t="shared" si="15"/>
        <v>23</v>
      </c>
      <c r="K333" s="5">
        <f t="shared" si="16"/>
        <v>66.900000000000006</v>
      </c>
      <c r="M333" s="4">
        <f t="shared" si="17"/>
        <v>6.6899661538800471E+70</v>
      </c>
    </row>
    <row r="334" spans="1:13" ht="16.5" x14ac:dyDescent="0.2">
      <c r="A334" s="4" t="s">
        <v>169</v>
      </c>
      <c r="B334" s="4">
        <v>31</v>
      </c>
      <c r="C334" s="5" t="s">
        <v>13</v>
      </c>
      <c r="D334" s="5">
        <v>310</v>
      </c>
      <c r="E334" s="7" t="s">
        <v>28</v>
      </c>
      <c r="F334" s="5">
        <v>13950</v>
      </c>
      <c r="G334" s="7" t="s">
        <v>29</v>
      </c>
      <c r="H334" s="5">
        <v>232.5</v>
      </c>
      <c r="I334" s="5">
        <v>1</v>
      </c>
      <c r="J334" s="5">
        <f t="shared" si="15"/>
        <v>23</v>
      </c>
      <c r="K334" s="5">
        <f t="shared" si="16"/>
        <v>108.2</v>
      </c>
      <c r="M334" s="4">
        <f t="shared" si="17"/>
        <v>1.0824592620564325E+71</v>
      </c>
    </row>
    <row r="335" spans="1:13" ht="16.5" x14ac:dyDescent="0.2">
      <c r="A335" s="4" t="s">
        <v>169</v>
      </c>
      <c r="B335" s="4">
        <v>32</v>
      </c>
      <c r="C335" s="5" t="s">
        <v>13</v>
      </c>
      <c r="D335" s="5">
        <v>320</v>
      </c>
      <c r="E335" s="7" t="s">
        <v>28</v>
      </c>
      <c r="F335" s="5">
        <v>14400</v>
      </c>
      <c r="G335" s="7" t="s">
        <v>29</v>
      </c>
      <c r="H335" s="5">
        <v>240</v>
      </c>
      <c r="I335" s="5">
        <v>1</v>
      </c>
      <c r="J335" s="5">
        <f t="shared" si="15"/>
        <v>23</v>
      </c>
      <c r="K335" s="5">
        <f t="shared" si="16"/>
        <v>175.1</v>
      </c>
      <c r="M335" s="4">
        <f t="shared" si="17"/>
        <v>1.7514558774444372E+71</v>
      </c>
    </row>
    <row r="336" spans="1:13" ht="16.5" x14ac:dyDescent="0.2">
      <c r="A336" s="4" t="s">
        <v>169</v>
      </c>
      <c r="B336" s="4">
        <v>33</v>
      </c>
      <c r="C336" s="5" t="s">
        <v>13</v>
      </c>
      <c r="D336" s="5">
        <v>330</v>
      </c>
      <c r="E336" s="7" t="s">
        <v>28</v>
      </c>
      <c r="F336" s="5">
        <v>14850</v>
      </c>
      <c r="G336" s="7" t="s">
        <v>29</v>
      </c>
      <c r="H336" s="5">
        <v>247.5</v>
      </c>
      <c r="I336" s="5">
        <v>1</v>
      </c>
      <c r="J336" s="5">
        <f t="shared" si="15"/>
        <v>23</v>
      </c>
      <c r="K336" s="5">
        <f t="shared" si="16"/>
        <v>283.39999999999998</v>
      </c>
      <c r="M336" s="4">
        <f t="shared" si="17"/>
        <v>2.8339151395008696E+71</v>
      </c>
    </row>
    <row r="337" spans="1:13" ht="16.5" x14ac:dyDescent="0.2">
      <c r="A337" s="4" t="s">
        <v>169</v>
      </c>
      <c r="B337" s="4">
        <v>34</v>
      </c>
      <c r="C337" s="5" t="s">
        <v>13</v>
      </c>
      <c r="D337" s="5">
        <v>340</v>
      </c>
      <c r="E337" s="7" t="s">
        <v>28</v>
      </c>
      <c r="F337" s="5">
        <v>15300</v>
      </c>
      <c r="G337" s="7" t="s">
        <v>29</v>
      </c>
      <c r="H337" s="5">
        <v>255</v>
      </c>
      <c r="I337" s="5">
        <v>1</v>
      </c>
      <c r="J337" s="5">
        <f t="shared" si="15"/>
        <v>23</v>
      </c>
      <c r="K337" s="5">
        <f t="shared" si="16"/>
        <v>458.5</v>
      </c>
      <c r="M337" s="4">
        <f t="shared" si="17"/>
        <v>4.5853710169453066E+71</v>
      </c>
    </row>
    <row r="338" spans="1:13" ht="16.5" x14ac:dyDescent="0.2">
      <c r="A338" s="4" t="s">
        <v>169</v>
      </c>
      <c r="B338" s="4">
        <v>35</v>
      </c>
      <c r="C338" s="5" t="s">
        <v>13</v>
      </c>
      <c r="D338" s="5">
        <v>350</v>
      </c>
      <c r="E338" s="7" t="s">
        <v>28</v>
      </c>
      <c r="F338" s="5">
        <v>15750</v>
      </c>
      <c r="G338" s="7" t="s">
        <v>29</v>
      </c>
      <c r="H338" s="5">
        <v>262.5</v>
      </c>
      <c r="I338" s="5">
        <v>1</v>
      </c>
      <c r="J338" s="5">
        <f t="shared" si="15"/>
        <v>23</v>
      </c>
      <c r="K338" s="5">
        <f t="shared" si="16"/>
        <v>741.9</v>
      </c>
      <c r="M338" s="4">
        <f t="shared" si="17"/>
        <v>7.4192861564461757E+71</v>
      </c>
    </row>
    <row r="339" spans="1:13" ht="16.5" x14ac:dyDescent="0.2">
      <c r="A339" s="4" t="s">
        <v>169</v>
      </c>
      <c r="B339" s="4">
        <v>36</v>
      </c>
      <c r="C339" s="5" t="s">
        <v>13</v>
      </c>
      <c r="D339" s="5">
        <v>360</v>
      </c>
      <c r="E339" s="7" t="s">
        <v>28</v>
      </c>
      <c r="F339" s="5">
        <v>16200</v>
      </c>
      <c r="G339" s="7" t="s">
        <v>29</v>
      </c>
      <c r="H339" s="5">
        <v>270</v>
      </c>
      <c r="I339" s="5">
        <v>1</v>
      </c>
      <c r="J339" s="5">
        <f t="shared" si="15"/>
        <v>24</v>
      </c>
      <c r="K339" s="5">
        <f t="shared" si="16"/>
        <v>1.2</v>
      </c>
      <c r="M339" s="4">
        <f t="shared" si="17"/>
        <v>1.2004657173391481E+72</v>
      </c>
    </row>
    <row r="340" spans="1:13" ht="16.5" x14ac:dyDescent="0.2">
      <c r="A340" s="4" t="s">
        <v>169</v>
      </c>
      <c r="B340" s="4">
        <v>37</v>
      </c>
      <c r="C340" s="5" t="s">
        <v>13</v>
      </c>
      <c r="D340" s="5">
        <v>370</v>
      </c>
      <c r="E340" s="7" t="s">
        <v>28</v>
      </c>
      <c r="F340" s="5">
        <v>16650</v>
      </c>
      <c r="G340" s="7" t="s">
        <v>29</v>
      </c>
      <c r="H340" s="5">
        <v>277.5</v>
      </c>
      <c r="I340" s="5">
        <v>1</v>
      </c>
      <c r="J340" s="5">
        <f t="shared" si="15"/>
        <v>24</v>
      </c>
      <c r="K340" s="5">
        <f t="shared" si="16"/>
        <v>1.9</v>
      </c>
      <c r="M340" s="4">
        <f t="shared" si="17"/>
        <v>1.9423943329837659E+72</v>
      </c>
    </row>
    <row r="341" spans="1:13" ht="16.5" x14ac:dyDescent="0.2">
      <c r="A341" s="4" t="s">
        <v>169</v>
      </c>
      <c r="B341" s="4">
        <v>38</v>
      </c>
      <c r="C341" s="5" t="s">
        <v>13</v>
      </c>
      <c r="D341" s="5">
        <v>380</v>
      </c>
      <c r="E341" s="7" t="s">
        <v>28</v>
      </c>
      <c r="F341" s="5">
        <v>17100</v>
      </c>
      <c r="G341" s="7" t="s">
        <v>29</v>
      </c>
      <c r="H341" s="5">
        <v>285</v>
      </c>
      <c r="I341" s="5">
        <v>1</v>
      </c>
      <c r="J341" s="5">
        <f t="shared" si="15"/>
        <v>24</v>
      </c>
      <c r="K341" s="5">
        <f t="shared" si="16"/>
        <v>3.1</v>
      </c>
      <c r="M341" s="4">
        <f t="shared" si="17"/>
        <v>3.142860050322914E+72</v>
      </c>
    </row>
    <row r="342" spans="1:13" ht="16.5" x14ac:dyDescent="0.2">
      <c r="A342" s="4" t="s">
        <v>169</v>
      </c>
      <c r="B342" s="4">
        <v>39</v>
      </c>
      <c r="C342" s="5" t="s">
        <v>13</v>
      </c>
      <c r="D342" s="5">
        <v>390</v>
      </c>
      <c r="E342" s="7" t="s">
        <v>28</v>
      </c>
      <c r="F342" s="5">
        <v>17550</v>
      </c>
      <c r="G342" s="7" t="s">
        <v>29</v>
      </c>
      <c r="H342" s="5">
        <v>292.5</v>
      </c>
      <c r="I342" s="5">
        <v>1</v>
      </c>
      <c r="J342" s="5">
        <f t="shared" si="15"/>
        <v>24</v>
      </c>
      <c r="K342" s="5">
        <f t="shared" si="16"/>
        <v>5.0999999999999996</v>
      </c>
      <c r="M342" s="4">
        <f t="shared" si="17"/>
        <v>5.0852543833066799E+72</v>
      </c>
    </row>
    <row r="343" spans="1:13" ht="16.5" x14ac:dyDescent="0.2">
      <c r="A343" s="4" t="s">
        <v>169</v>
      </c>
      <c r="B343" s="4">
        <v>40</v>
      </c>
      <c r="C343" s="5" t="s">
        <v>13</v>
      </c>
      <c r="D343" s="5">
        <v>400</v>
      </c>
      <c r="E343" s="7" t="s">
        <v>28</v>
      </c>
      <c r="F343" s="5">
        <v>18000</v>
      </c>
      <c r="G343" s="7" t="s">
        <v>29</v>
      </c>
      <c r="H343" s="5">
        <v>300</v>
      </c>
      <c r="I343" s="5">
        <v>1</v>
      </c>
      <c r="J343" s="5">
        <f t="shared" si="15"/>
        <v>24</v>
      </c>
      <c r="K343" s="5">
        <f t="shared" si="16"/>
        <v>8.1999999999999993</v>
      </c>
      <c r="M343" s="4">
        <f t="shared" si="17"/>
        <v>8.228114433629594E+72</v>
      </c>
    </row>
    <row r="344" spans="1:13" ht="16.5" x14ac:dyDescent="0.2">
      <c r="A344" s="4" t="s">
        <v>169</v>
      </c>
      <c r="B344" s="4">
        <v>41</v>
      </c>
      <c r="C344" s="5" t="s">
        <v>13</v>
      </c>
      <c r="D344" s="5">
        <v>410</v>
      </c>
      <c r="E344" s="7" t="s">
        <v>28</v>
      </c>
      <c r="F344" s="5">
        <v>18450</v>
      </c>
      <c r="G344" s="7" t="s">
        <v>29</v>
      </c>
      <c r="H344" s="5">
        <v>307.5</v>
      </c>
      <c r="I344" s="5">
        <v>1</v>
      </c>
      <c r="J344" s="5">
        <f t="shared" si="15"/>
        <v>24</v>
      </c>
      <c r="K344" s="5">
        <f t="shared" si="16"/>
        <v>13.3</v>
      </c>
      <c r="M344" s="4">
        <f t="shared" si="17"/>
        <v>1.3313368816936275E+73</v>
      </c>
    </row>
    <row r="345" spans="1:13" ht="16.5" x14ac:dyDescent="0.2">
      <c r="A345" s="4" t="s">
        <v>169</v>
      </c>
      <c r="B345" s="4">
        <v>42</v>
      </c>
      <c r="C345" s="5" t="s">
        <v>13</v>
      </c>
      <c r="D345" s="5">
        <v>420</v>
      </c>
      <c r="E345" s="7" t="s">
        <v>28</v>
      </c>
      <c r="F345" s="5">
        <v>18900</v>
      </c>
      <c r="G345" s="7" t="s">
        <v>29</v>
      </c>
      <c r="H345" s="5">
        <v>315</v>
      </c>
      <c r="I345" s="5">
        <v>1</v>
      </c>
      <c r="J345" s="5">
        <f t="shared" si="15"/>
        <v>24</v>
      </c>
      <c r="K345" s="5">
        <f t="shared" si="16"/>
        <v>21.5</v>
      </c>
      <c r="M345" s="4">
        <f t="shared" si="17"/>
        <v>2.1541483250565869E+73</v>
      </c>
    </row>
    <row r="346" spans="1:13" ht="16.5" x14ac:dyDescent="0.2">
      <c r="A346" s="4" t="s">
        <v>169</v>
      </c>
      <c r="B346" s="4">
        <v>43</v>
      </c>
      <c r="C346" s="5" t="s">
        <v>13</v>
      </c>
      <c r="D346" s="5">
        <v>430</v>
      </c>
      <c r="E346" s="7" t="s">
        <v>28</v>
      </c>
      <c r="F346" s="5">
        <v>19350</v>
      </c>
      <c r="G346" s="7" t="s">
        <v>29</v>
      </c>
      <c r="H346" s="5">
        <v>322.5</v>
      </c>
      <c r="I346" s="5">
        <v>1</v>
      </c>
      <c r="J346" s="5">
        <f t="shared" si="15"/>
        <v>24</v>
      </c>
      <c r="K346" s="5">
        <f t="shared" si="16"/>
        <v>34.9</v>
      </c>
      <c r="M346" s="4">
        <f t="shared" si="17"/>
        <v>3.4854852067502146E+73</v>
      </c>
    </row>
    <row r="347" spans="1:13" ht="16.5" x14ac:dyDescent="0.2">
      <c r="A347" s="4" t="s">
        <v>169</v>
      </c>
      <c r="B347" s="4">
        <v>44</v>
      </c>
      <c r="C347" s="5" t="s">
        <v>13</v>
      </c>
      <c r="D347" s="5">
        <v>440</v>
      </c>
      <c r="E347" s="7" t="s">
        <v>28</v>
      </c>
      <c r="F347" s="5">
        <v>19800</v>
      </c>
      <c r="G347" s="7" t="s">
        <v>29</v>
      </c>
      <c r="H347" s="5">
        <v>330</v>
      </c>
      <c r="I347" s="5">
        <v>1</v>
      </c>
      <c r="J347" s="5">
        <f t="shared" si="15"/>
        <v>24</v>
      </c>
      <c r="K347" s="5">
        <f t="shared" si="16"/>
        <v>56.4</v>
      </c>
      <c r="M347" s="4">
        <f t="shared" si="17"/>
        <v>5.6396335318068015E+73</v>
      </c>
    </row>
    <row r="348" spans="1:13" ht="16.5" x14ac:dyDescent="0.2">
      <c r="A348" s="4" t="s">
        <v>169</v>
      </c>
      <c r="B348" s="4">
        <v>45</v>
      </c>
      <c r="C348" s="5" t="s">
        <v>13</v>
      </c>
      <c r="D348" s="5">
        <v>450</v>
      </c>
      <c r="E348" s="7" t="s">
        <v>28</v>
      </c>
      <c r="F348" s="5">
        <v>20250</v>
      </c>
      <c r="G348" s="7" t="s">
        <v>29</v>
      </c>
      <c r="H348" s="5">
        <v>337.5</v>
      </c>
      <c r="I348" s="5">
        <v>1</v>
      </c>
      <c r="J348" s="5">
        <f t="shared" si="15"/>
        <v>24</v>
      </c>
      <c r="K348" s="5">
        <f t="shared" si="16"/>
        <v>91.3</v>
      </c>
      <c r="M348" s="4">
        <f t="shared" si="17"/>
        <v>9.1251187385570155E+73</v>
      </c>
    </row>
    <row r="349" spans="1:13" ht="16.5" x14ac:dyDescent="0.2">
      <c r="A349" s="4" t="s">
        <v>169</v>
      </c>
      <c r="B349" s="4">
        <v>46</v>
      </c>
      <c r="C349" s="5" t="s">
        <v>13</v>
      </c>
      <c r="D349" s="5">
        <v>460</v>
      </c>
      <c r="E349" s="7" t="s">
        <v>28</v>
      </c>
      <c r="F349" s="5">
        <v>20700</v>
      </c>
      <c r="G349" s="7" t="s">
        <v>29</v>
      </c>
      <c r="H349" s="5">
        <v>345</v>
      </c>
      <c r="I349" s="5">
        <v>1</v>
      </c>
      <c r="J349" s="5">
        <f t="shared" si="15"/>
        <v>24</v>
      </c>
      <c r="K349" s="5">
        <f t="shared" si="16"/>
        <v>147.6</v>
      </c>
      <c r="M349" s="4">
        <f t="shared" si="17"/>
        <v>1.4764752270363818E+74</v>
      </c>
    </row>
    <row r="350" spans="1:13" ht="16.5" x14ac:dyDescent="0.2">
      <c r="A350" s="4" t="s">
        <v>169</v>
      </c>
      <c r="B350" s="4">
        <v>47</v>
      </c>
      <c r="C350" s="5" t="s">
        <v>13</v>
      </c>
      <c r="D350" s="5">
        <v>470</v>
      </c>
      <c r="E350" s="7" t="s">
        <v>28</v>
      </c>
      <c r="F350" s="5">
        <v>21150</v>
      </c>
      <c r="G350" s="7" t="s">
        <v>29</v>
      </c>
      <c r="H350" s="5">
        <v>352.5</v>
      </c>
      <c r="I350" s="5">
        <v>1</v>
      </c>
      <c r="J350" s="5">
        <f t="shared" si="15"/>
        <v>24</v>
      </c>
      <c r="K350" s="5">
        <f t="shared" si="16"/>
        <v>238.9</v>
      </c>
      <c r="M350" s="4">
        <f t="shared" si="17"/>
        <v>2.3889871008920833E+74</v>
      </c>
    </row>
    <row r="351" spans="1:13" ht="16.5" x14ac:dyDescent="0.2">
      <c r="A351" s="4" t="s">
        <v>169</v>
      </c>
      <c r="B351" s="4">
        <v>48</v>
      </c>
      <c r="C351" s="5" t="s">
        <v>13</v>
      </c>
      <c r="D351" s="5">
        <v>480</v>
      </c>
      <c r="E351" s="7" t="s">
        <v>28</v>
      </c>
      <c r="F351" s="5">
        <v>21600</v>
      </c>
      <c r="G351" s="7" t="s">
        <v>29</v>
      </c>
      <c r="H351" s="5">
        <v>360</v>
      </c>
      <c r="I351" s="5">
        <v>1</v>
      </c>
      <c r="J351" s="5">
        <f t="shared" si="15"/>
        <v>24</v>
      </c>
      <c r="K351" s="5">
        <f t="shared" si="16"/>
        <v>386.5</v>
      </c>
      <c r="M351" s="4">
        <f t="shared" si="17"/>
        <v>3.8654623279284648E+74</v>
      </c>
    </row>
    <row r="352" spans="1:13" ht="16.5" x14ac:dyDescent="0.2">
      <c r="A352" s="4" t="s">
        <v>169</v>
      </c>
      <c r="B352" s="4">
        <v>49</v>
      </c>
      <c r="C352" s="5" t="s">
        <v>13</v>
      </c>
      <c r="D352" s="5">
        <v>490</v>
      </c>
      <c r="E352" s="7" t="s">
        <v>28</v>
      </c>
      <c r="F352" s="5">
        <v>22050</v>
      </c>
      <c r="G352" s="7" t="s">
        <v>29</v>
      </c>
      <c r="H352" s="5">
        <v>367.5</v>
      </c>
      <c r="I352" s="5">
        <v>1</v>
      </c>
      <c r="J352" s="5">
        <f t="shared" si="15"/>
        <v>24</v>
      </c>
      <c r="K352" s="5">
        <f t="shared" si="16"/>
        <v>625.4</v>
      </c>
      <c r="M352" s="4">
        <f t="shared" si="17"/>
        <v>6.2544494288205482E+74</v>
      </c>
    </row>
    <row r="353" spans="1:13" ht="16.5" x14ac:dyDescent="0.2">
      <c r="A353" s="4" t="s">
        <v>169</v>
      </c>
      <c r="B353" s="4">
        <v>50</v>
      </c>
      <c r="C353" s="5" t="s">
        <v>13</v>
      </c>
      <c r="D353" s="5">
        <v>500</v>
      </c>
      <c r="E353" s="7" t="s">
        <v>28</v>
      </c>
      <c r="F353" s="5">
        <v>22500</v>
      </c>
      <c r="G353" s="7" t="s">
        <v>29</v>
      </c>
      <c r="H353" s="5">
        <v>375</v>
      </c>
      <c r="I353" s="5">
        <v>1</v>
      </c>
      <c r="J353" s="5">
        <f t="shared" si="15"/>
        <v>25</v>
      </c>
      <c r="K353" s="5">
        <f t="shared" si="16"/>
        <v>1</v>
      </c>
      <c r="M353" s="4">
        <f t="shared" si="17"/>
        <v>1.0119911756749014E+75</v>
      </c>
    </row>
    <row r="354" spans="1:13" ht="16.5" x14ac:dyDescent="0.2">
      <c r="A354" s="4" t="s">
        <v>169</v>
      </c>
      <c r="B354" s="4">
        <v>51</v>
      </c>
      <c r="C354" s="5" t="s">
        <v>13</v>
      </c>
      <c r="D354" s="5">
        <v>510</v>
      </c>
      <c r="E354" s="7" t="s">
        <v>28</v>
      </c>
      <c r="F354" s="5">
        <v>22950</v>
      </c>
      <c r="G354" s="7" t="s">
        <v>29</v>
      </c>
      <c r="H354" s="5">
        <v>382.5</v>
      </c>
      <c r="I354" s="5">
        <v>1</v>
      </c>
      <c r="J354" s="5">
        <f t="shared" si="15"/>
        <v>25</v>
      </c>
      <c r="K354" s="5">
        <f t="shared" si="16"/>
        <v>1.6</v>
      </c>
      <c r="M354" s="4">
        <f t="shared" si="17"/>
        <v>1.6374361185569562E+75</v>
      </c>
    </row>
    <row r="355" spans="1:13" ht="16.5" x14ac:dyDescent="0.2">
      <c r="A355" s="4" t="s">
        <v>169</v>
      </c>
      <c r="B355" s="4">
        <v>52</v>
      </c>
      <c r="C355" s="5" t="s">
        <v>13</v>
      </c>
      <c r="D355" s="5">
        <v>520</v>
      </c>
      <c r="E355" s="7" t="s">
        <v>28</v>
      </c>
      <c r="F355" s="5">
        <v>23400</v>
      </c>
      <c r="G355" s="7" t="s">
        <v>29</v>
      </c>
      <c r="H355" s="5">
        <v>390</v>
      </c>
      <c r="I355" s="5">
        <v>1</v>
      </c>
      <c r="J355" s="5">
        <f t="shared" si="15"/>
        <v>25</v>
      </c>
      <c r="K355" s="5">
        <f t="shared" si="16"/>
        <v>2.6</v>
      </c>
      <c r="M355" s="4">
        <f t="shared" si="17"/>
        <v>2.6494272942318574E+75</v>
      </c>
    </row>
    <row r="356" spans="1:13" ht="16.5" x14ac:dyDescent="0.2">
      <c r="A356" s="4" t="s">
        <v>169</v>
      </c>
      <c r="B356" s="4">
        <v>53</v>
      </c>
      <c r="C356" s="5" t="s">
        <v>13</v>
      </c>
      <c r="D356" s="5">
        <v>530</v>
      </c>
      <c r="E356" s="7" t="s">
        <v>28</v>
      </c>
      <c r="F356" s="5">
        <v>23850</v>
      </c>
      <c r="G356" s="7" t="s">
        <v>29</v>
      </c>
      <c r="H356" s="5">
        <v>397.5</v>
      </c>
      <c r="I356" s="5">
        <v>1</v>
      </c>
      <c r="J356" s="5">
        <f t="shared" si="15"/>
        <v>25</v>
      </c>
      <c r="K356" s="5">
        <f t="shared" si="16"/>
        <v>4.3</v>
      </c>
      <c r="M356" s="4">
        <f t="shared" si="17"/>
        <v>4.2868634127888134E+75</v>
      </c>
    </row>
    <row r="357" spans="1:13" ht="16.5" x14ac:dyDescent="0.2">
      <c r="A357" s="4" t="s">
        <v>169</v>
      </c>
      <c r="B357" s="4">
        <v>54</v>
      </c>
      <c r="C357" s="5" t="s">
        <v>13</v>
      </c>
      <c r="D357" s="5">
        <v>540</v>
      </c>
      <c r="E357" s="7" t="s">
        <v>28</v>
      </c>
      <c r="F357" s="5">
        <v>24300</v>
      </c>
      <c r="G357" s="7" t="s">
        <v>29</v>
      </c>
      <c r="H357" s="5">
        <v>405</v>
      </c>
      <c r="I357" s="5">
        <v>1</v>
      </c>
      <c r="J357" s="5">
        <f t="shared" si="15"/>
        <v>25</v>
      </c>
      <c r="K357" s="5">
        <f t="shared" si="16"/>
        <v>6.9</v>
      </c>
      <c r="M357" s="4">
        <f t="shared" si="17"/>
        <v>6.9362907070206708E+75</v>
      </c>
    </row>
    <row r="358" spans="1:13" ht="16.5" x14ac:dyDescent="0.2">
      <c r="A358" s="4" t="s">
        <v>169</v>
      </c>
      <c r="B358" s="4">
        <v>55</v>
      </c>
      <c r="C358" s="5" t="s">
        <v>13</v>
      </c>
      <c r="D358" s="5">
        <v>550</v>
      </c>
      <c r="E358" s="7" t="s">
        <v>28</v>
      </c>
      <c r="F358" s="5">
        <v>24750</v>
      </c>
      <c r="G358" s="7" t="s">
        <v>29</v>
      </c>
      <c r="H358" s="5">
        <v>412.5</v>
      </c>
      <c r="I358" s="5">
        <v>1</v>
      </c>
      <c r="J358" s="5">
        <f t="shared" si="15"/>
        <v>25</v>
      </c>
      <c r="K358" s="5">
        <f t="shared" si="16"/>
        <v>11.2</v>
      </c>
      <c r="M358" s="4">
        <f t="shared" si="17"/>
        <v>1.1223154119809485E+76</v>
      </c>
    </row>
    <row r="359" spans="1:13" ht="16.5" x14ac:dyDescent="0.2">
      <c r="A359" s="4" t="s">
        <v>169</v>
      </c>
      <c r="B359" s="4">
        <v>56</v>
      </c>
      <c r="C359" s="5" t="s">
        <v>13</v>
      </c>
      <c r="D359" s="5">
        <v>560</v>
      </c>
      <c r="E359" s="7" t="s">
        <v>28</v>
      </c>
      <c r="F359" s="5">
        <v>25200</v>
      </c>
      <c r="G359" s="7" t="s">
        <v>29</v>
      </c>
      <c r="H359" s="5">
        <v>420</v>
      </c>
      <c r="I359" s="5">
        <v>1</v>
      </c>
      <c r="J359" s="5">
        <f t="shared" si="15"/>
        <v>25</v>
      </c>
      <c r="K359" s="5">
        <f t="shared" si="16"/>
        <v>18.2</v>
      </c>
      <c r="M359" s="4">
        <f t="shared" si="17"/>
        <v>1.8159444826830157E+76</v>
      </c>
    </row>
    <row r="360" spans="1:13" ht="16.5" x14ac:dyDescent="0.2">
      <c r="A360" s="4" t="s">
        <v>169</v>
      </c>
      <c r="B360" s="4">
        <v>57</v>
      </c>
      <c r="C360" s="5" t="s">
        <v>13</v>
      </c>
      <c r="D360" s="5">
        <v>570</v>
      </c>
      <c r="E360" s="7" t="s">
        <v>28</v>
      </c>
      <c r="F360" s="5">
        <v>25650</v>
      </c>
      <c r="G360" s="7" t="s">
        <v>29</v>
      </c>
      <c r="H360" s="5">
        <v>427.5</v>
      </c>
      <c r="I360" s="5">
        <v>1</v>
      </c>
      <c r="J360" s="5">
        <f t="shared" si="15"/>
        <v>25</v>
      </c>
      <c r="K360" s="5">
        <f t="shared" si="16"/>
        <v>29.4</v>
      </c>
      <c r="M360" s="4">
        <f t="shared" si="17"/>
        <v>2.9382598946639645E+76</v>
      </c>
    </row>
    <row r="361" spans="1:13" ht="16.5" x14ac:dyDescent="0.2">
      <c r="A361" s="4" t="s">
        <v>169</v>
      </c>
      <c r="B361" s="4">
        <v>58</v>
      </c>
      <c r="C361" s="5" t="s">
        <v>13</v>
      </c>
      <c r="D361" s="5">
        <v>580</v>
      </c>
      <c r="E361" s="7" t="s">
        <v>28</v>
      </c>
      <c r="F361" s="5">
        <v>26100</v>
      </c>
      <c r="G361" s="7" t="s">
        <v>29</v>
      </c>
      <c r="H361" s="5">
        <v>435</v>
      </c>
      <c r="I361" s="5">
        <v>1</v>
      </c>
      <c r="J361" s="5">
        <f t="shared" si="15"/>
        <v>25</v>
      </c>
      <c r="K361" s="5">
        <f t="shared" si="16"/>
        <v>47.5</v>
      </c>
      <c r="M361" s="4">
        <f t="shared" si="17"/>
        <v>4.7542043773469805E+76</v>
      </c>
    </row>
    <row r="362" spans="1:13" ht="16.5" x14ac:dyDescent="0.2">
      <c r="A362" s="4" t="s">
        <v>169</v>
      </c>
      <c r="B362" s="4">
        <v>59</v>
      </c>
      <c r="C362" s="5" t="s">
        <v>13</v>
      </c>
      <c r="D362" s="5">
        <v>590</v>
      </c>
      <c r="E362" s="7" t="s">
        <v>28</v>
      </c>
      <c r="F362" s="5">
        <v>26550</v>
      </c>
      <c r="G362" s="7" t="s">
        <v>29</v>
      </c>
      <c r="H362" s="5">
        <v>442.5</v>
      </c>
      <c r="I362" s="5">
        <v>1</v>
      </c>
      <c r="J362" s="5">
        <f t="shared" si="15"/>
        <v>25</v>
      </c>
      <c r="K362" s="5">
        <f t="shared" si="16"/>
        <v>76.900000000000006</v>
      </c>
      <c r="M362" s="4">
        <f t="shared" si="17"/>
        <v>7.692464272010945E+76</v>
      </c>
    </row>
    <row r="363" spans="1:13" ht="16.5" x14ac:dyDescent="0.2">
      <c r="A363" s="4" t="s">
        <v>169</v>
      </c>
      <c r="B363" s="4">
        <v>60</v>
      </c>
      <c r="C363" s="5" t="s">
        <v>13</v>
      </c>
      <c r="D363" s="5">
        <v>600</v>
      </c>
      <c r="E363" s="7" t="s">
        <v>28</v>
      </c>
      <c r="F363" s="5">
        <v>27000</v>
      </c>
      <c r="G363" s="7" t="s">
        <v>29</v>
      </c>
      <c r="H363" s="5">
        <v>450</v>
      </c>
      <c r="I363" s="5">
        <v>1</v>
      </c>
      <c r="J363" s="5">
        <f t="shared" si="15"/>
        <v>25</v>
      </c>
      <c r="K363" s="5">
        <f t="shared" si="16"/>
        <v>124.5</v>
      </c>
      <c r="M363" s="4">
        <f t="shared" si="17"/>
        <v>1.2446668649357924E+77</v>
      </c>
    </row>
    <row r="364" spans="1:13" ht="16.5" x14ac:dyDescent="0.2">
      <c r="A364" s="4" t="s">
        <v>169</v>
      </c>
      <c r="B364" s="4">
        <v>61</v>
      </c>
      <c r="C364" s="5" t="s">
        <v>13</v>
      </c>
      <c r="D364" s="5">
        <v>610</v>
      </c>
      <c r="E364" s="7" t="s">
        <v>28</v>
      </c>
      <c r="F364" s="5">
        <v>27450</v>
      </c>
      <c r="G364" s="7" t="s">
        <v>29</v>
      </c>
      <c r="H364" s="5">
        <v>457.5</v>
      </c>
      <c r="I364" s="5">
        <v>1</v>
      </c>
      <c r="J364" s="5">
        <f t="shared" si="15"/>
        <v>25</v>
      </c>
      <c r="K364" s="5">
        <f t="shared" si="16"/>
        <v>201.4</v>
      </c>
      <c r="M364" s="4">
        <f t="shared" si="17"/>
        <v>2.0139132921368868E+77</v>
      </c>
    </row>
    <row r="365" spans="1:13" ht="16.5" x14ac:dyDescent="0.2">
      <c r="A365" s="4" t="s">
        <v>169</v>
      </c>
      <c r="B365" s="4">
        <v>62</v>
      </c>
      <c r="C365" s="5" t="s">
        <v>13</v>
      </c>
      <c r="D365" s="5">
        <v>620</v>
      </c>
      <c r="E365" s="7" t="s">
        <v>28</v>
      </c>
      <c r="F365" s="5">
        <v>27900</v>
      </c>
      <c r="G365" s="7" t="s">
        <v>29</v>
      </c>
      <c r="H365" s="5">
        <v>465</v>
      </c>
      <c r="I365" s="5">
        <v>1</v>
      </c>
      <c r="J365" s="5">
        <f t="shared" si="15"/>
        <v>25</v>
      </c>
      <c r="K365" s="5">
        <f t="shared" si="16"/>
        <v>325.89999999999998</v>
      </c>
      <c r="M365" s="4">
        <f t="shared" si="17"/>
        <v>3.2585801570726792E+77</v>
      </c>
    </row>
    <row r="366" spans="1:13" ht="16.5" x14ac:dyDescent="0.2">
      <c r="A366" s="4" t="s">
        <v>169</v>
      </c>
      <c r="B366" s="4">
        <v>63</v>
      </c>
      <c r="C366" s="5" t="s">
        <v>13</v>
      </c>
      <c r="D366" s="5">
        <v>630</v>
      </c>
      <c r="E366" s="7" t="s">
        <v>28</v>
      </c>
      <c r="F366" s="5">
        <v>28350</v>
      </c>
      <c r="G366" s="7" t="s">
        <v>29</v>
      </c>
      <c r="H366" s="5">
        <v>472.5</v>
      </c>
      <c r="I366" s="5">
        <v>1</v>
      </c>
      <c r="J366" s="5">
        <f t="shared" si="15"/>
        <v>25</v>
      </c>
      <c r="K366" s="5">
        <f t="shared" si="16"/>
        <v>527.20000000000005</v>
      </c>
      <c r="M366" s="4">
        <f t="shared" si="17"/>
        <v>5.2724934492095655E+77</v>
      </c>
    </row>
    <row r="367" spans="1:13" ht="16.5" x14ac:dyDescent="0.2">
      <c r="A367" s="4" t="s">
        <v>169</v>
      </c>
      <c r="B367" s="4">
        <v>64</v>
      </c>
      <c r="C367" s="5" t="s">
        <v>13</v>
      </c>
      <c r="D367" s="5">
        <v>640</v>
      </c>
      <c r="E367" s="7" t="s">
        <v>28</v>
      </c>
      <c r="F367" s="5">
        <v>28800</v>
      </c>
      <c r="G367" s="7" t="s">
        <v>29</v>
      </c>
      <c r="H367" s="5">
        <v>480</v>
      </c>
      <c r="I367" s="5">
        <v>1</v>
      </c>
      <c r="J367" s="5">
        <f t="shared" si="15"/>
        <v>25</v>
      </c>
      <c r="K367" s="5">
        <f t="shared" si="16"/>
        <v>853.1</v>
      </c>
      <c r="M367" s="4">
        <f t="shared" si="17"/>
        <v>8.5310736062822442E+77</v>
      </c>
    </row>
    <row r="368" spans="1:13" ht="16.5" x14ac:dyDescent="0.2">
      <c r="A368" s="4" t="s">
        <v>169</v>
      </c>
      <c r="B368" s="4">
        <v>65</v>
      </c>
      <c r="C368" s="5" t="s">
        <v>13</v>
      </c>
      <c r="D368" s="5">
        <v>650</v>
      </c>
      <c r="E368" s="7" t="s">
        <v>28</v>
      </c>
      <c r="F368" s="5">
        <v>29250</v>
      </c>
      <c r="G368" s="7" t="s">
        <v>29</v>
      </c>
      <c r="H368" s="5">
        <v>487.5</v>
      </c>
      <c r="I368" s="5">
        <v>1</v>
      </c>
      <c r="J368" s="5">
        <f t="shared" si="15"/>
        <v>26</v>
      </c>
      <c r="K368" s="5">
        <f t="shared" si="16"/>
        <v>1.4</v>
      </c>
      <c r="M368" s="4">
        <f t="shared" si="17"/>
        <v>1.380356705549181E+78</v>
      </c>
    </row>
    <row r="369" spans="1:13" ht="16.5" x14ac:dyDescent="0.2">
      <c r="A369" s="4" t="s">
        <v>169</v>
      </c>
      <c r="B369" s="4">
        <v>66</v>
      </c>
      <c r="C369" s="5" t="s">
        <v>13</v>
      </c>
      <c r="D369" s="5">
        <v>660</v>
      </c>
      <c r="E369" s="7" t="s">
        <v>28</v>
      </c>
      <c r="F369" s="5">
        <v>29700</v>
      </c>
      <c r="G369" s="7" t="s">
        <v>29</v>
      </c>
      <c r="H369" s="5">
        <v>495</v>
      </c>
      <c r="I369" s="5">
        <v>1</v>
      </c>
      <c r="J369" s="5">
        <f t="shared" si="15"/>
        <v>26</v>
      </c>
      <c r="K369" s="5">
        <f t="shared" si="16"/>
        <v>2.2000000000000002</v>
      </c>
      <c r="M369" s="4">
        <f t="shared" si="17"/>
        <v>2.2334640661774054E+78</v>
      </c>
    </row>
    <row r="370" spans="1:13" ht="16.5" x14ac:dyDescent="0.2">
      <c r="A370" s="4" t="s">
        <v>169</v>
      </c>
      <c r="B370" s="4">
        <v>67</v>
      </c>
      <c r="C370" s="5" t="s">
        <v>13</v>
      </c>
      <c r="D370" s="5">
        <v>670</v>
      </c>
      <c r="E370" s="7" t="s">
        <v>28</v>
      </c>
      <c r="F370" s="5">
        <v>30150</v>
      </c>
      <c r="G370" s="7" t="s">
        <v>29</v>
      </c>
      <c r="H370" s="5">
        <v>502.5</v>
      </c>
      <c r="I370" s="5">
        <v>1</v>
      </c>
      <c r="J370" s="5">
        <f t="shared" si="15"/>
        <v>26</v>
      </c>
      <c r="K370" s="5">
        <f t="shared" si="16"/>
        <v>3.6</v>
      </c>
      <c r="M370" s="4">
        <f t="shared" si="17"/>
        <v>3.6138207717265864E+78</v>
      </c>
    </row>
    <row r="371" spans="1:13" ht="16.5" x14ac:dyDescent="0.2">
      <c r="A371" s="4" t="s">
        <v>169</v>
      </c>
      <c r="B371" s="4">
        <v>68</v>
      </c>
      <c r="C371" s="5" t="s">
        <v>13</v>
      </c>
      <c r="D371" s="5">
        <v>680</v>
      </c>
      <c r="E371" s="7" t="s">
        <v>28</v>
      </c>
      <c r="F371" s="5">
        <v>30600</v>
      </c>
      <c r="G371" s="7" t="s">
        <v>29</v>
      </c>
      <c r="H371" s="5">
        <v>510</v>
      </c>
      <c r="I371" s="5">
        <v>1</v>
      </c>
      <c r="J371" s="5">
        <f t="shared" si="15"/>
        <v>26</v>
      </c>
      <c r="K371" s="5">
        <f t="shared" si="16"/>
        <v>5.8</v>
      </c>
      <c r="M371" s="4">
        <f t="shared" si="17"/>
        <v>5.8472848379039913E+78</v>
      </c>
    </row>
    <row r="372" spans="1:13" ht="16.5" x14ac:dyDescent="0.2">
      <c r="A372" s="4" t="s">
        <v>169</v>
      </c>
      <c r="B372" s="4">
        <v>69</v>
      </c>
      <c r="C372" s="5" t="s">
        <v>13</v>
      </c>
      <c r="D372" s="5">
        <v>690</v>
      </c>
      <c r="E372" s="7" t="s">
        <v>28</v>
      </c>
      <c r="F372" s="5">
        <v>31050</v>
      </c>
      <c r="G372" s="7" t="s">
        <v>29</v>
      </c>
      <c r="H372" s="5">
        <v>517.5</v>
      </c>
      <c r="I372" s="5">
        <v>1</v>
      </c>
      <c r="J372" s="5">
        <f t="shared" si="15"/>
        <v>26</v>
      </c>
      <c r="K372" s="5">
        <f t="shared" si="16"/>
        <v>9.5</v>
      </c>
      <c r="M372" s="4">
        <f t="shared" si="17"/>
        <v>9.4611056096305785E+78</v>
      </c>
    </row>
    <row r="373" spans="1:13" ht="16.5" x14ac:dyDescent="0.2">
      <c r="A373" s="4" t="s">
        <v>169</v>
      </c>
      <c r="B373" s="4">
        <v>70</v>
      </c>
      <c r="C373" s="5" t="s">
        <v>13</v>
      </c>
      <c r="D373" s="5">
        <v>700</v>
      </c>
      <c r="E373" s="7" t="s">
        <v>28</v>
      </c>
      <c r="F373" s="5">
        <v>31500</v>
      </c>
      <c r="G373" s="7" t="s">
        <v>29</v>
      </c>
      <c r="H373" s="5">
        <v>525</v>
      </c>
      <c r="I373" s="5">
        <v>1</v>
      </c>
      <c r="J373" s="5">
        <f t="shared" si="15"/>
        <v>26</v>
      </c>
      <c r="K373" s="5">
        <f t="shared" si="16"/>
        <v>15.3</v>
      </c>
      <c r="M373" s="4">
        <f t="shared" si="17"/>
        <v>1.5308390447534571E+79</v>
      </c>
    </row>
    <row r="374" spans="1:13" ht="16.5" x14ac:dyDescent="0.2">
      <c r="A374" s="4" t="s">
        <v>169</v>
      </c>
      <c r="B374" s="4">
        <v>71</v>
      </c>
      <c r="C374" s="5" t="s">
        <v>13</v>
      </c>
      <c r="D374" s="5">
        <v>710</v>
      </c>
      <c r="E374" s="7" t="s">
        <v>28</v>
      </c>
      <c r="F374" s="5">
        <v>31950</v>
      </c>
      <c r="G374" s="7" t="s">
        <v>29</v>
      </c>
      <c r="H374" s="5">
        <v>532.5</v>
      </c>
      <c r="I374" s="5">
        <v>1</v>
      </c>
      <c r="J374" s="5">
        <f t="shared" si="15"/>
        <v>26</v>
      </c>
      <c r="K374" s="5">
        <f t="shared" si="16"/>
        <v>24.8</v>
      </c>
      <c r="M374" s="4">
        <f t="shared" si="17"/>
        <v>2.476949605716515E+79</v>
      </c>
    </row>
    <row r="375" spans="1:13" ht="16.5" x14ac:dyDescent="0.2">
      <c r="A375" s="4" t="s">
        <v>169</v>
      </c>
      <c r="B375" s="4">
        <v>72</v>
      </c>
      <c r="C375" s="5" t="s">
        <v>13</v>
      </c>
      <c r="D375" s="5">
        <v>720</v>
      </c>
      <c r="E375" s="7" t="s">
        <v>28</v>
      </c>
      <c r="F375" s="5">
        <v>32400</v>
      </c>
      <c r="G375" s="7" t="s">
        <v>29</v>
      </c>
      <c r="H375" s="5">
        <v>540</v>
      </c>
      <c r="I375" s="5">
        <v>1</v>
      </c>
      <c r="J375" s="5">
        <f t="shared" si="15"/>
        <v>26</v>
      </c>
      <c r="K375" s="5">
        <f t="shared" si="16"/>
        <v>40.1</v>
      </c>
      <c r="M375" s="4">
        <f t="shared" si="17"/>
        <v>4.0077886504699725E+79</v>
      </c>
    </row>
    <row r="376" spans="1:13" ht="16.5" x14ac:dyDescent="0.2">
      <c r="A376" s="4" t="s">
        <v>169</v>
      </c>
      <c r="B376" s="4">
        <v>73</v>
      </c>
      <c r="C376" s="5" t="s">
        <v>13</v>
      </c>
      <c r="D376" s="5">
        <v>730</v>
      </c>
      <c r="E376" s="7" t="s">
        <v>28</v>
      </c>
      <c r="F376" s="5">
        <v>32850</v>
      </c>
      <c r="G376" s="7" t="s">
        <v>29</v>
      </c>
      <c r="H376" s="5">
        <v>547.5</v>
      </c>
      <c r="I376" s="5">
        <v>1</v>
      </c>
      <c r="J376" s="5">
        <f t="shared" si="15"/>
        <v>26</v>
      </c>
      <c r="K376" s="5">
        <f t="shared" si="16"/>
        <v>64.8</v>
      </c>
      <c r="M376" s="4">
        <f t="shared" si="17"/>
        <v>6.4847382561864871E+79</v>
      </c>
    </row>
    <row r="377" spans="1:13" ht="16.5" x14ac:dyDescent="0.2">
      <c r="A377" s="4" t="s">
        <v>169</v>
      </c>
      <c r="B377" s="4">
        <v>74</v>
      </c>
      <c r="C377" s="5" t="s">
        <v>13</v>
      </c>
      <c r="D377" s="5">
        <v>740</v>
      </c>
      <c r="E377" s="7" t="s">
        <v>28</v>
      </c>
      <c r="F377" s="5">
        <v>33300</v>
      </c>
      <c r="G377" s="7" t="s">
        <v>29</v>
      </c>
      <c r="H377" s="5">
        <v>555</v>
      </c>
      <c r="I377" s="5">
        <v>1</v>
      </c>
      <c r="J377" s="5">
        <f t="shared" si="15"/>
        <v>26</v>
      </c>
      <c r="K377" s="5">
        <f t="shared" si="16"/>
        <v>104.9</v>
      </c>
      <c r="M377" s="4">
        <f t="shared" si="17"/>
        <v>1.049252690665646E+80</v>
      </c>
    </row>
    <row r="378" spans="1:13" ht="16.5" x14ac:dyDescent="0.2">
      <c r="A378" s="4" t="s">
        <v>169</v>
      </c>
      <c r="B378" s="4">
        <v>75</v>
      </c>
      <c r="C378" s="5" t="s">
        <v>13</v>
      </c>
      <c r="D378" s="5">
        <v>750</v>
      </c>
      <c r="E378" s="7" t="s">
        <v>28</v>
      </c>
      <c r="F378" s="5">
        <v>33750</v>
      </c>
      <c r="G378" s="7" t="s">
        <v>29</v>
      </c>
      <c r="H378" s="5">
        <v>562.5</v>
      </c>
      <c r="I378" s="5">
        <v>1</v>
      </c>
      <c r="J378" s="5">
        <f t="shared" si="15"/>
        <v>26</v>
      </c>
      <c r="K378" s="5">
        <f t="shared" si="16"/>
        <v>169.8</v>
      </c>
      <c r="M378" s="4">
        <f t="shared" si="17"/>
        <v>1.6977265162842945E+80</v>
      </c>
    </row>
    <row r="379" spans="1:13" ht="16.5" x14ac:dyDescent="0.2">
      <c r="A379" s="4" t="s">
        <v>169</v>
      </c>
      <c r="B379" s="4">
        <v>76</v>
      </c>
      <c r="C379" s="5" t="s">
        <v>13</v>
      </c>
      <c r="D379" s="5">
        <v>760</v>
      </c>
      <c r="E379" s="7" t="s">
        <v>28</v>
      </c>
      <c r="F379" s="5">
        <v>34200</v>
      </c>
      <c r="G379" s="7" t="s">
        <v>29</v>
      </c>
      <c r="H379" s="5">
        <v>570</v>
      </c>
      <c r="I379" s="5">
        <v>1</v>
      </c>
      <c r="J379" s="5">
        <f t="shared" si="15"/>
        <v>26</v>
      </c>
      <c r="K379" s="5">
        <f t="shared" si="16"/>
        <v>274.7</v>
      </c>
      <c r="M379" s="4">
        <f t="shared" si="17"/>
        <v>2.7469792069499404E+80</v>
      </c>
    </row>
    <row r="380" spans="1:13" ht="16.5" x14ac:dyDescent="0.2">
      <c r="A380" s="4" t="s">
        <v>169</v>
      </c>
      <c r="B380" s="4">
        <v>77</v>
      </c>
      <c r="C380" s="5" t="s">
        <v>13</v>
      </c>
      <c r="D380" s="5">
        <v>770</v>
      </c>
      <c r="E380" s="7" t="s">
        <v>28</v>
      </c>
      <c r="F380" s="5">
        <v>34650</v>
      </c>
      <c r="G380" s="7" t="s">
        <v>29</v>
      </c>
      <c r="H380" s="5">
        <v>577.5</v>
      </c>
      <c r="I380" s="5">
        <v>1</v>
      </c>
      <c r="J380" s="5">
        <f t="shared" si="15"/>
        <v>26</v>
      </c>
      <c r="K380" s="5">
        <f t="shared" si="16"/>
        <v>444.5</v>
      </c>
      <c r="M380" s="4">
        <f t="shared" si="17"/>
        <v>4.4447057232342349E+80</v>
      </c>
    </row>
    <row r="381" spans="1:13" ht="16.5" x14ac:dyDescent="0.2">
      <c r="A381" s="4" t="s">
        <v>169</v>
      </c>
      <c r="B381" s="4">
        <v>78</v>
      </c>
      <c r="C381" s="5" t="s">
        <v>13</v>
      </c>
      <c r="D381" s="5">
        <v>780</v>
      </c>
      <c r="E381" s="7" t="s">
        <v>28</v>
      </c>
      <c r="F381" s="5">
        <v>35100</v>
      </c>
      <c r="G381" s="7" t="s">
        <v>29</v>
      </c>
      <c r="H381" s="5">
        <v>585</v>
      </c>
      <c r="I381" s="5">
        <v>1</v>
      </c>
      <c r="J381" s="5">
        <f t="shared" si="15"/>
        <v>26</v>
      </c>
      <c r="K381" s="5">
        <f t="shared" si="16"/>
        <v>719.2</v>
      </c>
      <c r="M381" s="4">
        <f t="shared" si="17"/>
        <v>7.1916849301841748E+80</v>
      </c>
    </row>
    <row r="382" spans="1:13" ht="16.5" x14ac:dyDescent="0.2">
      <c r="A382" s="4" t="s">
        <v>169</v>
      </c>
      <c r="B382" s="4">
        <v>79</v>
      </c>
      <c r="C382" s="5" t="s">
        <v>13</v>
      </c>
      <c r="D382" s="5">
        <v>790</v>
      </c>
      <c r="E382" s="7" t="s">
        <v>28</v>
      </c>
      <c r="F382" s="5">
        <v>35550</v>
      </c>
      <c r="G382" s="7" t="s">
        <v>29</v>
      </c>
      <c r="H382" s="5">
        <v>592.5</v>
      </c>
      <c r="I382" s="5">
        <v>1</v>
      </c>
      <c r="J382" s="5">
        <f t="shared" si="15"/>
        <v>27</v>
      </c>
      <c r="K382" s="5">
        <f t="shared" si="16"/>
        <v>1.2</v>
      </c>
      <c r="M382" s="4">
        <f t="shared" si="17"/>
        <v>1.163639065341841E+81</v>
      </c>
    </row>
    <row r="383" spans="1:13" ht="16.5" x14ac:dyDescent="0.2">
      <c r="A383" s="4" t="s">
        <v>169</v>
      </c>
      <c r="B383" s="4">
        <v>80</v>
      </c>
      <c r="C383" s="5" t="s">
        <v>13</v>
      </c>
      <c r="D383" s="5">
        <v>800</v>
      </c>
      <c r="E383" s="7" t="s">
        <v>28</v>
      </c>
      <c r="F383" s="5">
        <v>36000</v>
      </c>
      <c r="G383" s="7" t="s">
        <v>29</v>
      </c>
      <c r="H383" s="5">
        <v>600</v>
      </c>
      <c r="I383" s="5">
        <v>1</v>
      </c>
      <c r="J383" s="5">
        <f t="shared" si="15"/>
        <v>27</v>
      </c>
      <c r="K383" s="5">
        <f t="shared" si="16"/>
        <v>1.9</v>
      </c>
      <c r="M383" s="4">
        <f t="shared" si="17"/>
        <v>1.8828075583602584E+81</v>
      </c>
    </row>
    <row r="384" spans="1:13" ht="16.5" x14ac:dyDescent="0.2">
      <c r="A384" s="4" t="s">
        <v>169</v>
      </c>
      <c r="B384" s="4">
        <v>81</v>
      </c>
      <c r="C384" s="5" t="s">
        <v>13</v>
      </c>
      <c r="D384" s="5">
        <v>810</v>
      </c>
      <c r="E384" s="7" t="s">
        <v>28</v>
      </c>
      <c r="F384" s="5">
        <v>36450</v>
      </c>
      <c r="G384" s="7" t="s">
        <v>29</v>
      </c>
      <c r="H384" s="5">
        <v>607.5</v>
      </c>
      <c r="I384" s="5">
        <v>1</v>
      </c>
      <c r="J384" s="5">
        <f t="shared" si="15"/>
        <v>27</v>
      </c>
      <c r="K384" s="5">
        <f t="shared" si="16"/>
        <v>3</v>
      </c>
      <c r="M384" s="4">
        <f t="shared" si="17"/>
        <v>3.0464466237020996E+81</v>
      </c>
    </row>
    <row r="385" spans="1:13" ht="16.5" x14ac:dyDescent="0.2">
      <c r="A385" s="4" t="s">
        <v>169</v>
      </c>
      <c r="B385" s="4">
        <v>82</v>
      </c>
      <c r="C385" s="5" t="s">
        <v>13</v>
      </c>
      <c r="D385" s="5">
        <v>820</v>
      </c>
      <c r="E385" s="7" t="s">
        <v>28</v>
      </c>
      <c r="F385" s="5">
        <v>36900</v>
      </c>
      <c r="G385" s="7" t="s">
        <v>29</v>
      </c>
      <c r="H385" s="5">
        <v>615</v>
      </c>
      <c r="I385" s="5">
        <v>1</v>
      </c>
      <c r="J385" s="5">
        <f t="shared" si="15"/>
        <v>27</v>
      </c>
      <c r="K385" s="5">
        <f t="shared" si="16"/>
        <v>4.9000000000000004</v>
      </c>
      <c r="M385" s="4">
        <f t="shared" si="17"/>
        <v>4.9292541820623583E+81</v>
      </c>
    </row>
    <row r="386" spans="1:13" ht="16.5" x14ac:dyDescent="0.2">
      <c r="A386" s="4" t="s">
        <v>169</v>
      </c>
      <c r="B386" s="4">
        <v>83</v>
      </c>
      <c r="C386" s="5" t="s">
        <v>13</v>
      </c>
      <c r="D386" s="5">
        <v>830</v>
      </c>
      <c r="E386" s="7" t="s">
        <v>28</v>
      </c>
      <c r="F386" s="5">
        <v>37350</v>
      </c>
      <c r="G386" s="7" t="s">
        <v>29</v>
      </c>
      <c r="H386" s="5">
        <v>622.5</v>
      </c>
      <c r="I386" s="5">
        <v>1</v>
      </c>
      <c r="J386" s="5">
        <f t="shared" si="15"/>
        <v>27</v>
      </c>
      <c r="K386" s="5">
        <f t="shared" si="16"/>
        <v>8</v>
      </c>
      <c r="M386" s="4">
        <f t="shared" si="17"/>
        <v>7.9757008057644579E+81</v>
      </c>
    </row>
    <row r="387" spans="1:13" ht="16.5" x14ac:dyDescent="0.2">
      <c r="A387" s="4" t="s">
        <v>169</v>
      </c>
      <c r="B387" s="4">
        <v>84</v>
      </c>
      <c r="C387" s="5" t="s">
        <v>13</v>
      </c>
      <c r="D387" s="5">
        <v>840</v>
      </c>
      <c r="E387" s="7" t="s">
        <v>28</v>
      </c>
      <c r="F387" s="5">
        <v>37800</v>
      </c>
      <c r="G387" s="7" t="s">
        <v>29</v>
      </c>
      <c r="H387" s="5">
        <v>630</v>
      </c>
      <c r="I387" s="5">
        <v>1</v>
      </c>
      <c r="J387" s="5">
        <f t="shared" si="15"/>
        <v>27</v>
      </c>
      <c r="K387" s="5">
        <f t="shared" si="16"/>
        <v>12.9</v>
      </c>
      <c r="M387" s="4">
        <f t="shared" si="17"/>
        <v>1.2904954987826816E+82</v>
      </c>
    </row>
    <row r="388" spans="1:13" ht="16.5" x14ac:dyDescent="0.2">
      <c r="A388" s="4" t="s">
        <v>169</v>
      </c>
      <c r="B388" s="4">
        <v>85</v>
      </c>
      <c r="C388" s="5" t="s">
        <v>13</v>
      </c>
      <c r="D388" s="5">
        <v>850</v>
      </c>
      <c r="E388" s="7" t="s">
        <v>28</v>
      </c>
      <c r="F388" s="5">
        <v>38250</v>
      </c>
      <c r="G388" s="7" t="s">
        <v>29</v>
      </c>
      <c r="H388" s="5">
        <v>637.5</v>
      </c>
      <c r="I388" s="5">
        <v>1</v>
      </c>
      <c r="J388" s="5">
        <f t="shared" ref="J388:J453" si="18">FLOOR(LOG(M388,1000),1)</f>
        <v>27</v>
      </c>
      <c r="K388" s="5">
        <f t="shared" ref="K388:K451" si="19">ROUND(M388/1000^J388,1)</f>
        <v>20.9</v>
      </c>
      <c r="M388" s="4">
        <f t="shared" si="17"/>
        <v>2.0880655793591276E+82</v>
      </c>
    </row>
    <row r="389" spans="1:13" ht="16.5" x14ac:dyDescent="0.2">
      <c r="A389" s="4" t="s">
        <v>169</v>
      </c>
      <c r="B389" s="4">
        <v>86</v>
      </c>
      <c r="C389" s="5" t="s">
        <v>13</v>
      </c>
      <c r="D389" s="5">
        <v>860</v>
      </c>
      <c r="E389" s="7" t="s">
        <v>28</v>
      </c>
      <c r="F389" s="5">
        <v>38700</v>
      </c>
      <c r="G389" s="7" t="s">
        <v>29</v>
      </c>
      <c r="H389" s="5">
        <v>645</v>
      </c>
      <c r="I389" s="5">
        <v>1</v>
      </c>
      <c r="J389" s="5">
        <f t="shared" si="18"/>
        <v>27</v>
      </c>
      <c r="K389" s="5">
        <f t="shared" si="19"/>
        <v>33.799999999999997</v>
      </c>
      <c r="M389" s="4">
        <f t="shared" si="17"/>
        <v>3.3785610781418094E+82</v>
      </c>
    </row>
    <row r="390" spans="1:13" ht="16.5" x14ac:dyDescent="0.2">
      <c r="A390" s="4" t="s">
        <v>169</v>
      </c>
      <c r="B390" s="4">
        <v>87</v>
      </c>
      <c r="C390" s="5" t="s">
        <v>13</v>
      </c>
      <c r="D390" s="5">
        <v>870</v>
      </c>
      <c r="E390" s="7" t="s">
        <v>28</v>
      </c>
      <c r="F390" s="5">
        <v>39150</v>
      </c>
      <c r="G390" s="7" t="s">
        <v>29</v>
      </c>
      <c r="H390" s="5">
        <v>652.5</v>
      </c>
      <c r="I390" s="5">
        <v>1</v>
      </c>
      <c r="J390" s="5">
        <f t="shared" si="18"/>
        <v>27</v>
      </c>
      <c r="K390" s="5">
        <f t="shared" si="19"/>
        <v>54.7</v>
      </c>
      <c r="M390" s="4">
        <f t="shared" si="17"/>
        <v>5.4666266575009369E+82</v>
      </c>
    </row>
    <row r="391" spans="1:13" ht="16.5" x14ac:dyDescent="0.2">
      <c r="A391" s="4" t="s">
        <v>169</v>
      </c>
      <c r="B391" s="4">
        <v>88</v>
      </c>
      <c r="C391" s="5" t="s">
        <v>13</v>
      </c>
      <c r="D391" s="5">
        <v>880</v>
      </c>
      <c r="E391" s="7" t="s">
        <v>28</v>
      </c>
      <c r="F391" s="5">
        <v>39600</v>
      </c>
      <c r="G391" s="7" t="s">
        <v>29</v>
      </c>
      <c r="H391" s="5">
        <v>660</v>
      </c>
      <c r="I391" s="5">
        <v>1</v>
      </c>
      <c r="J391" s="5">
        <f t="shared" si="18"/>
        <v>27</v>
      </c>
      <c r="K391" s="5">
        <f t="shared" si="19"/>
        <v>88.5</v>
      </c>
      <c r="M391" s="4">
        <f t="shared" ref="M391:M453" si="20">M389+M390</f>
        <v>8.8451877356427463E+82</v>
      </c>
    </row>
    <row r="392" spans="1:13" ht="16.5" x14ac:dyDescent="0.2">
      <c r="A392" s="4" t="s">
        <v>169</v>
      </c>
      <c r="B392" s="4">
        <v>89</v>
      </c>
      <c r="C392" s="5" t="s">
        <v>13</v>
      </c>
      <c r="D392" s="5">
        <v>890</v>
      </c>
      <c r="E392" s="7" t="s">
        <v>28</v>
      </c>
      <c r="F392" s="5">
        <v>40050</v>
      </c>
      <c r="G392" s="7" t="s">
        <v>29</v>
      </c>
      <c r="H392" s="5">
        <v>667.5</v>
      </c>
      <c r="I392" s="5">
        <v>1</v>
      </c>
      <c r="J392" s="5">
        <f t="shared" si="18"/>
        <v>27</v>
      </c>
      <c r="K392" s="5">
        <f t="shared" si="19"/>
        <v>143.1</v>
      </c>
      <c r="M392" s="4">
        <f t="shared" si="20"/>
        <v>1.4311814393143685E+83</v>
      </c>
    </row>
    <row r="393" spans="1:13" ht="16.5" x14ac:dyDescent="0.2">
      <c r="A393" s="4" t="s">
        <v>169</v>
      </c>
      <c r="B393" s="4">
        <v>90</v>
      </c>
      <c r="C393" s="5" t="s">
        <v>13</v>
      </c>
      <c r="D393" s="5">
        <v>900</v>
      </c>
      <c r="E393" s="7" t="s">
        <v>28</v>
      </c>
      <c r="F393" s="5">
        <v>40500</v>
      </c>
      <c r="G393" s="7" t="s">
        <v>29</v>
      </c>
      <c r="H393" s="5">
        <v>675</v>
      </c>
      <c r="I393" s="5">
        <v>1</v>
      </c>
      <c r="J393" s="5">
        <f t="shared" si="18"/>
        <v>27</v>
      </c>
      <c r="K393" s="5">
        <f t="shared" si="19"/>
        <v>231.6</v>
      </c>
      <c r="M393" s="4">
        <f t="shared" si="20"/>
        <v>2.3157002128786431E+83</v>
      </c>
    </row>
    <row r="394" spans="1:13" ht="16.5" x14ac:dyDescent="0.2">
      <c r="A394" s="4" t="s">
        <v>169</v>
      </c>
      <c r="B394" s="4">
        <v>91</v>
      </c>
      <c r="C394" s="5" t="s">
        <v>13</v>
      </c>
      <c r="D394" s="5">
        <v>910</v>
      </c>
      <c r="E394" s="7" t="s">
        <v>28</v>
      </c>
      <c r="F394" s="5">
        <v>40950</v>
      </c>
      <c r="G394" s="7" t="s">
        <v>29</v>
      </c>
      <c r="H394" s="5">
        <v>682.5</v>
      </c>
      <c r="I394" s="5">
        <v>1</v>
      </c>
      <c r="J394" s="5">
        <f t="shared" si="18"/>
        <v>27</v>
      </c>
      <c r="K394" s="5">
        <f t="shared" si="19"/>
        <v>374.7</v>
      </c>
      <c r="M394" s="4">
        <f t="shared" si="20"/>
        <v>3.7468816521930115E+83</v>
      </c>
    </row>
    <row r="395" spans="1:13" ht="16.5" x14ac:dyDescent="0.2">
      <c r="A395" s="4" t="s">
        <v>169</v>
      </c>
      <c r="B395" s="4">
        <v>92</v>
      </c>
      <c r="C395" s="5" t="s">
        <v>13</v>
      </c>
      <c r="D395" s="5">
        <v>920</v>
      </c>
      <c r="E395" s="7" t="s">
        <v>28</v>
      </c>
      <c r="F395" s="5">
        <v>41400</v>
      </c>
      <c r="G395" s="7" t="s">
        <v>29</v>
      </c>
      <c r="H395" s="5">
        <v>690</v>
      </c>
      <c r="I395" s="5">
        <v>1</v>
      </c>
      <c r="J395" s="5">
        <f t="shared" si="18"/>
        <v>27</v>
      </c>
      <c r="K395" s="5">
        <f t="shared" si="19"/>
        <v>606.29999999999995</v>
      </c>
      <c r="M395" s="4">
        <f t="shared" si="20"/>
        <v>6.0625818650716546E+83</v>
      </c>
    </row>
    <row r="396" spans="1:13" ht="16.5" x14ac:dyDescent="0.2">
      <c r="A396" s="4" t="s">
        <v>169</v>
      </c>
      <c r="B396" s="4">
        <v>93</v>
      </c>
      <c r="C396" s="5" t="s">
        <v>13</v>
      </c>
      <c r="D396" s="5">
        <v>930</v>
      </c>
      <c r="E396" s="7" t="s">
        <v>28</v>
      </c>
      <c r="F396" s="5">
        <v>41850</v>
      </c>
      <c r="G396" s="7" t="s">
        <v>29</v>
      </c>
      <c r="H396" s="5">
        <v>697.5</v>
      </c>
      <c r="I396" s="5">
        <v>1</v>
      </c>
      <c r="J396" s="5">
        <f t="shared" si="18"/>
        <v>27</v>
      </c>
      <c r="K396" s="5">
        <f t="shared" si="19"/>
        <v>980.9</v>
      </c>
      <c r="M396" s="4">
        <f t="shared" si="20"/>
        <v>9.8094635172646667E+83</v>
      </c>
    </row>
    <row r="397" spans="1:13" ht="16.5" x14ac:dyDescent="0.2">
      <c r="A397" s="4" t="s">
        <v>169</v>
      </c>
      <c r="B397" s="4">
        <v>94</v>
      </c>
      <c r="C397" s="5" t="s">
        <v>13</v>
      </c>
      <c r="D397" s="5">
        <v>940</v>
      </c>
      <c r="E397" s="7" t="s">
        <v>28</v>
      </c>
      <c r="F397" s="5">
        <v>42300</v>
      </c>
      <c r="G397" s="7" t="s">
        <v>29</v>
      </c>
      <c r="H397" s="5">
        <v>705</v>
      </c>
      <c r="I397" s="5">
        <v>1</v>
      </c>
      <c r="J397" s="5">
        <f t="shared" si="18"/>
        <v>28</v>
      </c>
      <c r="K397" s="5">
        <f t="shared" si="19"/>
        <v>1.6</v>
      </c>
      <c r="M397" s="4">
        <f t="shared" si="20"/>
        <v>1.5872045382336321E+84</v>
      </c>
    </row>
    <row r="398" spans="1:13" ht="16.5" x14ac:dyDescent="0.2">
      <c r="A398" s="4" t="s">
        <v>169</v>
      </c>
      <c r="B398" s="4">
        <v>95</v>
      </c>
      <c r="C398" s="5" t="s">
        <v>13</v>
      </c>
      <c r="D398" s="5">
        <v>950</v>
      </c>
      <c r="E398" s="7" t="s">
        <v>28</v>
      </c>
      <c r="F398" s="5">
        <v>42750</v>
      </c>
      <c r="G398" s="7" t="s">
        <v>29</v>
      </c>
      <c r="H398" s="5">
        <v>712.5</v>
      </c>
      <c r="I398" s="5">
        <v>1</v>
      </c>
      <c r="J398" s="5">
        <f t="shared" si="18"/>
        <v>28</v>
      </c>
      <c r="K398" s="5">
        <f t="shared" si="19"/>
        <v>2.6</v>
      </c>
      <c r="M398" s="4">
        <f t="shared" si="20"/>
        <v>2.5681508899600986E+84</v>
      </c>
    </row>
    <row r="399" spans="1:13" ht="16.5" x14ac:dyDescent="0.2">
      <c r="A399" s="4" t="s">
        <v>169</v>
      </c>
      <c r="B399" s="4">
        <v>96</v>
      </c>
      <c r="C399" s="5" t="s">
        <v>13</v>
      </c>
      <c r="D399" s="5">
        <v>960</v>
      </c>
      <c r="E399" s="7" t="s">
        <v>28</v>
      </c>
      <c r="F399" s="5">
        <v>43200</v>
      </c>
      <c r="G399" s="7" t="s">
        <v>29</v>
      </c>
      <c r="H399" s="5">
        <v>720</v>
      </c>
      <c r="I399" s="5">
        <v>1</v>
      </c>
      <c r="J399" s="5">
        <f t="shared" si="18"/>
        <v>28</v>
      </c>
      <c r="K399" s="5">
        <f t="shared" si="19"/>
        <v>4.2</v>
      </c>
      <c r="M399" s="4">
        <f t="shared" si="20"/>
        <v>4.1553554281937309E+84</v>
      </c>
    </row>
    <row r="400" spans="1:13" ht="16.5" x14ac:dyDescent="0.2">
      <c r="A400" s="4" t="s">
        <v>169</v>
      </c>
      <c r="B400" s="4">
        <v>97</v>
      </c>
      <c r="C400" s="5" t="s">
        <v>13</v>
      </c>
      <c r="D400" s="5">
        <v>970</v>
      </c>
      <c r="E400" s="7" t="s">
        <v>28</v>
      </c>
      <c r="F400" s="5">
        <v>43650</v>
      </c>
      <c r="G400" s="7" t="s">
        <v>29</v>
      </c>
      <c r="H400" s="5">
        <v>727.5</v>
      </c>
      <c r="I400" s="5">
        <v>1</v>
      </c>
      <c r="J400" s="5">
        <f t="shared" si="18"/>
        <v>28</v>
      </c>
      <c r="K400" s="5">
        <f t="shared" si="19"/>
        <v>6.7</v>
      </c>
      <c r="M400" s="4">
        <f t="shared" si="20"/>
        <v>6.7235063181538295E+84</v>
      </c>
    </row>
    <row r="401" spans="1:13" ht="16.5" x14ac:dyDescent="0.2">
      <c r="A401" s="4" t="s">
        <v>169</v>
      </c>
      <c r="B401" s="4">
        <v>98</v>
      </c>
      <c r="C401" s="5" t="s">
        <v>13</v>
      </c>
      <c r="D401" s="5">
        <v>980</v>
      </c>
      <c r="E401" s="7" t="s">
        <v>28</v>
      </c>
      <c r="F401" s="5">
        <v>44100</v>
      </c>
      <c r="G401" s="7" t="s">
        <v>29</v>
      </c>
      <c r="H401" s="5">
        <v>735</v>
      </c>
      <c r="I401" s="5">
        <v>1</v>
      </c>
      <c r="J401" s="5">
        <f t="shared" si="18"/>
        <v>28</v>
      </c>
      <c r="K401" s="5">
        <f t="shared" si="19"/>
        <v>10.9</v>
      </c>
      <c r="M401" s="4">
        <f t="shared" si="20"/>
        <v>1.0878861746347561E+85</v>
      </c>
    </row>
    <row r="402" spans="1:13" ht="16.5" x14ac:dyDescent="0.2">
      <c r="A402" s="4" t="s">
        <v>169</v>
      </c>
      <c r="B402" s="4">
        <v>99</v>
      </c>
      <c r="C402" s="5" t="s">
        <v>13</v>
      </c>
      <c r="D402" s="5">
        <v>990</v>
      </c>
      <c r="E402" s="7" t="s">
        <v>28</v>
      </c>
      <c r="F402" s="5">
        <v>44550</v>
      </c>
      <c r="G402" s="7" t="s">
        <v>29</v>
      </c>
      <c r="H402" s="5">
        <v>742.5</v>
      </c>
      <c r="I402" s="5">
        <v>1</v>
      </c>
      <c r="J402" s="5">
        <f t="shared" si="18"/>
        <v>28</v>
      </c>
      <c r="K402" s="5">
        <f t="shared" si="19"/>
        <v>17.600000000000001</v>
      </c>
      <c r="M402" s="4">
        <f t="shared" si="20"/>
        <v>1.760236806450139E+85</v>
      </c>
    </row>
    <row r="403" spans="1:13" ht="16.5" x14ac:dyDescent="0.2">
      <c r="A403" s="4" t="s">
        <v>169</v>
      </c>
      <c r="B403" s="4">
        <v>100</v>
      </c>
      <c r="C403" s="5" t="s">
        <v>13</v>
      </c>
      <c r="D403" s="5">
        <v>1000</v>
      </c>
      <c r="E403" s="7" t="s">
        <v>28</v>
      </c>
      <c r="F403" s="5">
        <v>45000</v>
      </c>
      <c r="G403" s="7" t="s">
        <v>29</v>
      </c>
      <c r="H403" s="5">
        <v>750</v>
      </c>
      <c r="I403" s="5">
        <v>1</v>
      </c>
      <c r="J403" s="5">
        <f t="shared" si="18"/>
        <v>28</v>
      </c>
      <c r="K403" s="5">
        <f t="shared" si="19"/>
        <v>28.5</v>
      </c>
      <c r="M403" s="4">
        <f t="shared" si="20"/>
        <v>2.8481229810848951E+85</v>
      </c>
    </row>
    <row r="404" spans="1:13" ht="16.5" x14ac:dyDescent="0.2">
      <c r="A404" s="4" t="s">
        <v>169</v>
      </c>
      <c r="B404" s="4">
        <v>101</v>
      </c>
      <c r="C404" s="5" t="s">
        <v>13</v>
      </c>
      <c r="D404" s="5">
        <v>1010</v>
      </c>
      <c r="E404" s="7" t="s">
        <v>28</v>
      </c>
      <c r="F404" s="5">
        <v>45450</v>
      </c>
      <c r="G404" s="7" t="s">
        <v>29</v>
      </c>
      <c r="H404" s="5">
        <v>757.5</v>
      </c>
      <c r="I404" s="5">
        <v>1</v>
      </c>
      <c r="J404" s="5">
        <f t="shared" si="18"/>
        <v>28</v>
      </c>
      <c r="K404" s="5">
        <f t="shared" si="19"/>
        <v>46.1</v>
      </c>
      <c r="M404" s="4">
        <f t="shared" si="20"/>
        <v>4.6083597875350345E+85</v>
      </c>
    </row>
    <row r="405" spans="1:13" ht="16.5" x14ac:dyDescent="0.2">
      <c r="A405" s="4" t="s">
        <v>169</v>
      </c>
      <c r="B405" s="4">
        <v>102</v>
      </c>
      <c r="C405" s="5" t="s">
        <v>13</v>
      </c>
      <c r="D405" s="5">
        <v>1020</v>
      </c>
      <c r="E405" s="7" t="s">
        <v>28</v>
      </c>
      <c r="F405" s="5">
        <v>45900</v>
      </c>
      <c r="G405" s="7" t="s">
        <v>29</v>
      </c>
      <c r="H405" s="5">
        <v>765</v>
      </c>
      <c r="I405" s="5">
        <v>1</v>
      </c>
      <c r="J405" s="5">
        <f t="shared" si="18"/>
        <v>28</v>
      </c>
      <c r="K405" s="5">
        <f t="shared" si="19"/>
        <v>74.599999999999994</v>
      </c>
      <c r="M405" s="4">
        <f t="shared" si="20"/>
        <v>7.4564827686199293E+85</v>
      </c>
    </row>
    <row r="406" spans="1:13" ht="16.5" x14ac:dyDescent="0.2">
      <c r="A406" s="4" t="s">
        <v>169</v>
      </c>
      <c r="B406" s="4">
        <v>103</v>
      </c>
      <c r="C406" s="5" t="s">
        <v>13</v>
      </c>
      <c r="D406" s="5">
        <v>1030</v>
      </c>
      <c r="E406" s="7" t="s">
        <v>28</v>
      </c>
      <c r="F406" s="5">
        <v>46350</v>
      </c>
      <c r="G406" s="7" t="s">
        <v>29</v>
      </c>
      <c r="H406" s="5">
        <v>772.5</v>
      </c>
      <c r="I406" s="5">
        <v>1</v>
      </c>
      <c r="J406" s="5">
        <f t="shared" si="18"/>
        <v>28</v>
      </c>
      <c r="K406" s="5">
        <f t="shared" si="19"/>
        <v>120.6</v>
      </c>
      <c r="M406" s="4">
        <f t="shared" si="20"/>
        <v>1.2064842556154964E+86</v>
      </c>
    </row>
    <row r="407" spans="1:13" ht="16.5" x14ac:dyDescent="0.2">
      <c r="A407" s="4" t="s">
        <v>169</v>
      </c>
      <c r="B407" s="4">
        <v>104</v>
      </c>
      <c r="C407" s="5" t="s">
        <v>13</v>
      </c>
      <c r="D407" s="5">
        <v>1040</v>
      </c>
      <c r="E407" s="7" t="s">
        <v>28</v>
      </c>
      <c r="F407" s="5">
        <v>46800</v>
      </c>
      <c r="G407" s="7" t="s">
        <v>29</v>
      </c>
      <c r="H407" s="5">
        <v>780</v>
      </c>
      <c r="I407" s="5">
        <v>1</v>
      </c>
      <c r="J407" s="5">
        <f t="shared" si="18"/>
        <v>28</v>
      </c>
      <c r="K407" s="5">
        <f t="shared" si="19"/>
        <v>195.2</v>
      </c>
      <c r="M407" s="4">
        <f t="shared" si="20"/>
        <v>1.9521325324774893E+86</v>
      </c>
    </row>
    <row r="408" spans="1:13" ht="16.5" x14ac:dyDescent="0.2">
      <c r="A408" s="4" t="s">
        <v>169</v>
      </c>
      <c r="B408" s="4">
        <v>105</v>
      </c>
      <c r="C408" s="5" t="s">
        <v>13</v>
      </c>
      <c r="D408" s="5">
        <v>1050</v>
      </c>
      <c r="E408" s="7" t="s">
        <v>28</v>
      </c>
      <c r="F408" s="5">
        <v>47250</v>
      </c>
      <c r="G408" s="7" t="s">
        <v>29</v>
      </c>
      <c r="H408" s="5">
        <v>787.5</v>
      </c>
      <c r="I408" s="5">
        <v>1</v>
      </c>
      <c r="J408" s="5">
        <f t="shared" si="18"/>
        <v>28</v>
      </c>
      <c r="K408" s="5">
        <f t="shared" si="19"/>
        <v>315.89999999999998</v>
      </c>
      <c r="M408" s="4">
        <f t="shared" si="20"/>
        <v>3.158616788092986E+86</v>
      </c>
    </row>
    <row r="409" spans="1:13" ht="16.5" x14ac:dyDescent="0.2">
      <c r="A409" s="4" t="s">
        <v>169</v>
      </c>
      <c r="B409" s="4">
        <v>106</v>
      </c>
      <c r="C409" s="5" t="s">
        <v>13</v>
      </c>
      <c r="D409" s="5">
        <v>1060</v>
      </c>
      <c r="E409" s="7" t="s">
        <v>28</v>
      </c>
      <c r="F409" s="5">
        <v>47700</v>
      </c>
      <c r="G409" s="7" t="s">
        <v>29</v>
      </c>
      <c r="H409" s="5">
        <v>795</v>
      </c>
      <c r="I409" s="5">
        <v>1</v>
      </c>
      <c r="J409" s="5">
        <f t="shared" si="18"/>
        <v>28</v>
      </c>
      <c r="K409" s="5">
        <f t="shared" si="19"/>
        <v>511.1</v>
      </c>
      <c r="M409" s="4">
        <f t="shared" si="20"/>
        <v>5.1107493205704755E+86</v>
      </c>
    </row>
    <row r="410" spans="1:13" ht="16.5" x14ac:dyDescent="0.2">
      <c r="A410" s="4" t="s">
        <v>169</v>
      </c>
      <c r="B410" s="4">
        <v>107</v>
      </c>
      <c r="C410" s="5" t="s">
        <v>13</v>
      </c>
      <c r="D410" s="5">
        <v>1070</v>
      </c>
      <c r="E410" s="7" t="s">
        <v>28</v>
      </c>
      <c r="F410" s="5">
        <v>48150</v>
      </c>
      <c r="G410" s="7" t="s">
        <v>29</v>
      </c>
      <c r="H410" s="5">
        <v>802.5</v>
      </c>
      <c r="I410" s="5">
        <v>1</v>
      </c>
      <c r="J410" s="5">
        <f t="shared" si="18"/>
        <v>28</v>
      </c>
      <c r="K410" s="5">
        <f t="shared" si="19"/>
        <v>826.9</v>
      </c>
      <c r="M410" s="4">
        <f t="shared" si="20"/>
        <v>8.2693661086634615E+86</v>
      </c>
    </row>
    <row r="411" spans="1:13" ht="16.5" x14ac:dyDescent="0.2">
      <c r="A411" s="4" t="s">
        <v>169</v>
      </c>
      <c r="B411" s="4">
        <v>108</v>
      </c>
      <c r="C411" s="5" t="s">
        <v>13</v>
      </c>
      <c r="D411" s="5">
        <v>1080</v>
      </c>
      <c r="E411" s="7" t="s">
        <v>28</v>
      </c>
      <c r="F411" s="5">
        <v>48600</v>
      </c>
      <c r="G411" s="7" t="s">
        <v>29</v>
      </c>
      <c r="H411" s="5">
        <v>810</v>
      </c>
      <c r="I411" s="5">
        <v>1</v>
      </c>
      <c r="J411" s="5">
        <f t="shared" si="18"/>
        <v>29</v>
      </c>
      <c r="K411" s="5">
        <f t="shared" si="19"/>
        <v>1.3</v>
      </c>
      <c r="M411" s="4">
        <f t="shared" si="20"/>
        <v>1.3380115429233937E+87</v>
      </c>
    </row>
    <row r="412" spans="1:13" ht="16.5" x14ac:dyDescent="0.2">
      <c r="A412" s="4" t="s">
        <v>169</v>
      </c>
      <c r="B412" s="4">
        <v>109</v>
      </c>
      <c r="C412" s="5" t="s">
        <v>13</v>
      </c>
      <c r="D412" s="5">
        <v>1090</v>
      </c>
      <c r="E412" s="7" t="s">
        <v>28</v>
      </c>
      <c r="F412" s="5">
        <v>49050</v>
      </c>
      <c r="G412" s="7" t="s">
        <v>29</v>
      </c>
      <c r="H412" s="5">
        <v>817.5</v>
      </c>
      <c r="I412" s="5">
        <v>1</v>
      </c>
      <c r="J412" s="5">
        <f t="shared" si="18"/>
        <v>29</v>
      </c>
      <c r="K412" s="5">
        <f t="shared" si="19"/>
        <v>2.2000000000000002</v>
      </c>
      <c r="M412" s="4">
        <f t="shared" si="20"/>
        <v>2.16494815378974E+87</v>
      </c>
    </row>
    <row r="413" spans="1:13" ht="16.5" x14ac:dyDescent="0.2">
      <c r="A413" s="4" t="s">
        <v>169</v>
      </c>
      <c r="B413" s="4">
        <v>110</v>
      </c>
      <c r="C413" s="5" t="s">
        <v>13</v>
      </c>
      <c r="D413" s="5">
        <v>1100</v>
      </c>
      <c r="E413" s="7" t="s">
        <v>28</v>
      </c>
      <c r="F413" s="5">
        <v>49500</v>
      </c>
      <c r="G413" s="7" t="s">
        <v>29</v>
      </c>
      <c r="H413" s="5">
        <v>825</v>
      </c>
      <c r="I413" s="5">
        <v>1</v>
      </c>
      <c r="J413" s="5">
        <f t="shared" si="18"/>
        <v>29</v>
      </c>
      <c r="K413" s="5">
        <f t="shared" si="19"/>
        <v>3.5</v>
      </c>
      <c r="M413" s="4">
        <f t="shared" si="20"/>
        <v>3.5029596967131334E+87</v>
      </c>
    </row>
    <row r="414" spans="1:13" ht="16.5" x14ac:dyDescent="0.2">
      <c r="A414" s="4" t="s">
        <v>169</v>
      </c>
      <c r="B414" s="4">
        <v>111</v>
      </c>
      <c r="C414" s="5" t="s">
        <v>13</v>
      </c>
      <c r="D414" s="5">
        <v>1110</v>
      </c>
      <c r="E414" s="7" t="s">
        <v>28</v>
      </c>
      <c r="F414" s="5">
        <v>49950</v>
      </c>
      <c r="G414" s="7" t="s">
        <v>29</v>
      </c>
      <c r="H414" s="5">
        <v>832.5</v>
      </c>
      <c r="I414" s="5">
        <v>1</v>
      </c>
      <c r="J414" s="5">
        <f t="shared" si="18"/>
        <v>29</v>
      </c>
      <c r="K414" s="5">
        <f t="shared" si="19"/>
        <v>5.7</v>
      </c>
      <c r="M414" s="4">
        <f t="shared" si="20"/>
        <v>5.6679078505028734E+87</v>
      </c>
    </row>
    <row r="415" spans="1:13" ht="16.5" x14ac:dyDescent="0.2">
      <c r="A415" s="4" t="s">
        <v>169</v>
      </c>
      <c r="B415" s="4">
        <v>112</v>
      </c>
      <c r="C415" s="5" t="s">
        <v>13</v>
      </c>
      <c r="D415" s="5">
        <v>1120</v>
      </c>
      <c r="E415" s="7" t="s">
        <v>28</v>
      </c>
      <c r="F415" s="5">
        <v>50400</v>
      </c>
      <c r="G415" s="7" t="s">
        <v>29</v>
      </c>
      <c r="H415" s="5">
        <v>840</v>
      </c>
      <c r="I415" s="5">
        <v>1</v>
      </c>
      <c r="J415" s="5">
        <f t="shared" si="18"/>
        <v>29</v>
      </c>
      <c r="K415" s="5">
        <f t="shared" si="19"/>
        <v>9.1999999999999993</v>
      </c>
      <c r="M415" s="4">
        <f t="shared" si="20"/>
        <v>9.1708675472160077E+87</v>
      </c>
    </row>
    <row r="416" spans="1:13" ht="16.5" x14ac:dyDescent="0.2">
      <c r="A416" s="4" t="s">
        <v>169</v>
      </c>
      <c r="B416" s="4">
        <v>113</v>
      </c>
      <c r="C416" s="5" t="s">
        <v>13</v>
      </c>
      <c r="D416" s="5">
        <v>1130</v>
      </c>
      <c r="E416" s="7" t="s">
        <v>28</v>
      </c>
      <c r="F416" s="5">
        <v>50850</v>
      </c>
      <c r="G416" s="7" t="s">
        <v>29</v>
      </c>
      <c r="H416" s="5">
        <v>847.5</v>
      </c>
      <c r="I416" s="5">
        <v>1</v>
      </c>
      <c r="J416" s="5">
        <f t="shared" si="18"/>
        <v>29</v>
      </c>
      <c r="K416" s="5">
        <f t="shared" si="19"/>
        <v>14.8</v>
      </c>
      <c r="M416" s="4">
        <f t="shared" si="20"/>
        <v>1.483877539771888E+88</v>
      </c>
    </row>
    <row r="417" spans="1:13" ht="16.5" x14ac:dyDescent="0.2">
      <c r="A417" s="4" t="s">
        <v>169</v>
      </c>
      <c r="B417" s="4">
        <v>114</v>
      </c>
      <c r="C417" s="5" t="s">
        <v>13</v>
      </c>
      <c r="D417" s="5">
        <v>1140</v>
      </c>
      <c r="E417" s="7" t="s">
        <v>28</v>
      </c>
      <c r="F417" s="5">
        <v>51300</v>
      </c>
      <c r="G417" s="7" t="s">
        <v>29</v>
      </c>
      <c r="H417" s="5">
        <v>855</v>
      </c>
      <c r="I417" s="5">
        <v>1</v>
      </c>
      <c r="J417" s="5">
        <f t="shared" si="18"/>
        <v>29</v>
      </c>
      <c r="K417" s="5">
        <f t="shared" si="19"/>
        <v>24</v>
      </c>
      <c r="M417" s="4">
        <f t="shared" si="20"/>
        <v>2.4009642944934888E+88</v>
      </c>
    </row>
    <row r="418" spans="1:13" ht="16.5" x14ac:dyDescent="0.2">
      <c r="A418" s="4" t="s">
        <v>169</v>
      </c>
      <c r="B418" s="4">
        <v>115</v>
      </c>
      <c r="C418" s="5" t="s">
        <v>13</v>
      </c>
      <c r="D418" s="5">
        <v>1150</v>
      </c>
      <c r="E418" s="7" t="s">
        <v>28</v>
      </c>
      <c r="F418" s="5">
        <v>51750</v>
      </c>
      <c r="G418" s="7" t="s">
        <v>29</v>
      </c>
      <c r="H418" s="5">
        <v>862.5</v>
      </c>
      <c r="I418" s="5">
        <v>1</v>
      </c>
      <c r="J418" s="5">
        <f t="shared" si="18"/>
        <v>29</v>
      </c>
      <c r="K418" s="5">
        <f t="shared" si="19"/>
        <v>38.799999999999997</v>
      </c>
      <c r="M418" s="4">
        <f t="shared" si="20"/>
        <v>3.8848418342653768E+88</v>
      </c>
    </row>
    <row r="419" spans="1:13" ht="16.5" x14ac:dyDescent="0.2">
      <c r="A419" s="4" t="s">
        <v>169</v>
      </c>
      <c r="B419" s="4">
        <v>116</v>
      </c>
      <c r="C419" s="5" t="s">
        <v>13</v>
      </c>
      <c r="D419" s="5">
        <v>1160</v>
      </c>
      <c r="E419" s="7" t="s">
        <v>28</v>
      </c>
      <c r="F419" s="5">
        <v>52200</v>
      </c>
      <c r="G419" s="7" t="s">
        <v>29</v>
      </c>
      <c r="H419" s="5">
        <v>870</v>
      </c>
      <c r="I419" s="5">
        <v>1</v>
      </c>
      <c r="J419" s="5">
        <f t="shared" si="18"/>
        <v>29</v>
      </c>
      <c r="K419" s="5">
        <f t="shared" si="19"/>
        <v>62.9</v>
      </c>
      <c r="M419" s="4">
        <f t="shared" si="20"/>
        <v>6.2858061287588656E+88</v>
      </c>
    </row>
    <row r="420" spans="1:13" ht="16.5" x14ac:dyDescent="0.2">
      <c r="A420" s="4" t="s">
        <v>169</v>
      </c>
      <c r="B420" s="4">
        <v>117</v>
      </c>
      <c r="C420" s="5" t="s">
        <v>13</v>
      </c>
      <c r="D420" s="5">
        <v>1170</v>
      </c>
      <c r="E420" s="7" t="s">
        <v>28</v>
      </c>
      <c r="F420" s="5">
        <v>52650</v>
      </c>
      <c r="G420" s="7" t="s">
        <v>29</v>
      </c>
      <c r="H420" s="5">
        <v>877.5</v>
      </c>
      <c r="I420" s="5">
        <v>1</v>
      </c>
      <c r="J420" s="5">
        <f t="shared" si="18"/>
        <v>29</v>
      </c>
      <c r="K420" s="5">
        <f t="shared" si="19"/>
        <v>101.7</v>
      </c>
      <c r="M420" s="4">
        <f t="shared" si="20"/>
        <v>1.0170647963024242E+89</v>
      </c>
    </row>
    <row r="421" spans="1:13" ht="16.5" x14ac:dyDescent="0.2">
      <c r="A421" s="4" t="s">
        <v>169</v>
      </c>
      <c r="B421" s="4">
        <v>118</v>
      </c>
      <c r="C421" s="5" t="s">
        <v>13</v>
      </c>
      <c r="D421" s="5">
        <v>1180</v>
      </c>
      <c r="E421" s="7" t="s">
        <v>28</v>
      </c>
      <c r="F421" s="5">
        <v>53100</v>
      </c>
      <c r="G421" s="7" t="s">
        <v>29</v>
      </c>
      <c r="H421" s="5">
        <v>885</v>
      </c>
      <c r="I421" s="5">
        <v>1</v>
      </c>
      <c r="J421" s="5">
        <f t="shared" si="18"/>
        <v>29</v>
      </c>
      <c r="K421" s="5">
        <f t="shared" si="19"/>
        <v>164.6</v>
      </c>
      <c r="M421" s="4">
        <f t="shared" si="20"/>
        <v>1.6456454091783107E+89</v>
      </c>
    </row>
    <row r="422" spans="1:13" ht="16.5" x14ac:dyDescent="0.2">
      <c r="A422" s="4" t="s">
        <v>169</v>
      </c>
      <c r="B422" s="4">
        <v>119</v>
      </c>
      <c r="C422" s="5" t="s">
        <v>13</v>
      </c>
      <c r="D422" s="5">
        <v>1190</v>
      </c>
      <c r="E422" s="7" t="s">
        <v>28</v>
      </c>
      <c r="F422" s="5">
        <v>53550</v>
      </c>
      <c r="G422" s="7" t="s">
        <v>29</v>
      </c>
      <c r="H422" s="5">
        <v>892.5</v>
      </c>
      <c r="I422" s="5">
        <v>1</v>
      </c>
      <c r="J422" s="5">
        <f t="shared" si="18"/>
        <v>29</v>
      </c>
      <c r="K422" s="5">
        <f t="shared" si="19"/>
        <v>266.3</v>
      </c>
      <c r="M422" s="4">
        <f t="shared" si="20"/>
        <v>2.6627102054807346E+89</v>
      </c>
    </row>
    <row r="423" spans="1:13" ht="16.5" x14ac:dyDescent="0.2">
      <c r="A423" s="4" t="s">
        <v>169</v>
      </c>
      <c r="B423" s="4">
        <v>120</v>
      </c>
      <c r="C423" s="5" t="s">
        <v>13</v>
      </c>
      <c r="D423" s="5">
        <v>1200</v>
      </c>
      <c r="E423" s="7" t="s">
        <v>28</v>
      </c>
      <c r="F423" s="5">
        <v>54000</v>
      </c>
      <c r="G423" s="7" t="s">
        <v>29</v>
      </c>
      <c r="H423" s="5">
        <v>900</v>
      </c>
      <c r="I423" s="5">
        <v>1</v>
      </c>
      <c r="J423" s="5">
        <f t="shared" si="18"/>
        <v>29</v>
      </c>
      <c r="K423" s="5">
        <f t="shared" si="19"/>
        <v>430.8</v>
      </c>
      <c r="M423" s="4">
        <f t="shared" si="20"/>
        <v>4.3083556146590455E+89</v>
      </c>
    </row>
    <row r="424" spans="1:13" ht="16.5" x14ac:dyDescent="0.2">
      <c r="A424" s="4" t="s">
        <v>169</v>
      </c>
      <c r="B424" s="4">
        <v>121</v>
      </c>
      <c r="C424" s="5" t="s">
        <v>13</v>
      </c>
      <c r="D424" s="5">
        <v>1210</v>
      </c>
      <c r="E424" s="7" t="s">
        <v>28</v>
      </c>
      <c r="F424" s="5">
        <v>54450</v>
      </c>
      <c r="G424" s="7" t="s">
        <v>29</v>
      </c>
      <c r="H424" s="5">
        <v>907.5</v>
      </c>
      <c r="I424" s="5">
        <v>1</v>
      </c>
      <c r="J424" s="5">
        <f t="shared" si="18"/>
        <v>29</v>
      </c>
      <c r="K424" s="5">
        <f t="shared" si="19"/>
        <v>697.1</v>
      </c>
      <c r="M424" s="4">
        <f t="shared" si="20"/>
        <v>6.9710658201397801E+89</v>
      </c>
    </row>
    <row r="425" spans="1:13" ht="16.5" x14ac:dyDescent="0.2">
      <c r="A425" s="4" t="s">
        <v>169</v>
      </c>
      <c r="B425" s="4">
        <v>122</v>
      </c>
      <c r="C425" s="5" t="s">
        <v>13</v>
      </c>
      <c r="D425" s="5">
        <v>1220</v>
      </c>
      <c r="E425" s="7" t="s">
        <v>28</v>
      </c>
      <c r="F425" s="5">
        <v>54900</v>
      </c>
      <c r="G425" s="7" t="s">
        <v>29</v>
      </c>
      <c r="H425" s="5">
        <v>915</v>
      </c>
      <c r="I425" s="5">
        <v>1</v>
      </c>
      <c r="J425" s="5">
        <f t="shared" si="18"/>
        <v>30</v>
      </c>
      <c r="K425" s="5">
        <f t="shared" si="19"/>
        <v>1.1000000000000001</v>
      </c>
      <c r="M425" s="4">
        <f t="shared" si="20"/>
        <v>1.1279421434798827E+90</v>
      </c>
    </row>
    <row r="426" spans="1:13" ht="16.5" x14ac:dyDescent="0.2">
      <c r="A426" s="4" t="s">
        <v>169</v>
      </c>
      <c r="B426" s="4">
        <v>123</v>
      </c>
      <c r="C426" s="5" t="s">
        <v>13</v>
      </c>
      <c r="D426" s="5">
        <v>1230</v>
      </c>
      <c r="E426" s="7" t="s">
        <v>28</v>
      </c>
      <c r="F426" s="5">
        <v>55350</v>
      </c>
      <c r="G426" s="7" t="s">
        <v>29</v>
      </c>
      <c r="H426" s="5">
        <v>922.5</v>
      </c>
      <c r="I426" s="5">
        <v>1</v>
      </c>
      <c r="J426" s="5">
        <f t="shared" si="18"/>
        <v>30</v>
      </c>
      <c r="K426" s="5">
        <f t="shared" si="19"/>
        <v>1.8</v>
      </c>
      <c r="M426" s="4">
        <f t="shared" si="20"/>
        <v>1.8250487254938608E+90</v>
      </c>
    </row>
    <row r="427" spans="1:13" ht="16.5" x14ac:dyDescent="0.2">
      <c r="A427" s="4" t="s">
        <v>169</v>
      </c>
      <c r="B427" s="4">
        <v>124</v>
      </c>
      <c r="C427" s="5" t="s">
        <v>13</v>
      </c>
      <c r="D427" s="5">
        <v>1240</v>
      </c>
      <c r="E427" s="7" t="s">
        <v>28</v>
      </c>
      <c r="F427" s="5">
        <v>55800</v>
      </c>
      <c r="G427" s="7" t="s">
        <v>29</v>
      </c>
      <c r="H427" s="5">
        <v>930</v>
      </c>
      <c r="I427" s="5">
        <v>1</v>
      </c>
      <c r="J427" s="5">
        <f t="shared" si="18"/>
        <v>30</v>
      </c>
      <c r="K427" s="5">
        <f t="shared" si="19"/>
        <v>3</v>
      </c>
      <c r="M427" s="4">
        <f t="shared" si="20"/>
        <v>2.9529908689737435E+90</v>
      </c>
    </row>
    <row r="428" spans="1:13" ht="16.5" x14ac:dyDescent="0.2">
      <c r="A428" s="4" t="s">
        <v>169</v>
      </c>
      <c r="B428" s="4">
        <v>125</v>
      </c>
      <c r="C428" s="5" t="s">
        <v>13</v>
      </c>
      <c r="D428" s="5">
        <v>1250</v>
      </c>
      <c r="E428" s="7" t="s">
        <v>28</v>
      </c>
      <c r="F428" s="5">
        <v>56250</v>
      </c>
      <c r="G428" s="7" t="s">
        <v>29</v>
      </c>
      <c r="H428" s="5">
        <v>937.5</v>
      </c>
      <c r="I428" s="5">
        <v>1</v>
      </c>
      <c r="J428" s="5">
        <f t="shared" si="18"/>
        <v>30</v>
      </c>
      <c r="K428" s="5">
        <f t="shared" si="19"/>
        <v>4.8</v>
      </c>
      <c r="M428" s="4">
        <f t="shared" si="20"/>
        <v>4.7780395944676042E+90</v>
      </c>
    </row>
    <row r="429" spans="1:13" ht="16.5" x14ac:dyDescent="0.2">
      <c r="A429" s="4" t="s">
        <v>169</v>
      </c>
      <c r="B429" s="4">
        <v>126</v>
      </c>
      <c r="C429" s="5" t="s">
        <v>13</v>
      </c>
      <c r="D429" s="5">
        <v>1260</v>
      </c>
      <c r="E429" s="7" t="s">
        <v>28</v>
      </c>
      <c r="F429" s="5">
        <v>56700</v>
      </c>
      <c r="G429" s="7" t="s">
        <v>29</v>
      </c>
      <c r="H429" s="5">
        <v>945</v>
      </c>
      <c r="I429" s="5">
        <v>1</v>
      </c>
      <c r="J429" s="5">
        <f t="shared" si="18"/>
        <v>30</v>
      </c>
      <c r="K429" s="5">
        <f t="shared" si="19"/>
        <v>7.7</v>
      </c>
      <c r="M429" s="4">
        <f t="shared" si="20"/>
        <v>7.7310304634413477E+90</v>
      </c>
    </row>
    <row r="430" spans="1:13" ht="16.5" x14ac:dyDescent="0.2">
      <c r="A430" s="4" t="s">
        <v>169</v>
      </c>
      <c r="B430" s="4">
        <v>127</v>
      </c>
      <c r="C430" s="5" t="s">
        <v>13</v>
      </c>
      <c r="D430" s="5">
        <v>1270</v>
      </c>
      <c r="E430" s="7" t="s">
        <v>28</v>
      </c>
      <c r="F430" s="5">
        <v>57150</v>
      </c>
      <c r="G430" s="7" t="s">
        <v>29</v>
      </c>
      <c r="H430" s="5">
        <v>952.5</v>
      </c>
      <c r="I430" s="5">
        <v>1</v>
      </c>
      <c r="J430" s="5">
        <f t="shared" si="18"/>
        <v>30</v>
      </c>
      <c r="K430" s="5">
        <f t="shared" si="19"/>
        <v>12.5</v>
      </c>
      <c r="M430" s="4">
        <f t="shared" si="20"/>
        <v>1.2509070057908952E+91</v>
      </c>
    </row>
    <row r="431" spans="1:13" ht="16.5" x14ac:dyDescent="0.2">
      <c r="A431" s="4" t="s">
        <v>169</v>
      </c>
      <c r="B431" s="4">
        <v>128</v>
      </c>
      <c r="C431" s="5" t="s">
        <v>13</v>
      </c>
      <c r="D431" s="5">
        <v>1280</v>
      </c>
      <c r="E431" s="7" t="s">
        <v>28</v>
      </c>
      <c r="F431" s="5">
        <v>57600</v>
      </c>
      <c r="G431" s="7" t="s">
        <v>29</v>
      </c>
      <c r="H431" s="5">
        <v>960</v>
      </c>
      <c r="I431" s="5">
        <v>1</v>
      </c>
      <c r="J431" s="5">
        <f t="shared" si="18"/>
        <v>30</v>
      </c>
      <c r="K431" s="5">
        <f t="shared" si="19"/>
        <v>20.2</v>
      </c>
      <c r="M431" s="4">
        <f t="shared" si="20"/>
        <v>2.0240100521350299E+91</v>
      </c>
    </row>
    <row r="432" spans="1:13" ht="16.5" x14ac:dyDescent="0.2">
      <c r="A432" s="4" t="s">
        <v>169</v>
      </c>
      <c r="B432" s="4">
        <v>129</v>
      </c>
      <c r="C432" s="5" t="s">
        <v>13</v>
      </c>
      <c r="D432" s="5">
        <v>1290</v>
      </c>
      <c r="E432" s="7" t="s">
        <v>28</v>
      </c>
      <c r="F432" s="5">
        <v>58050</v>
      </c>
      <c r="G432" s="7" t="s">
        <v>29</v>
      </c>
      <c r="H432" s="5">
        <v>967.5</v>
      </c>
      <c r="I432" s="5">
        <v>1</v>
      </c>
      <c r="J432" s="5">
        <f t="shared" si="18"/>
        <v>30</v>
      </c>
      <c r="K432" s="5">
        <f t="shared" si="19"/>
        <v>32.700000000000003</v>
      </c>
      <c r="M432" s="4">
        <f t="shared" si="20"/>
        <v>3.2749170579259253E+91</v>
      </c>
    </row>
    <row r="433" spans="1:13" ht="16.5" x14ac:dyDescent="0.2">
      <c r="A433" s="4" t="s">
        <v>169</v>
      </c>
      <c r="B433" s="4">
        <v>130</v>
      </c>
      <c r="C433" s="5" t="s">
        <v>13</v>
      </c>
      <c r="D433" s="5">
        <v>1300</v>
      </c>
      <c r="E433" s="7" t="s">
        <v>28</v>
      </c>
      <c r="F433" s="5">
        <v>58500</v>
      </c>
      <c r="G433" s="7" t="s">
        <v>29</v>
      </c>
      <c r="H433" s="5">
        <v>975</v>
      </c>
      <c r="I433" s="5">
        <v>1</v>
      </c>
      <c r="J433" s="5">
        <f t="shared" si="18"/>
        <v>30</v>
      </c>
      <c r="K433" s="5">
        <f t="shared" si="19"/>
        <v>53</v>
      </c>
      <c r="M433" s="4">
        <f t="shared" si="20"/>
        <v>5.2989271100609551E+91</v>
      </c>
    </row>
    <row r="434" spans="1:13" ht="16.5" x14ac:dyDescent="0.2">
      <c r="A434" s="4" t="s">
        <v>169</v>
      </c>
      <c r="B434" s="4">
        <v>131</v>
      </c>
      <c r="C434" s="5" t="s">
        <v>13</v>
      </c>
      <c r="D434" s="5">
        <v>1310</v>
      </c>
      <c r="E434" s="7" t="s">
        <v>28</v>
      </c>
      <c r="F434" s="5">
        <v>58950</v>
      </c>
      <c r="G434" s="7" t="s">
        <v>29</v>
      </c>
      <c r="H434" s="5">
        <v>982.5</v>
      </c>
      <c r="I434" s="5">
        <v>1</v>
      </c>
      <c r="J434" s="5">
        <f t="shared" si="18"/>
        <v>30</v>
      </c>
      <c r="K434" s="5">
        <f t="shared" si="19"/>
        <v>85.7</v>
      </c>
      <c r="M434" s="4">
        <f t="shared" si="20"/>
        <v>8.5738441679868804E+91</v>
      </c>
    </row>
    <row r="435" spans="1:13" ht="16.5" x14ac:dyDescent="0.2">
      <c r="A435" s="4" t="s">
        <v>169</v>
      </c>
      <c r="B435" s="4">
        <v>132</v>
      </c>
      <c r="C435" s="5" t="s">
        <v>13</v>
      </c>
      <c r="D435" s="5">
        <v>1320</v>
      </c>
      <c r="E435" s="7" t="s">
        <v>28</v>
      </c>
      <c r="F435" s="5">
        <v>59400</v>
      </c>
      <c r="G435" s="7" t="s">
        <v>29</v>
      </c>
      <c r="H435" s="5">
        <v>990</v>
      </c>
      <c r="I435" s="5">
        <v>1</v>
      </c>
      <c r="J435" s="5">
        <f t="shared" si="18"/>
        <v>30</v>
      </c>
      <c r="K435" s="5">
        <f t="shared" si="19"/>
        <v>138.69999999999999</v>
      </c>
      <c r="M435" s="4">
        <f t="shared" si="20"/>
        <v>1.3872771278047837E+92</v>
      </c>
    </row>
    <row r="436" spans="1:13" ht="16.5" x14ac:dyDescent="0.2">
      <c r="A436" s="4" t="s">
        <v>169</v>
      </c>
      <c r="B436" s="4">
        <v>133</v>
      </c>
      <c r="C436" s="5" t="s">
        <v>13</v>
      </c>
      <c r="D436" s="5">
        <v>1330</v>
      </c>
      <c r="E436" s="7" t="s">
        <v>28</v>
      </c>
      <c r="F436" s="5">
        <v>59850</v>
      </c>
      <c r="G436" s="7" t="s">
        <v>29</v>
      </c>
      <c r="H436" s="5">
        <v>997.5</v>
      </c>
      <c r="I436" s="5">
        <v>1</v>
      </c>
      <c r="J436" s="5">
        <f t="shared" si="18"/>
        <v>30</v>
      </c>
      <c r="K436" s="5">
        <f t="shared" si="19"/>
        <v>224.5</v>
      </c>
      <c r="M436" s="4">
        <f t="shared" si="20"/>
        <v>2.2446615446034719E+92</v>
      </c>
    </row>
    <row r="437" spans="1:13" ht="16.5" x14ac:dyDescent="0.2">
      <c r="A437" s="4" t="s">
        <v>169</v>
      </c>
      <c r="B437" s="4">
        <v>134</v>
      </c>
      <c r="C437" s="5" t="s">
        <v>13</v>
      </c>
      <c r="D437" s="5">
        <v>1340</v>
      </c>
      <c r="E437" s="7" t="s">
        <v>28</v>
      </c>
      <c r="F437" s="5">
        <v>60300</v>
      </c>
      <c r="G437" s="7" t="s">
        <v>29</v>
      </c>
      <c r="H437" s="5">
        <v>1005</v>
      </c>
      <c r="I437" s="5">
        <v>1</v>
      </c>
      <c r="J437" s="5">
        <f t="shared" si="18"/>
        <v>30</v>
      </c>
      <c r="K437" s="5">
        <f t="shared" si="19"/>
        <v>363.2</v>
      </c>
      <c r="M437" s="4">
        <f t="shared" si="20"/>
        <v>3.6319386724082556E+92</v>
      </c>
    </row>
    <row r="438" spans="1:13" ht="16.5" x14ac:dyDescent="0.2">
      <c r="A438" s="4" t="s">
        <v>169</v>
      </c>
      <c r="B438" s="4">
        <v>135</v>
      </c>
      <c r="C438" s="5" t="s">
        <v>13</v>
      </c>
      <c r="D438" s="5">
        <v>1350</v>
      </c>
      <c r="E438" s="7" t="s">
        <v>28</v>
      </c>
      <c r="F438" s="5">
        <v>60750</v>
      </c>
      <c r="G438" s="7" t="s">
        <v>29</v>
      </c>
      <c r="H438" s="5">
        <v>1012.5</v>
      </c>
      <c r="I438" s="5">
        <v>1</v>
      </c>
      <c r="J438" s="5">
        <f t="shared" si="18"/>
        <v>30</v>
      </c>
      <c r="K438" s="5">
        <f t="shared" si="19"/>
        <v>587.70000000000005</v>
      </c>
      <c r="M438" s="4">
        <f t="shared" si="20"/>
        <v>5.8766002170117275E+92</v>
      </c>
    </row>
    <row r="439" spans="1:13" ht="16.5" x14ac:dyDescent="0.2">
      <c r="A439" s="4" t="s">
        <v>169</v>
      </c>
      <c r="B439" s="4">
        <v>136</v>
      </c>
      <c r="C439" s="5" t="s">
        <v>13</v>
      </c>
      <c r="D439" s="5">
        <v>1360</v>
      </c>
      <c r="E439" s="7" t="s">
        <v>28</v>
      </c>
      <c r="F439" s="5">
        <v>61200</v>
      </c>
      <c r="G439" s="7" t="s">
        <v>29</v>
      </c>
      <c r="H439" s="5">
        <v>1020</v>
      </c>
      <c r="I439" s="5">
        <v>1</v>
      </c>
      <c r="J439" s="5">
        <f t="shared" si="18"/>
        <v>30</v>
      </c>
      <c r="K439" s="5">
        <f t="shared" si="19"/>
        <v>950.9</v>
      </c>
      <c r="M439" s="4">
        <f t="shared" si="20"/>
        <v>9.508538889419983E+92</v>
      </c>
    </row>
    <row r="440" spans="1:13" ht="16.5" x14ac:dyDescent="0.2">
      <c r="A440" s="4" t="s">
        <v>169</v>
      </c>
      <c r="B440" s="4">
        <v>137</v>
      </c>
      <c r="C440" s="5" t="s">
        <v>13</v>
      </c>
      <c r="D440" s="5">
        <v>1370</v>
      </c>
      <c r="E440" s="7" t="s">
        <v>28</v>
      </c>
      <c r="F440" s="5">
        <v>61650</v>
      </c>
      <c r="G440" s="7" t="s">
        <v>29</v>
      </c>
      <c r="H440" s="5">
        <v>1027.5</v>
      </c>
      <c r="I440" s="5">
        <v>1</v>
      </c>
      <c r="J440" s="5">
        <f t="shared" si="18"/>
        <v>31</v>
      </c>
      <c r="K440" s="5">
        <f t="shared" si="19"/>
        <v>1.5</v>
      </c>
      <c r="M440" s="4">
        <f t="shared" si="20"/>
        <v>1.538513910643171E+93</v>
      </c>
    </row>
    <row r="441" spans="1:13" ht="16.5" x14ac:dyDescent="0.2">
      <c r="A441" s="4" t="s">
        <v>169</v>
      </c>
      <c r="B441" s="4">
        <v>138</v>
      </c>
      <c r="C441" s="5" t="s">
        <v>13</v>
      </c>
      <c r="D441" s="5">
        <v>1380</v>
      </c>
      <c r="E441" s="7" t="s">
        <v>28</v>
      </c>
      <c r="F441" s="5">
        <v>62100</v>
      </c>
      <c r="G441" s="7" t="s">
        <v>29</v>
      </c>
      <c r="H441" s="5">
        <v>1035</v>
      </c>
      <c r="I441" s="5">
        <v>1</v>
      </c>
      <c r="J441" s="5">
        <f t="shared" si="18"/>
        <v>31</v>
      </c>
      <c r="K441" s="5">
        <f t="shared" si="19"/>
        <v>2.5</v>
      </c>
      <c r="M441" s="4">
        <f t="shared" si="20"/>
        <v>2.4893677995851692E+93</v>
      </c>
    </row>
    <row r="442" spans="1:13" ht="16.5" x14ac:dyDescent="0.2">
      <c r="A442" s="4" t="s">
        <v>169</v>
      </c>
      <c r="B442" s="4">
        <v>139</v>
      </c>
      <c r="C442" s="5" t="s">
        <v>13</v>
      </c>
      <c r="D442" s="5">
        <v>1390</v>
      </c>
      <c r="E442" s="7" t="s">
        <v>28</v>
      </c>
      <c r="F442" s="5">
        <v>62550</v>
      </c>
      <c r="G442" s="7" t="s">
        <v>29</v>
      </c>
      <c r="H442" s="5">
        <v>1042.5</v>
      </c>
      <c r="I442" s="5">
        <v>1</v>
      </c>
      <c r="J442" s="5">
        <f t="shared" si="18"/>
        <v>31</v>
      </c>
      <c r="K442" s="5">
        <f t="shared" si="19"/>
        <v>4</v>
      </c>
      <c r="M442" s="4">
        <f t="shared" si="20"/>
        <v>4.0278817102283401E+93</v>
      </c>
    </row>
    <row r="443" spans="1:13" ht="16.5" x14ac:dyDescent="0.2">
      <c r="A443" s="4" t="s">
        <v>169</v>
      </c>
      <c r="B443" s="4">
        <v>140</v>
      </c>
      <c r="C443" s="5" t="s">
        <v>13</v>
      </c>
      <c r="D443" s="5">
        <v>1400</v>
      </c>
      <c r="E443" s="7" t="s">
        <v>28</v>
      </c>
      <c r="F443" s="5">
        <v>63000</v>
      </c>
      <c r="G443" s="7" t="s">
        <v>29</v>
      </c>
      <c r="H443" s="5">
        <v>1050</v>
      </c>
      <c r="I443" s="5">
        <v>1</v>
      </c>
      <c r="J443" s="5">
        <f t="shared" si="18"/>
        <v>31</v>
      </c>
      <c r="K443" s="5">
        <f t="shared" si="19"/>
        <v>6.5</v>
      </c>
      <c r="M443" s="4">
        <f t="shared" si="20"/>
        <v>6.5172495098135093E+93</v>
      </c>
    </row>
    <row r="444" spans="1:13" ht="16.5" x14ac:dyDescent="0.2">
      <c r="A444" s="4" t="s">
        <v>169</v>
      </c>
      <c r="B444" s="4">
        <v>141</v>
      </c>
      <c r="C444" s="5" t="s">
        <v>13</v>
      </c>
      <c r="D444" s="5">
        <v>1410</v>
      </c>
      <c r="E444" s="7" t="s">
        <v>28</v>
      </c>
      <c r="F444" s="5">
        <v>63450</v>
      </c>
      <c r="G444" s="7" t="s">
        <v>29</v>
      </c>
      <c r="H444" s="5">
        <v>1057.5</v>
      </c>
      <c r="I444" s="5">
        <v>1</v>
      </c>
      <c r="J444" s="5">
        <f t="shared" si="18"/>
        <v>31</v>
      </c>
      <c r="K444" s="5">
        <f t="shared" si="19"/>
        <v>10.5</v>
      </c>
      <c r="M444" s="4">
        <f t="shared" si="20"/>
        <v>1.054513122004185E+94</v>
      </c>
    </row>
    <row r="445" spans="1:13" ht="16.5" x14ac:dyDescent="0.2">
      <c r="A445" s="4" t="s">
        <v>169</v>
      </c>
      <c r="B445" s="4">
        <v>142</v>
      </c>
      <c r="C445" s="5" t="s">
        <v>13</v>
      </c>
      <c r="D445" s="5">
        <v>1420</v>
      </c>
      <c r="E445" s="7" t="s">
        <v>28</v>
      </c>
      <c r="F445" s="5">
        <v>63900</v>
      </c>
      <c r="G445" s="7" t="s">
        <v>29</v>
      </c>
      <c r="H445" s="5">
        <v>1065</v>
      </c>
      <c r="I445" s="5">
        <v>1</v>
      </c>
      <c r="J445" s="5">
        <f t="shared" si="18"/>
        <v>31</v>
      </c>
      <c r="K445" s="5">
        <f t="shared" si="19"/>
        <v>17.100000000000001</v>
      </c>
      <c r="M445" s="4">
        <f t="shared" si="20"/>
        <v>1.7062380729855358E+94</v>
      </c>
    </row>
    <row r="446" spans="1:13" ht="16.5" x14ac:dyDescent="0.2">
      <c r="A446" s="4" t="s">
        <v>169</v>
      </c>
      <c r="B446" s="4">
        <v>143</v>
      </c>
      <c r="C446" s="5" t="s">
        <v>13</v>
      </c>
      <c r="D446" s="5">
        <v>1430</v>
      </c>
      <c r="E446" s="7" t="s">
        <v>28</v>
      </c>
      <c r="F446" s="5">
        <v>64350</v>
      </c>
      <c r="G446" s="7" t="s">
        <v>29</v>
      </c>
      <c r="H446" s="5">
        <v>1072.5</v>
      </c>
      <c r="I446" s="5">
        <v>1</v>
      </c>
      <c r="J446" s="5">
        <f t="shared" si="18"/>
        <v>31</v>
      </c>
      <c r="K446" s="5">
        <f t="shared" si="19"/>
        <v>27.6</v>
      </c>
      <c r="M446" s="4">
        <f t="shared" si="20"/>
        <v>2.7607511949897208E+94</v>
      </c>
    </row>
    <row r="447" spans="1:13" ht="16.5" x14ac:dyDescent="0.2">
      <c r="A447" s="4" t="s">
        <v>169</v>
      </c>
      <c r="B447" s="4">
        <v>144</v>
      </c>
      <c r="C447" s="5" t="s">
        <v>13</v>
      </c>
      <c r="D447" s="5">
        <v>1440</v>
      </c>
      <c r="E447" s="7" t="s">
        <v>28</v>
      </c>
      <c r="F447" s="5">
        <v>64800</v>
      </c>
      <c r="G447" s="7" t="s">
        <v>29</v>
      </c>
      <c r="H447" s="5">
        <v>1080</v>
      </c>
      <c r="I447" s="5">
        <v>1</v>
      </c>
      <c r="J447" s="5">
        <f t="shared" si="18"/>
        <v>31</v>
      </c>
      <c r="K447" s="5">
        <f t="shared" si="19"/>
        <v>44.7</v>
      </c>
      <c r="M447" s="4">
        <f t="shared" si="20"/>
        <v>4.4669892679752566E+94</v>
      </c>
    </row>
    <row r="448" spans="1:13" ht="16.5" x14ac:dyDescent="0.2">
      <c r="A448" s="4" t="s">
        <v>169</v>
      </c>
      <c r="B448" s="4">
        <v>145</v>
      </c>
      <c r="C448" s="5" t="s">
        <v>13</v>
      </c>
      <c r="D448" s="5">
        <v>1450</v>
      </c>
      <c r="E448" s="7" t="s">
        <v>28</v>
      </c>
      <c r="F448" s="5">
        <v>65250</v>
      </c>
      <c r="G448" s="7" t="s">
        <v>29</v>
      </c>
      <c r="H448" s="5">
        <v>1087.5</v>
      </c>
      <c r="I448" s="5">
        <v>1</v>
      </c>
      <c r="J448" s="5">
        <f t="shared" si="18"/>
        <v>31</v>
      </c>
      <c r="K448" s="5">
        <f t="shared" si="19"/>
        <v>72.3</v>
      </c>
      <c r="M448" s="4">
        <f t="shared" si="20"/>
        <v>7.2277404629649766E+94</v>
      </c>
    </row>
    <row r="449" spans="1:13" ht="16.5" x14ac:dyDescent="0.2">
      <c r="A449" s="4" t="s">
        <v>169</v>
      </c>
      <c r="B449" s="4">
        <v>146</v>
      </c>
      <c r="C449" s="5" t="s">
        <v>13</v>
      </c>
      <c r="D449" s="5">
        <v>1460</v>
      </c>
      <c r="E449" s="7" t="s">
        <v>28</v>
      </c>
      <c r="F449" s="5">
        <v>65700</v>
      </c>
      <c r="G449" s="7" t="s">
        <v>29</v>
      </c>
      <c r="H449" s="5">
        <v>1095</v>
      </c>
      <c r="I449" s="5">
        <v>1</v>
      </c>
      <c r="J449" s="5">
        <f t="shared" si="18"/>
        <v>31</v>
      </c>
      <c r="K449" s="5">
        <f t="shared" si="19"/>
        <v>116.9</v>
      </c>
      <c r="M449" s="4">
        <f t="shared" si="20"/>
        <v>1.1694729730940232E+95</v>
      </c>
    </row>
    <row r="450" spans="1:13" ht="16.5" x14ac:dyDescent="0.2">
      <c r="A450" s="4" t="s">
        <v>169</v>
      </c>
      <c r="B450" s="4">
        <v>147</v>
      </c>
      <c r="C450" s="5" t="s">
        <v>13</v>
      </c>
      <c r="D450" s="5">
        <v>1470</v>
      </c>
      <c r="E450" s="7" t="s">
        <v>28</v>
      </c>
      <c r="F450" s="5">
        <v>66150</v>
      </c>
      <c r="G450" s="7" t="s">
        <v>29</v>
      </c>
      <c r="H450" s="5">
        <v>1102.5</v>
      </c>
      <c r="I450" s="5">
        <v>1</v>
      </c>
      <c r="J450" s="5">
        <f t="shared" si="18"/>
        <v>31</v>
      </c>
      <c r="K450" s="5">
        <f t="shared" si="19"/>
        <v>189.2</v>
      </c>
      <c r="M450" s="4">
        <f t="shared" si="20"/>
        <v>1.8922470193905209E+95</v>
      </c>
    </row>
    <row r="451" spans="1:13" ht="16.5" x14ac:dyDescent="0.2">
      <c r="A451" s="4" t="s">
        <v>169</v>
      </c>
      <c r="B451" s="4">
        <v>148</v>
      </c>
      <c r="C451" s="5" t="s">
        <v>13</v>
      </c>
      <c r="D451" s="5">
        <v>1480</v>
      </c>
      <c r="E451" s="7" t="s">
        <v>28</v>
      </c>
      <c r="F451" s="5">
        <v>66600</v>
      </c>
      <c r="G451" s="7" t="s">
        <v>29</v>
      </c>
      <c r="H451" s="5">
        <v>1110</v>
      </c>
      <c r="I451" s="5">
        <v>1</v>
      </c>
      <c r="J451" s="5">
        <f t="shared" si="18"/>
        <v>31</v>
      </c>
      <c r="K451" s="5">
        <f t="shared" si="19"/>
        <v>306.2</v>
      </c>
      <c r="M451" s="4">
        <f t="shared" si="20"/>
        <v>3.0617199924845444E+95</v>
      </c>
    </row>
    <row r="452" spans="1:13" ht="16.5" x14ac:dyDescent="0.2">
      <c r="A452" s="4" t="s">
        <v>169</v>
      </c>
      <c r="B452" s="4">
        <v>149</v>
      </c>
      <c r="C452" s="5" t="s">
        <v>13</v>
      </c>
      <c r="D452" s="5">
        <v>1490</v>
      </c>
      <c r="E452" s="7" t="s">
        <v>28</v>
      </c>
      <c r="F452" s="5">
        <v>67050</v>
      </c>
      <c r="G452" s="7" t="s">
        <v>29</v>
      </c>
      <c r="H452" s="5">
        <v>1117.5</v>
      </c>
      <c r="I452" s="5">
        <v>1</v>
      </c>
      <c r="J452" s="5">
        <f t="shared" si="18"/>
        <v>31</v>
      </c>
      <c r="K452" s="5">
        <f t="shared" ref="K452:K453" si="21">ROUND(M452/1000^J452,1)</f>
        <v>495.4</v>
      </c>
      <c r="M452" s="4">
        <f t="shared" si="20"/>
        <v>4.9539670118750654E+95</v>
      </c>
    </row>
    <row r="453" spans="1:13" ht="16.5" x14ac:dyDescent="0.2">
      <c r="A453" s="4" t="s">
        <v>169</v>
      </c>
      <c r="B453" s="4">
        <v>150</v>
      </c>
      <c r="C453" s="5" t="s">
        <v>13</v>
      </c>
      <c r="D453" s="5">
        <v>1500</v>
      </c>
      <c r="E453" s="7" t="s">
        <v>28</v>
      </c>
      <c r="F453" s="5">
        <v>67500</v>
      </c>
      <c r="G453" s="7" t="s">
        <v>29</v>
      </c>
      <c r="H453" s="5">
        <v>1125</v>
      </c>
      <c r="I453" s="5">
        <v>1</v>
      </c>
      <c r="J453" s="5">
        <f t="shared" si="18"/>
        <v>31</v>
      </c>
      <c r="K453" s="5">
        <f t="shared" si="21"/>
        <v>801.6</v>
      </c>
      <c r="M453" s="4">
        <f t="shared" si="20"/>
        <v>8.0156870043596098E+95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23C7-FD51-4D3C-ADE2-809384C62A0E}">
  <dimension ref="A1:K33"/>
  <sheetViews>
    <sheetView workbookViewId="0">
      <selection activeCell="K3" sqref="K3"/>
    </sheetView>
  </sheetViews>
  <sheetFormatPr defaultRowHeight="14.25" x14ac:dyDescent="0.2"/>
  <cols>
    <col min="1" max="1" width="11.25" customWidth="1"/>
    <col min="2" max="3" width="10.625" customWidth="1"/>
    <col min="4" max="4" width="10.375" customWidth="1"/>
    <col min="5" max="5" width="9.875" customWidth="1"/>
    <col min="6" max="6" width="12.5" customWidth="1"/>
    <col min="7" max="7" width="20.5" customWidth="1"/>
    <col min="8" max="8" width="18.75" customWidth="1"/>
    <col min="9" max="9" width="15" customWidth="1"/>
    <col min="10" max="10" width="19.5" customWidth="1"/>
    <col min="11" max="11" width="19.75" customWidth="1"/>
  </cols>
  <sheetData>
    <row r="1" spans="1:11" ht="15" x14ac:dyDescent="0.2">
      <c r="A1" s="2" t="s">
        <v>14</v>
      </c>
      <c r="B1" s="2" t="s">
        <v>5</v>
      </c>
      <c r="C1" s="2" t="s">
        <v>51</v>
      </c>
      <c r="D1" s="2" t="s">
        <v>39</v>
      </c>
      <c r="E1" s="6" t="s">
        <v>42</v>
      </c>
      <c r="F1" s="6" t="s">
        <v>34</v>
      </c>
      <c r="G1" s="6" t="s">
        <v>56</v>
      </c>
      <c r="H1" s="6" t="s">
        <v>57</v>
      </c>
      <c r="I1" s="6" t="s">
        <v>44</v>
      </c>
      <c r="J1" s="6" t="s">
        <v>58</v>
      </c>
      <c r="K1" s="6" t="s">
        <v>59</v>
      </c>
    </row>
    <row r="2" spans="1:11" x14ac:dyDescent="0.2">
      <c r="A2" t="s">
        <v>6</v>
      </c>
      <c r="B2" t="s">
        <v>6</v>
      </c>
      <c r="C2" t="s">
        <v>6</v>
      </c>
      <c r="D2" t="s">
        <v>40</v>
      </c>
      <c r="E2" t="s">
        <v>6</v>
      </c>
      <c r="F2" t="s">
        <v>6</v>
      </c>
      <c r="G2" t="s">
        <v>6</v>
      </c>
      <c r="H2" t="s">
        <v>36</v>
      </c>
      <c r="I2" t="s">
        <v>6</v>
      </c>
      <c r="J2" t="s">
        <v>6</v>
      </c>
      <c r="K2" t="s">
        <v>36</v>
      </c>
    </row>
    <row r="3" spans="1:11" ht="15" x14ac:dyDescent="0.2">
      <c r="A3" s="3" t="s">
        <v>15</v>
      </c>
      <c r="B3" s="3" t="s">
        <v>8</v>
      </c>
      <c r="C3" s="3" t="s">
        <v>52</v>
      </c>
      <c r="D3" s="3" t="s">
        <v>41</v>
      </c>
      <c r="E3" s="3" t="s">
        <v>43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</row>
    <row r="4" spans="1:11" x14ac:dyDescent="0.2">
      <c r="A4">
        <v>1</v>
      </c>
      <c r="B4">
        <v>1</v>
      </c>
      <c r="C4">
        <v>25</v>
      </c>
      <c r="D4">
        <f>ROUND(1.2^B4,2)</f>
        <v>1.2</v>
      </c>
      <c r="E4">
        <v>1</v>
      </c>
      <c r="F4">
        <v>1</v>
      </c>
      <c r="G4">
        <v>2</v>
      </c>
      <c r="H4">
        <v>4.8</v>
      </c>
      <c r="I4">
        <v>101</v>
      </c>
      <c r="J4">
        <v>0</v>
      </c>
      <c r="K4">
        <v>10</v>
      </c>
    </row>
    <row r="5" spans="1:11" x14ac:dyDescent="0.2">
      <c r="A5">
        <v>1</v>
      </c>
      <c r="B5">
        <v>2</v>
      </c>
      <c r="C5">
        <v>40</v>
      </c>
      <c r="D5">
        <f t="shared" ref="D5:D13" si="0">ROUND(1.2^B5,2)</f>
        <v>1.44</v>
      </c>
      <c r="E5">
        <v>2</v>
      </c>
      <c r="F5">
        <v>1</v>
      </c>
      <c r="G5">
        <v>3</v>
      </c>
      <c r="H5">
        <v>6.5</v>
      </c>
      <c r="I5">
        <v>101</v>
      </c>
      <c r="J5">
        <v>0</v>
      </c>
      <c r="K5">
        <v>20</v>
      </c>
    </row>
    <row r="6" spans="1:11" x14ac:dyDescent="0.2">
      <c r="A6">
        <v>1</v>
      </c>
      <c r="B6">
        <v>3</v>
      </c>
      <c r="C6">
        <v>60</v>
      </c>
      <c r="D6">
        <f t="shared" si="0"/>
        <v>1.73</v>
      </c>
      <c r="E6">
        <v>3</v>
      </c>
      <c r="F6">
        <v>1</v>
      </c>
      <c r="G6">
        <v>4</v>
      </c>
      <c r="H6">
        <v>98.4</v>
      </c>
      <c r="I6">
        <v>101</v>
      </c>
      <c r="J6">
        <v>0</v>
      </c>
      <c r="K6">
        <v>30</v>
      </c>
    </row>
    <row r="7" spans="1:11" x14ac:dyDescent="0.2">
      <c r="A7">
        <v>1</v>
      </c>
      <c r="B7">
        <v>4</v>
      </c>
      <c r="C7">
        <v>80</v>
      </c>
      <c r="D7">
        <f t="shared" si="0"/>
        <v>2.0699999999999998</v>
      </c>
      <c r="E7">
        <v>4</v>
      </c>
      <c r="F7">
        <v>1</v>
      </c>
      <c r="G7">
        <v>6</v>
      </c>
      <c r="H7">
        <v>1.5</v>
      </c>
      <c r="I7">
        <v>101</v>
      </c>
      <c r="J7">
        <v>0</v>
      </c>
      <c r="K7">
        <v>50</v>
      </c>
    </row>
    <row r="8" spans="1:11" x14ac:dyDescent="0.2">
      <c r="A8">
        <v>1</v>
      </c>
      <c r="B8">
        <v>5</v>
      </c>
      <c r="C8">
        <v>100</v>
      </c>
      <c r="D8">
        <f t="shared" si="0"/>
        <v>2.4900000000000002</v>
      </c>
      <c r="E8">
        <v>5</v>
      </c>
      <c r="F8">
        <v>1</v>
      </c>
      <c r="G8">
        <v>7</v>
      </c>
      <c r="H8">
        <v>22.5</v>
      </c>
      <c r="I8">
        <v>101</v>
      </c>
      <c r="J8">
        <v>0</v>
      </c>
      <c r="K8">
        <v>80</v>
      </c>
    </row>
    <row r="9" spans="1:11" x14ac:dyDescent="0.2">
      <c r="A9">
        <v>1</v>
      </c>
      <c r="B9">
        <v>6</v>
      </c>
      <c r="C9">
        <v>110</v>
      </c>
      <c r="D9">
        <f t="shared" si="0"/>
        <v>2.99</v>
      </c>
      <c r="E9">
        <v>6</v>
      </c>
      <c r="F9">
        <v>1</v>
      </c>
      <c r="G9">
        <v>8</v>
      </c>
      <c r="H9">
        <v>2.8</v>
      </c>
      <c r="I9">
        <v>101</v>
      </c>
      <c r="J9">
        <v>0</v>
      </c>
      <c r="K9">
        <v>130</v>
      </c>
    </row>
    <row r="10" spans="1:11" x14ac:dyDescent="0.2">
      <c r="A10">
        <v>1</v>
      </c>
      <c r="B10">
        <v>7</v>
      </c>
      <c r="C10">
        <v>120</v>
      </c>
      <c r="D10">
        <f t="shared" si="0"/>
        <v>3.58</v>
      </c>
      <c r="E10">
        <v>7</v>
      </c>
      <c r="F10">
        <v>1</v>
      </c>
      <c r="G10">
        <v>8</v>
      </c>
      <c r="H10">
        <v>340.1</v>
      </c>
      <c r="I10">
        <v>101</v>
      </c>
      <c r="J10">
        <v>0</v>
      </c>
      <c r="K10">
        <v>210</v>
      </c>
    </row>
    <row r="11" spans="1:11" x14ac:dyDescent="0.2">
      <c r="A11">
        <v>1</v>
      </c>
      <c r="B11">
        <v>8</v>
      </c>
      <c r="C11">
        <v>130</v>
      </c>
      <c r="D11">
        <f t="shared" si="0"/>
        <v>4.3</v>
      </c>
      <c r="E11">
        <v>8</v>
      </c>
      <c r="F11">
        <v>1</v>
      </c>
      <c r="G11">
        <v>9</v>
      </c>
      <c r="H11">
        <v>41.8</v>
      </c>
      <c r="I11">
        <v>101</v>
      </c>
      <c r="J11">
        <v>0</v>
      </c>
      <c r="K11">
        <v>340</v>
      </c>
    </row>
    <row r="12" spans="1:11" x14ac:dyDescent="0.2">
      <c r="A12">
        <v>1</v>
      </c>
      <c r="B12">
        <v>9</v>
      </c>
      <c r="C12">
        <v>140</v>
      </c>
      <c r="D12">
        <f t="shared" si="0"/>
        <v>5.16</v>
      </c>
      <c r="E12">
        <v>9</v>
      </c>
      <c r="F12">
        <v>1</v>
      </c>
      <c r="G12">
        <v>10</v>
      </c>
      <c r="H12">
        <v>5.0999999999999996</v>
      </c>
      <c r="I12">
        <v>101</v>
      </c>
      <c r="J12">
        <v>0</v>
      </c>
      <c r="K12">
        <v>550</v>
      </c>
    </row>
    <row r="13" spans="1:11" x14ac:dyDescent="0.2">
      <c r="A13">
        <v>1</v>
      </c>
      <c r="B13">
        <v>10</v>
      </c>
      <c r="C13">
        <v>150</v>
      </c>
      <c r="D13">
        <f t="shared" si="0"/>
        <v>6.19</v>
      </c>
      <c r="E13">
        <v>10</v>
      </c>
      <c r="F13">
        <v>1</v>
      </c>
      <c r="G13">
        <v>10</v>
      </c>
      <c r="H13">
        <v>632.70000000000005</v>
      </c>
      <c r="I13">
        <v>101</v>
      </c>
      <c r="J13">
        <v>0</v>
      </c>
      <c r="K13">
        <v>890</v>
      </c>
    </row>
    <row r="14" spans="1:11" x14ac:dyDescent="0.2">
      <c r="A14">
        <v>2</v>
      </c>
      <c r="B14">
        <v>1</v>
      </c>
      <c r="C14">
        <v>25</v>
      </c>
      <c r="D14">
        <f>ROUND(1.2^B14,2)</f>
        <v>1.2</v>
      </c>
      <c r="E14">
        <v>11</v>
      </c>
      <c r="F14">
        <v>1</v>
      </c>
      <c r="G14">
        <v>2</v>
      </c>
      <c r="H14">
        <v>4.8</v>
      </c>
      <c r="I14">
        <v>101</v>
      </c>
      <c r="J14">
        <v>0</v>
      </c>
      <c r="K14">
        <v>10</v>
      </c>
    </row>
    <row r="15" spans="1:11" x14ac:dyDescent="0.2">
      <c r="A15">
        <v>2</v>
      </c>
      <c r="B15">
        <v>2</v>
      </c>
      <c r="C15">
        <v>40</v>
      </c>
      <c r="D15">
        <f t="shared" ref="D15:D23" si="1">ROUND(1.2^B15,2)</f>
        <v>1.44</v>
      </c>
      <c r="E15">
        <v>12</v>
      </c>
      <c r="F15">
        <v>1</v>
      </c>
      <c r="G15">
        <v>3</v>
      </c>
      <c r="H15">
        <v>6.5</v>
      </c>
      <c r="I15">
        <v>101</v>
      </c>
      <c r="J15">
        <v>0</v>
      </c>
      <c r="K15">
        <v>20</v>
      </c>
    </row>
    <row r="16" spans="1:11" x14ac:dyDescent="0.2">
      <c r="A16">
        <v>2</v>
      </c>
      <c r="B16">
        <v>3</v>
      </c>
      <c r="C16">
        <v>60</v>
      </c>
      <c r="D16">
        <f t="shared" si="1"/>
        <v>1.73</v>
      </c>
      <c r="E16">
        <v>13</v>
      </c>
      <c r="F16">
        <v>1</v>
      </c>
      <c r="G16">
        <v>4</v>
      </c>
      <c r="H16">
        <v>98.4</v>
      </c>
      <c r="I16">
        <v>101</v>
      </c>
      <c r="J16">
        <v>0</v>
      </c>
      <c r="K16">
        <v>30</v>
      </c>
    </row>
    <row r="17" spans="1:11" x14ac:dyDescent="0.2">
      <c r="A17">
        <v>2</v>
      </c>
      <c r="B17">
        <v>4</v>
      </c>
      <c r="C17">
        <v>80</v>
      </c>
      <c r="D17">
        <f t="shared" si="1"/>
        <v>2.0699999999999998</v>
      </c>
      <c r="E17">
        <v>14</v>
      </c>
      <c r="F17">
        <v>1</v>
      </c>
      <c r="G17">
        <v>6</v>
      </c>
      <c r="H17">
        <v>1.5</v>
      </c>
      <c r="I17">
        <v>101</v>
      </c>
      <c r="J17">
        <v>0</v>
      </c>
      <c r="K17">
        <v>50</v>
      </c>
    </row>
    <row r="18" spans="1:11" x14ac:dyDescent="0.2">
      <c r="A18">
        <v>2</v>
      </c>
      <c r="B18">
        <v>5</v>
      </c>
      <c r="C18">
        <v>100</v>
      </c>
      <c r="D18">
        <f t="shared" si="1"/>
        <v>2.4900000000000002</v>
      </c>
      <c r="E18">
        <v>15</v>
      </c>
      <c r="F18">
        <v>1</v>
      </c>
      <c r="G18">
        <v>7</v>
      </c>
      <c r="H18">
        <v>22.5</v>
      </c>
      <c r="I18">
        <v>101</v>
      </c>
      <c r="J18">
        <v>0</v>
      </c>
      <c r="K18">
        <v>80</v>
      </c>
    </row>
    <row r="19" spans="1:11" x14ac:dyDescent="0.2">
      <c r="A19">
        <v>2</v>
      </c>
      <c r="B19">
        <v>6</v>
      </c>
      <c r="C19">
        <v>110</v>
      </c>
      <c r="D19">
        <f t="shared" si="1"/>
        <v>2.99</v>
      </c>
      <c r="E19">
        <v>16</v>
      </c>
      <c r="F19">
        <v>1</v>
      </c>
      <c r="G19">
        <v>8</v>
      </c>
      <c r="H19">
        <v>2.8</v>
      </c>
      <c r="I19">
        <v>101</v>
      </c>
      <c r="J19">
        <v>0</v>
      </c>
      <c r="K19">
        <v>130</v>
      </c>
    </row>
    <row r="20" spans="1:11" x14ac:dyDescent="0.2">
      <c r="A20">
        <v>2</v>
      </c>
      <c r="B20">
        <v>7</v>
      </c>
      <c r="C20">
        <v>120</v>
      </c>
      <c r="D20">
        <f t="shared" si="1"/>
        <v>3.58</v>
      </c>
      <c r="E20">
        <v>17</v>
      </c>
      <c r="F20">
        <v>1</v>
      </c>
      <c r="G20">
        <v>8</v>
      </c>
      <c r="H20">
        <v>340.1</v>
      </c>
      <c r="I20">
        <v>101</v>
      </c>
      <c r="J20">
        <v>0</v>
      </c>
      <c r="K20">
        <v>210</v>
      </c>
    </row>
    <row r="21" spans="1:11" x14ac:dyDescent="0.2">
      <c r="A21">
        <v>2</v>
      </c>
      <c r="B21">
        <v>8</v>
      </c>
      <c r="C21">
        <v>130</v>
      </c>
      <c r="D21">
        <f t="shared" si="1"/>
        <v>4.3</v>
      </c>
      <c r="E21">
        <v>18</v>
      </c>
      <c r="F21">
        <v>1</v>
      </c>
      <c r="G21">
        <v>9</v>
      </c>
      <c r="H21">
        <v>41.8</v>
      </c>
      <c r="I21">
        <v>101</v>
      </c>
      <c r="J21">
        <v>0</v>
      </c>
      <c r="K21">
        <v>340</v>
      </c>
    </row>
    <row r="22" spans="1:11" x14ac:dyDescent="0.2">
      <c r="A22">
        <v>2</v>
      </c>
      <c r="B22">
        <v>9</v>
      </c>
      <c r="C22">
        <v>140</v>
      </c>
      <c r="D22">
        <f t="shared" si="1"/>
        <v>5.16</v>
      </c>
      <c r="E22">
        <v>19</v>
      </c>
      <c r="F22">
        <v>1</v>
      </c>
      <c r="G22">
        <v>10</v>
      </c>
      <c r="H22">
        <v>5.0999999999999996</v>
      </c>
      <c r="I22">
        <v>101</v>
      </c>
      <c r="J22">
        <v>0</v>
      </c>
      <c r="K22">
        <v>550</v>
      </c>
    </row>
    <row r="23" spans="1:11" x14ac:dyDescent="0.2">
      <c r="A23">
        <v>2</v>
      </c>
      <c r="B23">
        <v>10</v>
      </c>
      <c r="C23">
        <v>150</v>
      </c>
      <c r="D23">
        <f t="shared" si="1"/>
        <v>6.19</v>
      </c>
      <c r="E23">
        <v>20</v>
      </c>
      <c r="F23">
        <v>1</v>
      </c>
      <c r="G23">
        <v>10</v>
      </c>
      <c r="H23">
        <v>632.70000000000005</v>
      </c>
      <c r="I23">
        <v>101</v>
      </c>
      <c r="J23">
        <v>0</v>
      </c>
      <c r="K23">
        <v>890</v>
      </c>
    </row>
    <row r="24" spans="1:11" x14ac:dyDescent="0.2">
      <c r="A24">
        <v>3</v>
      </c>
      <c r="B24">
        <v>1</v>
      </c>
      <c r="C24">
        <v>25</v>
      </c>
      <c r="D24">
        <f>ROUND(1.2^B24,2)</f>
        <v>1.2</v>
      </c>
      <c r="E24">
        <v>21</v>
      </c>
      <c r="F24">
        <v>1</v>
      </c>
      <c r="G24">
        <v>2</v>
      </c>
      <c r="H24">
        <v>4.8</v>
      </c>
      <c r="I24">
        <v>101</v>
      </c>
      <c r="J24">
        <v>0</v>
      </c>
      <c r="K24">
        <v>10</v>
      </c>
    </row>
    <row r="25" spans="1:11" x14ac:dyDescent="0.2">
      <c r="A25">
        <v>3</v>
      </c>
      <c r="B25">
        <v>2</v>
      </c>
      <c r="C25">
        <v>40</v>
      </c>
      <c r="D25">
        <f t="shared" ref="D25:D33" si="2">ROUND(1.2^B25,2)</f>
        <v>1.44</v>
      </c>
      <c r="E25">
        <v>22</v>
      </c>
      <c r="F25">
        <v>1</v>
      </c>
      <c r="G25">
        <v>3</v>
      </c>
      <c r="H25">
        <v>6.5</v>
      </c>
      <c r="I25">
        <v>101</v>
      </c>
      <c r="J25">
        <v>0</v>
      </c>
      <c r="K25">
        <v>20</v>
      </c>
    </row>
    <row r="26" spans="1:11" x14ac:dyDescent="0.2">
      <c r="A26">
        <v>3</v>
      </c>
      <c r="B26">
        <v>3</v>
      </c>
      <c r="C26">
        <v>60</v>
      </c>
      <c r="D26">
        <f t="shared" si="2"/>
        <v>1.73</v>
      </c>
      <c r="E26">
        <v>23</v>
      </c>
      <c r="F26">
        <v>1</v>
      </c>
      <c r="G26">
        <v>4</v>
      </c>
      <c r="H26">
        <v>98.4</v>
      </c>
      <c r="I26">
        <v>101</v>
      </c>
      <c r="J26">
        <v>0</v>
      </c>
      <c r="K26">
        <v>30</v>
      </c>
    </row>
    <row r="27" spans="1:11" x14ac:dyDescent="0.2">
      <c r="A27">
        <v>3</v>
      </c>
      <c r="B27">
        <v>4</v>
      </c>
      <c r="C27">
        <v>80</v>
      </c>
      <c r="D27">
        <f t="shared" si="2"/>
        <v>2.0699999999999998</v>
      </c>
      <c r="E27">
        <v>24</v>
      </c>
      <c r="F27">
        <v>1</v>
      </c>
      <c r="G27">
        <v>6</v>
      </c>
      <c r="H27">
        <v>1.5</v>
      </c>
      <c r="I27">
        <v>101</v>
      </c>
      <c r="J27">
        <v>0</v>
      </c>
      <c r="K27">
        <v>50</v>
      </c>
    </row>
    <row r="28" spans="1:11" x14ac:dyDescent="0.2">
      <c r="A28">
        <v>3</v>
      </c>
      <c r="B28">
        <v>5</v>
      </c>
      <c r="C28">
        <v>100</v>
      </c>
      <c r="D28">
        <f t="shared" si="2"/>
        <v>2.4900000000000002</v>
      </c>
      <c r="E28">
        <v>25</v>
      </c>
      <c r="F28">
        <v>1</v>
      </c>
      <c r="G28">
        <v>7</v>
      </c>
      <c r="H28">
        <v>22.5</v>
      </c>
      <c r="I28">
        <v>101</v>
      </c>
      <c r="J28">
        <v>0</v>
      </c>
      <c r="K28">
        <v>80</v>
      </c>
    </row>
    <row r="29" spans="1:11" x14ac:dyDescent="0.2">
      <c r="A29">
        <v>3</v>
      </c>
      <c r="B29">
        <v>6</v>
      </c>
      <c r="C29">
        <v>110</v>
      </c>
      <c r="D29">
        <f t="shared" si="2"/>
        <v>2.99</v>
      </c>
      <c r="E29">
        <v>26</v>
      </c>
      <c r="F29">
        <v>1</v>
      </c>
      <c r="G29">
        <v>8</v>
      </c>
      <c r="H29">
        <v>2.8</v>
      </c>
      <c r="I29">
        <v>101</v>
      </c>
      <c r="J29">
        <v>0</v>
      </c>
      <c r="K29">
        <v>130</v>
      </c>
    </row>
    <row r="30" spans="1:11" x14ac:dyDescent="0.2">
      <c r="A30">
        <v>3</v>
      </c>
      <c r="B30">
        <v>7</v>
      </c>
      <c r="C30">
        <v>120</v>
      </c>
      <c r="D30">
        <f t="shared" si="2"/>
        <v>3.58</v>
      </c>
      <c r="E30">
        <v>27</v>
      </c>
      <c r="F30">
        <v>1</v>
      </c>
      <c r="G30">
        <v>8</v>
      </c>
      <c r="H30">
        <v>340.1</v>
      </c>
      <c r="I30">
        <v>101</v>
      </c>
      <c r="J30">
        <v>0</v>
      </c>
      <c r="K30">
        <v>210</v>
      </c>
    </row>
    <row r="31" spans="1:11" x14ac:dyDescent="0.2">
      <c r="A31">
        <v>3</v>
      </c>
      <c r="B31">
        <v>8</v>
      </c>
      <c r="C31">
        <v>130</v>
      </c>
      <c r="D31">
        <f t="shared" si="2"/>
        <v>4.3</v>
      </c>
      <c r="E31">
        <v>28</v>
      </c>
      <c r="F31">
        <v>1</v>
      </c>
      <c r="G31">
        <v>9</v>
      </c>
      <c r="H31">
        <v>41.8</v>
      </c>
      <c r="I31">
        <v>101</v>
      </c>
      <c r="J31">
        <v>0</v>
      </c>
      <c r="K31">
        <v>340</v>
      </c>
    </row>
    <row r="32" spans="1:11" x14ac:dyDescent="0.2">
      <c r="A32">
        <v>3</v>
      </c>
      <c r="B32">
        <v>9</v>
      </c>
      <c r="C32">
        <v>140</v>
      </c>
      <c r="D32">
        <f t="shared" si="2"/>
        <v>5.16</v>
      </c>
      <c r="E32">
        <v>29</v>
      </c>
      <c r="F32">
        <v>1</v>
      </c>
      <c r="G32">
        <v>10</v>
      </c>
      <c r="H32">
        <v>5.0999999999999996</v>
      </c>
      <c r="I32">
        <v>101</v>
      </c>
      <c r="J32">
        <v>0</v>
      </c>
      <c r="K32">
        <v>550</v>
      </c>
    </row>
    <row r="33" spans="1:11" x14ac:dyDescent="0.2">
      <c r="A33">
        <v>3</v>
      </c>
      <c r="B33">
        <v>10</v>
      </c>
      <c r="C33">
        <v>150</v>
      </c>
      <c r="D33">
        <f t="shared" si="2"/>
        <v>6.19</v>
      </c>
      <c r="E33">
        <v>30</v>
      </c>
      <c r="F33">
        <v>1</v>
      </c>
      <c r="G33">
        <v>10</v>
      </c>
      <c r="H33">
        <v>632.70000000000005</v>
      </c>
      <c r="I33">
        <v>101</v>
      </c>
      <c r="J33">
        <v>0</v>
      </c>
      <c r="K33">
        <v>890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E1B4-50EE-4CA3-9E80-D947568DA4B7}">
  <dimension ref="A1:O33"/>
  <sheetViews>
    <sheetView workbookViewId="0">
      <selection activeCell="M10" sqref="M10"/>
    </sheetView>
  </sheetViews>
  <sheetFormatPr defaultRowHeight="14.25" x14ac:dyDescent="0.2"/>
  <cols>
    <col min="2" max="2" width="9.625" customWidth="1"/>
    <col min="3" max="3" width="12.375" customWidth="1"/>
    <col min="4" max="4" width="13.75" customWidth="1"/>
    <col min="5" max="5" width="12.625" customWidth="1"/>
    <col min="6" max="6" width="11.375" customWidth="1"/>
    <col min="7" max="7" width="14.125" customWidth="1"/>
    <col min="8" max="8" width="12.625" customWidth="1"/>
    <col min="9" max="9" width="9.25" customWidth="1"/>
    <col min="10" max="10" width="13" customWidth="1"/>
    <col min="11" max="11" width="13.5" customWidth="1"/>
    <col min="12" max="12" width="11.5" customWidth="1"/>
    <col min="13" max="13" width="13.125" customWidth="1"/>
    <col min="14" max="14" width="13.5" customWidth="1"/>
    <col min="15" max="15" width="70.625" customWidth="1"/>
  </cols>
  <sheetData>
    <row r="1" spans="1:15" ht="15" x14ac:dyDescent="0.2">
      <c r="A1" s="2" t="s">
        <v>53</v>
      </c>
      <c r="B1" s="2" t="s">
        <v>54</v>
      </c>
      <c r="C1" s="2" t="s">
        <v>55</v>
      </c>
      <c r="D1" s="2" t="s">
        <v>60</v>
      </c>
      <c r="E1" s="2" t="s">
        <v>63</v>
      </c>
      <c r="F1" s="2" t="s">
        <v>16</v>
      </c>
      <c r="G1" s="2" t="s">
        <v>64</v>
      </c>
      <c r="H1" s="2" t="s">
        <v>65</v>
      </c>
      <c r="I1" s="2" t="s">
        <v>61</v>
      </c>
      <c r="J1" s="2" t="s">
        <v>66</v>
      </c>
      <c r="K1" s="2" t="s">
        <v>67</v>
      </c>
      <c r="L1" s="2" t="s">
        <v>157</v>
      </c>
      <c r="M1" s="2" t="s">
        <v>159</v>
      </c>
      <c r="N1" s="2" t="s">
        <v>68</v>
      </c>
      <c r="O1" s="6" t="s">
        <v>62</v>
      </c>
    </row>
    <row r="2" spans="1:15" x14ac:dyDescent="0.2">
      <c r="A2" t="s">
        <v>6</v>
      </c>
      <c r="B2" t="s">
        <v>6</v>
      </c>
      <c r="C2" t="s">
        <v>12</v>
      </c>
      <c r="D2" t="s">
        <v>7</v>
      </c>
      <c r="E2" t="s">
        <v>33</v>
      </c>
      <c r="F2" t="s">
        <v>12</v>
      </c>
      <c r="G2" t="s">
        <v>7</v>
      </c>
      <c r="H2" t="s">
        <v>33</v>
      </c>
      <c r="I2" t="s">
        <v>12</v>
      </c>
      <c r="J2" t="s">
        <v>7</v>
      </c>
      <c r="K2" t="s">
        <v>33</v>
      </c>
      <c r="L2" t="s">
        <v>158</v>
      </c>
      <c r="M2" t="s">
        <v>158</v>
      </c>
      <c r="N2" t="s">
        <v>84</v>
      </c>
      <c r="O2" t="s">
        <v>84</v>
      </c>
    </row>
    <row r="3" spans="1:15" ht="15" x14ac:dyDescent="0.2">
      <c r="A3" s="3" t="s">
        <v>79</v>
      </c>
      <c r="B3" s="3" t="s">
        <v>80</v>
      </c>
      <c r="C3" s="3" t="s">
        <v>20</v>
      </c>
      <c r="D3" s="3" t="s">
        <v>81</v>
      </c>
      <c r="E3" s="3" t="s">
        <v>21</v>
      </c>
      <c r="F3" s="3" t="s">
        <v>22</v>
      </c>
      <c r="G3" s="3" t="s">
        <v>93</v>
      </c>
      <c r="H3" s="3" t="s">
        <v>23</v>
      </c>
      <c r="I3" s="3" t="s">
        <v>24</v>
      </c>
      <c r="J3" s="3" t="s">
        <v>94</v>
      </c>
      <c r="K3" s="3" t="s">
        <v>25</v>
      </c>
      <c r="L3" s="3" t="s">
        <v>160</v>
      </c>
      <c r="M3" s="3" t="s">
        <v>161</v>
      </c>
      <c r="N3" s="3" t="s">
        <v>82</v>
      </c>
      <c r="O3" s="3" t="s">
        <v>83</v>
      </c>
    </row>
    <row r="4" spans="1:15" x14ac:dyDescent="0.2">
      <c r="A4">
        <v>1</v>
      </c>
      <c r="B4">
        <v>1</v>
      </c>
      <c r="C4" t="s">
        <v>30</v>
      </c>
      <c r="D4">
        <v>0</v>
      </c>
      <c r="E4">
        <v>2000</v>
      </c>
      <c r="N4" t="s">
        <v>69</v>
      </c>
      <c r="O4" t="s">
        <v>87</v>
      </c>
    </row>
    <row r="5" spans="1:15" x14ac:dyDescent="0.2">
      <c r="A5">
        <v>2</v>
      </c>
      <c r="B5">
        <v>1</v>
      </c>
      <c r="C5" t="s">
        <v>26</v>
      </c>
      <c r="D5">
        <v>0</v>
      </c>
      <c r="E5">
        <v>1000</v>
      </c>
      <c r="N5" t="s">
        <v>70</v>
      </c>
      <c r="O5" t="s">
        <v>85</v>
      </c>
    </row>
    <row r="6" spans="1:15" x14ac:dyDescent="0.2">
      <c r="A6">
        <v>3</v>
      </c>
      <c r="B6">
        <v>1</v>
      </c>
      <c r="C6" t="s">
        <v>97</v>
      </c>
      <c r="D6">
        <v>0</v>
      </c>
      <c r="E6">
        <v>25</v>
      </c>
      <c r="N6" t="s">
        <v>71</v>
      </c>
      <c r="O6" t="s">
        <v>86</v>
      </c>
    </row>
    <row r="7" spans="1:15" x14ac:dyDescent="0.2">
      <c r="A7">
        <v>4</v>
      </c>
      <c r="B7">
        <v>1</v>
      </c>
      <c r="C7" t="s">
        <v>98</v>
      </c>
      <c r="D7">
        <v>0</v>
      </c>
      <c r="E7">
        <v>0.25</v>
      </c>
      <c r="N7" t="s">
        <v>72</v>
      </c>
      <c r="O7" t="s">
        <v>88</v>
      </c>
    </row>
    <row r="8" spans="1:15" x14ac:dyDescent="0.2">
      <c r="A8">
        <v>5</v>
      </c>
      <c r="B8">
        <v>1</v>
      </c>
      <c r="C8" t="s">
        <v>99</v>
      </c>
      <c r="D8">
        <v>0</v>
      </c>
      <c r="E8">
        <v>0.25</v>
      </c>
      <c r="N8" t="s">
        <v>73</v>
      </c>
      <c r="O8" t="s">
        <v>89</v>
      </c>
    </row>
    <row r="9" spans="1:15" x14ac:dyDescent="0.2">
      <c r="A9">
        <v>6</v>
      </c>
      <c r="B9">
        <v>1</v>
      </c>
      <c r="C9" t="s">
        <v>103</v>
      </c>
      <c r="D9">
        <v>0</v>
      </c>
      <c r="E9">
        <v>0.2</v>
      </c>
      <c r="N9" t="s">
        <v>74</v>
      </c>
      <c r="O9" t="s">
        <v>90</v>
      </c>
    </row>
    <row r="10" spans="1:15" x14ac:dyDescent="0.2">
      <c r="A10">
        <v>7</v>
      </c>
      <c r="B10">
        <v>1</v>
      </c>
      <c r="C10" t="s">
        <v>100</v>
      </c>
      <c r="D10">
        <v>0</v>
      </c>
      <c r="E10">
        <v>0.5</v>
      </c>
      <c r="N10" t="s">
        <v>75</v>
      </c>
      <c r="O10" t="s">
        <v>91</v>
      </c>
    </row>
    <row r="11" spans="1:15" x14ac:dyDescent="0.2">
      <c r="A11">
        <v>8</v>
      </c>
      <c r="B11">
        <v>1</v>
      </c>
      <c r="C11" t="s">
        <v>101</v>
      </c>
      <c r="D11">
        <v>0</v>
      </c>
      <c r="E11">
        <v>0.2</v>
      </c>
      <c r="N11" t="s">
        <v>76</v>
      </c>
      <c r="O11" t="s">
        <v>92</v>
      </c>
    </row>
    <row r="12" spans="1:15" x14ac:dyDescent="0.2">
      <c r="A12">
        <v>9</v>
      </c>
      <c r="B12">
        <v>1</v>
      </c>
      <c r="C12" t="s">
        <v>102</v>
      </c>
      <c r="D12">
        <v>0</v>
      </c>
      <c r="E12">
        <v>0.2</v>
      </c>
      <c r="N12" t="s">
        <v>77</v>
      </c>
      <c r="O12" t="s">
        <v>95</v>
      </c>
    </row>
    <row r="13" spans="1:15" x14ac:dyDescent="0.2">
      <c r="A13">
        <v>10</v>
      </c>
      <c r="B13">
        <v>1</v>
      </c>
      <c r="C13" t="s">
        <v>104</v>
      </c>
      <c r="D13">
        <v>0</v>
      </c>
      <c r="E13">
        <v>0.25</v>
      </c>
      <c r="F13" t="s">
        <v>105</v>
      </c>
      <c r="G13">
        <v>0</v>
      </c>
      <c r="H13">
        <v>0.1</v>
      </c>
      <c r="N13" t="s">
        <v>78</v>
      </c>
      <c r="O13" t="s">
        <v>96</v>
      </c>
    </row>
    <row r="14" spans="1:15" x14ac:dyDescent="0.2">
      <c r="A14">
        <v>11</v>
      </c>
      <c r="B14">
        <v>2</v>
      </c>
      <c r="C14" t="s">
        <v>30</v>
      </c>
      <c r="D14">
        <v>0</v>
      </c>
      <c r="E14">
        <v>2000</v>
      </c>
      <c r="N14" t="s">
        <v>69</v>
      </c>
      <c r="O14" t="s">
        <v>87</v>
      </c>
    </row>
    <row r="15" spans="1:15" x14ac:dyDescent="0.2">
      <c r="A15">
        <v>12</v>
      </c>
      <c r="B15">
        <v>2</v>
      </c>
      <c r="C15" t="s">
        <v>26</v>
      </c>
      <c r="D15">
        <v>0</v>
      </c>
      <c r="E15">
        <v>1000</v>
      </c>
      <c r="N15" t="s">
        <v>70</v>
      </c>
      <c r="O15" t="s">
        <v>85</v>
      </c>
    </row>
    <row r="16" spans="1:15" x14ac:dyDescent="0.2">
      <c r="A16">
        <v>13</v>
      </c>
      <c r="B16">
        <v>2</v>
      </c>
      <c r="C16" t="s">
        <v>97</v>
      </c>
      <c r="D16">
        <v>0</v>
      </c>
      <c r="E16">
        <v>25</v>
      </c>
      <c r="N16" t="s">
        <v>71</v>
      </c>
      <c r="O16" t="s">
        <v>86</v>
      </c>
    </row>
    <row r="17" spans="1:15" x14ac:dyDescent="0.2">
      <c r="A17">
        <v>14</v>
      </c>
      <c r="B17">
        <v>2</v>
      </c>
      <c r="C17" t="s">
        <v>98</v>
      </c>
      <c r="D17">
        <v>0</v>
      </c>
      <c r="E17">
        <v>0.25</v>
      </c>
      <c r="N17" t="s">
        <v>72</v>
      </c>
      <c r="O17" t="s">
        <v>88</v>
      </c>
    </row>
    <row r="18" spans="1:15" x14ac:dyDescent="0.2">
      <c r="A18">
        <v>15</v>
      </c>
      <c r="B18">
        <v>2</v>
      </c>
      <c r="C18" t="s">
        <v>99</v>
      </c>
      <c r="D18">
        <v>0</v>
      </c>
      <c r="E18">
        <v>0.25</v>
      </c>
      <c r="N18" t="s">
        <v>73</v>
      </c>
      <c r="O18" t="s">
        <v>89</v>
      </c>
    </row>
    <row r="19" spans="1:15" x14ac:dyDescent="0.2">
      <c r="A19">
        <v>16</v>
      </c>
      <c r="B19">
        <v>2</v>
      </c>
      <c r="C19" t="s">
        <v>103</v>
      </c>
      <c r="D19">
        <v>0</v>
      </c>
      <c r="E19">
        <v>0.2</v>
      </c>
      <c r="N19" t="s">
        <v>74</v>
      </c>
      <c r="O19" t="s">
        <v>90</v>
      </c>
    </row>
    <row r="20" spans="1:15" x14ac:dyDescent="0.2">
      <c r="A20">
        <v>17</v>
      </c>
      <c r="B20">
        <v>2</v>
      </c>
      <c r="C20" t="s">
        <v>100</v>
      </c>
      <c r="D20">
        <v>0</v>
      </c>
      <c r="E20">
        <v>0.5</v>
      </c>
      <c r="N20" t="s">
        <v>75</v>
      </c>
      <c r="O20" t="s">
        <v>91</v>
      </c>
    </row>
    <row r="21" spans="1:15" x14ac:dyDescent="0.2">
      <c r="A21">
        <v>18</v>
      </c>
      <c r="B21">
        <v>2</v>
      </c>
      <c r="C21" t="s">
        <v>101</v>
      </c>
      <c r="D21">
        <v>0</v>
      </c>
      <c r="E21">
        <v>0.2</v>
      </c>
      <c r="N21" t="s">
        <v>76</v>
      </c>
      <c r="O21" t="s">
        <v>92</v>
      </c>
    </row>
    <row r="22" spans="1:15" x14ac:dyDescent="0.2">
      <c r="A22">
        <v>19</v>
      </c>
      <c r="B22">
        <v>2</v>
      </c>
      <c r="C22" t="s">
        <v>102</v>
      </c>
      <c r="D22">
        <v>0</v>
      </c>
      <c r="E22">
        <v>0.2</v>
      </c>
      <c r="N22" t="s">
        <v>77</v>
      </c>
      <c r="O22" t="s">
        <v>95</v>
      </c>
    </row>
    <row r="23" spans="1:15" x14ac:dyDescent="0.2">
      <c r="A23">
        <v>20</v>
      </c>
      <c r="B23">
        <v>2</v>
      </c>
      <c r="C23" t="s">
        <v>104</v>
      </c>
      <c r="D23">
        <v>0</v>
      </c>
      <c r="E23">
        <v>0.25</v>
      </c>
      <c r="F23" t="s">
        <v>105</v>
      </c>
      <c r="G23">
        <v>0</v>
      </c>
      <c r="H23">
        <v>0.1</v>
      </c>
      <c r="N23" t="s">
        <v>78</v>
      </c>
      <c r="O23" t="s">
        <v>96</v>
      </c>
    </row>
    <row r="24" spans="1:15" x14ac:dyDescent="0.2">
      <c r="A24">
        <v>21</v>
      </c>
      <c r="B24">
        <v>4</v>
      </c>
      <c r="C24" t="s">
        <v>30</v>
      </c>
      <c r="D24">
        <v>0</v>
      </c>
      <c r="E24">
        <v>2000</v>
      </c>
      <c r="N24" t="s">
        <v>69</v>
      </c>
      <c r="O24" t="s">
        <v>87</v>
      </c>
    </row>
    <row r="25" spans="1:15" x14ac:dyDescent="0.2">
      <c r="A25">
        <v>22</v>
      </c>
      <c r="B25">
        <v>4</v>
      </c>
      <c r="C25" t="s">
        <v>26</v>
      </c>
      <c r="D25">
        <v>0</v>
      </c>
      <c r="E25">
        <v>1000</v>
      </c>
      <c r="N25" t="s">
        <v>70</v>
      </c>
      <c r="O25" t="s">
        <v>85</v>
      </c>
    </row>
    <row r="26" spans="1:15" x14ac:dyDescent="0.2">
      <c r="A26">
        <v>23</v>
      </c>
      <c r="B26">
        <v>4</v>
      </c>
      <c r="C26" t="s">
        <v>97</v>
      </c>
      <c r="D26">
        <v>0</v>
      </c>
      <c r="E26">
        <v>25</v>
      </c>
      <c r="N26" t="s">
        <v>71</v>
      </c>
      <c r="O26" t="s">
        <v>86</v>
      </c>
    </row>
    <row r="27" spans="1:15" x14ac:dyDescent="0.2">
      <c r="A27">
        <v>24</v>
      </c>
      <c r="B27">
        <v>4</v>
      </c>
      <c r="C27" t="s">
        <v>98</v>
      </c>
      <c r="D27">
        <v>0</v>
      </c>
      <c r="E27">
        <v>0.25</v>
      </c>
      <c r="N27" t="s">
        <v>72</v>
      </c>
      <c r="O27" t="s">
        <v>88</v>
      </c>
    </row>
    <row r="28" spans="1:15" x14ac:dyDescent="0.2">
      <c r="A28">
        <v>25</v>
      </c>
      <c r="B28">
        <v>4</v>
      </c>
      <c r="C28" t="s">
        <v>99</v>
      </c>
      <c r="D28">
        <v>0</v>
      </c>
      <c r="E28">
        <v>0.25</v>
      </c>
      <c r="N28" t="s">
        <v>73</v>
      </c>
      <c r="O28" t="s">
        <v>89</v>
      </c>
    </row>
    <row r="29" spans="1:15" x14ac:dyDescent="0.2">
      <c r="A29">
        <v>26</v>
      </c>
      <c r="B29">
        <v>4</v>
      </c>
      <c r="C29" t="s">
        <v>103</v>
      </c>
      <c r="D29">
        <v>0</v>
      </c>
      <c r="E29">
        <v>0.2</v>
      </c>
      <c r="N29" t="s">
        <v>74</v>
      </c>
      <c r="O29" t="s">
        <v>90</v>
      </c>
    </row>
    <row r="30" spans="1:15" x14ac:dyDescent="0.2">
      <c r="A30">
        <v>27</v>
      </c>
      <c r="B30">
        <v>4</v>
      </c>
      <c r="C30" t="s">
        <v>100</v>
      </c>
      <c r="D30">
        <v>0</v>
      </c>
      <c r="E30">
        <v>0.5</v>
      </c>
      <c r="N30" t="s">
        <v>75</v>
      </c>
      <c r="O30" t="s">
        <v>91</v>
      </c>
    </row>
    <row r="31" spans="1:15" x14ac:dyDescent="0.2">
      <c r="A31">
        <v>28</v>
      </c>
      <c r="B31">
        <v>4</v>
      </c>
      <c r="C31" t="s">
        <v>101</v>
      </c>
      <c r="D31">
        <v>0</v>
      </c>
      <c r="E31">
        <v>0.2</v>
      </c>
      <c r="N31" t="s">
        <v>76</v>
      </c>
      <c r="O31" t="s">
        <v>92</v>
      </c>
    </row>
    <row r="32" spans="1:15" x14ac:dyDescent="0.2">
      <c r="A32">
        <v>29</v>
      </c>
      <c r="B32">
        <v>4</v>
      </c>
      <c r="C32" t="s">
        <v>102</v>
      </c>
      <c r="D32">
        <v>0</v>
      </c>
      <c r="E32">
        <v>0.2</v>
      </c>
      <c r="N32" t="s">
        <v>77</v>
      </c>
      <c r="O32" t="s">
        <v>95</v>
      </c>
    </row>
    <row r="33" spans="1:15" x14ac:dyDescent="0.2">
      <c r="A33">
        <v>30</v>
      </c>
      <c r="B33">
        <v>4</v>
      </c>
      <c r="C33" t="s">
        <v>104</v>
      </c>
      <c r="D33">
        <v>0</v>
      </c>
      <c r="E33">
        <v>0.25</v>
      </c>
      <c r="F33" t="s">
        <v>105</v>
      </c>
      <c r="G33">
        <v>0</v>
      </c>
      <c r="H33">
        <v>0.1</v>
      </c>
      <c r="N33" t="s">
        <v>78</v>
      </c>
      <c r="O33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5370-7FE8-44E2-8F0F-9ACDD504B0E9}">
  <dimension ref="A1:AA33"/>
  <sheetViews>
    <sheetView workbookViewId="0">
      <selection activeCell="E14" sqref="E14"/>
    </sheetView>
  </sheetViews>
  <sheetFormatPr defaultRowHeight="14.25" x14ac:dyDescent="0.2"/>
  <cols>
    <col min="3" max="3" width="10.375" customWidth="1"/>
    <col min="4" max="4" width="13.5" customWidth="1"/>
    <col min="5" max="5" width="13.25" customWidth="1"/>
    <col min="6" max="6" width="10.25" customWidth="1"/>
    <col min="7" max="7" width="13.25" customWidth="1"/>
    <col min="8" max="8" width="12.625" customWidth="1"/>
    <col min="9" max="9" width="11" customWidth="1"/>
    <col min="10" max="10" width="13.375" customWidth="1"/>
    <col min="11" max="11" width="12.375" customWidth="1"/>
    <col min="12" max="12" width="11" customWidth="1"/>
    <col min="13" max="13" width="13.75" customWidth="1"/>
    <col min="14" max="14" width="14.125" customWidth="1"/>
    <col min="15" max="15" width="11.375" customWidth="1"/>
    <col min="16" max="18" width="14.5" customWidth="1"/>
    <col min="19" max="19" width="11.625" customWidth="1"/>
    <col min="20" max="20" width="13.875" customWidth="1"/>
    <col min="21" max="21" width="15.625" customWidth="1"/>
    <col min="22" max="22" width="14.125" customWidth="1"/>
    <col min="23" max="23" width="15.125" customWidth="1"/>
    <col min="24" max="24" width="13.5" customWidth="1"/>
    <col min="25" max="25" width="15.25" customWidth="1"/>
    <col min="26" max="26" width="13.75" customWidth="1"/>
    <col min="27" max="27" width="15.125" customWidth="1"/>
  </cols>
  <sheetData>
    <row r="1" spans="1:27" ht="15" x14ac:dyDescent="0.2">
      <c r="A1" s="2" t="s">
        <v>14</v>
      </c>
      <c r="B1" s="2" t="s">
        <v>5</v>
      </c>
      <c r="C1" s="2" t="s">
        <v>55</v>
      </c>
      <c r="D1" s="2" t="s">
        <v>60</v>
      </c>
      <c r="E1" s="2" t="s">
        <v>63</v>
      </c>
      <c r="F1" s="2" t="s">
        <v>16</v>
      </c>
      <c r="G1" s="2" t="s">
        <v>64</v>
      </c>
      <c r="H1" s="2" t="s">
        <v>65</v>
      </c>
      <c r="I1" s="2" t="s">
        <v>61</v>
      </c>
      <c r="J1" s="2" t="s">
        <v>66</v>
      </c>
      <c r="K1" s="2" t="s">
        <v>67</v>
      </c>
      <c r="L1" s="6" t="s">
        <v>34</v>
      </c>
      <c r="M1" s="6" t="s">
        <v>56</v>
      </c>
      <c r="N1" s="6" t="s">
        <v>57</v>
      </c>
      <c r="O1" s="6" t="s">
        <v>108</v>
      </c>
      <c r="P1" s="6" t="s">
        <v>109</v>
      </c>
      <c r="Q1" s="6" t="s">
        <v>137</v>
      </c>
      <c r="R1" s="6" t="s">
        <v>138</v>
      </c>
      <c r="S1" s="6" t="s">
        <v>110</v>
      </c>
      <c r="T1" s="6" t="s">
        <v>106</v>
      </c>
      <c r="U1" s="6" t="s">
        <v>107</v>
      </c>
      <c r="V1" s="6" t="s">
        <v>111</v>
      </c>
      <c r="W1" s="6" t="s">
        <v>112</v>
      </c>
      <c r="X1" s="6" t="s">
        <v>113</v>
      </c>
      <c r="Y1" s="6" t="s">
        <v>114</v>
      </c>
      <c r="Z1" s="6" t="s">
        <v>115</v>
      </c>
      <c r="AA1" s="6" t="s">
        <v>116</v>
      </c>
    </row>
    <row r="2" spans="1:27" x14ac:dyDescent="0.2">
      <c r="A2" t="s">
        <v>6</v>
      </c>
      <c r="B2" t="s">
        <v>6</v>
      </c>
      <c r="C2" t="s">
        <v>12</v>
      </c>
      <c r="D2" t="s">
        <v>7</v>
      </c>
      <c r="E2" t="s">
        <v>33</v>
      </c>
      <c r="F2" t="s">
        <v>12</v>
      </c>
      <c r="G2" t="s">
        <v>7</v>
      </c>
      <c r="H2" t="s">
        <v>33</v>
      </c>
      <c r="I2" t="s">
        <v>12</v>
      </c>
      <c r="J2" t="s">
        <v>7</v>
      </c>
      <c r="K2" t="s">
        <v>33</v>
      </c>
      <c r="L2" t="s">
        <v>12</v>
      </c>
      <c r="M2" t="s">
        <v>7</v>
      </c>
      <c r="N2" t="s">
        <v>33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  <c r="T2" t="s">
        <v>117</v>
      </c>
      <c r="U2" t="s">
        <v>40</v>
      </c>
      <c r="V2" t="s">
        <v>117</v>
      </c>
      <c r="W2" t="s">
        <v>40</v>
      </c>
      <c r="X2" t="s">
        <v>117</v>
      </c>
      <c r="Y2" t="s">
        <v>40</v>
      </c>
      <c r="Z2" t="s">
        <v>117</v>
      </c>
      <c r="AA2" t="s">
        <v>40</v>
      </c>
    </row>
    <row r="3" spans="1:27" ht="15" x14ac:dyDescent="0.2">
      <c r="A3" s="3" t="s">
        <v>118</v>
      </c>
      <c r="B3" s="3" t="s">
        <v>8</v>
      </c>
      <c r="C3" s="3" t="s">
        <v>20</v>
      </c>
      <c r="D3" s="3" t="s">
        <v>81</v>
      </c>
      <c r="E3" s="3" t="s">
        <v>21</v>
      </c>
      <c r="F3" s="3" t="s">
        <v>22</v>
      </c>
      <c r="G3" s="3" t="s">
        <v>93</v>
      </c>
      <c r="H3" s="3" t="s">
        <v>23</v>
      </c>
      <c r="I3" s="3" t="s">
        <v>24</v>
      </c>
      <c r="J3" s="3" t="s">
        <v>94</v>
      </c>
      <c r="K3" s="3" t="s">
        <v>25</v>
      </c>
      <c r="L3" s="3" t="s">
        <v>119</v>
      </c>
      <c r="M3" s="3" t="s">
        <v>120</v>
      </c>
      <c r="N3" s="3" t="s">
        <v>121</v>
      </c>
      <c r="O3" s="3" t="s">
        <v>122</v>
      </c>
      <c r="P3" s="3" t="s">
        <v>123</v>
      </c>
      <c r="Q3" s="3" t="s">
        <v>136</v>
      </c>
      <c r="R3" s="3" t="s">
        <v>139</v>
      </c>
      <c r="S3" s="3" t="s">
        <v>124</v>
      </c>
      <c r="T3" s="3" t="s">
        <v>125</v>
      </c>
      <c r="U3" s="3" t="s">
        <v>126</v>
      </c>
      <c r="V3" s="3" t="s">
        <v>127</v>
      </c>
      <c r="W3" s="3" t="s">
        <v>128</v>
      </c>
      <c r="X3" s="3" t="s">
        <v>129</v>
      </c>
      <c r="Y3" s="3" t="s">
        <v>130</v>
      </c>
      <c r="Z3" s="3" t="s">
        <v>131</v>
      </c>
      <c r="AA3" s="3" t="s">
        <v>132</v>
      </c>
    </row>
    <row r="4" spans="1:27" x14ac:dyDescent="0.2">
      <c r="A4">
        <v>1</v>
      </c>
      <c r="B4">
        <v>1</v>
      </c>
      <c r="C4" t="s">
        <v>133</v>
      </c>
      <c r="D4">
        <v>0</v>
      </c>
      <c r="E4">
        <v>0.1</v>
      </c>
      <c r="F4" t="s">
        <v>135</v>
      </c>
      <c r="G4">
        <v>0</v>
      </c>
      <c r="H4">
        <v>0.1</v>
      </c>
      <c r="I4" t="s">
        <v>134</v>
      </c>
      <c r="J4">
        <v>0</v>
      </c>
      <c r="K4">
        <v>0.1</v>
      </c>
      <c r="L4">
        <v>102</v>
      </c>
      <c r="M4">
        <v>0</v>
      </c>
      <c r="N4">
        <v>1</v>
      </c>
      <c r="O4">
        <v>8</v>
      </c>
      <c r="P4">
        <v>12</v>
      </c>
      <c r="Q4">
        <v>50</v>
      </c>
      <c r="R4">
        <f>INT(Q4/N4)</f>
        <v>50</v>
      </c>
      <c r="S4">
        <f>Q4*10</f>
        <v>500</v>
      </c>
      <c r="T4">
        <f>INT(S4*0.35)</f>
        <v>175</v>
      </c>
      <c r="U4">
        <v>0</v>
      </c>
      <c r="V4">
        <v>300</v>
      </c>
      <c r="W4">
        <v>1.1150955749293923E-3</v>
      </c>
      <c r="X4">
        <v>400</v>
      </c>
      <c r="Y4">
        <v>3.2049277149712729E-3</v>
      </c>
      <c r="Z4">
        <v>500</v>
      </c>
      <c r="AA4">
        <v>8.9704367359209058E-3</v>
      </c>
    </row>
    <row r="5" spans="1:27" x14ac:dyDescent="0.2">
      <c r="A5">
        <v>1</v>
      </c>
      <c r="B5">
        <v>2</v>
      </c>
      <c r="C5" t="s">
        <v>133</v>
      </c>
      <c r="D5">
        <v>0</v>
      </c>
      <c r="E5">
        <v>0.2</v>
      </c>
      <c r="F5" t="s">
        <v>135</v>
      </c>
      <c r="G5">
        <v>0</v>
      </c>
      <c r="H5">
        <v>0.2</v>
      </c>
      <c r="I5" t="s">
        <v>134</v>
      </c>
      <c r="J5">
        <v>0</v>
      </c>
      <c r="K5">
        <v>0.2</v>
      </c>
      <c r="L5">
        <v>102</v>
      </c>
      <c r="M5">
        <v>0</v>
      </c>
      <c r="N5">
        <v>2</v>
      </c>
      <c r="O5">
        <f>O$4*N5</f>
        <v>16</v>
      </c>
      <c r="P5">
        <f>P$4*N5</f>
        <v>24</v>
      </c>
      <c r="Q5">
        <v>120</v>
      </c>
      <c r="R5">
        <f t="shared" ref="R5:R13" si="0">INT(Q5/N5)</f>
        <v>60</v>
      </c>
      <c r="S5">
        <f t="shared" ref="S5:S13" si="1">Q5*10</f>
        <v>1200</v>
      </c>
      <c r="T5">
        <f t="shared" ref="T5:T13" si="2">INT(S5*0.35)</f>
        <v>420</v>
      </c>
      <c r="U5">
        <v>0</v>
      </c>
      <c r="V5">
        <v>720</v>
      </c>
      <c r="W5">
        <v>9.2933269978023869E-4</v>
      </c>
      <c r="X5">
        <v>960</v>
      </c>
      <c r="Y5">
        <v>2.6714872892815711E-3</v>
      </c>
      <c r="Z5">
        <v>1200</v>
      </c>
      <c r="AA5">
        <v>7.4809716426049722E-3</v>
      </c>
    </row>
    <row r="6" spans="1:27" x14ac:dyDescent="0.2">
      <c r="A6">
        <v>1</v>
      </c>
      <c r="B6">
        <v>3</v>
      </c>
      <c r="C6" t="s">
        <v>133</v>
      </c>
      <c r="D6">
        <v>0</v>
      </c>
      <c r="E6">
        <v>0.3</v>
      </c>
      <c r="F6" t="s">
        <v>135</v>
      </c>
      <c r="G6">
        <v>0</v>
      </c>
      <c r="H6">
        <v>0.3</v>
      </c>
      <c r="I6" t="s">
        <v>134</v>
      </c>
      <c r="J6">
        <v>0</v>
      </c>
      <c r="K6">
        <v>0.3</v>
      </c>
      <c r="L6">
        <v>102</v>
      </c>
      <c r="M6">
        <v>0</v>
      </c>
      <c r="N6">
        <v>3</v>
      </c>
      <c r="O6">
        <f t="shared" ref="O6:O13" si="3">O$4*N6</f>
        <v>24</v>
      </c>
      <c r="P6">
        <f t="shared" ref="P6:P13" si="4">P$4*N6</f>
        <v>36</v>
      </c>
      <c r="Q6">
        <v>240</v>
      </c>
      <c r="R6">
        <f t="shared" si="0"/>
        <v>80</v>
      </c>
      <c r="S6">
        <f t="shared" si="1"/>
        <v>2400</v>
      </c>
      <c r="T6">
        <f t="shared" si="2"/>
        <v>840</v>
      </c>
      <c r="U6">
        <v>0</v>
      </c>
      <c r="V6">
        <v>1440</v>
      </c>
      <c r="W6">
        <v>6.9708052426042943E-4</v>
      </c>
      <c r="X6">
        <v>1920</v>
      </c>
      <c r="Y6">
        <v>2.0042852920040266E-3</v>
      </c>
      <c r="Z6">
        <v>2400</v>
      </c>
      <c r="AA6">
        <v>5.6159918683065246E-3</v>
      </c>
    </row>
    <row r="7" spans="1:27" x14ac:dyDescent="0.2">
      <c r="A7">
        <v>1</v>
      </c>
      <c r="B7">
        <v>4</v>
      </c>
      <c r="C7" t="s">
        <v>133</v>
      </c>
      <c r="D7">
        <v>0</v>
      </c>
      <c r="E7">
        <v>0.4</v>
      </c>
      <c r="F7" t="s">
        <v>135</v>
      </c>
      <c r="G7">
        <v>0</v>
      </c>
      <c r="H7">
        <v>0.4</v>
      </c>
      <c r="I7" t="s">
        <v>134</v>
      </c>
      <c r="J7">
        <v>0</v>
      </c>
      <c r="K7">
        <v>0.4</v>
      </c>
      <c r="L7">
        <v>102</v>
      </c>
      <c r="M7">
        <v>0</v>
      </c>
      <c r="N7">
        <v>5</v>
      </c>
      <c r="O7">
        <f t="shared" si="3"/>
        <v>40</v>
      </c>
      <c r="P7">
        <f t="shared" si="4"/>
        <v>60</v>
      </c>
      <c r="Q7">
        <v>480</v>
      </c>
      <c r="R7">
        <f t="shared" si="0"/>
        <v>96</v>
      </c>
      <c r="S7">
        <f t="shared" si="1"/>
        <v>4800</v>
      </c>
      <c r="T7">
        <f t="shared" si="2"/>
        <v>1680</v>
      </c>
      <c r="U7">
        <v>0</v>
      </c>
      <c r="V7">
        <v>2880</v>
      </c>
      <c r="W7">
        <v>5.8093419056659545E-4</v>
      </c>
      <c r="X7">
        <v>3840</v>
      </c>
      <c r="Y7">
        <v>1.6705169304260803E-3</v>
      </c>
      <c r="Z7">
        <v>4800</v>
      </c>
      <c r="AA7">
        <v>4.6821882553126359E-3</v>
      </c>
    </row>
    <row r="8" spans="1:27" x14ac:dyDescent="0.2">
      <c r="A8">
        <v>1</v>
      </c>
      <c r="B8">
        <v>5</v>
      </c>
      <c r="C8" t="s">
        <v>133</v>
      </c>
      <c r="D8">
        <v>0</v>
      </c>
      <c r="E8">
        <v>0.5</v>
      </c>
      <c r="F8" t="s">
        <v>135</v>
      </c>
      <c r="G8">
        <v>0</v>
      </c>
      <c r="H8">
        <v>0.5</v>
      </c>
      <c r="I8" t="s">
        <v>134</v>
      </c>
      <c r="J8">
        <v>0</v>
      </c>
      <c r="K8">
        <v>0.5</v>
      </c>
      <c r="L8">
        <v>102</v>
      </c>
      <c r="M8">
        <v>0</v>
      </c>
      <c r="N8">
        <v>9</v>
      </c>
      <c r="O8">
        <f t="shared" si="3"/>
        <v>72</v>
      </c>
      <c r="P8">
        <f t="shared" si="4"/>
        <v>108</v>
      </c>
      <c r="Q8">
        <v>960</v>
      </c>
      <c r="R8">
        <f t="shared" si="0"/>
        <v>106</v>
      </c>
      <c r="S8">
        <f t="shared" si="1"/>
        <v>9600</v>
      </c>
      <c r="T8">
        <f t="shared" si="2"/>
        <v>3360</v>
      </c>
      <c r="U8">
        <v>0</v>
      </c>
      <c r="V8">
        <v>5760</v>
      </c>
      <c r="W8">
        <v>5.2614349858681742E-4</v>
      </c>
      <c r="X8">
        <v>7680</v>
      </c>
      <c r="Y8">
        <v>1.5130402814039767E-3</v>
      </c>
      <c r="Z8">
        <v>9600</v>
      </c>
      <c r="AA8">
        <v>4.2414105276670222E-3</v>
      </c>
    </row>
    <row r="9" spans="1:27" x14ac:dyDescent="0.2">
      <c r="A9">
        <v>1</v>
      </c>
      <c r="B9">
        <v>6</v>
      </c>
      <c r="C9" t="s">
        <v>133</v>
      </c>
      <c r="D9">
        <v>0</v>
      </c>
      <c r="E9">
        <v>0.6</v>
      </c>
      <c r="F9" t="s">
        <v>135</v>
      </c>
      <c r="G9">
        <v>0</v>
      </c>
      <c r="H9">
        <v>0.6</v>
      </c>
      <c r="I9" t="s">
        <v>134</v>
      </c>
      <c r="J9">
        <v>0</v>
      </c>
      <c r="K9">
        <v>0.6</v>
      </c>
      <c r="L9">
        <v>102</v>
      </c>
      <c r="M9">
        <v>0</v>
      </c>
      <c r="N9">
        <v>13</v>
      </c>
      <c r="O9">
        <f t="shared" si="3"/>
        <v>104</v>
      </c>
      <c r="P9">
        <f t="shared" si="4"/>
        <v>156</v>
      </c>
      <c r="Q9">
        <v>1440</v>
      </c>
      <c r="R9">
        <f t="shared" si="0"/>
        <v>110</v>
      </c>
      <c r="S9">
        <f t="shared" si="1"/>
        <v>14400</v>
      </c>
      <c r="T9">
        <f t="shared" si="2"/>
        <v>5040</v>
      </c>
      <c r="U9">
        <v>0</v>
      </c>
      <c r="V9">
        <v>8640</v>
      </c>
      <c r="W9">
        <v>5.0701585880263966E-4</v>
      </c>
      <c r="X9">
        <v>11520</v>
      </c>
      <c r="Y9">
        <v>1.4580607656785594E-3</v>
      </c>
      <c r="Z9">
        <v>14400</v>
      </c>
      <c r="AA9">
        <v>4.0874930694316802E-3</v>
      </c>
    </row>
    <row r="10" spans="1:27" x14ac:dyDescent="0.2">
      <c r="A10">
        <v>1</v>
      </c>
      <c r="B10">
        <v>7</v>
      </c>
      <c r="C10" t="s">
        <v>133</v>
      </c>
      <c r="D10">
        <v>0</v>
      </c>
      <c r="E10">
        <v>0.7</v>
      </c>
      <c r="F10" t="s">
        <v>135</v>
      </c>
      <c r="G10">
        <v>0</v>
      </c>
      <c r="H10">
        <v>0.7</v>
      </c>
      <c r="I10" t="s">
        <v>134</v>
      </c>
      <c r="J10">
        <v>0</v>
      </c>
      <c r="K10">
        <v>0.7</v>
      </c>
      <c r="L10">
        <v>102</v>
      </c>
      <c r="M10">
        <v>0</v>
      </c>
      <c r="N10">
        <v>17</v>
      </c>
      <c r="O10">
        <f t="shared" si="3"/>
        <v>136</v>
      </c>
      <c r="P10">
        <f t="shared" si="4"/>
        <v>204</v>
      </c>
      <c r="Q10">
        <v>2400</v>
      </c>
      <c r="R10">
        <f t="shared" si="0"/>
        <v>141</v>
      </c>
      <c r="S10">
        <f t="shared" si="1"/>
        <v>24000</v>
      </c>
      <c r="T10">
        <f t="shared" si="2"/>
        <v>8400</v>
      </c>
      <c r="U10">
        <v>0</v>
      </c>
      <c r="V10">
        <v>14400</v>
      </c>
      <c r="W10">
        <v>3.9556633752713122E-4</v>
      </c>
      <c r="X10">
        <v>19200</v>
      </c>
      <c r="Y10">
        <v>1.1376766438393471E-3</v>
      </c>
      <c r="Z10">
        <v>24000</v>
      </c>
      <c r="AA10">
        <v>3.1902596156079266E-3</v>
      </c>
    </row>
    <row r="11" spans="1:27" x14ac:dyDescent="0.2">
      <c r="A11">
        <v>1</v>
      </c>
      <c r="B11">
        <v>8</v>
      </c>
      <c r="C11" t="s">
        <v>133</v>
      </c>
      <c r="D11">
        <v>0</v>
      </c>
      <c r="E11">
        <v>0.8</v>
      </c>
      <c r="F11" t="s">
        <v>135</v>
      </c>
      <c r="G11">
        <v>0</v>
      </c>
      <c r="H11">
        <v>0.8</v>
      </c>
      <c r="I11" t="s">
        <v>134</v>
      </c>
      <c r="J11">
        <v>0</v>
      </c>
      <c r="K11">
        <v>0.8</v>
      </c>
      <c r="L11">
        <v>102</v>
      </c>
      <c r="M11">
        <v>0</v>
      </c>
      <c r="N11">
        <v>41</v>
      </c>
      <c r="O11">
        <f t="shared" si="3"/>
        <v>328</v>
      </c>
      <c r="P11">
        <f t="shared" si="4"/>
        <v>492</v>
      </c>
      <c r="Q11">
        <v>19900</v>
      </c>
      <c r="R11">
        <f t="shared" si="0"/>
        <v>485</v>
      </c>
      <c r="S11">
        <f t="shared" si="1"/>
        <v>199000</v>
      </c>
      <c r="T11">
        <f t="shared" si="2"/>
        <v>69650</v>
      </c>
      <c r="U11">
        <v>0</v>
      </c>
      <c r="V11">
        <v>119400</v>
      </c>
      <c r="W11">
        <v>1.150158343027341E-4</v>
      </c>
      <c r="X11">
        <v>159200</v>
      </c>
      <c r="Y11">
        <v>3.3088076187726134E-4</v>
      </c>
      <c r="Z11">
        <v>199000</v>
      </c>
      <c r="AA11">
        <v>9.2852878900429037E-4</v>
      </c>
    </row>
    <row r="12" spans="1:27" x14ac:dyDescent="0.2">
      <c r="A12">
        <v>1</v>
      </c>
      <c r="B12">
        <v>9</v>
      </c>
      <c r="C12" t="s">
        <v>133</v>
      </c>
      <c r="D12">
        <v>0</v>
      </c>
      <c r="E12">
        <v>0.9</v>
      </c>
      <c r="F12" t="s">
        <v>135</v>
      </c>
      <c r="G12">
        <v>0</v>
      </c>
      <c r="H12">
        <v>0.9</v>
      </c>
      <c r="I12" t="s">
        <v>134</v>
      </c>
      <c r="J12">
        <v>0</v>
      </c>
      <c r="K12">
        <v>0.9</v>
      </c>
      <c r="L12">
        <v>102</v>
      </c>
      <c r="M12">
        <v>0</v>
      </c>
      <c r="N12">
        <v>47</v>
      </c>
      <c r="O12">
        <f t="shared" si="3"/>
        <v>376</v>
      </c>
      <c r="P12">
        <f t="shared" si="4"/>
        <v>564</v>
      </c>
      <c r="Q12">
        <v>24000</v>
      </c>
      <c r="R12">
        <f t="shared" si="0"/>
        <v>510</v>
      </c>
      <c r="S12">
        <f t="shared" si="1"/>
        <v>240000</v>
      </c>
      <c r="T12">
        <f t="shared" si="2"/>
        <v>84000</v>
      </c>
      <c r="U12">
        <v>0</v>
      </c>
      <c r="V12">
        <v>144000</v>
      </c>
      <c r="W12">
        <v>1.0937811155964372E-4</v>
      </c>
      <c r="X12">
        <v>192000</v>
      </c>
      <c r="Y12">
        <v>3.1466366882826335E-4</v>
      </c>
      <c r="Z12">
        <v>240000</v>
      </c>
      <c r="AA12">
        <v>8.8303277407808523E-4</v>
      </c>
    </row>
    <row r="13" spans="1:27" x14ac:dyDescent="0.2">
      <c r="A13">
        <v>1</v>
      </c>
      <c r="B13">
        <v>10</v>
      </c>
      <c r="C13" t="s">
        <v>133</v>
      </c>
      <c r="D13">
        <v>0</v>
      </c>
      <c r="E13">
        <v>1</v>
      </c>
      <c r="F13" t="s">
        <v>135</v>
      </c>
      <c r="G13">
        <v>0</v>
      </c>
      <c r="H13">
        <v>1</v>
      </c>
      <c r="I13" t="s">
        <v>134</v>
      </c>
      <c r="J13">
        <v>0</v>
      </c>
      <c r="K13">
        <v>1</v>
      </c>
      <c r="L13">
        <v>102</v>
      </c>
      <c r="M13">
        <v>0</v>
      </c>
      <c r="N13">
        <v>53</v>
      </c>
      <c r="O13">
        <f t="shared" si="3"/>
        <v>424</v>
      </c>
      <c r="P13">
        <f t="shared" si="4"/>
        <v>636</v>
      </c>
      <c r="Q13">
        <v>32000</v>
      </c>
      <c r="R13">
        <f t="shared" si="0"/>
        <v>603</v>
      </c>
      <c r="S13">
        <f t="shared" si="1"/>
        <v>320000</v>
      </c>
      <c r="T13">
        <f t="shared" si="2"/>
        <v>112000</v>
      </c>
      <c r="U13">
        <v>0</v>
      </c>
      <c r="V13">
        <v>192000</v>
      </c>
      <c r="W13">
        <v>9.2509630883585992E-5</v>
      </c>
      <c r="X13">
        <v>256000</v>
      </c>
      <c r="Y13">
        <v>2.6613990978696656E-4</v>
      </c>
      <c r="Z13">
        <v>320000</v>
      </c>
      <c r="AA13">
        <v>7.4689451304799093E-4</v>
      </c>
    </row>
    <row r="14" spans="1:27" x14ac:dyDescent="0.2">
      <c r="A14">
        <v>2</v>
      </c>
      <c r="B14">
        <v>1</v>
      </c>
      <c r="C14" t="s">
        <v>148</v>
      </c>
      <c r="D14">
        <v>0</v>
      </c>
      <c r="E14">
        <v>0.1</v>
      </c>
      <c r="F14" t="s">
        <v>98</v>
      </c>
      <c r="G14">
        <v>0</v>
      </c>
      <c r="H14">
        <v>0.1</v>
      </c>
      <c r="I14" t="s">
        <v>149</v>
      </c>
      <c r="J14">
        <v>0</v>
      </c>
      <c r="K14">
        <v>0.1</v>
      </c>
      <c r="L14">
        <v>102</v>
      </c>
      <c r="M14">
        <v>0</v>
      </c>
      <c r="N14">
        <v>1</v>
      </c>
      <c r="O14">
        <v>8</v>
      </c>
      <c r="P14">
        <v>12</v>
      </c>
      <c r="Q14">
        <v>50</v>
      </c>
      <c r="R14">
        <f>INT(Q14/N14)</f>
        <v>50</v>
      </c>
      <c r="S14">
        <f>Q14*10</f>
        <v>500</v>
      </c>
      <c r="T14">
        <f>INT(S14*0.35)</f>
        <v>175</v>
      </c>
      <c r="U14">
        <v>0</v>
      </c>
      <c r="V14">
        <v>300</v>
      </c>
      <c r="W14">
        <v>1.1150955749293923E-3</v>
      </c>
      <c r="X14">
        <v>400</v>
      </c>
      <c r="Y14">
        <v>3.2049277149712729E-3</v>
      </c>
      <c r="Z14">
        <v>500</v>
      </c>
      <c r="AA14">
        <v>8.9704367359209058E-3</v>
      </c>
    </row>
    <row r="15" spans="1:27" x14ac:dyDescent="0.2">
      <c r="A15">
        <v>2</v>
      </c>
      <c r="B15">
        <v>2</v>
      </c>
      <c r="C15" t="s">
        <v>148</v>
      </c>
      <c r="D15">
        <v>0</v>
      </c>
      <c r="E15">
        <v>0.2</v>
      </c>
      <c r="F15" t="s">
        <v>98</v>
      </c>
      <c r="G15">
        <v>0</v>
      </c>
      <c r="H15">
        <v>0.2</v>
      </c>
      <c r="I15" t="s">
        <v>149</v>
      </c>
      <c r="J15">
        <v>0</v>
      </c>
      <c r="K15">
        <v>0.2</v>
      </c>
      <c r="L15">
        <v>102</v>
      </c>
      <c r="M15">
        <v>0</v>
      </c>
      <c r="N15">
        <v>2</v>
      </c>
      <c r="O15">
        <f>O$4*N15</f>
        <v>16</v>
      </c>
      <c r="P15">
        <f>P$4*N15</f>
        <v>24</v>
      </c>
      <c r="Q15">
        <v>120</v>
      </c>
      <c r="R15">
        <f t="shared" ref="R15:R23" si="5">INT(Q15/N15)</f>
        <v>60</v>
      </c>
      <c r="S15">
        <f t="shared" ref="S15:S23" si="6">Q15*10</f>
        <v>1200</v>
      </c>
      <c r="T15">
        <f t="shared" ref="T15:T23" si="7">INT(S15*0.35)</f>
        <v>420</v>
      </c>
      <c r="U15">
        <v>0</v>
      </c>
      <c r="V15">
        <v>720</v>
      </c>
      <c r="W15">
        <v>9.2933269978023869E-4</v>
      </c>
      <c r="X15">
        <v>960</v>
      </c>
      <c r="Y15">
        <v>2.6714872892815711E-3</v>
      </c>
      <c r="Z15">
        <v>1200</v>
      </c>
      <c r="AA15">
        <v>7.4809716426049722E-3</v>
      </c>
    </row>
    <row r="16" spans="1:27" x14ac:dyDescent="0.2">
      <c r="A16">
        <v>2</v>
      </c>
      <c r="B16">
        <v>3</v>
      </c>
      <c r="C16" t="s">
        <v>148</v>
      </c>
      <c r="D16">
        <v>0</v>
      </c>
      <c r="E16">
        <v>0.3</v>
      </c>
      <c r="F16" t="s">
        <v>98</v>
      </c>
      <c r="G16">
        <v>0</v>
      </c>
      <c r="H16">
        <v>0.3</v>
      </c>
      <c r="I16" t="s">
        <v>149</v>
      </c>
      <c r="J16">
        <v>0</v>
      </c>
      <c r="K16">
        <v>0.3</v>
      </c>
      <c r="L16">
        <v>102</v>
      </c>
      <c r="M16">
        <v>0</v>
      </c>
      <c r="N16">
        <v>3</v>
      </c>
      <c r="O16">
        <f t="shared" ref="O16:O23" si="8">O$4*N16</f>
        <v>24</v>
      </c>
      <c r="P16">
        <f t="shared" ref="P16:P23" si="9">P$4*N16</f>
        <v>36</v>
      </c>
      <c r="Q16">
        <v>240</v>
      </c>
      <c r="R16">
        <f t="shared" si="5"/>
        <v>80</v>
      </c>
      <c r="S16">
        <f t="shared" si="6"/>
        <v>2400</v>
      </c>
      <c r="T16">
        <f t="shared" si="7"/>
        <v>840</v>
      </c>
      <c r="U16">
        <v>0</v>
      </c>
      <c r="V16">
        <v>1440</v>
      </c>
      <c r="W16">
        <v>6.9708052426042943E-4</v>
      </c>
      <c r="X16">
        <v>1920</v>
      </c>
      <c r="Y16">
        <v>2.0042852920040266E-3</v>
      </c>
      <c r="Z16">
        <v>2400</v>
      </c>
      <c r="AA16">
        <v>5.6159918683065246E-3</v>
      </c>
    </row>
    <row r="17" spans="1:27" x14ac:dyDescent="0.2">
      <c r="A17">
        <v>2</v>
      </c>
      <c r="B17">
        <v>4</v>
      </c>
      <c r="C17" t="s">
        <v>148</v>
      </c>
      <c r="D17">
        <v>0</v>
      </c>
      <c r="E17">
        <v>0.4</v>
      </c>
      <c r="F17" t="s">
        <v>98</v>
      </c>
      <c r="G17">
        <v>0</v>
      </c>
      <c r="H17">
        <v>0.4</v>
      </c>
      <c r="I17" t="s">
        <v>149</v>
      </c>
      <c r="J17">
        <v>0</v>
      </c>
      <c r="K17">
        <v>0.4</v>
      </c>
      <c r="L17">
        <v>102</v>
      </c>
      <c r="M17">
        <v>0</v>
      </c>
      <c r="N17">
        <v>5</v>
      </c>
      <c r="O17">
        <f t="shared" si="8"/>
        <v>40</v>
      </c>
      <c r="P17">
        <f t="shared" si="9"/>
        <v>60</v>
      </c>
      <c r="Q17">
        <v>480</v>
      </c>
      <c r="R17">
        <f t="shared" si="5"/>
        <v>96</v>
      </c>
      <c r="S17">
        <f t="shared" si="6"/>
        <v>4800</v>
      </c>
      <c r="T17">
        <f t="shared" si="7"/>
        <v>1680</v>
      </c>
      <c r="U17">
        <v>0</v>
      </c>
      <c r="V17">
        <v>2880</v>
      </c>
      <c r="W17">
        <v>5.8093419056659545E-4</v>
      </c>
      <c r="X17">
        <v>3840</v>
      </c>
      <c r="Y17">
        <v>1.6705169304260803E-3</v>
      </c>
      <c r="Z17">
        <v>4800</v>
      </c>
      <c r="AA17">
        <v>4.6821882553126359E-3</v>
      </c>
    </row>
    <row r="18" spans="1:27" x14ac:dyDescent="0.2">
      <c r="A18">
        <v>2</v>
      </c>
      <c r="B18">
        <v>5</v>
      </c>
      <c r="C18" t="s">
        <v>148</v>
      </c>
      <c r="D18">
        <v>0</v>
      </c>
      <c r="E18">
        <v>0.5</v>
      </c>
      <c r="F18" t="s">
        <v>98</v>
      </c>
      <c r="G18">
        <v>0</v>
      </c>
      <c r="H18">
        <v>0.5</v>
      </c>
      <c r="I18" t="s">
        <v>149</v>
      </c>
      <c r="J18">
        <v>0</v>
      </c>
      <c r="K18">
        <v>0.5</v>
      </c>
      <c r="L18">
        <v>102</v>
      </c>
      <c r="M18">
        <v>0</v>
      </c>
      <c r="N18">
        <v>9</v>
      </c>
      <c r="O18">
        <f t="shared" si="8"/>
        <v>72</v>
      </c>
      <c r="P18">
        <f t="shared" si="9"/>
        <v>108</v>
      </c>
      <c r="Q18">
        <v>960</v>
      </c>
      <c r="R18">
        <f t="shared" si="5"/>
        <v>106</v>
      </c>
      <c r="S18">
        <f t="shared" si="6"/>
        <v>9600</v>
      </c>
      <c r="T18">
        <f t="shared" si="7"/>
        <v>3360</v>
      </c>
      <c r="U18">
        <v>0</v>
      </c>
      <c r="V18">
        <v>5760</v>
      </c>
      <c r="W18">
        <v>5.2614349858681742E-4</v>
      </c>
      <c r="X18">
        <v>7680</v>
      </c>
      <c r="Y18">
        <v>1.5130402814039767E-3</v>
      </c>
      <c r="Z18">
        <v>9600</v>
      </c>
      <c r="AA18">
        <v>4.2414105276670222E-3</v>
      </c>
    </row>
    <row r="19" spans="1:27" x14ac:dyDescent="0.2">
      <c r="A19">
        <v>2</v>
      </c>
      <c r="B19">
        <v>6</v>
      </c>
      <c r="C19" t="s">
        <v>148</v>
      </c>
      <c r="D19">
        <v>0</v>
      </c>
      <c r="E19">
        <v>0.6</v>
      </c>
      <c r="F19" t="s">
        <v>98</v>
      </c>
      <c r="G19">
        <v>0</v>
      </c>
      <c r="H19">
        <v>0.6</v>
      </c>
      <c r="I19" t="s">
        <v>149</v>
      </c>
      <c r="J19">
        <v>0</v>
      </c>
      <c r="K19">
        <v>0.6</v>
      </c>
      <c r="L19">
        <v>102</v>
      </c>
      <c r="M19">
        <v>0</v>
      </c>
      <c r="N19">
        <v>13</v>
      </c>
      <c r="O19">
        <f t="shared" si="8"/>
        <v>104</v>
      </c>
      <c r="P19">
        <f t="shared" si="9"/>
        <v>156</v>
      </c>
      <c r="Q19">
        <v>1440</v>
      </c>
      <c r="R19">
        <f t="shared" si="5"/>
        <v>110</v>
      </c>
      <c r="S19">
        <f t="shared" si="6"/>
        <v>14400</v>
      </c>
      <c r="T19">
        <f t="shared" si="7"/>
        <v>5040</v>
      </c>
      <c r="U19">
        <v>0</v>
      </c>
      <c r="V19">
        <v>8640</v>
      </c>
      <c r="W19">
        <v>5.0701585880263966E-4</v>
      </c>
      <c r="X19">
        <v>11520</v>
      </c>
      <c r="Y19">
        <v>1.4580607656785594E-3</v>
      </c>
      <c r="Z19">
        <v>14400</v>
      </c>
      <c r="AA19">
        <v>4.0874930694316802E-3</v>
      </c>
    </row>
    <row r="20" spans="1:27" x14ac:dyDescent="0.2">
      <c r="A20">
        <v>2</v>
      </c>
      <c r="B20">
        <v>7</v>
      </c>
      <c r="C20" t="s">
        <v>148</v>
      </c>
      <c r="D20">
        <v>0</v>
      </c>
      <c r="E20">
        <v>0.7</v>
      </c>
      <c r="F20" t="s">
        <v>98</v>
      </c>
      <c r="G20">
        <v>0</v>
      </c>
      <c r="H20">
        <v>0.7</v>
      </c>
      <c r="I20" t="s">
        <v>149</v>
      </c>
      <c r="J20">
        <v>0</v>
      </c>
      <c r="K20">
        <v>0.7</v>
      </c>
      <c r="L20">
        <v>102</v>
      </c>
      <c r="M20">
        <v>0</v>
      </c>
      <c r="N20">
        <v>17</v>
      </c>
      <c r="O20">
        <f t="shared" si="8"/>
        <v>136</v>
      </c>
      <c r="P20">
        <f t="shared" si="9"/>
        <v>204</v>
      </c>
      <c r="Q20">
        <v>2400</v>
      </c>
      <c r="R20">
        <f t="shared" si="5"/>
        <v>141</v>
      </c>
      <c r="S20">
        <f t="shared" si="6"/>
        <v>24000</v>
      </c>
      <c r="T20">
        <f t="shared" si="7"/>
        <v>8400</v>
      </c>
      <c r="U20">
        <v>0</v>
      </c>
      <c r="V20">
        <v>14400</v>
      </c>
      <c r="W20">
        <v>3.9556633752713122E-4</v>
      </c>
      <c r="X20">
        <v>19200</v>
      </c>
      <c r="Y20">
        <v>1.1376766438393471E-3</v>
      </c>
      <c r="Z20">
        <v>24000</v>
      </c>
      <c r="AA20">
        <v>3.1902596156079266E-3</v>
      </c>
    </row>
    <row r="21" spans="1:27" x14ac:dyDescent="0.2">
      <c r="A21">
        <v>2</v>
      </c>
      <c r="B21">
        <v>8</v>
      </c>
      <c r="C21" t="s">
        <v>148</v>
      </c>
      <c r="D21">
        <v>0</v>
      </c>
      <c r="E21">
        <v>0.8</v>
      </c>
      <c r="F21" t="s">
        <v>98</v>
      </c>
      <c r="G21">
        <v>0</v>
      </c>
      <c r="H21">
        <v>0.8</v>
      </c>
      <c r="I21" t="s">
        <v>149</v>
      </c>
      <c r="J21">
        <v>0</v>
      </c>
      <c r="K21">
        <v>0.8</v>
      </c>
      <c r="L21">
        <v>102</v>
      </c>
      <c r="M21">
        <v>0</v>
      </c>
      <c r="N21">
        <v>41</v>
      </c>
      <c r="O21">
        <f t="shared" si="8"/>
        <v>328</v>
      </c>
      <c r="P21">
        <f t="shared" si="9"/>
        <v>492</v>
      </c>
      <c r="Q21">
        <v>19900</v>
      </c>
      <c r="R21">
        <f t="shared" si="5"/>
        <v>485</v>
      </c>
      <c r="S21">
        <f t="shared" si="6"/>
        <v>199000</v>
      </c>
      <c r="T21">
        <f t="shared" si="7"/>
        <v>69650</v>
      </c>
      <c r="U21">
        <v>0</v>
      </c>
      <c r="V21">
        <v>119400</v>
      </c>
      <c r="W21">
        <v>1.150158343027341E-4</v>
      </c>
      <c r="X21">
        <v>159200</v>
      </c>
      <c r="Y21">
        <v>3.3088076187726134E-4</v>
      </c>
      <c r="Z21">
        <v>199000</v>
      </c>
      <c r="AA21">
        <v>9.2852878900429037E-4</v>
      </c>
    </row>
    <row r="22" spans="1:27" x14ac:dyDescent="0.2">
      <c r="A22">
        <v>2</v>
      </c>
      <c r="B22">
        <v>9</v>
      </c>
      <c r="C22" t="s">
        <v>148</v>
      </c>
      <c r="D22">
        <v>0</v>
      </c>
      <c r="E22">
        <v>0.9</v>
      </c>
      <c r="F22" t="s">
        <v>98</v>
      </c>
      <c r="G22">
        <v>0</v>
      </c>
      <c r="H22">
        <v>0.9</v>
      </c>
      <c r="I22" t="s">
        <v>149</v>
      </c>
      <c r="J22">
        <v>0</v>
      </c>
      <c r="K22">
        <v>0.9</v>
      </c>
      <c r="L22">
        <v>102</v>
      </c>
      <c r="M22">
        <v>0</v>
      </c>
      <c r="N22">
        <v>47</v>
      </c>
      <c r="O22">
        <f t="shared" si="8"/>
        <v>376</v>
      </c>
      <c r="P22">
        <f t="shared" si="9"/>
        <v>564</v>
      </c>
      <c r="Q22">
        <v>24000</v>
      </c>
      <c r="R22">
        <f t="shared" si="5"/>
        <v>510</v>
      </c>
      <c r="S22">
        <f t="shared" si="6"/>
        <v>240000</v>
      </c>
      <c r="T22">
        <f t="shared" si="7"/>
        <v>84000</v>
      </c>
      <c r="U22">
        <v>0</v>
      </c>
      <c r="V22">
        <v>144000</v>
      </c>
      <c r="W22">
        <v>1.0937811155964372E-4</v>
      </c>
      <c r="X22">
        <v>192000</v>
      </c>
      <c r="Y22">
        <v>3.1466366882826335E-4</v>
      </c>
      <c r="Z22">
        <v>240000</v>
      </c>
      <c r="AA22">
        <v>8.8303277407808523E-4</v>
      </c>
    </row>
    <row r="23" spans="1:27" x14ac:dyDescent="0.2">
      <c r="A23">
        <v>2</v>
      </c>
      <c r="B23">
        <v>10</v>
      </c>
      <c r="C23" t="s">
        <v>148</v>
      </c>
      <c r="D23">
        <v>0</v>
      </c>
      <c r="E23">
        <v>1</v>
      </c>
      <c r="F23" t="s">
        <v>98</v>
      </c>
      <c r="G23">
        <v>0</v>
      </c>
      <c r="H23">
        <v>1</v>
      </c>
      <c r="I23" t="s">
        <v>149</v>
      </c>
      <c r="J23">
        <v>0</v>
      </c>
      <c r="K23">
        <v>1</v>
      </c>
      <c r="L23">
        <v>102</v>
      </c>
      <c r="M23">
        <v>0</v>
      </c>
      <c r="N23">
        <v>53</v>
      </c>
      <c r="O23">
        <f t="shared" si="8"/>
        <v>424</v>
      </c>
      <c r="P23">
        <f t="shared" si="9"/>
        <v>636</v>
      </c>
      <c r="Q23">
        <v>32000</v>
      </c>
      <c r="R23">
        <f t="shared" si="5"/>
        <v>603</v>
      </c>
      <c r="S23">
        <f t="shared" si="6"/>
        <v>320000</v>
      </c>
      <c r="T23">
        <f t="shared" si="7"/>
        <v>112000</v>
      </c>
      <c r="U23">
        <v>0</v>
      </c>
      <c r="V23">
        <v>192000</v>
      </c>
      <c r="W23">
        <v>9.2509630883585992E-5</v>
      </c>
      <c r="X23">
        <v>256000</v>
      </c>
      <c r="Y23">
        <v>2.6613990978696656E-4</v>
      </c>
      <c r="Z23">
        <v>320000</v>
      </c>
      <c r="AA23">
        <v>7.4689451304799093E-4</v>
      </c>
    </row>
    <row r="24" spans="1:27" x14ac:dyDescent="0.2">
      <c r="A24">
        <v>3</v>
      </c>
      <c r="B24">
        <v>1</v>
      </c>
      <c r="C24" t="s">
        <v>148</v>
      </c>
      <c r="D24">
        <v>0</v>
      </c>
      <c r="E24">
        <v>0.1</v>
      </c>
      <c r="F24" t="s">
        <v>98</v>
      </c>
      <c r="G24">
        <v>0</v>
      </c>
      <c r="H24">
        <v>0.1</v>
      </c>
      <c r="I24" t="s">
        <v>149</v>
      </c>
      <c r="J24">
        <v>0</v>
      </c>
      <c r="K24">
        <v>0.1</v>
      </c>
      <c r="L24">
        <v>102</v>
      </c>
      <c r="M24">
        <v>0</v>
      </c>
      <c r="N24">
        <v>1</v>
      </c>
      <c r="O24">
        <v>8</v>
      </c>
      <c r="P24">
        <v>12</v>
      </c>
      <c r="Q24">
        <v>50</v>
      </c>
      <c r="R24">
        <f>INT(Q24/N24)</f>
        <v>50</v>
      </c>
      <c r="S24">
        <f>Q24*10</f>
        <v>500</v>
      </c>
      <c r="T24">
        <f>INT(S24*0.35)</f>
        <v>175</v>
      </c>
      <c r="U24">
        <v>0</v>
      </c>
      <c r="V24">
        <v>300</v>
      </c>
      <c r="W24">
        <v>1.1150955749293923E-3</v>
      </c>
      <c r="X24">
        <v>400</v>
      </c>
      <c r="Y24">
        <v>3.2049277149712729E-3</v>
      </c>
      <c r="Z24">
        <v>500</v>
      </c>
      <c r="AA24">
        <v>8.9704367359209058E-3</v>
      </c>
    </row>
    <row r="25" spans="1:27" x14ac:dyDescent="0.2">
      <c r="A25">
        <v>3</v>
      </c>
      <c r="B25">
        <v>2</v>
      </c>
      <c r="C25" t="s">
        <v>148</v>
      </c>
      <c r="D25">
        <v>0</v>
      </c>
      <c r="E25">
        <v>0.2</v>
      </c>
      <c r="F25" t="s">
        <v>98</v>
      </c>
      <c r="G25">
        <v>0</v>
      </c>
      <c r="H25">
        <v>0.2</v>
      </c>
      <c r="I25" t="s">
        <v>149</v>
      </c>
      <c r="J25">
        <v>0</v>
      </c>
      <c r="K25">
        <v>0.2</v>
      </c>
      <c r="L25">
        <v>102</v>
      </c>
      <c r="M25">
        <v>0</v>
      </c>
      <c r="N25">
        <v>2</v>
      </c>
      <c r="O25">
        <f>O$4*N25</f>
        <v>16</v>
      </c>
      <c r="P25">
        <f>P$4*N25</f>
        <v>24</v>
      </c>
      <c r="Q25">
        <v>120</v>
      </c>
      <c r="R25">
        <f t="shared" ref="R25:R33" si="10">INT(Q25/N25)</f>
        <v>60</v>
      </c>
      <c r="S25">
        <f t="shared" ref="S25:S33" si="11">Q25*10</f>
        <v>1200</v>
      </c>
      <c r="T25">
        <f t="shared" ref="T25:T33" si="12">INT(S25*0.35)</f>
        <v>420</v>
      </c>
      <c r="U25">
        <v>0</v>
      </c>
      <c r="V25">
        <v>720</v>
      </c>
      <c r="W25">
        <v>9.2933269978023869E-4</v>
      </c>
      <c r="X25">
        <v>960</v>
      </c>
      <c r="Y25">
        <v>2.6714872892815711E-3</v>
      </c>
      <c r="Z25">
        <v>1200</v>
      </c>
      <c r="AA25">
        <v>7.4809716426049722E-3</v>
      </c>
    </row>
    <row r="26" spans="1:27" x14ac:dyDescent="0.2">
      <c r="A26">
        <v>3</v>
      </c>
      <c r="B26">
        <v>3</v>
      </c>
      <c r="C26" t="s">
        <v>148</v>
      </c>
      <c r="D26">
        <v>0</v>
      </c>
      <c r="E26">
        <v>0.3</v>
      </c>
      <c r="F26" t="s">
        <v>98</v>
      </c>
      <c r="G26">
        <v>0</v>
      </c>
      <c r="H26">
        <v>0.3</v>
      </c>
      <c r="I26" t="s">
        <v>149</v>
      </c>
      <c r="J26">
        <v>0</v>
      </c>
      <c r="K26">
        <v>0.3</v>
      </c>
      <c r="L26">
        <v>102</v>
      </c>
      <c r="M26">
        <v>0</v>
      </c>
      <c r="N26">
        <v>3</v>
      </c>
      <c r="O26">
        <f t="shared" ref="O26:O33" si="13">O$4*N26</f>
        <v>24</v>
      </c>
      <c r="P26">
        <f t="shared" ref="P26:P33" si="14">P$4*N26</f>
        <v>36</v>
      </c>
      <c r="Q26">
        <v>240</v>
      </c>
      <c r="R26">
        <f t="shared" si="10"/>
        <v>80</v>
      </c>
      <c r="S26">
        <f t="shared" si="11"/>
        <v>2400</v>
      </c>
      <c r="T26">
        <f t="shared" si="12"/>
        <v>840</v>
      </c>
      <c r="U26">
        <v>0</v>
      </c>
      <c r="V26">
        <v>1440</v>
      </c>
      <c r="W26">
        <v>6.9708052426042943E-4</v>
      </c>
      <c r="X26">
        <v>1920</v>
      </c>
      <c r="Y26">
        <v>2.0042852920040266E-3</v>
      </c>
      <c r="Z26">
        <v>2400</v>
      </c>
      <c r="AA26">
        <v>5.6159918683065246E-3</v>
      </c>
    </row>
    <row r="27" spans="1:27" x14ac:dyDescent="0.2">
      <c r="A27">
        <v>3</v>
      </c>
      <c r="B27">
        <v>4</v>
      </c>
      <c r="C27" t="s">
        <v>148</v>
      </c>
      <c r="D27">
        <v>0</v>
      </c>
      <c r="E27">
        <v>0.4</v>
      </c>
      <c r="F27" t="s">
        <v>98</v>
      </c>
      <c r="G27">
        <v>0</v>
      </c>
      <c r="H27">
        <v>0.4</v>
      </c>
      <c r="I27" t="s">
        <v>149</v>
      </c>
      <c r="J27">
        <v>0</v>
      </c>
      <c r="K27">
        <v>0.4</v>
      </c>
      <c r="L27">
        <v>102</v>
      </c>
      <c r="M27">
        <v>0</v>
      </c>
      <c r="N27">
        <v>5</v>
      </c>
      <c r="O27">
        <f t="shared" si="13"/>
        <v>40</v>
      </c>
      <c r="P27">
        <f t="shared" si="14"/>
        <v>60</v>
      </c>
      <c r="Q27">
        <v>480</v>
      </c>
      <c r="R27">
        <f t="shared" si="10"/>
        <v>96</v>
      </c>
      <c r="S27">
        <f t="shared" si="11"/>
        <v>4800</v>
      </c>
      <c r="T27">
        <f t="shared" si="12"/>
        <v>1680</v>
      </c>
      <c r="U27">
        <v>0</v>
      </c>
      <c r="V27">
        <v>2880</v>
      </c>
      <c r="W27">
        <v>5.8093419056659545E-4</v>
      </c>
      <c r="X27">
        <v>3840</v>
      </c>
      <c r="Y27">
        <v>1.6705169304260803E-3</v>
      </c>
      <c r="Z27">
        <v>4800</v>
      </c>
      <c r="AA27">
        <v>4.6821882553126359E-3</v>
      </c>
    </row>
    <row r="28" spans="1:27" x14ac:dyDescent="0.2">
      <c r="A28">
        <v>3</v>
      </c>
      <c r="B28">
        <v>5</v>
      </c>
      <c r="C28" t="s">
        <v>148</v>
      </c>
      <c r="D28">
        <v>0</v>
      </c>
      <c r="E28">
        <v>0.5</v>
      </c>
      <c r="F28" t="s">
        <v>98</v>
      </c>
      <c r="G28">
        <v>0</v>
      </c>
      <c r="H28">
        <v>0.5</v>
      </c>
      <c r="I28" t="s">
        <v>149</v>
      </c>
      <c r="J28">
        <v>0</v>
      </c>
      <c r="K28">
        <v>0.5</v>
      </c>
      <c r="L28">
        <v>102</v>
      </c>
      <c r="M28">
        <v>0</v>
      </c>
      <c r="N28">
        <v>9</v>
      </c>
      <c r="O28">
        <f t="shared" si="13"/>
        <v>72</v>
      </c>
      <c r="P28">
        <f t="shared" si="14"/>
        <v>108</v>
      </c>
      <c r="Q28">
        <v>960</v>
      </c>
      <c r="R28">
        <f t="shared" si="10"/>
        <v>106</v>
      </c>
      <c r="S28">
        <f t="shared" si="11"/>
        <v>9600</v>
      </c>
      <c r="T28">
        <f t="shared" si="12"/>
        <v>3360</v>
      </c>
      <c r="U28">
        <v>0</v>
      </c>
      <c r="V28">
        <v>5760</v>
      </c>
      <c r="W28">
        <v>5.2614349858681742E-4</v>
      </c>
      <c r="X28">
        <v>7680</v>
      </c>
      <c r="Y28">
        <v>1.5130402814039767E-3</v>
      </c>
      <c r="Z28">
        <v>9600</v>
      </c>
      <c r="AA28">
        <v>4.2414105276670222E-3</v>
      </c>
    </row>
    <row r="29" spans="1:27" x14ac:dyDescent="0.2">
      <c r="A29">
        <v>3</v>
      </c>
      <c r="B29">
        <v>6</v>
      </c>
      <c r="C29" t="s">
        <v>148</v>
      </c>
      <c r="D29">
        <v>0</v>
      </c>
      <c r="E29">
        <v>0.6</v>
      </c>
      <c r="F29" t="s">
        <v>98</v>
      </c>
      <c r="G29">
        <v>0</v>
      </c>
      <c r="H29">
        <v>0.6</v>
      </c>
      <c r="I29" t="s">
        <v>149</v>
      </c>
      <c r="J29">
        <v>0</v>
      </c>
      <c r="K29">
        <v>0.6</v>
      </c>
      <c r="L29">
        <v>102</v>
      </c>
      <c r="M29">
        <v>0</v>
      </c>
      <c r="N29">
        <v>13</v>
      </c>
      <c r="O29">
        <f t="shared" si="13"/>
        <v>104</v>
      </c>
      <c r="P29">
        <f t="shared" si="14"/>
        <v>156</v>
      </c>
      <c r="Q29">
        <v>1440</v>
      </c>
      <c r="R29">
        <f t="shared" si="10"/>
        <v>110</v>
      </c>
      <c r="S29">
        <f t="shared" si="11"/>
        <v>14400</v>
      </c>
      <c r="T29">
        <f t="shared" si="12"/>
        <v>5040</v>
      </c>
      <c r="U29">
        <v>0</v>
      </c>
      <c r="V29">
        <v>8640</v>
      </c>
      <c r="W29">
        <v>5.0701585880263966E-4</v>
      </c>
      <c r="X29">
        <v>11520</v>
      </c>
      <c r="Y29">
        <v>1.4580607656785594E-3</v>
      </c>
      <c r="Z29">
        <v>14400</v>
      </c>
      <c r="AA29">
        <v>4.0874930694316802E-3</v>
      </c>
    </row>
    <row r="30" spans="1:27" x14ac:dyDescent="0.2">
      <c r="A30">
        <v>3</v>
      </c>
      <c r="B30">
        <v>7</v>
      </c>
      <c r="C30" t="s">
        <v>148</v>
      </c>
      <c r="D30">
        <v>0</v>
      </c>
      <c r="E30">
        <v>0.7</v>
      </c>
      <c r="F30" t="s">
        <v>98</v>
      </c>
      <c r="G30">
        <v>0</v>
      </c>
      <c r="H30">
        <v>0.7</v>
      </c>
      <c r="I30" t="s">
        <v>149</v>
      </c>
      <c r="J30">
        <v>0</v>
      </c>
      <c r="K30">
        <v>0.7</v>
      </c>
      <c r="L30">
        <v>102</v>
      </c>
      <c r="M30">
        <v>0</v>
      </c>
      <c r="N30">
        <v>17</v>
      </c>
      <c r="O30">
        <f t="shared" si="13"/>
        <v>136</v>
      </c>
      <c r="P30">
        <f t="shared" si="14"/>
        <v>204</v>
      </c>
      <c r="Q30">
        <v>2400</v>
      </c>
      <c r="R30">
        <f t="shared" si="10"/>
        <v>141</v>
      </c>
      <c r="S30">
        <f t="shared" si="11"/>
        <v>24000</v>
      </c>
      <c r="T30">
        <f t="shared" si="12"/>
        <v>8400</v>
      </c>
      <c r="U30">
        <v>0</v>
      </c>
      <c r="V30">
        <v>14400</v>
      </c>
      <c r="W30">
        <v>3.9556633752713122E-4</v>
      </c>
      <c r="X30">
        <v>19200</v>
      </c>
      <c r="Y30">
        <v>1.1376766438393471E-3</v>
      </c>
      <c r="Z30">
        <v>24000</v>
      </c>
      <c r="AA30">
        <v>3.1902596156079266E-3</v>
      </c>
    </row>
    <row r="31" spans="1:27" x14ac:dyDescent="0.2">
      <c r="A31">
        <v>3</v>
      </c>
      <c r="B31">
        <v>8</v>
      </c>
      <c r="C31" t="s">
        <v>148</v>
      </c>
      <c r="D31">
        <v>0</v>
      </c>
      <c r="E31">
        <v>0.8</v>
      </c>
      <c r="F31" t="s">
        <v>98</v>
      </c>
      <c r="G31">
        <v>0</v>
      </c>
      <c r="H31">
        <v>0.8</v>
      </c>
      <c r="I31" t="s">
        <v>149</v>
      </c>
      <c r="J31">
        <v>0</v>
      </c>
      <c r="K31">
        <v>0.8</v>
      </c>
      <c r="L31">
        <v>102</v>
      </c>
      <c r="M31">
        <v>0</v>
      </c>
      <c r="N31">
        <v>41</v>
      </c>
      <c r="O31">
        <f t="shared" si="13"/>
        <v>328</v>
      </c>
      <c r="P31">
        <f t="shared" si="14"/>
        <v>492</v>
      </c>
      <c r="Q31">
        <v>19900</v>
      </c>
      <c r="R31">
        <f t="shared" si="10"/>
        <v>485</v>
      </c>
      <c r="S31">
        <f t="shared" si="11"/>
        <v>199000</v>
      </c>
      <c r="T31">
        <f t="shared" si="12"/>
        <v>69650</v>
      </c>
      <c r="U31">
        <v>0</v>
      </c>
      <c r="V31">
        <v>119400</v>
      </c>
      <c r="W31">
        <v>1.150158343027341E-4</v>
      </c>
      <c r="X31">
        <v>159200</v>
      </c>
      <c r="Y31">
        <v>3.3088076187726134E-4</v>
      </c>
      <c r="Z31">
        <v>199000</v>
      </c>
      <c r="AA31">
        <v>9.2852878900429037E-4</v>
      </c>
    </row>
    <row r="32" spans="1:27" x14ac:dyDescent="0.2">
      <c r="A32">
        <v>3</v>
      </c>
      <c r="B32">
        <v>9</v>
      </c>
      <c r="C32" t="s">
        <v>148</v>
      </c>
      <c r="D32">
        <v>0</v>
      </c>
      <c r="E32">
        <v>0.9</v>
      </c>
      <c r="F32" t="s">
        <v>98</v>
      </c>
      <c r="G32">
        <v>0</v>
      </c>
      <c r="H32">
        <v>0.9</v>
      </c>
      <c r="I32" t="s">
        <v>149</v>
      </c>
      <c r="J32">
        <v>0</v>
      </c>
      <c r="K32">
        <v>0.9</v>
      </c>
      <c r="L32">
        <v>102</v>
      </c>
      <c r="M32">
        <v>0</v>
      </c>
      <c r="N32">
        <v>47</v>
      </c>
      <c r="O32">
        <f t="shared" si="13"/>
        <v>376</v>
      </c>
      <c r="P32">
        <f t="shared" si="14"/>
        <v>564</v>
      </c>
      <c r="Q32">
        <v>24000</v>
      </c>
      <c r="R32">
        <f t="shared" si="10"/>
        <v>510</v>
      </c>
      <c r="S32">
        <f t="shared" si="11"/>
        <v>240000</v>
      </c>
      <c r="T32">
        <f t="shared" si="12"/>
        <v>84000</v>
      </c>
      <c r="U32">
        <v>0</v>
      </c>
      <c r="V32">
        <v>144000</v>
      </c>
      <c r="W32">
        <v>1.0937811155964372E-4</v>
      </c>
      <c r="X32">
        <v>192000</v>
      </c>
      <c r="Y32">
        <v>3.1466366882826335E-4</v>
      </c>
      <c r="Z32">
        <v>240000</v>
      </c>
      <c r="AA32">
        <v>8.8303277407808523E-4</v>
      </c>
    </row>
    <row r="33" spans="1:27" x14ac:dyDescent="0.2">
      <c r="A33">
        <v>3</v>
      </c>
      <c r="B33">
        <v>10</v>
      </c>
      <c r="C33" t="s">
        <v>148</v>
      </c>
      <c r="D33">
        <v>0</v>
      </c>
      <c r="E33">
        <v>1</v>
      </c>
      <c r="F33" t="s">
        <v>98</v>
      </c>
      <c r="G33">
        <v>0</v>
      </c>
      <c r="H33">
        <v>1</v>
      </c>
      <c r="I33" t="s">
        <v>149</v>
      </c>
      <c r="J33">
        <v>0</v>
      </c>
      <c r="K33">
        <v>1</v>
      </c>
      <c r="L33">
        <v>102</v>
      </c>
      <c r="M33">
        <v>0</v>
      </c>
      <c r="N33">
        <v>53</v>
      </c>
      <c r="O33">
        <f t="shared" si="13"/>
        <v>424</v>
      </c>
      <c r="P33">
        <f t="shared" si="14"/>
        <v>636</v>
      </c>
      <c r="Q33">
        <v>32000</v>
      </c>
      <c r="R33">
        <f t="shared" si="10"/>
        <v>603</v>
      </c>
      <c r="S33">
        <f t="shared" si="11"/>
        <v>320000</v>
      </c>
      <c r="T33">
        <f t="shared" si="12"/>
        <v>112000</v>
      </c>
      <c r="U33">
        <v>0</v>
      </c>
      <c r="V33">
        <v>192000</v>
      </c>
      <c r="W33">
        <v>9.2509630883585992E-5</v>
      </c>
      <c r="X33">
        <v>256000</v>
      </c>
      <c r="Y33">
        <v>2.6613990978696656E-4</v>
      </c>
      <c r="Z33">
        <v>320000</v>
      </c>
      <c r="AA33">
        <v>7.4689451304799093E-4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升级表</vt:lpstr>
      <vt:lpstr>突破表</vt:lpstr>
      <vt:lpstr>突破效果</vt:lpstr>
      <vt:lpstr>核能反应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2018-10-11T16:46:49Z</dcterms:modified>
</cp:coreProperties>
</file>